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calessi\Documents\Legal\Price Lists\4866\"/>
    </mc:Choice>
  </mc:AlternateContent>
  <xr:revisionPtr revIDLastSave="0" documentId="13_ncr:1_{83F6499B-6ABF-48D3-A89D-7E092A150625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ummary of Changes" sheetId="1" r:id="rId1"/>
    <sheet name="Index" sheetId="2" r:id="rId2"/>
    <sheet name="Price List" sheetId="3" r:id="rId3"/>
    <sheet name="Reference" sheetId="5" r:id="rId4"/>
    <sheet name="3-1 AMS collated" sheetId="6" state="hidden" r:id="rId5"/>
    <sheet name="3-1 INTL collated" sheetId="7" state="hidden" r:id="rId6"/>
    <sheet name="3-1 GSA collated" sheetId="8" state="hidden" r:id="rId7"/>
    <sheet name="3-1 MidEast collated" sheetId="9" state="hidden" r:id="rId8"/>
    <sheet name="SFDC Product Pricing File" sheetId="10" state="hidden" r:id="rId9"/>
    <sheet name="12-1 AMS collated" sheetId="11" state="hidden" r:id="rId10"/>
    <sheet name="12-1 INTL collated" sheetId="12" state="hidden" r:id="rId11"/>
    <sheet name="12-1 MidEast collated" sheetId="13" state="hidden" r:id="rId12"/>
  </sheets>
  <definedNames>
    <definedName name="_xlnm._FilterDatabase" localSheetId="4" hidden="1">'3-1 AMS collated'!$A$1:$B$4430</definedName>
    <definedName name="_xlnm._FilterDatabase" localSheetId="6" hidden="1">'3-1 GSA collated'!$A$1:$B$4430</definedName>
    <definedName name="_xlnm._FilterDatabase" localSheetId="5" hidden="1">'3-1 INTL collated'!$A$1:$B$4420</definedName>
    <definedName name="_xlnm._FilterDatabase" localSheetId="7" hidden="1">'3-1 MidEast collated'!$A$1:$B$4548</definedName>
    <definedName name="_xlnm._FilterDatabase" localSheetId="2" hidden="1">'Price List'!$A$9:$D$9</definedName>
    <definedName name="_xlnm._FilterDatabase" localSheetId="8" hidden="1">'SFDC Product Pricing File'!$A$1:$G$594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8" roundtripDataSignature="AMtx7mgl6jYpwxaxxgI1i6OVqLKCPWV/1A=="/>
    </ext>
  </extLst>
</workbook>
</file>

<file path=xl/calcChain.xml><?xml version="1.0" encoding="utf-8"?>
<calcChain xmlns="http://schemas.openxmlformats.org/spreadsheetml/2006/main">
  <c r="G1" i="9" l="1"/>
  <c r="A33" i="2"/>
  <c r="A32" i="2"/>
  <c r="A31" i="2"/>
  <c r="A30" i="2"/>
  <c r="A29" i="2"/>
  <c r="A28" i="2"/>
  <c r="A27" i="2"/>
  <c r="C26" i="2"/>
  <c r="C25" i="2"/>
  <c r="A24" i="2"/>
  <c r="A23" i="2"/>
  <c r="C22" i="2"/>
  <c r="A22" i="2"/>
  <c r="C21" i="2"/>
  <c r="C20" i="2"/>
  <c r="C19" i="2"/>
  <c r="A19" i="2"/>
  <c r="E18" i="2"/>
  <c r="C18" i="2"/>
  <c r="A18" i="2"/>
  <c r="E17" i="2"/>
  <c r="C17" i="2"/>
  <c r="E16" i="2"/>
  <c r="C16" i="2"/>
  <c r="E15" i="2"/>
  <c r="C15" i="2"/>
  <c r="A15" i="2"/>
  <c r="E14" i="2"/>
  <c r="A14" i="2"/>
  <c r="E13" i="2"/>
  <c r="A13" i="2"/>
  <c r="E12" i="2"/>
  <c r="C12" i="2"/>
  <c r="E11" i="2"/>
  <c r="C11" i="2"/>
  <c r="E10" i="2"/>
  <c r="C10" i="2"/>
  <c r="A10" i="2"/>
  <c r="E9" i="2"/>
  <c r="C9" i="2"/>
  <c r="A9" i="2"/>
  <c r="E8" i="2"/>
  <c r="C8" i="2"/>
  <c r="A8" i="2"/>
  <c r="E7" i="2"/>
  <c r="C7" i="2"/>
  <c r="A7" i="2"/>
  <c r="E6" i="2"/>
  <c r="C6" i="2"/>
  <c r="A6" i="2"/>
  <c r="E5" i="2"/>
  <c r="C5" i="2"/>
  <c r="A5" i="2"/>
  <c r="E4" i="2"/>
  <c r="C4" i="2"/>
  <c r="A4" i="2"/>
</calcChain>
</file>

<file path=xl/sharedStrings.xml><?xml version="1.0" encoding="utf-8"?>
<sst xmlns="http://schemas.openxmlformats.org/spreadsheetml/2006/main" count="46747" uniqueCount="10717">
  <si>
    <t>Effective March 1st, 2022</t>
  </si>
  <si>
    <t>New Products Added!</t>
  </si>
  <si>
    <t>New TAM Offerings (IB-TAM-PLUS, IB-TAM-ADV, IB-TAM-US, and IB-TAM-SP) (Rows 2488-2491)</t>
  </si>
  <si>
    <t xml:space="preserve"> </t>
  </si>
  <si>
    <t>Products That Were Removed</t>
  </si>
  <si>
    <t>Old TAM offering (IB-TECH-ACCT-MGR)</t>
  </si>
  <si>
    <t>PS Federal Offerings (IB-SVC-PS-FED-HOURLY and IB-SVC-PS-FED-RE-HOURLY)</t>
  </si>
  <si>
    <t>Effective December 9th, 2021</t>
  </si>
  <si>
    <t>Product Name Update (SKUs effected are in the "December Addendum" tab)</t>
  </si>
  <si>
    <t>Updated SKU name and description for the Education Subscription SKUs</t>
  </si>
  <si>
    <t>SKUs effected are IB-SUB-EDU-LRN-ILT (now IB-SUB-EDU-ILT) and IB-SUB-EDU-LRN-OD (now IB-SUB-EDU-OD)</t>
  </si>
  <si>
    <t>Effective changes can be found in rows 2487-2492 columns A-D</t>
  </si>
  <si>
    <t>Updated SKU name for "IB-SVC-PS-B1TD-SM" to "IB-SVC-PS-B1TD-SML" and "IB-SVC-PS-B1DDI-SM" to "IB-SVC-PS-B1DDI-SML"</t>
  </si>
  <si>
    <t>Effective changes can be found in row 2481 columns A-B and row 2484 rows A-B</t>
  </si>
  <si>
    <t>Effective December 1st, 2021</t>
  </si>
  <si>
    <t>New Education Subscription Offerings (IB-SUB-EDU-ILT and IB-SUB-EDU-OD)</t>
  </si>
  <si>
    <t>New partner SKUs Added for IB-SWTL-CNA-TE-815</t>
  </si>
  <si>
    <t>Power Cord SKUs for BloxOne (2459-2470)</t>
  </si>
  <si>
    <t>Price Uplift</t>
  </si>
  <si>
    <t>Uplifted the PS Bundles and TAM offerings by 10% (rows 2480-2495)</t>
  </si>
  <si>
    <t>T-ADJUST-RAIL-400-900-OPT, T-100-PSU-AC, T-100-RACKKIT, IB-1400-MRI-R2-DISK-HDD500, IB-2200-MRI-R2-DISK-HDD500,</t>
  </si>
  <si>
    <t>IB-4000-DISK-HDD300, IB-4000-FAN, IB-4000-PSU-AC, IB-4000-PSU-DC, IB-4000-R2-DISK-HDD300, IB-4000-R2-FAN, IB-4000-R2-PSU-AC,</t>
  </si>
  <si>
    <t>IB-4000-R2-PSU-DC, IB-4000-RAIL-R1, IB-4000-RAIL-R2, IB-POWER-CORD-4K, and T-1400-PSU-AC</t>
  </si>
  <si>
    <t>Effective November 5th, 2021</t>
  </si>
  <si>
    <t>New PS Quickstart SKUs for B1DDI and B1TD (Rows 2477-2482)</t>
  </si>
  <si>
    <t>Effective September 1st, 2021</t>
  </si>
  <si>
    <t>BloxOne DDI SKUs with the new pricing model</t>
  </si>
  <si>
    <t>IB-SVC-PS-RE-12-MTH and IB-SVC-PS-RE-6-MTH</t>
  </si>
  <si>
    <t>IB-SVC-PS-RE-ARCHITECT-12-MTH and IB-SVC-PS-RE-ARCHITECT-6-MTH</t>
  </si>
  <si>
    <t>Effective June 1st, 2021</t>
  </si>
  <si>
    <t>New Tab Added</t>
  </si>
  <si>
    <t>A new tab, "Approval Needed" has been added to the Price List. This new tab contains all of the perpetual software products</t>
  </si>
  <si>
    <t>PS Domain Mitigation SKU (IB-SVC-PS-MIT)</t>
  </si>
  <si>
    <t>IB-SVC-PS-RE-OPERATIONS-6-MTH and IB-SVC-PS-RE-OPERATIONS-12-MTH</t>
  </si>
  <si>
    <t>Product Update</t>
  </si>
  <si>
    <t xml:space="preserve">Updated the SKU descriptions for T-TRINZIC-RAIL-200-600MM, IB-SVC-PS-BUNDLE-DAILY, IB-SVC-PS-DAILY, and IB-SVC-PS-MONTHLY </t>
  </si>
  <si>
    <t>Effective March 8th, 2021</t>
  </si>
  <si>
    <t>All NIOS subscription products are receiving a 20% price uplift including NetMRI.</t>
  </si>
  <si>
    <t>Trinzic add on products for EOL Trinzic products</t>
  </si>
  <si>
    <t>IB-SW-NS1, IB-SWTL-NS1 IB-SW-GD, and IB-SWTL-GD</t>
  </si>
  <si>
    <t>The Approval Needed Tab has been removed, with the PT appliances that have reached EOL</t>
  </si>
  <si>
    <t>Effective December 1st, 2020</t>
  </si>
  <si>
    <t>T-RAIL-2P-4P-FIXED-600</t>
  </si>
  <si>
    <t>TE-4030-SWBSUB-DCAGD</t>
  </si>
  <si>
    <t>Effective September 1st, 2020</t>
  </si>
  <si>
    <t>Major Product Updates</t>
  </si>
  <si>
    <t>Perpetual software and corresponding maintenance/support list price increased by 10%. 
“Bundled” hardware aligned/increased to the existing “Standalone” hardware price. 
Maintenance/support of this hardware increased in line with the hardware price increase. A small subset of other hardware pricing and its maintenance/support increased. 
Maintenance/support, subscription, and SaaS will no longer receive the built-in, automatically generated, 10% discount per year resulting in the removal of those SKUs from the price lists.</t>
  </si>
  <si>
    <t>CP-800, 1400, and 2200 bundles removed as these are beyond the last order date (3/31/2020)</t>
  </si>
  <si>
    <t>PT-4000 bundles and hardware removed as beyond last order date (2/14/20)</t>
  </si>
  <si>
    <t>IB-1400 and 2200 removed as beyond last order date (4/30/2020)</t>
  </si>
  <si>
    <t>4030-HWB and 4030-10GE hardware removed as last order date is 7/30/2020</t>
  </si>
  <si>
    <t>Effective June 1st, 2020</t>
  </si>
  <si>
    <t>New Column Added</t>
  </si>
  <si>
    <t>A new column, "Index Product Group" has been added to the Price List tab in column G. This new column is designed to help navigate the Price List tab.</t>
  </si>
  <si>
    <t>Effective March 1st, 2020</t>
  </si>
  <si>
    <t>Price List Reorganized</t>
  </si>
  <si>
    <t>The price list has been reorganized so that the subscription versions of the products are listed before the perpetual versions.</t>
  </si>
  <si>
    <t>The "Perpetual Add Ons" and "Subscription Add Ons" sections are still in their original sections, but now the "Subscription Add Ons" is listed first.</t>
  </si>
  <si>
    <t>All of the NetMRI Upgrade SKUs</t>
  </si>
  <si>
    <t>IB-SUB-AT-3TT-BP, T-2200-RAIL-2-4-600MM, and NT-4000-HW-AC</t>
  </si>
  <si>
    <t>Effective December 1st, 2019</t>
  </si>
  <si>
    <t>The new Security Ecosystem with Cloud Data Connector IB-SWTL-SECECO-BIZ has replaced IB-SECECO-SWBSUB-GD</t>
  </si>
  <si>
    <t>Three new DNS Cache Acceleration Products for 22x5 and 40x5 appliances: IB-SW-DCA, IB-SW-DCA-UPG, and IB-SWTL-DCA</t>
  </si>
  <si>
    <t>Effective September 1st, 2019</t>
  </si>
  <si>
    <t>New Tab Created</t>
  </si>
  <si>
    <t>PT-1405 and PT-2205 Appliances (hardware and software bundles) have been moved to a new tab that lists products which require special approval to order. Renewals will not require approval. TE-1425 with Software ADP is the replacement for PT-1405, and TE-2225 with Software ADP is the replacement for PT-2205.</t>
  </si>
  <si>
    <t>BloxOne DDI SKUs (SaaS and Hardware). These will be quotable beginning September 28, 2019.</t>
  </si>
  <si>
    <t>TE-4030-SWBSUB-DCAGD was re-added after being removed June 15th as software is needed for those who already have standalone hardware (lines 9427-9499)</t>
  </si>
  <si>
    <t>Descriptions Updated</t>
  </si>
  <si>
    <t>IB-SUB-AT-3PP-DNIP has had it's description updated to, "Proofpoint-Emerging Threats IQRisk Reputation List"</t>
  </si>
  <si>
    <t>Effective June 15th, 2019</t>
  </si>
  <si>
    <t xml:space="preserve">T-1400-PSU-DC, T-2200-PSU-DC, T-2200-PSU-AC </t>
  </si>
  <si>
    <t>TAM 3 year option</t>
  </si>
  <si>
    <t>TE-4030-SWBSUB-DCAGD, TE-4030-SWB-DCAGD</t>
  </si>
  <si>
    <t>ActiveTrust and ActiveTrust Cloud SKUs</t>
  </si>
  <si>
    <t>IB-SW-ADP-4030 and IB-SWTL-ADP-SWTL</t>
  </si>
  <si>
    <t>BloxOne Threat Defense Security SKUs</t>
  </si>
  <si>
    <t>IB-SW-DTC-CP-800/805 and IB-SWTL-DTC-800-805</t>
  </si>
  <si>
    <t>ND 2205 HW standalone SKUs (standard, 1GE, 10GE)</t>
  </si>
  <si>
    <t>Effective March 1st, 2019</t>
  </si>
  <si>
    <t>All non-perpetual Add-on Software Module (IB-SWTL) descriptions have been updated to say "Subscription" instead of "Term License"</t>
  </si>
  <si>
    <t xml:space="preserve">ADP SKU descriptions updated from "Advance DNS Protection" to "Advanced DNS Protection" </t>
  </si>
  <si>
    <t>Update partner descriptions only for Reporting and Analytics to specify that indexing capacity is per day (Rows 2637-2799)</t>
  </si>
  <si>
    <t>NetMRI Hardware Bundles: NT-1400-HWB-MRI, NT-2200-HWB-MRI, NT-4000-HWB-MRI</t>
  </si>
  <si>
    <t>TR-SWBSUB-2205-ACTIVATION</t>
  </si>
  <si>
    <t>IB-SW-GD-TR</t>
  </si>
  <si>
    <t>Cloud Platform Son of Trinzic</t>
  </si>
  <si>
    <t>Network Insight Advisor (ND-SUB-ADVISOR) (Rows 9399-9410)</t>
  </si>
  <si>
    <t>IB-FIPS (Row 14532)</t>
  </si>
  <si>
    <t>PT-4000-SWB-ADNSGD</t>
  </si>
  <si>
    <t>Prices Updated</t>
  </si>
  <si>
    <t>For TR-1405-HWB, 3+ year maintenance prices were updated to reflect the 10% multi year discount</t>
  </si>
  <si>
    <t>Effective January 2nd, 2018</t>
  </si>
  <si>
    <t>New Partner SKUs Added</t>
  </si>
  <si>
    <t>-3 partner SKUs added for Maintenance, Subscription, and SaaS. (per year price for 3 years or more)</t>
  </si>
  <si>
    <t>AT Plus and Advanced Multi Grid Add On SKUs (IB-SUB-AT-PL-MGRID, IB-SUB-AT-ADV-MGRID)</t>
  </si>
  <si>
    <t xml:space="preserve">NetMRI Subscription Redundant (NT-MRI-SWTL-R, NT-ACM-SWTL-R, NT-SPM-SWTL-R, NT-ACM-MRI-U-SWTL-R,NT-SPM-MRI-U-SWTL-R, NT-SPM-ACM-U-SWTL-R) </t>
  </si>
  <si>
    <t>Partner SKU descriptions updated to include the term (per year, for less than 3 years or per year, for 3 years or more)</t>
  </si>
  <si>
    <t>Descriptions for TR-XXXX-SWB-R were updated from "for SWB" to "for HWB" (rows 2238, 2257, 2276, and 2295)</t>
  </si>
  <si>
    <t>Effective December 1st, 2018</t>
  </si>
  <si>
    <t xml:space="preserve">NetMRI Subscription (NT-MRI-SWTL) </t>
  </si>
  <si>
    <t>TAM Travel Expense (IB-TAM-TVL)</t>
  </si>
  <si>
    <t xml:space="preserve">FRUs: T-2200-PSU-AC/DC, T-1400-PSU-AC/DC, T-100-PSU-AC </t>
  </si>
  <si>
    <t>Price Updated</t>
  </si>
  <si>
    <t>IB-TECH-ACCT-MGR tiers and new pricing added</t>
  </si>
  <si>
    <t>November 1st, 2018</t>
  </si>
  <si>
    <t>Missing Products That Were Added</t>
  </si>
  <si>
    <t>PT-SUB-ADP-HA</t>
  </si>
  <si>
    <t>TE-100, TE-40X0, TR-4000, ND-4000 reached last order date on 10/31/2018</t>
  </si>
  <si>
    <t>October 19th, 2018</t>
  </si>
  <si>
    <t>TE-100-HW-AC-B (Row 5659)</t>
  </si>
  <si>
    <t>TE-1405-10GE-HW-AC-B (Row 5779)</t>
  </si>
  <si>
    <t>NetMRI Device License Redundant</t>
  </si>
  <si>
    <t>TR-SWTL-500mb (Reporting and Analytics Eval)</t>
  </si>
  <si>
    <t>IB-EDU-ROYALTY updated to $0, this is price editable</t>
  </si>
  <si>
    <t>IB-SVC-ES-TVL updated to $0, this is price editable</t>
  </si>
  <si>
    <t>September 18th, 2018</t>
  </si>
  <si>
    <t>TE-4015-SWB-MGMGD (Row 849)</t>
  </si>
  <si>
    <t>TE-4015-SWBSUB-MGMGD (Row 877)</t>
  </si>
  <si>
    <t>IB-SW-MGM for TE-4015 (Row 2614)</t>
  </si>
  <si>
    <t>September 7th, 2018</t>
  </si>
  <si>
    <t>TR-4000 Bundled Hardware (Rows 6405-6434)</t>
  </si>
  <si>
    <t>TR-HWB SKUs (rows 1402-1531</t>
  </si>
  <si>
    <t>TR-SWB-R SKUs (rows 1352-1401)</t>
  </si>
  <si>
    <t>IB-SHIP (row 6952)</t>
  </si>
  <si>
    <t xml:space="preserve">Products That Were Updated </t>
  </si>
  <si>
    <t>T-ADJUST-RAIL-4-600-900MM-OPT to T-ADJUST-RAIL-400-900-OPT</t>
  </si>
  <si>
    <t>IB-1400-MRI-R2-DISK-HDD500 updated to IB-14-MRI-R2-DISK-HDD500</t>
  </si>
  <si>
    <t>IB-2200-MRI-R2-DISK-HDD500 update to IB-22-MRI-R2-DISK-HDD500</t>
  </si>
  <si>
    <t>T-800-1400-2200-RAIL-4-600-900 updated to T-TRINZIC-RAIL-400-900MM</t>
  </si>
  <si>
    <t>T-800-1400-RAIL-2-4-600MM update to T-TRINZIC-RAIL-200-600MM</t>
  </si>
  <si>
    <t>Descriptions That Were Updated</t>
  </si>
  <si>
    <t>Security Ecosystem Subscriptions</t>
  </si>
  <si>
    <t>Reporting and Analytics SWTL</t>
  </si>
  <si>
    <t>IB-SUB-ATC-PL (IB-SUB-ATC-PL-100-499), ActiveTrust Cloud Plus for 100-499 Protected Users</t>
  </si>
  <si>
    <t>IB-SUB-ATC-STD (IB-SUB-ATC-STD-1-499), ActiveTrust Cloud Plus for 1-499 Protected Users</t>
  </si>
  <si>
    <t>IB-SUB-ATC-ADD-ON-STD (IB-SUB-ATC-ADD-ON-STD-1-499) ActiveTrust Cloud Standard for ActiveTrust on-prem customers for 1-499 Protected Users</t>
  </si>
  <si>
    <t>IB-SUB-ATC-ADD-ON-PL (IB-SUB-ATC-ADD-ON-PL-1-499) ActiveTrust Cloud Plus for ActiveTrust on-prem customers for 1-499 Protected Users</t>
  </si>
  <si>
    <t>All TR-805,TR-1405,TR-2205,TR-4000, and TR-4005 standalone HW SKUs were removed. The Reporting and Analytics Hardware is only available with the SWB or in the HWB.</t>
  </si>
  <si>
    <t>August 10th, 2018</t>
  </si>
  <si>
    <t xml:space="preserve">IB-SUB-AT-STD-HA </t>
  </si>
  <si>
    <t xml:space="preserve">TR-SWBSUB-2205-ACTIVATION </t>
  </si>
  <si>
    <t xml:space="preserve">TR-SWBSUB-5005-ACTIVATION </t>
  </si>
  <si>
    <t>Products That Were Updated (rows 1354 to 1434)</t>
  </si>
  <si>
    <t>Updated TR-SWBSUB to TR-SWTL</t>
  </si>
  <si>
    <t>All HW Items</t>
  </si>
  <si>
    <t>Prices for maintenance for the following SKUs were updated:</t>
  </si>
  <si>
    <t>TR-1405-HW-AC-B</t>
  </si>
  <si>
    <t>TR-2205-HW-AC-B</t>
  </si>
  <si>
    <t>TE-1405-HW-AC-B</t>
  </si>
  <si>
    <t>July 13th, 2018</t>
  </si>
  <si>
    <t>NEW! Added Unique Description For Each Row! NOTE: These unique descriptions will not appear on the quote, only the generic description. The unique SKU will still appear on the quote.</t>
  </si>
  <si>
    <t>Missing Products That Were Added (Rows 6444 to 6683)</t>
  </si>
  <si>
    <t>NT-SPM</t>
  </si>
  <si>
    <t>NT-ACM-MRI-U</t>
  </si>
  <si>
    <t>NT-SPM-MRI-U</t>
  </si>
  <si>
    <t>NT-SPM-ACM-U</t>
  </si>
  <si>
    <t>TR-805-HW-AC-B</t>
  </si>
  <si>
    <t>Products That Were Updated (rows 6732 to 6743)</t>
  </si>
  <si>
    <t>NT-SUB-MRI-ADVISOR: Added tiers to partner SKU, corrected prices</t>
  </si>
  <si>
    <t>NT-SUB-MRI-CNFG: Added tiers to partner SKU, corrected prices</t>
  </si>
  <si>
    <t>NetMRI descriptions updated to specify these are sold as 100 packs</t>
  </si>
  <si>
    <t>Duplicates Removed</t>
  </si>
  <si>
    <t>TE-2215-SWBSUB-NS1DTCMSGD</t>
  </si>
  <si>
    <t>prices for all TE-4030-HWB maintenance SKUs were updated. See price list for revised prices.</t>
  </si>
  <si>
    <t>C o r e   D D I</t>
  </si>
  <si>
    <t>S u b s c r i p t i o n   A d d   O n s</t>
  </si>
  <si>
    <t>N e t w o r k  A u t o m a t i o n</t>
  </si>
  <si>
    <t>N e t w o r k   I n s i g h t</t>
  </si>
  <si>
    <t>P e r p e t u a l    A d d   O n s</t>
  </si>
  <si>
    <t>R e p o r t i n g   &amp;   A n a l y t i c s</t>
  </si>
  <si>
    <t>4 0 3 0</t>
  </si>
  <si>
    <t>ACCESSORIES / SUPPORT / EDUCATION / OTHER</t>
  </si>
  <si>
    <t>S e c u r i t y</t>
  </si>
  <si>
    <t>Attention</t>
  </si>
  <si>
    <t>* For Price List questions, please contact your sales rep or local channel manager: sales@infoblox.com</t>
  </si>
  <si>
    <t>* For questions regarding Orders or Quoting, please contact Sales Operations at salesops@infoblox.com</t>
  </si>
  <si>
    <t>* Please note all subscription prices are for a 1 year term unless otherwise noted</t>
  </si>
  <si>
    <t>Partner SKU</t>
  </si>
  <si>
    <t>Partner Description</t>
  </si>
  <si>
    <t>will appear on Infoblox Quote and Invoice</t>
  </si>
  <si>
    <t>will NOT appear on Infoblox Quote and Invoice</t>
  </si>
  <si>
    <t>CP-1405-SWBSUB-NS1GD</t>
  </si>
  <si>
    <t>CP-1405-SWBSUB-NS1GD-1</t>
  </si>
  <si>
    <t>Cloud Platform 1405 Software Bundle Subscription, DDI and Grid with Infoblox Elite Maintenance-Enterprise per year.</t>
  </si>
  <si>
    <t>CP-1405-SWBSUB-NS1GD-2</t>
  </si>
  <si>
    <t>Cloud Platform 1405 Software Bundle Subscription, DDI and Grid with Infoblox Partner Elite Maintenance-Enterprise per year.</t>
  </si>
  <si>
    <t>CP-1405-SWBSUB-NS1GD-3</t>
  </si>
  <si>
    <t>Cloud Platform 1405 Software Bundle Subscription, DDI and Grid with Infoblox Partner Premium Maintenance-Enterprise per year.</t>
  </si>
  <si>
    <t>CP-1405-SWBSUB-NS1GD-4</t>
  </si>
  <si>
    <t>Cloud Platform 1405 Software Bundle Subscription, DDI and Grid with Infoblox Premium Maintenance-Enterprise per year.</t>
  </si>
  <si>
    <t>CP-1405-SWBSUB-NS1GD-5</t>
  </si>
  <si>
    <t>Cloud Platform 1405 Software Bundle Subscription, DDI and Grid with Infoblox Partner Premium Maintenance-ISP per year.</t>
  </si>
  <si>
    <t>CP-1405-SWBSUB-NS1GD-6</t>
  </si>
  <si>
    <t>Cloud Platform 1405 Software Bundle Subscription, DDI and Grid with Infoblox Partner Elite Maintenance-ISP per year.</t>
  </si>
  <si>
    <t>CP-1405-SWBSUB-NS1GD-7</t>
  </si>
  <si>
    <t>Cloud Platform 1405 Software Bundle Subscription, DDI and Grid with Infoblox Premium Maintenance-ISP per year.</t>
  </si>
  <si>
    <t>CP-1405-SWBSUB-NS1GD-8</t>
  </si>
  <si>
    <t>Cloud Platform 1405 Software Bundle Subscription, DDI and Grid with Infoblox Premium Maintenance-MSP per year.</t>
  </si>
  <si>
    <t>CP-1405-SWBSUB-NS1GD-9</t>
  </si>
  <si>
    <t>Cloud Platform 1405 Software Bundle Subscription, DDI and Grid with Infoblox Elite Maintenance-ISP per year.</t>
  </si>
  <si>
    <t>CP-2205-SWBSUB-NS1GD</t>
  </si>
  <si>
    <t>CP-2205-SWBSUB-NS1GD-1</t>
  </si>
  <si>
    <t>Cloud Platform 2205 Software Bundle Subscription, DDI and Grid with Infoblox Elite Maintenance-Enterprise per year.</t>
  </si>
  <si>
    <t>CP-2205-SWBSUB-NS1GD-2</t>
  </si>
  <si>
    <t>Cloud Platform 2205 Software Bundle Subscription, DDI and Grid with Infoblox Partner Elite Maintenance-Enterprise per year.</t>
  </si>
  <si>
    <t>CP-2205-SWBSUB-NS1GD-3</t>
  </si>
  <si>
    <t>Cloud Platform 2205 Software Bundle Subscription, DDI and Grid with Infoblox Partner Premium Maintenance-Enterprise per year.</t>
  </si>
  <si>
    <t>CP-2205-SWBSUB-NS1GD-4</t>
  </si>
  <si>
    <t>Cloud Platform 2205 Software Bundle Subscription, DDI and Grid with Infoblox Premium Maintenance-Enterprise per year.</t>
  </si>
  <si>
    <t>CP-2205-SWBSUB-NS1GD-5</t>
  </si>
  <si>
    <t>Cloud Platform 2205 Software Bundle Subscription, DDI and Grid with Infoblox Partner Premium Maintenance-ISP per year.</t>
  </si>
  <si>
    <t>CP-2205-SWBSUB-NS1GD-6</t>
  </si>
  <si>
    <t>Cloud Platform 2205 Software Bundle Subscription, DDI and Grid with Infoblox Partner Elite Maintenance-ISP per year.</t>
  </si>
  <si>
    <t>CP-2205-SWBSUB-NS1GD-7</t>
  </si>
  <si>
    <t>Cloud Platform 2205 Software Bundle Subscription, DDI and Grid with Infoblox Premium Maintenance-ISP per year.</t>
  </si>
  <si>
    <t>CP-2205-SWBSUB-NS1GD-8</t>
  </si>
  <si>
    <t>Cloud Platform 2205 Software Bundle Subscription, DDI and Grid with Infoblox Premium Maintenance-MSP per year.</t>
  </si>
  <si>
    <t>CP-2205-SWBSUB-NS1GD-9</t>
  </si>
  <si>
    <t>Cloud Platform 2205 Software Bundle Subscription, DDI and Grid with Infoblox Elite Maintenance-ISP per year.</t>
  </si>
  <si>
    <t>CP-805-SWBSUB-NS1GD</t>
  </si>
  <si>
    <t>CP-805-SWBSUB-NS1GD-1</t>
  </si>
  <si>
    <t>Cloud Platform 805 Software Bundle Subscription, DDI and Grid with Infoblox Elite Maintenance-Enterprise per year.</t>
  </si>
  <si>
    <t>CP-805-SWBSUB-NS1GD-2</t>
  </si>
  <si>
    <t>Cloud Platform 805 Software Bundle Subscription, DDI and Grid with Infoblox Partner Elite Maintenance-Enterprise per year.</t>
  </si>
  <si>
    <t>CP-805-SWBSUB-NS1GD-3</t>
  </si>
  <si>
    <t>Cloud Platform 805 Software Bundle Subscription, DDI and Grid with Infoblox Partner Premium Maintenance-Enterprise per year.</t>
  </si>
  <si>
    <t>CP-805-SWBSUB-NS1GD-4</t>
  </si>
  <si>
    <t>Cloud Platform 805 Software Bundle Subscription, DDI and Grid with Infoblox Premium Maintenance-Enterprise per year.</t>
  </si>
  <si>
    <t>CP-805-SWBSUB-NS1GD-5</t>
  </si>
  <si>
    <t>Cloud Platform 805 Software Bundle Subscription, DDI and Grid with Infoblox Partner Premium Maintenance-ISP per year.</t>
  </si>
  <si>
    <t>CP-805-SWBSUB-NS1GD-6</t>
  </si>
  <si>
    <t>Cloud Platform 805 Software Bundle Subscription, DDI and Grid with Infoblox Partner Elite Maintenance-ISP per year.</t>
  </si>
  <si>
    <t>CP-805-SWBSUB-NS1GD-7</t>
  </si>
  <si>
    <t>Cloud Platform 805 Software Bundle Subscription, DDI and Grid with Infoblox Premium Maintenance-ISP per year.</t>
  </si>
  <si>
    <t>CP-805-SWBSUB-NS1GD-8</t>
  </si>
  <si>
    <t>Cloud Platform 805 Software Bundle Subscription, DDI and Grid with Infoblox Premium Maintenance-MSP per year.</t>
  </si>
  <si>
    <t>CP-805-SWBSUB-NS1GD-9</t>
  </si>
  <si>
    <t>Cloud Platform 805 Software Bundle Subscription, DDI and Grid with Infoblox Elite Maintenance-ISP per year.</t>
  </si>
  <si>
    <t>TE-1415-SWBSUB-NS1DTCGD</t>
  </si>
  <si>
    <t>TE-1415-SWBSUB-NS1DTCGD-1</t>
  </si>
  <si>
    <t>Trinzic 1415 Software Bundle Subscription, DDI, DNS Traffic Control, and Grid with Infoblox Elite Maintenance-Enterprise per year.</t>
  </si>
  <si>
    <t>TE-1415-SWBSUB-NS1DTCGD-2</t>
  </si>
  <si>
    <t>Trinzic 1415 Software Bundle Subscription, DDI, DNS Traffic Control, and Grid with Infoblox Partner Elite Maintenance-Enterprise per year.</t>
  </si>
  <si>
    <t>TE-1415-SWBSUB-NS1DTCGD-3</t>
  </si>
  <si>
    <t>Trinzic 1415 Software Bundle Subscription, DDI, DNS Traffic Control, and Grid with Infoblox Partner Premium Maintenance-Enterprise per year.</t>
  </si>
  <si>
    <t>TE-1415-SWBSUB-NS1DTCGD-4</t>
  </si>
  <si>
    <t>Trinzic 1415 Software Bundle Subscription, DDI, DNS Traffic Control, and Grid with Infoblox Premium Maintenance-Enterprise per year.</t>
  </si>
  <si>
    <t>TE-1415-SWBSUB-NS1DTCGD-5</t>
  </si>
  <si>
    <t>Trinzic 1415 Software Bundle Subscription, DDI, DNS Traffic Control, and Grid with Infoblox Partner Premium Maintenance-ISP per year.</t>
  </si>
  <si>
    <t>TE-1415-SWBSUB-NS1DTCGD-6</t>
  </si>
  <si>
    <t>Trinzic 1415 Software Bundle Subscription, DDI, DNS Traffic Control, and Grid with Infoblox Partner Elite Maintenance-ISP per year.</t>
  </si>
  <si>
    <t>TE-1415-SWBSUB-NS1DTCGD-7</t>
  </si>
  <si>
    <t>Trinzic 1415 Software Bundle Subscription, DDI, DNS Traffic Control, and Grid with Infoblox Premium Maintenance-ISP per year.</t>
  </si>
  <si>
    <t>TE-1415-SWBSUB-NS1DTCGD-8</t>
  </si>
  <si>
    <t>Trinzic 1415 Software Bundle Subscription, DDI, DNS Traffic Control, and Grid with Infoblox Premium Maintenance-MSP per year.</t>
  </si>
  <si>
    <t>TE-1415-SWBSUB-NS1DTCGD-9</t>
  </si>
  <si>
    <t>Trinzic 1415 Software Bundle Subscription, DDI, DNS Traffic Control, and Grid with Infoblox Elite Maintenance-ISP per year.</t>
  </si>
  <si>
    <t>TE-1415-SWBSUB-NS1DTCMSGD</t>
  </si>
  <si>
    <t>TE-1415-SWBSUB-NS1DTCMSGD-1</t>
  </si>
  <si>
    <t>Trinzic 1415 Software Bundle Subscription, DDI, DNS Traffic Control, Microsoft Management and Grid with Infoblox Elite Maintenance-Enterprise per year.</t>
  </si>
  <si>
    <t>TE-1415-SWBSUB-NS1DTCMSGD-2</t>
  </si>
  <si>
    <t>Trinzic 1415 Software Bundle Subscription, DDI, DNS Traffic Control, Microsoft Management and Grid with Infoblox Partner Elite Maintenance-Enterprise per year.</t>
  </si>
  <si>
    <t>TE-1415-SWBSUB-NS1DTCMSGD-3</t>
  </si>
  <si>
    <t>Trinzic 1415 Software Bundle Subscription, DDI, DNS Traffic Control, Microsoft Management and Grid with Infoblox Partner Premium Maintenance-Enterprise per year.</t>
  </si>
  <si>
    <t>TE-1415-SWBSUB-NS1DTCMSGD-4</t>
  </si>
  <si>
    <t>Trinzic 1415 Software Bundle Subscription, DDI, DNS Traffic Control, Microsoft Management and Grid with Infoblox Premium Maintenance-Enterprise per year.</t>
  </si>
  <si>
    <t>TE-1415-SWBSUB-NS1DTCMSGD-5</t>
  </si>
  <si>
    <t>Trinzic 1415 Software Bundle Subscription, DDI, DNS Traffic Control, Microsoft Management and Grid with Infoblox Partner Premium Maintenance-ISP per year.</t>
  </si>
  <si>
    <t>TE-1415-SWBSUB-NS1DTCMSGD-6</t>
  </si>
  <si>
    <t>Trinzic 1415 Software Bundle Subscription, DDI, DNS Traffic Control, Microsoft Management and Grid with Infoblox Partner Elite Maintenance-ISP per year.</t>
  </si>
  <si>
    <t>TE-1415-SWBSUB-NS1DTCMSGD-7</t>
  </si>
  <si>
    <t>Trinzic 1415 Software Bundle Subscription, DDI, DNS Traffic Control, Microsoft Management and Grid with Infoblox Premium Maintenance-ISP per year.</t>
  </si>
  <si>
    <t>TE-1415-SWBSUB-NS1DTCMSGD-8</t>
  </si>
  <si>
    <t>Trinzic 1415 Software Bundle Subscription, DDI, DNS Traffic Control, Microsoft Management and Grid with Infoblox Premium Maintenance-MSP per year.</t>
  </si>
  <si>
    <t>TE-1415-SWBSUB-NS1DTCMSGD-9</t>
  </si>
  <si>
    <t>Trinzic 1415 Software Bundle Subscription, DDI, DNS Traffic Control, Microsoft Management and Grid with Infoblox Elite Maintenance-ISP per year.</t>
  </si>
  <si>
    <t>TE-1415-SWBSUB-NS1GD</t>
  </si>
  <si>
    <t>TE-1415-SWBSUB-NS1GD-1</t>
  </si>
  <si>
    <t>Trinzic 1415 Software Bundle Subscription, DDI and Grid with Infoblox Elite Maintenance-Enterprise per year.</t>
  </si>
  <si>
    <t>TE-1415-SWBSUB-NS1GD-2</t>
  </si>
  <si>
    <t>Trinzic 1415 Software Bundle Subscription, DDI and Grid with Infoblox Partner Elite Maintenance-Enterprise per year.</t>
  </si>
  <si>
    <t>TE-1415-SWBSUB-NS1GD-3</t>
  </si>
  <si>
    <t>Trinzic 1415 Software Bundle Subscription, DDI and Grid with Infoblox Partner Premium Maintenance-Enterprise per year.</t>
  </si>
  <si>
    <t>TE-1415-SWBSUB-NS1GD-4</t>
  </si>
  <si>
    <t>Trinzic 1415 Software Bundle Subscription, DDI and Grid with Infoblox Premium Maintenance-Enterprise per year.</t>
  </si>
  <si>
    <t>TE-1415-SWBSUB-NS1GD-5</t>
  </si>
  <si>
    <t>Trinzic 1415 Software Bundle Subscription, DDI and Grid with Infoblox Partner Premium Maintenance-ISP per year.</t>
  </si>
  <si>
    <t>TE-1415-SWBSUB-NS1GD-6</t>
  </si>
  <si>
    <t>Trinzic 1415 Software Bundle Subscription, DDI and Grid with Infoblox Partner Elite Maintenance-ISP per year.</t>
  </si>
  <si>
    <t>TE-1415-SWBSUB-NS1GD-7</t>
  </si>
  <si>
    <t>Trinzic 1415 Software Bundle Subscription, DDI and Grid with Infoblox Premium Maintenance-ISP per year.</t>
  </si>
  <si>
    <t>TE-1415-SWBSUB-NS1GD-8</t>
  </si>
  <si>
    <t>Trinzic 1415 Software Bundle Subscription, DDI and Grid with Infoblox Premium Maintenance-MSP per year.</t>
  </si>
  <si>
    <t>TE-1415-SWBSUB-NS1GD-9</t>
  </si>
  <si>
    <t>Trinzic 1415 Software Bundle Subscription, DDI and Grid with Infoblox Elite Maintenance-ISP per year.</t>
  </si>
  <si>
    <t>TE-1415-SWBSUB-NS1MSGD</t>
  </si>
  <si>
    <t>TE-1415-SWBSUB-NS1MSGD-1</t>
  </si>
  <si>
    <t>Trinzic 1415 Software Bundle Subscription, DDI, Microsoft Management and Grid with Infoblox Elite Maintenance-Enterprise per year.</t>
  </si>
  <si>
    <t>TE-1415-SWBSUB-NS1MSGD-2</t>
  </si>
  <si>
    <t>Trinzic 1415 Software Bundle Subscription, DDI, Microsoft Management and Grid with Infoblox Partner Elite Maintenance-Enterprise per year.</t>
  </si>
  <si>
    <t>TE-1415-SWBSUB-NS1MSGD-3</t>
  </si>
  <si>
    <t>Trinzic 1415 Software Bundle Subscription, DDI, Microsoft Management and Grid with Infoblox Partner Premium Maintenance-Enterprise per year.</t>
  </si>
  <si>
    <t>TE-1415-SWBSUB-NS1MSGD-4</t>
  </si>
  <si>
    <t>Trinzic 1415 Software Bundle Subscription, DDI, Microsoft Management and Grid with Infoblox Premium Maintenance-Enterprise per year.</t>
  </si>
  <si>
    <t>TE-1415-SWBSUB-NS1MSGD-5</t>
  </si>
  <si>
    <t>Trinzic 1415 Software Bundle Subscription, DDI, Microsoft Management and Grid with Infoblox Partner Premium Maintenance-ISP per year.</t>
  </si>
  <si>
    <t>TE-1415-SWBSUB-NS1MSGD-6</t>
  </si>
  <si>
    <t>Trinzic 1415 Software Bundle Subscription, DDI, Microsoft Management and Grid with Infoblox Partner Elite Maintenance-ISP per year.</t>
  </si>
  <si>
    <t>TE-1415-SWBSUB-NS1MSGD-7</t>
  </si>
  <si>
    <t>Trinzic 1415 Software Bundle Subscription, DDI, Microsoft Management and Grid with Infoblox Premium Maintenance-ISP per year.</t>
  </si>
  <si>
    <t>TE-1415-SWBSUB-NS1MSGD-8</t>
  </si>
  <si>
    <t>Trinzic 1415 Software Bundle Subscription, DDI, Microsoft Management and Grid with Infoblox Premium Maintenance-MSP per year.</t>
  </si>
  <si>
    <t>TE-1415-SWBSUB-NS1MSGD-9</t>
  </si>
  <si>
    <t>Trinzic 1415 Software Bundle Subscription, DDI, Microsoft Management and Grid with Infoblox Elite Maintenance-ISP per year.</t>
  </si>
  <si>
    <t>TE-1425-SWBSUB-MGMGD</t>
  </si>
  <si>
    <t>TE-1425-SWBSUB-MGMGD-1</t>
  </si>
  <si>
    <t>Trinzic 1425 Software Bundle Subscription, Multi-Grid Management and Grid with Infoblox Partner Elite Maintenance-Enterprise per year.</t>
  </si>
  <si>
    <t>TE-1425-SWBSUB-MGMGD-2</t>
  </si>
  <si>
    <t>Trinzic 1425 Software Bundle Subscription, Multi-Grid Management and Grid with Infoblox Partner Premium Maintenance-Enterprise per year.</t>
  </si>
  <si>
    <t>TE-1425-SWBSUB-MGMGD-3</t>
  </si>
  <si>
    <t>Trinzic 1425 Software Bundle Subscription, Multi-Grid Management and Grid with Infoblox Premium Maintenance-Enterprise per year.</t>
  </si>
  <si>
    <t>TE-1425-SWBSUB-MGMGD-4</t>
  </si>
  <si>
    <t>Trinzic 1425 Software Bundle Subscription, Multi-Grid Management and Grid with Infoblox Partner Premium Maintenance-ISP per year.</t>
  </si>
  <si>
    <t>TE-1425-SWBSUB-MGMGD-5</t>
  </si>
  <si>
    <t>Trinzic 1425 Software Bundle Subscription, Multi-Grid Management and Grid with Infoblox Partner Elite Maintenance-ISP per year.</t>
  </si>
  <si>
    <t>TE-1425-SWBSUB-MGMGD-6</t>
  </si>
  <si>
    <t>Trinzic 1425 Software Bundle Subscription, Multi-Grid Management and Grid with Infoblox Premium Maintenance-ISP per year.</t>
  </si>
  <si>
    <t>TE-1425-SWBSUB-MGMGD-7</t>
  </si>
  <si>
    <t>Trinzic 1425 Software Bundle Subscription, Multi-Grid Management and Grid with Infoblox Premium Maintenance-MSP per year.</t>
  </si>
  <si>
    <t>TE-1425-SWBSUB-MGMGD-8</t>
  </si>
  <si>
    <t>Trinzic 1425 Software Bundle Subscription, Multi-Grid Management and Grid with Infoblox Elite Maintenance-ISP per year.</t>
  </si>
  <si>
    <t>TE-1425-SWBSUB-MGMGD-9</t>
  </si>
  <si>
    <t>Trinzic 1425 Software Bundle Subscription, Multi-Grid Management and Grid with Infoblox Elite Maintenance-Enterprise per year.</t>
  </si>
  <si>
    <t>TE-1425-SWBSUB-NS1DTCGD</t>
  </si>
  <si>
    <t>TE-1425-SWBSUB-NS1DTCGD-1</t>
  </si>
  <si>
    <t>Trinzic 1425 Software Bundle Subscription, DDI, DNS Traffic Control, and Grid with Infoblox Elite Maintenance-Enterprise per year.</t>
  </si>
  <si>
    <t>TE-1425-SWBSUB-NS1DTCGD-2</t>
  </si>
  <si>
    <t>Trinzic 1425 Software Bundle Subscription, DDI, DNS Traffic Control, and Grid with Infoblox Partner Elite Maintenance-Enterprise per year.</t>
  </si>
  <si>
    <t>TE-1425-SWBSUB-NS1DTCGD-3</t>
  </si>
  <si>
    <t>Trinzic 1425 Software Bundle Subscription, DDI, DNS Traffic Control, and Grid with Infoblox Partner Premium Maintenance-Enterprise per year.</t>
  </si>
  <si>
    <t>TE-1425-SWBSUB-NS1DTCGD-4</t>
  </si>
  <si>
    <t>Trinzic 1425 Software Bundle Subscription, DDI, DNS Traffic Control, and Grid with Infoblox Premium Maintenance-Enterprise per year.</t>
  </si>
  <si>
    <t>TE-1425-SWBSUB-NS1DTCGD-5</t>
  </si>
  <si>
    <t>Trinzic 1425 Software Bundle Subscription, DDI, DNS Traffic Control, and Grid with Infoblox Partner Premium Maintenance-ISP per year.</t>
  </si>
  <si>
    <t>TE-1425-SWBSUB-NS1DTCGD-6</t>
  </si>
  <si>
    <t>Trinzic 1425 Software Bundle Subscription, DDI, DNS Traffic Control, and Grid with Infoblox Partner Elite Maintenance-ISP per year.</t>
  </si>
  <si>
    <t>TE-1425-SWBSUB-NS1DTCGD-7</t>
  </si>
  <si>
    <t>Trinzic 1425 Software Bundle Subscription, DDI, DNS Traffic Control, and Grid with Infoblox Premium Maintenance-ISP per year.</t>
  </si>
  <si>
    <t>TE-1425-SWBSUB-NS1DTCGD-8</t>
  </si>
  <si>
    <t>Trinzic 1425 Software Bundle Subscription, DDI, DNS Traffic Control, and Grid with Infoblox Premium Maintenance-MSP per year.</t>
  </si>
  <si>
    <t>TE-1425-SWBSUB-NS1DTCGD-9</t>
  </si>
  <si>
    <t>Trinzic 1425 Software Bundle Subscription, DDI, DNS Traffic Control, and Grid with Infoblox Elite Maintenance-ISP per year.</t>
  </si>
  <si>
    <t>TE-1425-SWBSUB-NS1DTCMSGD</t>
  </si>
  <si>
    <t>TE-1425-SWBSUB-NS1DTCMSGD-1</t>
  </si>
  <si>
    <t>Trinzic 1425 Software Bundle Subscription, DDI, DNS Traffic Control, Microsoft Management and Grid with Infoblox Elite Maintenance-Enterprise per year.</t>
  </si>
  <si>
    <t>TE-1425-SWBSUB-NS1DTCMSGD-2</t>
  </si>
  <si>
    <t>Trinzic 1425 Software Bundle Subscription, DDI, DNS Traffic Control, Microsoft Management and Grid with Infoblox Partner Elite Maintenance-Enterprise per year.</t>
  </si>
  <si>
    <t>TE-1425-SWBSUB-NS1DTCMSGD-3</t>
  </si>
  <si>
    <t>Trinzic 1425 Software Bundle Subscription, DDI, DNS Traffic Control, Microsoft Management and Grid with Infoblox Partner Premium Maintenance-Enterprise per year.</t>
  </si>
  <si>
    <t>TE-1425-SWBSUB-NS1DTCMSGD-4</t>
  </si>
  <si>
    <t>Trinzic 1425 Software Bundle Subscription, DDI, DNS Traffic Control, Microsoft Management and Grid with Infoblox Premium Maintenance-Enterprise per year.</t>
  </si>
  <si>
    <t>TE-1425-SWBSUB-NS1DTCMSGD-5</t>
  </si>
  <si>
    <t>Trinzic 1425 Software Bundle Subscription, DDI, DNS Traffic Control, Microsoft Management and Grid with Infoblox Partner Premium Maintenance-ISP per year.</t>
  </si>
  <si>
    <t>TE-1425-SWBSUB-NS1DTCMSGD-6</t>
  </si>
  <si>
    <t>Trinzic 1425 Software Bundle Subscription, DDI, DNS Traffic Control, Microsoft Management and Grid with Infoblox Partner Elite Maintenance-ISP per year.</t>
  </si>
  <si>
    <t>TE-1425-SWBSUB-NS1DTCMSGD-7</t>
  </si>
  <si>
    <t>Trinzic 1425 Software Bundle Subscription, DDI, DNS Traffic Control, Microsoft Management and Grid with Infoblox Premium Maintenance-ISP per year.</t>
  </si>
  <si>
    <t>TE-1425-SWBSUB-NS1DTCMSGD-8</t>
  </si>
  <si>
    <t>Trinzic 1425 Software Bundle Subscription, DDI, DNS Traffic Control, Microsoft Management and Grid with Infoblox Premium Maintenance-MSP per year.</t>
  </si>
  <si>
    <t>TE-1425-SWBSUB-NS1DTCMSGD-9</t>
  </si>
  <si>
    <t>Trinzic 1425 Software Bundle Subscription, DDI, DNS Traffic Control, Microsoft Management and Grid with Infoblox Elite Maintenance-ISP per year.</t>
  </si>
  <si>
    <t>TE-1425-SWBSUB-NS1GD</t>
  </si>
  <si>
    <t>TE-1425-SWBSUB-NS1GD-1</t>
  </si>
  <si>
    <t>Trinzic 1425 Software Bundle Subscription, DDI and Grid with Infoblox Elite Maintenance-Enterprise per year.</t>
  </si>
  <si>
    <t>TE-1425-SWBSUB-NS1GD-2</t>
  </si>
  <si>
    <t>Trinzic 1425 Software Bundle Subscription, DDI and Grid with Infoblox Partner Elite Maintenance-Enterprise per year.</t>
  </si>
  <si>
    <t>TE-1425-SWBSUB-NS1GD-3</t>
  </si>
  <si>
    <t>Trinzic 1425 Software Bundle Subscription, DDI and Grid with Infoblox Partner Premium Maintenance-Enterprise per year.</t>
  </si>
  <si>
    <t>TE-1425-SWBSUB-NS1GD-4</t>
  </si>
  <si>
    <t>Trinzic 1425 Software Bundle Subscription, DDI and Grid with Infoblox Premium Maintenance-Enterprise per year.</t>
  </si>
  <si>
    <t>TE-1425-SWBSUB-NS1GD-5</t>
  </si>
  <si>
    <t>Trinzic 1425 Software Bundle Subscription, DDI and Grid with Infoblox Partner Premium Maintenance-ISP per year.</t>
  </si>
  <si>
    <t>TE-1425-SWBSUB-NS1GD-6</t>
  </si>
  <si>
    <t>Trinzic 1425 Software Bundle Subscription, DDI and Grid with Infoblox Partner Elite Maintenance-ISP per year.</t>
  </si>
  <si>
    <t>TE-1425-SWBSUB-NS1GD-7</t>
  </si>
  <si>
    <t>Trinzic 1425 Software Bundle Subscription, DDI and Grid with Infoblox Premium Maintenance-ISP per year.</t>
  </si>
  <si>
    <t>TE-1425-SWBSUB-NS1GD-8</t>
  </si>
  <si>
    <t>Trinzic 1425 Software Bundle Subscription, DDI and Grid with Infoblox Premium Maintenance-MSP per year.</t>
  </si>
  <si>
    <t>TE-1425-SWBSUB-NS1GD-9</t>
  </si>
  <si>
    <t>Trinzic 1425 Software Bundle Subscription, DDI and Grid with Infoblox Elite Maintenance-ISP per year.</t>
  </si>
  <si>
    <t>TE-1425-SWBSUB-NS1MSGD</t>
  </si>
  <si>
    <t>TE-1425-SWBSUB-NS1MSGD-1</t>
  </si>
  <si>
    <t>Trinzic 1425 Software Bundle Subscription, DDI, Microsoft Management and Grid with Infoblox Elite Maintenance-Enterprise per year.</t>
  </si>
  <si>
    <t>TE-1425-SWBSUB-NS1MSGD-2</t>
  </si>
  <si>
    <t>Trinzic 1425 Software Bundle Subscription, DDI, Microsoft Management and Grid with Infoblox Partner Elite Maintenance-Enterprise per year.</t>
  </si>
  <si>
    <t>TE-1425-SWBSUB-NS1MSGD-3</t>
  </si>
  <si>
    <t>Trinzic 1425 Software Bundle Subscription, DDI, Microsoft Management and Grid with Infoblox Partner Premium Maintenance-Enterprise per year.</t>
  </si>
  <si>
    <t>TE-1425-SWBSUB-NS1MSGD-4</t>
  </si>
  <si>
    <t>Trinzic 1425 Software Bundle Subscription, DDI, Microsoft Management and Grid with Infoblox Premium Maintenance-Enterprise per year.</t>
  </si>
  <si>
    <t>TE-1425-SWBSUB-NS1MSGD-5</t>
  </si>
  <si>
    <t>Trinzic 1425 Software Bundle Subscription, DDI, Microsoft Management and Grid with Infoblox Partner Premium Maintenance-ISP per year.</t>
  </si>
  <si>
    <t>TE-1425-SWBSUB-NS1MSGD-6</t>
  </si>
  <si>
    <t>Trinzic 1425 Software Bundle Subscription, DDI, Microsoft Management and Grid with Infoblox Partner Elite Maintenance-ISP per year.</t>
  </si>
  <si>
    <t>TE-1425-SWBSUB-NS1MSGD-7</t>
  </si>
  <si>
    <t>Trinzic 1425 Software Bundle Subscription, DDI, Microsoft Management and Grid with Infoblox Premium Maintenance-ISP per year.</t>
  </si>
  <si>
    <t>TE-1425-SWBSUB-NS1MSGD-8</t>
  </si>
  <si>
    <t>Trinzic 1425 Software Bundle Subscription, DDI, Microsoft Management and Grid with Infoblox Premium Maintenance-MSP per year.</t>
  </si>
  <si>
    <t>TE-1425-SWBSUB-NS1MSGD-9</t>
  </si>
  <si>
    <t>Trinzic 1425 Software Bundle Subscription, DDI, Microsoft Management and Grid with Infoblox Elite Maintenance-ISP per year.</t>
  </si>
  <si>
    <t>TE-2215-SWBSUB-NS1DTCGD</t>
  </si>
  <si>
    <t>TE-2215-SWBSUB-NS1DTCGD-1</t>
  </si>
  <si>
    <t>Trinzic 2215 Software Bundle Subscription, DDI, DNS Traffic Control, and Grid with Infoblox Elite Maintenance-Enterprise per year.</t>
  </si>
  <si>
    <t>TE-2215-SWBSUB-NS1DTCGD-2</t>
  </si>
  <si>
    <t>Trinzic 2215 Software Bundle Subscription, DDI, DNS Traffic Control, and Grid with Infoblox Partner Elite Maintenance-Enterprise per year.</t>
  </si>
  <si>
    <t>TE-2215-SWBSUB-NS1DTCGD-3</t>
  </si>
  <si>
    <t>Trinzic 2215 Software Bundle Subscription, DDI, DNS Traffic Control, and Grid with Infoblox Partner Premium Maintenance-Enterprise per year.</t>
  </si>
  <si>
    <t>TE-2215-SWBSUB-NS1DTCGD-4</t>
  </si>
  <si>
    <t>Trinzic 2215 Software Bundle Subscription, DDI, DNS Traffic Control, and Grid with Infoblox Premium Maintenance-Enterprise per year.</t>
  </si>
  <si>
    <t>TE-2215-SWBSUB-NS1DTCGD-5</t>
  </si>
  <si>
    <t>Trinzic 2215 Software Bundle Subscription, DDI, DNS Traffic Control, and Grid with Infoblox Partner Premium Maintenance-ISP per year.</t>
  </si>
  <si>
    <t>TE-2215-SWBSUB-NS1DTCGD-6</t>
  </si>
  <si>
    <t>Trinzic 2215 Software Bundle Subscription, DDI, DNS Traffic Control, and Grid with Infoblox Partner Elite Maintenance-ISP per year.</t>
  </si>
  <si>
    <t>TE-2215-SWBSUB-NS1DTCGD-7</t>
  </si>
  <si>
    <t>Trinzic 2215 Software Bundle Subscription, DDI, DNS Traffic Control, and Grid with Infoblox Premium Maintenance-ISP per year.</t>
  </si>
  <si>
    <t>TE-2215-SWBSUB-NS1DTCGD-8</t>
  </si>
  <si>
    <t>Trinzic 2215 Software Bundle Subscription, DDI, DNS Traffic Control, and Grid with Infoblox Premium Maintenance-MSP per year.</t>
  </si>
  <si>
    <t>TE-2215-SWBSUB-NS1DTCGD-9</t>
  </si>
  <si>
    <t>Trinzic 2215 Software Bundle Subscription, DDI, DNS Traffic Control, and Grid with Infoblox Elite Maintenance-ISP per year.</t>
  </si>
  <si>
    <t>TE-2215-SWBSUB-NS1DTCMSGD-1</t>
  </si>
  <si>
    <t>Trinzic 2215 Software Bundle Subscription, DDI, DNS Traffic Control, Microsoft Management and Grid with Infoblox Elite Maintenance-Enterprise per year.</t>
  </si>
  <si>
    <t>TE-2215-SWBSUB-NS1DTCMSGD-2</t>
  </si>
  <si>
    <t>Trinzic 2215 Software Bundle Subscription, DDI, DNS Traffic Control, Microsoft Management and Grid with Infoblox Partner Elite Maintenance-Enterprise per year.</t>
  </si>
  <si>
    <t>TE-2215-SWBSUB-NS1DTCMSGD-3</t>
  </si>
  <si>
    <t>Trinzic 2215 Software Bundle Subscription, DDI, DNS Traffic Control, Microsoft Management and Grid with Infoblox Partner Premium Maintenance-Enterprise per year.</t>
  </si>
  <si>
    <t>TE-2215-SWBSUB-NS1DTCMSGD-4</t>
  </si>
  <si>
    <t>Trinzic 2215 Software Bundle Subscription, DDI, DNS Traffic Control, Microsoft Management and Grid with Infoblox Premium Maintenance-Enterprise per year.</t>
  </si>
  <si>
    <t>TE-2215-SWBSUB-NS1DTCMSGD-5</t>
  </si>
  <si>
    <t>Trinzic 2215 Software Bundle Subscription, DDI, DNS Traffic Control, Microsoft Management and Grid with Infoblox Partner Premium Maintenance-ISP per year.</t>
  </si>
  <si>
    <t>TE-2215-SWBSUB-NS1DTCMSGD-6</t>
  </si>
  <si>
    <t>Trinzic 2215 Software Bundle Subscription, DDI, DNS Traffic Control, Microsoft Management and Grid with Infoblox Partner Elite Maintenance-ISP per year.</t>
  </si>
  <si>
    <t>TE-2215-SWBSUB-NS1DTCMSGD-7</t>
  </si>
  <si>
    <t>Trinzic 2215 Software Bundle Subscription, DDI, DNS Traffic Control, Microsoft Management and Grid with Infoblox Premium Maintenance-ISP per year.</t>
  </si>
  <si>
    <t>TE-2215-SWBSUB-NS1DTCMSGD-8</t>
  </si>
  <si>
    <t>Trinzic 2215 Software Bundle Subscription, DDI, DNS Traffic Control, Microsoft Management and Grid with Infoblox Premium Maintenance-MSP per year.</t>
  </si>
  <si>
    <t>TE-2215-SWBSUB-NS1DTCMSGD-9</t>
  </si>
  <si>
    <t>Trinzic 2215 Software Bundle Subscription, DDI, DNS Traffic Control, Microsoft Management and Grid with Infoblox Elite Maintenance-ISP per year.</t>
  </si>
  <si>
    <t>TE-2215-SWBSUB-NS1GD</t>
  </si>
  <si>
    <t>TE-2215-SWBSUB-NS1GD-1</t>
  </si>
  <si>
    <t>Trinzic 2215 Software Bundle Subscription, DDI and Grid with Infoblox Elite Maintenance-Enterprise per year.</t>
  </si>
  <si>
    <t>TE-2215-SWBSUB-NS1GD-2</t>
  </si>
  <si>
    <t>Trinzic 2215 Software Bundle Subscription, DDI and Grid with Infoblox Partner Elite Maintenance-Enterprise per year.</t>
  </si>
  <si>
    <t>TE-2215-SWBSUB-NS1GD-3</t>
  </si>
  <si>
    <t>Trinzic 2215 Software Bundle Subscription, DDI and Grid with Infoblox Partner Premium Maintenance-Enterprise per year.</t>
  </si>
  <si>
    <t>TE-2215-SWBSUB-NS1GD-4</t>
  </si>
  <si>
    <t>Trinzic 2215 Software Bundle Subscription, DDI and Grid with Infoblox Premium Maintenance-Enterprise per year.</t>
  </si>
  <si>
    <t>TE-2215-SWBSUB-NS1GD-5</t>
  </si>
  <si>
    <t>Trinzic 2215 Software Bundle Subscription, DDI and Grid with Infoblox Partner Premium Maintenance-ISP per year.</t>
  </si>
  <si>
    <t>TE-2215-SWBSUB-NS1GD-6</t>
  </si>
  <si>
    <t>Trinzic 2215 Software Bundle Subscription, DDI and Grid with Infoblox Partner Elite Maintenance-ISP per year.</t>
  </si>
  <si>
    <t>TE-2215-SWBSUB-NS1GD-7</t>
  </si>
  <si>
    <t>Trinzic 2215 Software Bundle Subscription, DDI and Grid with Infoblox Premium Maintenance-ISP per year.</t>
  </si>
  <si>
    <t>TE-2215-SWBSUB-NS1GD-8</t>
  </si>
  <si>
    <t>Trinzic 2215 Software Bundle Subscription, DDI and Grid with Infoblox Premium Maintenance-MSP per year.</t>
  </si>
  <si>
    <t>TE-2215-SWBSUB-NS1GD-9</t>
  </si>
  <si>
    <t>Trinzic 2215 Software Bundle Subscription, DDI and Grid with Infoblox Elite Maintenance-ISP per year.</t>
  </si>
  <si>
    <t>TE-2215-SWBSUB-NS1MSGD</t>
  </si>
  <si>
    <t>TE-2215-SWBSUB-NS1MSGD-1</t>
  </si>
  <si>
    <t>Trinzic 2215 Software Bundle Subscription, DDI, Microsoft Management and Grid with Infoblox Elite Maintenance-Enterprise per year.</t>
  </si>
  <si>
    <t>TE-2215-SWBSUB-NS1MSGD-2</t>
  </si>
  <si>
    <t>Trinzic 2215 Software Bundle Subscription, DDI, Microsoft Management and Grid with Infoblox Partner Elite Maintenance-Enterprise per year.</t>
  </si>
  <si>
    <t>TE-2215-SWBSUB-NS1MSGD-3</t>
  </si>
  <si>
    <t>Trinzic 2215 Software Bundle Subscription, DDI, Microsoft Management and Grid with Infoblox Partner Premium Maintenance-Enterprise per year.</t>
  </si>
  <si>
    <t>TE-2215-SWBSUB-NS1MSGD-4</t>
  </si>
  <si>
    <t>Trinzic 2215 Software Bundle Subscription, DDI, Microsoft Management and Grid with Infoblox Premium Maintenance-Enterprise per year.</t>
  </si>
  <si>
    <t>TE-2215-SWBSUB-NS1MSGD-5</t>
  </si>
  <si>
    <t>Trinzic 2215 Software Bundle Subscription, DDI, Microsoft Management and Grid with Infoblox Partner Premium Maintenance-ISP per year.</t>
  </si>
  <si>
    <t>TE-2215-SWBSUB-NS1MSGD-6</t>
  </si>
  <si>
    <t>Trinzic 2215 Software Bundle Subscription, DDI, Microsoft Management and Grid with Infoblox Partner Elite Maintenance-ISP per year.</t>
  </si>
  <si>
    <t>TE-2215-SWBSUB-NS1MSGD-7</t>
  </si>
  <si>
    <t>Trinzic 2215 Software Bundle Subscription, DDI, Microsoft Management and Grid with Infoblox Premium Maintenance-ISP per year.</t>
  </si>
  <si>
    <t>TE-2215-SWBSUB-NS1MSGD-8</t>
  </si>
  <si>
    <t>Trinzic 2215 Software Bundle Subscription, DDI, Microsoft Management and Grid with Infoblox Premium Maintenance-MSP per year.</t>
  </si>
  <si>
    <t>TE-2215-SWBSUB-NS1MSGD-9</t>
  </si>
  <si>
    <t>Trinzic 2215 Software Bundle Subscription, DDI, Microsoft Management and Grid with Infoblox Elite Maintenance-ISP per year.</t>
  </si>
  <si>
    <t>TE-2225-SWBSUB-NS1DTCGD</t>
  </si>
  <si>
    <t>TE-2225-SWBSUB-NS1DTCGD-1</t>
  </si>
  <si>
    <t>Trinzic 2225 Software Bundle Subscription, DDI, DNS Traffic Control, and Grid with Infoblox Elite Maintenance-Enterprise per year.</t>
  </si>
  <si>
    <t>TE-2225-SWBSUB-NS1DTCGD-2</t>
  </si>
  <si>
    <t>Trinzic 2225 Software Bundle Subscription, DDI, DNS Traffic Control, and Grid with Infoblox Partner Elite Maintenance-Enterprise per year.</t>
  </si>
  <si>
    <t>TE-2225-SWBSUB-NS1DTCGD-3</t>
  </si>
  <si>
    <t>Trinzic 2225 Software Bundle Subscription, DDI, DNS Traffic Control, and Grid with Infoblox Partner Premium Maintenance-Enterprise per year.</t>
  </si>
  <si>
    <t>TE-2225-SWBSUB-NS1DTCGD-4</t>
  </si>
  <si>
    <t>Trinzic 2225 Software Bundle Subscription, DDI, DNS Traffic Control, and Grid with Infoblox Premium Maintenance-Enterprise per year.</t>
  </si>
  <si>
    <t>TE-2225-SWBSUB-NS1DTCGD-5</t>
  </si>
  <si>
    <t>Trinzic 2225 Software Bundle Subscription, DDI, DNS Traffic Control, and Grid with Infoblox Partner Premium Maintenance-ISP per year.</t>
  </si>
  <si>
    <t>TE-2225-SWBSUB-NS1DTCGD-6</t>
  </si>
  <si>
    <t>Trinzic 2225 Software Bundle Subscription, DDI, DNS Traffic Control, and Grid with Infoblox Partner Elite Maintenance-ISP per year.</t>
  </si>
  <si>
    <t>TE-2225-SWBSUB-NS1DTCGD-7</t>
  </si>
  <si>
    <t>Trinzic 2225 Software Bundle Subscription, DDI, DNS Traffic Control, and Grid with Infoblox Premium Maintenance-ISP per year.</t>
  </si>
  <si>
    <t>TE-2225-SWBSUB-NS1DTCGD-8</t>
  </si>
  <si>
    <t>Trinzic 2225 Software Bundle Subscription, DDI, DNS Traffic Control, and Grid with Infoblox Premium Maintenance-MSP per year.</t>
  </si>
  <si>
    <t>TE-2225-SWBSUB-NS1DTCGD-9</t>
  </si>
  <si>
    <t>Trinzic 2225 Software Bundle Subscription, DDI, DNS Traffic Control, and Grid with Infoblox Elite Maintenance-ISP per year.</t>
  </si>
  <si>
    <t>TE-2225-SWBSUB-NS1DTCMSGD</t>
  </si>
  <si>
    <t>TE-2225-SWBSUB-NS1DTCMSGD-1</t>
  </si>
  <si>
    <t>Trinzic 2225 Software Bundle Subscription, DDI, DNS Traffic Control, Microsoft Management and Grid with Infoblox Elite Maintenance-Enterprise per year.</t>
  </si>
  <si>
    <t>TE-2225-SWBSUB-NS1DTCMSGD-2</t>
  </si>
  <si>
    <t>Trinzic 2225 Software Bundle Subscription, DDI, DNS Traffic Control, Microsoft Management and Grid with Infoblox Partner Elite Maintenance-Enterprise per year.</t>
  </si>
  <si>
    <t>TE-2225-SWBSUB-NS1DTCMSGD-3</t>
  </si>
  <si>
    <t>Trinzic 2225 Software Bundle Subscription, DDI, DNS Traffic Control, Microsoft Management and Grid with Infoblox Partner Premium Maintenance-Enterprise per year.</t>
  </si>
  <si>
    <t>TE-2225-SWBSUB-NS1DTCMSGD-4</t>
  </si>
  <si>
    <t>Trinzic 2225 Software Bundle Subscription, DDI, DNS Traffic Control, Microsoft Management and Grid with Infoblox Premium Maintenance-Enterprise per year.</t>
  </si>
  <si>
    <t>TE-2225-SWBSUB-NS1DTCMSGD-5</t>
  </si>
  <si>
    <t>Trinzic 2225 Software Bundle Subscription, DDI, DNS Traffic Control, Microsoft Management and Grid with Infoblox Partner Premium Maintenance-ISP per year.</t>
  </si>
  <si>
    <t>TE-2225-SWBSUB-NS1DTCMSGD-6</t>
  </si>
  <si>
    <t>Trinzic 2225 Software Bundle Subscription, DDI, DNS Traffic Control, Microsoft Management and Grid with Infoblox Partner Elite Maintenance-ISP per year.</t>
  </si>
  <si>
    <t>TE-2225-SWBSUB-NS1DTCMSGD-7</t>
  </si>
  <si>
    <t>Trinzic 2225 Software Bundle Subscription, DDI, DNS Traffic Control, Microsoft Management and Grid with Infoblox Premium Maintenance-ISP per year.</t>
  </si>
  <si>
    <t>TE-2225-SWBSUB-NS1DTCMSGD-8</t>
  </si>
  <si>
    <t>Trinzic 2225 Software Bundle Subscription, DDI, DNS Traffic Control, Microsoft Management and Grid with Infoblox Premium Maintenance-MSP per year.</t>
  </si>
  <si>
    <t>TE-2225-SWBSUB-NS1DTCMSGD-9</t>
  </si>
  <si>
    <t>Trinzic 2225 Software Bundle Subscription, DDI, DNS Traffic Control, Microsoft Management and Grid with Infoblox Elite Maintenance-ISP per year.</t>
  </si>
  <si>
    <t>TE-2225-SWBSUB-NS1GD</t>
  </si>
  <si>
    <t>TE-2225-SWBSUB-NS1GD-1</t>
  </si>
  <si>
    <t>Trinzic 2225 Software Bundle Subscription, DDI and Grid with Infoblox Elite Maintenance-Enterprise per year.</t>
  </si>
  <si>
    <t>TE-2225-SWBSUB-NS1GD-2</t>
  </si>
  <si>
    <t>Trinzic 2225 Software Bundle Subscription, DDI and Grid with Infoblox Partner Elite Maintenance-Enterprise per year.</t>
  </si>
  <si>
    <t>TE-2225-SWBSUB-NS1GD-3</t>
  </si>
  <si>
    <t>Trinzic 2225 Software Bundle Subscription, DDI and Grid with Infoblox Partner Premium Maintenance-Enterprise per year.</t>
  </si>
  <si>
    <t>TE-2225-SWBSUB-NS1GD-4</t>
  </si>
  <si>
    <t>Trinzic 2225 Software Bundle Subscription, DDI and Grid with Infoblox Premium Maintenance-Enterprise per year.</t>
  </si>
  <si>
    <t>TE-2225-SWBSUB-NS1GD-5</t>
  </si>
  <si>
    <t>Trinzic 2225 Software Bundle Subscription, DDI and Grid with Infoblox Partner Premium Maintenance-ISP per year.</t>
  </si>
  <si>
    <t>TE-2225-SWBSUB-NS1GD-6</t>
  </si>
  <si>
    <t>Trinzic 2225 Software Bundle Subscription, DDI and Grid with Infoblox Partner Elite Maintenance-ISP per year.</t>
  </si>
  <si>
    <t>TE-2225-SWBSUB-NS1GD-7</t>
  </si>
  <si>
    <t>Trinzic 2225 Software Bundle Subscription, DDI and Grid with Infoblox Premium Maintenance-ISP per year.</t>
  </si>
  <si>
    <t>TE-2225-SWBSUB-NS1GD-8</t>
  </si>
  <si>
    <t>Trinzic 2225 Software Bundle Subscription, DDI and Grid with Infoblox Premium Maintenance-MSP per year.</t>
  </si>
  <si>
    <t>TE-2225-SWBSUB-NS1GD-9</t>
  </si>
  <si>
    <t>Trinzic 2225 Software Bundle Subscription, DDI and Grid with Infoblox Elite Maintenance-ISP per year.</t>
  </si>
  <si>
    <t>TE-2225-SWBSUB-NS1MSGD</t>
  </si>
  <si>
    <t>TE-2225-SWBSUB-NS1MSGD-1</t>
  </si>
  <si>
    <t>Trinzic 2225 Software Bundle Subscription, DDI, Microsoft Management and Grid with Infoblox Elite Maintenance-Enterprise per year.</t>
  </si>
  <si>
    <t>TE-2225-SWBSUB-NS1MSGD-2</t>
  </si>
  <si>
    <t>Trinzic 2225 Software Bundle Subscription, DDI, Microsoft Management and Grid with Infoblox Partner Elite Maintenance-Enterprise per year.</t>
  </si>
  <si>
    <t>TE-2225-SWBSUB-NS1MSGD-3</t>
  </si>
  <si>
    <t>Trinzic 2225 Software Bundle Subscription, DDI, Microsoft Management and Grid with Infoblox Partner Premium Maintenance-Enterprise per year.</t>
  </si>
  <si>
    <t>TE-2225-SWBSUB-NS1MSGD-4</t>
  </si>
  <si>
    <t>Trinzic 2225 Software Bundle Subscription, DDI, Microsoft Management and Grid with Infoblox Premium Maintenance-Enterprise per year.</t>
  </si>
  <si>
    <t>TE-2225-SWBSUB-NS1MSGD-5</t>
  </si>
  <si>
    <t>Trinzic 2225 Software Bundle Subscription, DDI, Microsoft Management and Grid with Infoblox Partner Premium Maintenance-ISP per year.</t>
  </si>
  <si>
    <t>TE-2225-SWBSUB-NS1MSGD-6</t>
  </si>
  <si>
    <t>Trinzic 2225 Software Bundle Subscription, DDI, Microsoft Management and Grid with Infoblox Partner Elite Maintenance-ISP per year.</t>
  </si>
  <si>
    <t>TE-2225-SWBSUB-NS1MSGD-7</t>
  </si>
  <si>
    <t>Trinzic 2225 Software Bundle Subscription, DDI, Microsoft Management and Grid with Infoblox Premium Maintenance-ISP per year.</t>
  </si>
  <si>
    <t>TE-2225-SWBSUB-NS1MSGD-8</t>
  </si>
  <si>
    <t>Trinzic 2225 Software Bundle Subscription, DDI, Microsoft Management and Grid with Infoblox Premium Maintenance-MSP per year.</t>
  </si>
  <si>
    <t>TE-2225-SWBSUB-NS1MSGD-9</t>
  </si>
  <si>
    <t>Trinzic 2225 Software Bundle Subscription, DDI, Microsoft Management and Grid with Infoblox Elite Maintenance-ISP per year.</t>
  </si>
  <si>
    <t>TE-4015-SWBSUB-MGMGD</t>
  </si>
  <si>
    <t>TE-4015-SWBSUB-MGMGD-1</t>
  </si>
  <si>
    <t>Trinzic 4015 Software Bundle Subscription, Multi-Grid Management and Grid with Infoblox Elite Maintenance-Enterprise per year.</t>
  </si>
  <si>
    <t>TE-4015-SWBSUB-MGMGD-2</t>
  </si>
  <si>
    <t>Trinzic 4015 Software Bundle Subscription, Multi-Grid Management and Grid with Infoblox Partner Elite Maintenance-Enterprise per year.</t>
  </si>
  <si>
    <t>TE-4015-SWBSUB-MGMGD-3</t>
  </si>
  <si>
    <t>Trinzic 4015 Software Bundle Subscription, Multi-Grid Management and Grid with Infoblox Partner Premium Maintenance-Enterprise per year.</t>
  </si>
  <si>
    <t>TE-4015-SWBSUB-MGMGD-4</t>
  </si>
  <si>
    <t>Trinzic 4015 Software Bundle Subscription, Multi-Grid Management and Grid with Infoblox Premium Maintenance-Enterprise per year.</t>
  </si>
  <si>
    <t>TE-4015-SWBSUB-MGMGD-5</t>
  </si>
  <si>
    <t>Trinzic 4015 Software Bundle Subscription, Multi-Grid Management and Grid with Infoblox Partner Premium Maintenance-ISP per year.</t>
  </si>
  <si>
    <t>TE-4015-SWBSUB-MGMGD-6</t>
  </si>
  <si>
    <t>Trinzic 4015 Software Bundle Subscription, Multi-Grid Management and Grid with Infoblox Partner Elite Maintenance-ISP per year.</t>
  </si>
  <si>
    <t>TE-4015-SWBSUB-MGMGD-7</t>
  </si>
  <si>
    <t>Trinzic 4015 Software Bundle Subscription, Multi-Grid Management and Grid with Infoblox Premium Maintenance-ISP per year.</t>
  </si>
  <si>
    <t>TE-4015-SWBSUB-MGMGD-8</t>
  </si>
  <si>
    <t>Trinzic 4015 Software Bundle Subscription, Multi-Grid Management and Grid with Infoblox Premium Maintenance-MSP per year.</t>
  </si>
  <si>
    <t>TE-4015-SWBSUB-MGMGD-9</t>
  </si>
  <si>
    <t>Trinzic 4015 Software Bundle Subscription, Multi-Grid Management and Grid with Infoblox Elite Maintenance-ISP per year.</t>
  </si>
  <si>
    <t>TE-4015-SWBSUB-NS1DTCGD</t>
  </si>
  <si>
    <t>TE-4015-SWBSUB-NS1DTCGD-1</t>
  </si>
  <si>
    <t>Trinzic 4015 Software Bundle Subscription, DDI, DNS Traffic Control, and Grid with Infoblox Elite Maintenance-Enterprise per year.</t>
  </si>
  <si>
    <t>TE-4015-SWBSUB-NS1DTCGD-2</t>
  </si>
  <si>
    <t>Trinzic 4015 Software Bundle Subscription, DDI, DNS Traffic Control, and Grid with Infoblox Partner Elite Maintenance-Enterprise per year.</t>
  </si>
  <si>
    <t>TE-4015-SWBSUB-NS1DTCGD-3</t>
  </si>
  <si>
    <t>Trinzic 4015 Software Bundle Subscription, DDI, DNS Traffic Control, and Grid with Infoblox Partner Premium Maintenance-Enterprise per year.</t>
  </si>
  <si>
    <t>TE-4015-SWBSUB-NS1DTCGD-4</t>
  </si>
  <si>
    <t>Trinzic 4015 Software Bundle Subscription, DDI, DNS Traffic Control, and Grid with Infoblox Premium Maintenance-Enterprise per year.</t>
  </si>
  <si>
    <t>TE-4015-SWBSUB-NS1DTCGD-5</t>
  </si>
  <si>
    <t>Trinzic 4015 Software Bundle Subscription, DDI, DNS Traffic Control, and Grid with Infoblox Partner Premium Maintenance-ISP per year.</t>
  </si>
  <si>
    <t>TE-4015-SWBSUB-NS1DTCGD-6</t>
  </si>
  <si>
    <t>Trinzic 4015 Software Bundle Subscription, DDI, DNS Traffic Control, and Grid with Infoblox Partner Elite Maintenance-ISP per year.</t>
  </si>
  <si>
    <t>TE-4015-SWBSUB-NS1DTCGD-7</t>
  </si>
  <si>
    <t>Trinzic 4015 Software Bundle Subscription, DDI, DNS Traffic Control, and Grid with Infoblox Premium Maintenance-ISP per year.</t>
  </si>
  <si>
    <t>TE-4015-SWBSUB-NS1DTCGD-8</t>
  </si>
  <si>
    <t>Trinzic 4015 Software Bundle Subscription, DDI, DNS Traffic Control, and Grid with Infoblox Premium Maintenance-MSP per year.</t>
  </si>
  <si>
    <t>TE-4015-SWBSUB-NS1DTCGD-9</t>
  </si>
  <si>
    <t>Trinzic 4015 Software Bundle Subscription, DDI, DNS Traffic Control, and Grid with Infoblox Elite Maintenance-ISP per year.</t>
  </si>
  <si>
    <t>TE-4015-SWBSUB-NS1DTCMSGD</t>
  </si>
  <si>
    <t>TE-4015-SWBSUB-NS1DTCMSGD-1</t>
  </si>
  <si>
    <t>Trinzic 4015 Software Bundle Subscription, DDI, DNS Traffic Control, Microsoft Management and Grid with Infoblox Elite Maintenance-Enterprise per year.</t>
  </si>
  <si>
    <t>TE-4015-SWBSUB-NS1DTCMSGD-2</t>
  </si>
  <si>
    <t>Trinzic 4015 Software Bundle Subscription, DDI, DNS Traffic Control, Microsoft Management and Grid with Infoblox Partner Elite Maintenance-Enterprise per year.</t>
  </si>
  <si>
    <t>TE-4015-SWBSUB-NS1DTCMSGD-3</t>
  </si>
  <si>
    <t>Trinzic 4015 Software Bundle Subscription, DDI, DNS Traffic Control, Microsoft Management and Grid with Infoblox Partner Premium Maintenance-Enterprise per year.</t>
  </si>
  <si>
    <t>TE-4015-SWBSUB-NS1DTCMSGD-4</t>
  </si>
  <si>
    <t>Trinzic 4015 Software Bundle Subscription, DDI, DNS Traffic Control, Microsoft Management and Grid with Infoblox Premium Maintenance-Enterprise per year.</t>
  </si>
  <si>
    <t>TE-4015-SWBSUB-NS1DTCMSGD-5</t>
  </si>
  <si>
    <t>Trinzic 4015 Software Bundle Subscription, DDI, DNS Traffic Control, Microsoft Management and Grid with Infoblox Partner Premium Maintenance-ISP per year.</t>
  </si>
  <si>
    <t>TE-4015-SWBSUB-NS1DTCMSGD-6</t>
  </si>
  <si>
    <t>Trinzic 4015 Software Bundle Subscription, DDI, DNS Traffic Control, Microsoft Management and Grid with Infoblox Partner Elite Maintenance-ISP per year.</t>
  </si>
  <si>
    <t>TE-4015-SWBSUB-NS1DTCMSGD-7</t>
  </si>
  <si>
    <t>Trinzic 4015 Software Bundle Subscription, DDI, DNS Traffic Control, Microsoft Management and Grid with Infoblox Premium Maintenance-ISP per year.</t>
  </si>
  <si>
    <t>TE-4015-SWBSUB-NS1DTCMSGD-8</t>
  </si>
  <si>
    <t>Trinzic 4015 Software Bundle Subscription, DDI, DNS Traffic Control, Microsoft Management and Grid with Infoblox Premium Maintenance-MSP per year.</t>
  </si>
  <si>
    <t>TE-4015-SWBSUB-NS1DTCMSGD-9</t>
  </si>
  <si>
    <t>Trinzic 4015 Software Bundle Subscription, DDI, DNS Traffic Control, Microsoft Management and Grid with Infoblox Elite Maintenance-ISP per year.</t>
  </si>
  <si>
    <t>TE-4015-SWBSUB-NS1GD</t>
  </si>
  <si>
    <t>TE-4015-SWBSUB-NS1GD-1</t>
  </si>
  <si>
    <t>Trinzic 4015 Software Bundle Subscription, DDI and Grid with Infoblox Elite Maintenance-Enterprise per year.</t>
  </si>
  <si>
    <t>TE-4015-SWBSUB-NS1GD-2</t>
  </si>
  <si>
    <t>Trinzic 4015 Software Bundle Subscription, DDI and Grid with Infoblox Partner Elite Maintenance-Enterprise per year.</t>
  </si>
  <si>
    <t>TE-4015-SWBSUB-NS1GD-3</t>
  </si>
  <si>
    <t>Trinzic 4015 Software Bundle Subscription, DDI and Grid with Infoblox Partner Premium Maintenance-Enterprise per year.</t>
  </si>
  <si>
    <t>TE-4015-SWBSUB-NS1GD-4</t>
  </si>
  <si>
    <t>Trinzic 4015 Software Bundle Subscription, DDI and Grid with Infoblox Premium Maintenance-Enterprise per year.</t>
  </si>
  <si>
    <t>TE-4015-SWBSUB-NS1GD-5</t>
  </si>
  <si>
    <t>Trinzic 4015 Software Bundle Subscription, DDI and Grid with Infoblox Partner Premium Maintenance-ISP per year.</t>
  </si>
  <si>
    <t>TE-4015-SWBSUB-NS1GD-6</t>
  </si>
  <si>
    <t>Trinzic 4015 Software Bundle Subscription, DDI and Grid with Infoblox Partner Elite Maintenance-ISP per year.</t>
  </si>
  <si>
    <t>TE-4015-SWBSUB-NS1GD-7</t>
  </si>
  <si>
    <t>Trinzic 4015 Software Bundle Subscription, DDI and Grid with Infoblox Premium Maintenance-ISP per year.</t>
  </si>
  <si>
    <t>TE-4015-SWBSUB-NS1GD-8</t>
  </si>
  <si>
    <t>Trinzic 4015 Software Bundle Subscription, DDI and Grid with Infoblox Premium Maintenance-MSP per year.</t>
  </si>
  <si>
    <t>TE-4015-SWBSUB-NS1GD-9</t>
  </si>
  <si>
    <t>Trinzic 4015 Software Bundle Subscription, DDI and Grid with Infoblox Elite Maintenance-ISP per year.</t>
  </si>
  <si>
    <t>TE-4015-SWBSUB-NS1MSGD</t>
  </si>
  <si>
    <t>TE-4015-SWBSUB-NS1MSGD-1</t>
  </si>
  <si>
    <t>Trinzic 4015 Software Bundle Subscription, DDI, Microsoft Management and Grid with Infoblox Elite Maintenance-Enterprise per year.</t>
  </si>
  <si>
    <t>TE-4015-SWBSUB-NS1MSGD-2</t>
  </si>
  <si>
    <t>Trinzic 4015 Software Bundle Subscription, DDI, Microsoft Management and Grid with Infoblox Partner Elite Maintenance-Enterprise per year.</t>
  </si>
  <si>
    <t>TE-4015-SWBSUB-NS1MSGD-3</t>
  </si>
  <si>
    <t>Trinzic 4015 Software Bundle Subscription, DDI, Microsoft Management and Grid with Infoblox Partner Premium Maintenance-Enterprise per year.</t>
  </si>
  <si>
    <t>TE-4015-SWBSUB-NS1MSGD-4</t>
  </si>
  <si>
    <t>Trinzic 4015 Software Bundle Subscription, DDI, Microsoft Management and Grid with Infoblox Premium Maintenance-Enterprise per year.</t>
  </si>
  <si>
    <t>TE-4015-SWBSUB-NS1MSGD-5</t>
  </si>
  <si>
    <t>Trinzic 4015 Software Bundle Subscription, DDI, Microsoft Management and Grid with Infoblox Partner Premium Maintenance-ISP per year.</t>
  </si>
  <si>
    <t>TE-4015-SWBSUB-NS1MSGD-6</t>
  </si>
  <si>
    <t>Trinzic 4015 Software Bundle Subscription, DDI, Microsoft Management and Grid with Infoblox Partner Elite Maintenance-ISP per year.</t>
  </si>
  <si>
    <t>TE-4015-SWBSUB-NS1MSGD-7</t>
  </si>
  <si>
    <t>Trinzic 4015 Software Bundle Subscription, DDI, Microsoft Management and Grid with Infoblox Premium Maintenance-ISP per year.</t>
  </si>
  <si>
    <t>TE-4015-SWBSUB-NS1MSGD-8</t>
  </si>
  <si>
    <t>Trinzic 4015 Software Bundle Subscription, DDI, Microsoft Management and Grid with Infoblox Premium Maintenance-MSP per year.</t>
  </si>
  <si>
    <t>TE-4015-SWBSUB-NS1MSGD-9</t>
  </si>
  <si>
    <t>Trinzic 4015 Software Bundle Subscription, DDI, Microsoft Management and Grid with Infoblox Elite Maintenance-ISP per year.</t>
  </si>
  <si>
    <t>TE-815-SWBSUB-NS1DTCGD</t>
  </si>
  <si>
    <t>TE-815-SWBSUB-NS1DTCGD-1</t>
  </si>
  <si>
    <t>Trinzic 815 Software Bundle Subscription, DDI, DNS Traffic Control, and Grid with Infoblox Elite Maintenance-Enterprise per year.</t>
  </si>
  <si>
    <t>TE-815-SWBSUB-NS1DTCGD-2</t>
  </si>
  <si>
    <t>Trinzic 815 Software Bundle Subscription, DDI, DNS Traffic Control, and Grid with Infoblox Partner Elite Maintenance-Enterprise per year.</t>
  </si>
  <si>
    <t>TE-815-SWBSUB-NS1DTCGD-3</t>
  </si>
  <si>
    <t>Trinzic 815 Software Bundle Subscription, DDI, DNS Traffic Control, and Grid with Infoblox Partner Premium Maintenance-Enterprise per year.</t>
  </si>
  <si>
    <t>TE-815-SWBSUB-NS1DTCGD-4</t>
  </si>
  <si>
    <t>Trinzic 815 Software Bundle Subscription, DDI, DNS Traffic Control, and Grid with Infoblox Premium Maintenance-Enterprise per year.</t>
  </si>
  <si>
    <t>TE-815-SWBSUB-NS1DTCGD-5</t>
  </si>
  <si>
    <t>Trinzic 815 Software Bundle Subscription, DDI, DNS Traffic Control, and Grid with Infoblox Partner Premium Maintenance-ISP per year.</t>
  </si>
  <si>
    <t>TE-815-SWBSUB-NS1DTCGD-6</t>
  </si>
  <si>
    <t>Trinzic 815 Software Bundle Subscription, DDI, DNS Traffic Control, and Grid with Infoblox Partner Elite Maintenance-ISP per year.</t>
  </si>
  <si>
    <t>TE-815-SWBSUB-NS1DTCGD-7</t>
  </si>
  <si>
    <t>Trinzic 815 Software Bundle Subscription, DDI, DNS Traffic Control, and Grid with Infoblox Premium Maintenance-ISP per year.</t>
  </si>
  <si>
    <t>TE-815-SWBSUB-NS1DTCGD-8</t>
  </si>
  <si>
    <t>Trinzic 815 Software Bundle Subscription, DDI, DNS Traffic Control, and Grid with Infoblox Premium Maintenance-MSP per year.</t>
  </si>
  <si>
    <t>TE-815-SWBSUB-NS1DTCGD-9</t>
  </si>
  <si>
    <t>Trinzic 815 Software Bundle Subscription, DDI, DNS Traffic Control, and Grid with Infoblox Elite Maintenance-ISP per year.</t>
  </si>
  <si>
    <t>TE-815-SWBSUB-NS1GD</t>
  </si>
  <si>
    <t>TE-815-SWBSUB-NS1GD-1</t>
  </si>
  <si>
    <t>Trinzic 815 Software Bundle Subscription, DDI and Grid with Infoblox Elite Maintenance-Enterprise per year.</t>
  </si>
  <si>
    <t>TE-815-SWBSUB-NS1GD-2</t>
  </si>
  <si>
    <t>Trinzic 815 Software Bundle Subscription, DDI and Grid with Infoblox Partner Elite Maintenance-Enterprise per year.</t>
  </si>
  <si>
    <t>TE-815-SWBSUB-NS1GD-3</t>
  </si>
  <si>
    <t>Trinzic 815 Software Bundle Subscription, DDI and Grid with Infoblox Partner Premium Maintenance-Enterprise per year.</t>
  </si>
  <si>
    <t>TE-815-SWBSUB-NS1GD-4</t>
  </si>
  <si>
    <t>Trinzic 815 Software Bundle Subscription, DDI and Grid with Infoblox Premium Maintenance-Enterprise per year.</t>
  </si>
  <si>
    <t>TE-815-SWBSUB-NS1GD-5</t>
  </si>
  <si>
    <t>Trinzic 815 Software Bundle Subscription, DDI and Grid with Infoblox Partner Premium Maintenance-ISP per year.</t>
  </si>
  <si>
    <t>TE-815-SWBSUB-NS1GD-6</t>
  </si>
  <si>
    <t>Trinzic 815 Software Bundle Subscription, DDI and Grid with Infoblox Partner Elite Maintenance-ISP per year.</t>
  </si>
  <si>
    <t>TE-815-SWBSUB-NS1GD-7</t>
  </si>
  <si>
    <t>Trinzic 815 Software Bundle Subscription, DDI and Grid with Infoblox Premium Maintenance-ISP per year.</t>
  </si>
  <si>
    <t>TE-815-SWBSUB-NS1GD-8</t>
  </si>
  <si>
    <t>Trinzic 815 Software Bundle Subscription, DDI and Grid with Infoblox Premium Maintenance-MSP per year.</t>
  </si>
  <si>
    <t>TE-815-SWBSUB-NS1GD-9</t>
  </si>
  <si>
    <t>Trinzic 815 Software Bundle Subscription, DDI and Grid with Infoblox Elite Maintenance-ISP per year.</t>
  </si>
  <si>
    <t>TE-825-SWBSUB-NS1DTCGD</t>
  </si>
  <si>
    <t>TE-825-SWBSUB-NS1DTCGD-1</t>
  </si>
  <si>
    <t>Trinzic 825 Software Bundle Subscription, DDI, DNS Traffic Control, and Grid with Infoblox Elite Maintenance-Enterprise per year.</t>
  </si>
  <si>
    <t>TE-825-SWBSUB-NS1DTCGD-2</t>
  </si>
  <si>
    <t>Trinzic 825 Software Bundle Subscription, DDI, DNS Traffic Control, and Grid with Infoblox Partner Elite Maintenance-Enterprise per year.</t>
  </si>
  <si>
    <t>TE-825-SWBSUB-NS1DTCGD-3</t>
  </si>
  <si>
    <t>Trinzic 825 Software Bundle Subscription, DDI, DNS Traffic Control, and Grid with Infoblox Partner Premium Maintenance-Enterprise per year.</t>
  </si>
  <si>
    <t>TE-825-SWBSUB-NS1DTCGD-4</t>
  </si>
  <si>
    <t>Trinzic 825 Software Bundle Subscription, DDI, DNS Traffic Control, and Grid with Infoblox Premium Maintenance-Enterprise per year.</t>
  </si>
  <si>
    <t>TE-825-SWBSUB-NS1DTCGD-5</t>
  </si>
  <si>
    <t>Trinzic 825 Software Bundle Subscription, DDI, DNS Traffic Control, and Grid with Infoblox Partner Premium Maintenance-ISP per year.</t>
  </si>
  <si>
    <t>TE-825-SWBSUB-NS1DTCGD-6</t>
  </si>
  <si>
    <t>Trinzic 825 Software Bundle Subscription, DDI, DNS Traffic Control, and Grid with Infoblox Partner Elite Maintenance-ISP per year.</t>
  </si>
  <si>
    <t>TE-825-SWBSUB-NS1DTCGD-7</t>
  </si>
  <si>
    <t>Trinzic 825 Software Bundle Subscription, DDI, DNS Traffic Control, and Grid with Infoblox Premium Maintenance-ISP per year.</t>
  </si>
  <si>
    <t>TE-825-SWBSUB-NS1DTCGD-8</t>
  </si>
  <si>
    <t>Trinzic 825 Software Bundle Subscription, DDI, DNS Traffic Control, and Grid with Infoblox Premium Maintenance-MSP per year.</t>
  </si>
  <si>
    <t>ITE-825-SWBSUB-NS1DTCGD-9</t>
  </si>
  <si>
    <t>Trinzic 825 Software Bundle Subscription, DDI, DNS Traffic Control, and Grid with Infoblox Elite Maintenance-ISP per year.</t>
  </si>
  <si>
    <t>TE-825-SWBSUB-NS1DTCMSGD</t>
  </si>
  <si>
    <t>TE-825-SWBSUB-NS1DTCMSGD-1</t>
  </si>
  <si>
    <t>Trinzic 825 Software Bundle Subscription, DDI, DNS Traffic Control, Microsoft Management and Grid with Infoblox Elite Maintenance-Enterprise per year.</t>
  </si>
  <si>
    <t>TE-825-SWBSUB-NS1DTCMSGD-2</t>
  </si>
  <si>
    <t>Trinzic 825 Software Bundle Subscription, DDI, DNS Traffic Control, Microsoft Management and Grid with Infoblox Partner Elite Maintenance-Enterprise per year.</t>
  </si>
  <si>
    <t>TE-825-SWBSUB-NS1DTCMSGD-3</t>
  </si>
  <si>
    <t>Trinzic 825 Software Bundle Subscription, DDI, DNS Traffic Control, Microsoft Management and Grid with Infoblox Partner Premium Maintenance-Enterprise per year.</t>
  </si>
  <si>
    <t>TE-825-SWBSUB-NS1DTCMSGD-4</t>
  </si>
  <si>
    <t>Trinzic 825 Software Bundle Subscription, DDI, DNS Traffic Control, Microsoft Management and Grid with Infoblox Premium Maintenance-Enterprise per year.</t>
  </si>
  <si>
    <t>TE-825-SWBSUB-NS1DTCMSGD-5</t>
  </si>
  <si>
    <t>Trinzic 825 Software Bundle Subscription, DDI, DNS Traffic Control, Microsoft Management and Grid with Infoblox Partner Premium Maintenance-ISP per year.</t>
  </si>
  <si>
    <t>TE-825-SWBSUB-NS1DTCMSGD-6</t>
  </si>
  <si>
    <t>Trinzic 825 Software Bundle Subscription, DDI, DNS Traffic Control, Microsoft Management and Grid with Infoblox Partner Elite Maintenance-ISP per year.</t>
  </si>
  <si>
    <t>TE-825-SWBSUB-NS1DTCMSGD-7</t>
  </si>
  <si>
    <t>Trinzic 825 Software Bundle Subscription, DDI, DNS Traffic Control, Microsoft Management and Grid with Infoblox Premium Maintenance-ISP per year.</t>
  </si>
  <si>
    <t>TE-825-SWBSUB-NS1DTCMSGD-8</t>
  </si>
  <si>
    <t>Trinzic 825 Software Bundle Subscription, DDI, DNS Traffic Control, Microsoft Management and Grid with Infoblox Premium Maintenance-MSP per year.</t>
  </si>
  <si>
    <t>TE-825-SWBSUB-NS1DTCMSGD-9</t>
  </si>
  <si>
    <t>Trinzic 825 Software Bundle Subscription, DDI, DNS Traffic Control, Microsoft Management and Grid with Infoblox Elite Maintenance-ISP per year.</t>
  </si>
  <si>
    <t>TE-825-SWBSUB-NS1GD</t>
  </si>
  <si>
    <t>TE-825-SWBSUB-NS1GD-1</t>
  </si>
  <si>
    <t>Trinzic 825 Software Bundle Subscription, DDI and Grid with Infoblox Elite Maintenance-Enterprise per year.</t>
  </si>
  <si>
    <t>TE-825-SWBSUB-NS1GD-2</t>
  </si>
  <si>
    <t>Trinzic 825 Software Bundle Subscription, DDI and Grid with Infoblox Partner Elite Maintenance-Enterprise per year.</t>
  </si>
  <si>
    <t>TE-825-SWBSUB-NS1GD-3</t>
  </si>
  <si>
    <t>Trinzic 825 Software Bundle Subscription, DDI and Grid with Infoblox Partner Premium Maintenance-Enterprise per year.</t>
  </si>
  <si>
    <t>TE-825-SWBSUB-NS1GD-4</t>
  </si>
  <si>
    <t>Trinzic 825 Software Bundle Subscription, DDI and Grid with Infoblox Premium Maintenance-Enterprise per year.</t>
  </si>
  <si>
    <t>TE-825-SWBSUB-NS1GD-5</t>
  </si>
  <si>
    <t>Trinzic 825 Software Bundle Subscription, DDI and Grid with Infoblox Partner Premium Maintenance-ISP per year.</t>
  </si>
  <si>
    <t>TE-825-SWBSUB-NS1GD-6</t>
  </si>
  <si>
    <t>Trinzic 825 Software Bundle Subscription, DDI and Grid with Infoblox Partner Elite Maintenance-ISP per year.</t>
  </si>
  <si>
    <t>TE-825-SWBSUB-NS1GD-7</t>
  </si>
  <si>
    <t>Trinzic 825 Software Bundle Subscription, DDI and Grid with Infoblox Premium Maintenance-ISP per year.</t>
  </si>
  <si>
    <t>TE-825-SWBSUB-NS1GD-8</t>
  </si>
  <si>
    <t>Trinzic 825 Software Bundle Subscription, DDI and Grid with Infoblox Premium Maintenance-MSP per year.</t>
  </si>
  <si>
    <t>TE-825-SWBSUB-NS1GD-9</t>
  </si>
  <si>
    <t>Trinzic 825 Software Bundle Subscription, DDI and Grid with Infoblox Elite Maintenance-ISP per year.</t>
  </si>
  <si>
    <t>TE-825-SWBSUB-NS1MSGD</t>
  </si>
  <si>
    <t>TE-825-SWBSUB-NS1MSGD-1</t>
  </si>
  <si>
    <t>Trinzic 825 Software Bundle Subscription, DDI, Microsoft Management and Grid with Infoblox Elite Maintenance-Enterprise per year.</t>
  </si>
  <si>
    <t>TE-825-SWBSUB-NS1MSGD-2</t>
  </si>
  <si>
    <t>Trinzic 825 Software Bundle Subscription, DDI, Microsoft Management and Grid with Infoblox Partner Elite Maintenance-Enterprise per year.</t>
  </si>
  <si>
    <t>TE-825-SWBSUB-NS1MSGD-3</t>
  </si>
  <si>
    <t>Trinzic 825 Software Bundle Subscription, DDI, Microsoft Management and Grid with Infoblox Partner Premium Maintenance-Enterprise per year.</t>
  </si>
  <si>
    <t>TE-825-SWBSUB-NS1MSGD-4</t>
  </si>
  <si>
    <t>Trinzic 825 Software Bundle Subscription, DDI, Microsoft Management and Grid with Infoblox Premium Maintenance-Enterprise per year.</t>
  </si>
  <si>
    <t>TE-825-SWBSUB-NS1MSGD-5</t>
  </si>
  <si>
    <t>Trinzic 825 Software Bundle Subscription, DDI, Microsoft Management and Grid with Infoblox Partner Premium Maintenance-ISP per year.</t>
  </si>
  <si>
    <t>TE-825-SWBSUB-NS1MSGD-6</t>
  </si>
  <si>
    <t>Trinzic 825 Software Bundle Subscription, DDI, Microsoft Management and Grid with Infoblox Partner Elite Maintenance-ISP per year.</t>
  </si>
  <si>
    <t>TE-825-SWBSUB-NS1MSGD-7</t>
  </si>
  <si>
    <t>Trinzic 825 Software Bundle Subscription, DDI, Microsoft Management and Grid with Infoblox Premium Maintenance-ISP per year.</t>
  </si>
  <si>
    <t>TE-825-SWBSUB-NS1MSGD-8</t>
  </si>
  <si>
    <t>Trinzic 825 Software Bundle Subscription, DDI, Microsoft Management and Grid with Infoblox Premium Maintenance-MSP per year.</t>
  </si>
  <si>
    <t>TE-825-SWBSUB-NS1MSGD-9</t>
  </si>
  <si>
    <t>Trinzic 825 Software Bundle Subscription, DDI, Microsoft Management and Grid with Infoblox Elite Maintenance-ISP per year.</t>
  </si>
  <si>
    <t>TE-4025-SWBSUB-NS1DTCGD</t>
  </si>
  <si>
    <t>TE-4025-SWBSUB-NS1DTCGD-1</t>
  </si>
  <si>
    <t>Trinzic 4025 Software Bundle Subscription, DDI, DNS Traffic Control, and Grid with Infoblox Elite Maintenance-Enterprise per year.</t>
  </si>
  <si>
    <t>TE-4025-SWBSUB-NS1DTCGD-2</t>
  </si>
  <si>
    <t>Trinzic 4025 Software Bundle Subscription, DDI, DNS Traffic Control, and Grid with Infoblox Partner Elite Maintenance-Enterprise per year.</t>
  </si>
  <si>
    <t>TE-4025-SWBSUB-NS1DTCGD-3</t>
  </si>
  <si>
    <t>Trinzic 4025 Software Bundle Subscription, DDI, DNS Traffic Control, and Grid with Infoblox Partner Premium Maintenance-Enterprise per year.</t>
  </si>
  <si>
    <t>TE-4025-SWBSUB-NS1DTCGD-4</t>
  </si>
  <si>
    <t>Trinzic 4025 Software Bundle Subscription, DDI, DNS Traffic Control, and Grid with Infoblox Premium Maintenance-Enterprise per year.</t>
  </si>
  <si>
    <t>TE-4025-SWBSUB-NS1DTCGD-5</t>
  </si>
  <si>
    <t>Trinzic 4025 Software Bundle Subscription, DDI, DNS Traffic Control, and Grid with Infoblox Partner Premium Maintenance-ISP per year.</t>
  </si>
  <si>
    <t>TE-4025-SWBSUB-NS1DTCGD-6</t>
  </si>
  <si>
    <t>Trinzic 4025 Software Bundle Subscription, DDI, DNS Traffic Control, and Grid with Infoblox Partner Elite Maintenance-ISP per year.</t>
  </si>
  <si>
    <t>TE-4025-SWBSUB-NS1DTCGD-7</t>
  </si>
  <si>
    <t>Trinzic 4025 Software Bundle Subscription, DDI, DNS Traffic Control, and Grid with Infoblox Premium Maintenance-ISP per year.</t>
  </si>
  <si>
    <t>TE-4025-SWBSUB-NS1DTCGD-8</t>
  </si>
  <si>
    <t>Trinzic 4025 Software Bundle Subscription, DDI, DNS Traffic Control, and Grid with Infoblox Premium Maintenance-MSP per year.</t>
  </si>
  <si>
    <t>TE-4025-SWBSUB-NS1DTCGD-9</t>
  </si>
  <si>
    <t>Trinzic 4025 Software Bundle Subscription, DDI, DNS Traffic Control, and Grid with Infoblox Elite Maintenance-ISP per year.</t>
  </si>
  <si>
    <t>TE-4025-SWBSUB-NS1DTCMSGD</t>
  </si>
  <si>
    <t>TE-4025-SWBSUB-NS1DTCMSGD-1</t>
  </si>
  <si>
    <t>Trinzic 4025 Software Bundle Subscription, DDI, DNS Traffic Control, Microsoft Management and Grid with Infoblox Elite Maintenance-Enterprise per year.</t>
  </si>
  <si>
    <t>TE-4025-SWBSUB-NS1DTCMSGD-2</t>
  </si>
  <si>
    <t>Trinzic 4025 Software Bundle Subscription, DDI, DNS Traffic Control, Microsoft Management and Grid with Infoblox Partner Elite Maintenance-Enterprise per year.</t>
  </si>
  <si>
    <t>TE-4025-SWBSUB-NS1DTCMSGD-3</t>
  </si>
  <si>
    <t>Trinzic 4025 Software Bundle Subscription, DDI, DNS Traffic Control, Microsoft Management and Grid with Infoblox Partner Premium Maintenance-Enterprise per year.</t>
  </si>
  <si>
    <t>TE-4025-SWBSUB-NS1DTCMSGD-4</t>
  </si>
  <si>
    <t>Trinzic 4025 Software Bundle Subscription, DDI, DNS Traffic Control, Microsoft Management and Grid with Infoblox Premium Maintenance-Enterprise per year.</t>
  </si>
  <si>
    <t>TE-4025-SWBSUB-NS1DTCMSGD-5</t>
  </si>
  <si>
    <t>Trinzic 4025 Software Bundle Subscription, DDI, DNS Traffic Control, Microsoft Management and Grid with Infoblox Partner Premium Maintenance-ISP per year.</t>
  </si>
  <si>
    <t>TE-4025-SWBSUB-NS1DTCMSGD-6</t>
  </si>
  <si>
    <t>Trinzic 4025 Software Bundle Subscription, DDI, DNS Traffic Control, Microsoft Management and Grid with Infoblox Partner Elite Maintenance-ISP per year.</t>
  </si>
  <si>
    <t>TE-4025-SWBSUB-NS1DTCMSGD-7</t>
  </si>
  <si>
    <t>Trinzic 4025 Software Bundle Subscription, DDI, DNS Traffic Control, Microsoft Management and Grid with Infoblox Premium Maintenance-ISP per year.</t>
  </si>
  <si>
    <t>TE-4025-SWBSUB-NS1DTCMSGD-8</t>
  </si>
  <si>
    <t>Trinzic 4025 Software Bundle Subscription, DDI, DNS Traffic Control, Microsoft Management and Grid with Infoblox Premium Maintenance-MSP per year.</t>
  </si>
  <si>
    <t>TE-4025-SWBSUB-NS1DTCMSGD-9</t>
  </si>
  <si>
    <t>Trinzic 4025 Software Bundle Subscription, DDI, DNS Traffic Control, Microsoft Management and Grid with Infoblox Elite Maintenance-ISP per year.</t>
  </si>
  <si>
    <t>TE-4025-SWBSUB-NS1GD</t>
  </si>
  <si>
    <t>TE-4025-SWBSUB-NS1GD-1</t>
  </si>
  <si>
    <t>Trinzic 4025 Software Bundle Subscription, DDI and Grid with Infoblox Elite Maintenance-Enterprise per year.</t>
  </si>
  <si>
    <t>TE-4025-SWBSUB-NS1GD-2</t>
  </si>
  <si>
    <t>Trinzic 4025 Software Bundle Subscription, DDI and Grid with Infoblox Partner Elite Maintenance-Enterprise per year.</t>
  </si>
  <si>
    <t>TE-4025-SWBSUB-NS1GD-3</t>
  </si>
  <si>
    <t>Trinzic 4025 Software Bundle Subscription, DDI and Grid with Infoblox Partner Premium Maintenance-Enterprise per year.</t>
  </si>
  <si>
    <t>TE-4025-SWBSUB-NS1GD-4</t>
  </si>
  <si>
    <t>Trinzic 4025 Software Bundle Subscription, DDI and Grid with Infoblox Premium Maintenance-Enterprise per year.</t>
  </si>
  <si>
    <t>TE-4025-SWBSUB-NS1GD-5</t>
  </si>
  <si>
    <t>Trinzic 4025 Software Bundle Subscription, DDI and Grid with Infoblox Partner Premium Maintenance-ISP per year.</t>
  </si>
  <si>
    <t>TE-4025-SWBSUB-NS1GD-6</t>
  </si>
  <si>
    <t>Trinzic 4025 Software Bundle Subscription, DDI and Grid with Infoblox Partner Elite Maintenance-ISP per year.</t>
  </si>
  <si>
    <t>TE-4025-SWBSUB-NS1GD-7</t>
  </si>
  <si>
    <t>Trinzic 4025 Software Bundle Subscription, DDI and Grid with Infoblox Premium Maintenance-ISP per year.</t>
  </si>
  <si>
    <t>TE-4025-SWBSUB-NS1GD-8</t>
  </si>
  <si>
    <t>Trinzic 4025 Software Bundle Subscription, DDI and Grid with Infoblox Premium Maintenance-MSP per year.</t>
  </si>
  <si>
    <t>TE-4025-SWBSUB-NS1GD-9</t>
  </si>
  <si>
    <t>Trinzic 4025 Software Bundle Subscription, DDI and Grid with Infoblox Elite Maintenance-ISP per year.</t>
  </si>
  <si>
    <t>TE-4025-SWBSUB-NS1MSGD</t>
  </si>
  <si>
    <t>TE-4025-SWBSUB-NS1MSGD-1</t>
  </si>
  <si>
    <t>Trinzic 4025 Software Bundle Subscription, DDI, Microsoft Management and Grid with Infoblox Elite Maintenance-Enterprise per year.</t>
  </si>
  <si>
    <t>TE-4025-SWBSUB-NS1MSGD-2</t>
  </si>
  <si>
    <t>Trinzic 4025 Software Bundle Subscription, DDI, Microsoft Management and Grid with Infoblox Partner Elite Maintenance-Enterprise per year.</t>
  </si>
  <si>
    <t>TE-4025-SWBSUB-NS1MSGD-3</t>
  </si>
  <si>
    <t>Trinzic 4025 Software Bundle Subscription, DDI, Microsoft Management and Grid with Infoblox Partner Premium Maintenance-Enterprise per year.</t>
  </si>
  <si>
    <t>TE-4025-SWBSUB-NS1MSGD-4</t>
  </si>
  <si>
    <t>Trinzic 4025 Software Bundle Subscription, DDI, Microsoft Management and Grid with Infoblox Premium Maintenance-Enterprise per year.</t>
  </si>
  <si>
    <t>TE-4025-SWBSUB-NS1MSGD-5</t>
  </si>
  <si>
    <t>Trinzic 4025 Software Bundle Subscription, DDI, Microsoft Management and Grid with Infoblox Partner Premium Maintenance-ISP per year.</t>
  </si>
  <si>
    <t>TE-4025-SWBSUB-NS1MSGD-6</t>
  </si>
  <si>
    <t>Trinzic 4025 Software Bundle Subscription, DDI, Microsoft Management and Grid with Infoblox Partner Elite Maintenance-ISP per year.</t>
  </si>
  <si>
    <t>TE-4025-SWBSUB-NS1MSGD-7</t>
  </si>
  <si>
    <t>Trinzic 4025 Software Bundle Subscription, DDI, Microsoft Management and Grid with Infoblox Premium Maintenance-ISP per year.</t>
  </si>
  <si>
    <t>TE-4025-SWBSUB-NS1MSGD-8</t>
  </si>
  <si>
    <t>Trinzic 4025 Software Bundle Subscription, DDI, Microsoft Management and Grid with Infoblox Premium Maintenance-MSP per year.</t>
  </si>
  <si>
    <t>TE-4025-SWBSUB-NS1MSGD-9</t>
  </si>
  <si>
    <t>Trinzic 4025 Software Bundle Subscription, DDI, Microsoft Management and Grid with Infoblox Elite Maintenance-ISP per year.</t>
  </si>
  <si>
    <t>ND-805-SWBSUB-NIGD</t>
  </si>
  <si>
    <t>ND-805-SWBSUB-NIGD-1</t>
  </si>
  <si>
    <t>Network Insight 805 Software Bundle Subscription, Network Insight and Grid with Infoblox Elite Maintenance-Enterprise per year.</t>
  </si>
  <si>
    <t>ND-805-SWBSUB-NIGD-2</t>
  </si>
  <si>
    <t>Network Insight 805 Software Bundle Subscription, Network Insight and Grid with Infoblox Partner Elite Maintenance-Enterprise per year.</t>
  </si>
  <si>
    <t>ND-805-SWBSUB-NIGD-3</t>
  </si>
  <si>
    <t>Network Insight 805 Software Bundle Subscription, Network Insight and Grid with Infoblox Partner Premium Maintenance-Enterprise per year.</t>
  </si>
  <si>
    <t>ND-805-SWBSUB-NIGD-4</t>
  </si>
  <si>
    <t>Network Insight 805 Software Bundle Subscription, Network Insight and Grid with Infoblox Premium Maintenance-Enterprise per year.</t>
  </si>
  <si>
    <t>ND-805-SWBSUB-NIGD-5</t>
  </si>
  <si>
    <t>Network Insight 805 Software Bundle Subscription, Network Insight and Grid with Infoblox Partner Premium Maintenance-ISP per year.</t>
  </si>
  <si>
    <t>ND-805-SWBSUB-NIGD-6</t>
  </si>
  <si>
    <t>Network Insight 805 Software Bundle Subscription, Network Insight and Grid with Infoblox Partner Elite Maintenance-ISP per year.</t>
  </si>
  <si>
    <t>ND-805-SWBSUB-NIGD-7</t>
  </si>
  <si>
    <t>Network Insight 805 Software Bundle Subscription, Network Insight and Grid with Infoblox Premium Maintenance-ISP per year.</t>
  </si>
  <si>
    <t>ND-805-SWBSUB-NIGD-8</t>
  </si>
  <si>
    <t>Network Insight 805 Software Bundle Subscription, Network Insight and Grid with Infoblox Premium Maintenance-MSP per year.</t>
  </si>
  <si>
    <t>ND-805-SWBSUB-NIGD-9</t>
  </si>
  <si>
    <t>Network Insight 805 Software Bundle Subscription, Network Insight and Grid with Infoblox Elite Maintenance-ISP per year.</t>
  </si>
  <si>
    <t>ND-1405-SWBSUB-NIGD</t>
  </si>
  <si>
    <t>ND-1405-SWBSUB-NIGD-1</t>
  </si>
  <si>
    <t>Network Insight 1405 Software Bundle Subscription, Network Insight and Grid with Infoblox Elite Maintenance-Enterprise per year.</t>
  </si>
  <si>
    <t>ND-1405-SWBSUB-NIGD-2</t>
  </si>
  <si>
    <t>Network Insight 1405 Software Bundle Subscription, Network Insight and Grid with Infoblox Partner Elite Maintenance-Enterprise per year.</t>
  </si>
  <si>
    <t>ND-1405-SWBSUB-NIGD-3</t>
  </si>
  <si>
    <t>Network Insight 1405 Software Bundle Subscription, Network Insight and Grid with Infoblox Partner Premium Maintenance-Enterprise per year.</t>
  </si>
  <si>
    <t>ND-1405-SWBSUB-NIGD-4</t>
  </si>
  <si>
    <t>Network Insight 1405 Software Bundle Subscription, Network Insight and Grid with Infoblox Premium Maintenance-Enterprise per year.</t>
  </si>
  <si>
    <t>ND-1405-SWBSUB-NIGD-5</t>
  </si>
  <si>
    <t>Network Insight 1405 Software Bundle Subscription, Network Insight and Grid with Infoblox Partner Premium Maintenance-ISP per year.</t>
  </si>
  <si>
    <t>ND-1405-SWBSUB-NIGD-6</t>
  </si>
  <si>
    <t>Network Insight 1405 Software Bundle Subscription, Network Insight and Grid with Infoblox Partner Elite Maintenance-ISP per year.</t>
  </si>
  <si>
    <t>ND-1405-SWBSUB-NIGD-7</t>
  </si>
  <si>
    <t>Network Insight 1405 Software Bundle Subscription, Network Insight and Grid with Infoblox Premium Maintenance-ISP per year.</t>
  </si>
  <si>
    <t>ND-1405-SWBSUB-NIGD-8</t>
  </si>
  <si>
    <t>Network Insight 1405 Software Bundle Subscription, Network Insight and Grid with Infoblox Premium Maintenance-MSP per year.</t>
  </si>
  <si>
    <t>ND-1405-SWBSUB-NIGD-9</t>
  </si>
  <si>
    <t>Network Insight 1405 Software Bundle Subscription, Network Insight and Grid with Infoblox Elite Maintenance-ISP per year.</t>
  </si>
  <si>
    <t>ND-2205-SWBSUB-NIGD</t>
  </si>
  <si>
    <t>ND-2205-SWBSUB-NIGD-1</t>
  </si>
  <si>
    <t>Network Insight 2205 Software Bundle Subscription, Network Insight and Grid with Infoblox Elite Maintenance-Enterprise per year.</t>
  </si>
  <si>
    <t>ND-2205-SWBSUB-NIGD-2</t>
  </si>
  <si>
    <t>Network Insight 2205 Software Bundle Subscription, Network Insight and Grid with Infoblox Partner Elite Maintenance-Enterprise per year.</t>
  </si>
  <si>
    <t>ND-2205-SWBSUB-NIGD-3</t>
  </si>
  <si>
    <t>Network Insight 2205 Software Bundle Subscription, Network Insight and Grid with Infoblox Partner Premium Maintenance-Enterprise per year.</t>
  </si>
  <si>
    <t>ND-2205-SWBSUB-NIGD-4</t>
  </si>
  <si>
    <t>Network Insight 2205 Software Bundle Subscription, Network Insight and Grid with Infoblox Premium Maintenance-Enterprise per year.</t>
  </si>
  <si>
    <t>ND-2205-SWBSUB-NIGD-5</t>
  </si>
  <si>
    <t>Network Insight 2205 Software Bundle Subscription, Network Insight and Grid with Infoblox Partner Premium Maintenance-ISP per year.</t>
  </si>
  <si>
    <t>ND-2205-SWBSUB-NIGD-6</t>
  </si>
  <si>
    <t>Network Insight 2205 Software Bundle Subscription, Network Insight and Grid with Infoblox Partner Elite Maintenance-ISP per year.</t>
  </si>
  <si>
    <t>ND-2205-SWBSUB-NIGD-7</t>
  </si>
  <si>
    <t>Network Insight 2205 Software Bundle Subscription, Network Insight and Grid with Infoblox Premium Maintenance-ISP per year.</t>
  </si>
  <si>
    <t>ND-2205-SWBSUB-NIGD-8</t>
  </si>
  <si>
    <t>Network Insight 2205 Software Bundle Subscription, Network Insight and Grid with Infoblox Premium Maintenance-MSP per year.</t>
  </si>
  <si>
    <t>ND-2205-SWBSUB-NIGD-9</t>
  </si>
  <si>
    <t>Network Insight 2205 Software Bundle Subscription, Network Insight and Grid with Infoblox Elite Maintenance-ISP per year.</t>
  </si>
  <si>
    <t>ND-4005-SWBSUB-NIGD</t>
  </si>
  <si>
    <t>ND-4005-SWBSUB-NIGD-1</t>
  </si>
  <si>
    <t>Network Insight 4005 Software Bundle Subscription, Network Insight and Grid with Infoblox Elite Maintenance-Enterprise per year.</t>
  </si>
  <si>
    <t>ND-4005-SWBSUB-NIGD-2</t>
  </si>
  <si>
    <t>Network Insight 4005 Software Bundle Subscription, Network Insight and Grid with Infoblox Partner Elite Maintenance-Enterprise per year.</t>
  </si>
  <si>
    <t>ND-4005-SWBSUB-NIGD-3</t>
  </si>
  <si>
    <t>Network Insight 4005 Software Bundle Subscription, Network Insight and Grid with Infoblox Partner Premium Maintenance-Enterprise per year.</t>
  </si>
  <si>
    <t>ND-4005-SWBSUB-NIGD-4</t>
  </si>
  <si>
    <t>Network Insight 4005 Software Bundle Subscription, Network Insight and Grid with Infoblox Premium Maintenance-Enterprise per year.</t>
  </si>
  <si>
    <t>ND-4005-SWBSUB-NIGD-5</t>
  </si>
  <si>
    <t>Network Insight 4005 Software Bundle Subscription, Network Insight and Grid with Infoblox Partner Premium Maintenance-ISP per year.</t>
  </si>
  <si>
    <t>ND-4005-SWBSUB-NIGD-6</t>
  </si>
  <si>
    <t>Network Insight 4005 Software Bundle Subscription, Network Insight and Grid with Infoblox Partner Elite Maintenance-ISP per year.</t>
  </si>
  <si>
    <t>ND-4005-SWBSUB-NIGD-7</t>
  </si>
  <si>
    <t>Network Insight 4005 Software Bundle Subscription, Network Insight and Grid with Infoblox Premium Maintenance-ISP per year.</t>
  </si>
  <si>
    <t>ND-4005-SWBSUB-NIGD-8</t>
  </si>
  <si>
    <t>Network Insight 4005 Software Bundle Subscription, Network Insight and Grid with Infoblox Premium Maintenance-MSP per year.</t>
  </si>
  <si>
    <t>ND-4005-SWBSUB-NIGD-9</t>
  </si>
  <si>
    <t>Network Insight 4005 Software Bundle Subscription, Network Insight and Grid with Infoblox Elite Maintenance-ISP per year.</t>
  </si>
  <si>
    <t>TR-SWBSUB-5005-ACTIVATION</t>
  </si>
  <si>
    <t>TR-5005 Reporting &amp; Analytics Software Bundle, activation, requires Infoblox Reporting and Analytics Subscription License per year.</t>
  </si>
  <si>
    <t>TR-SWTL-500mb</t>
  </si>
  <si>
    <t>Reporting and Analytics Subscription License, 1 License per Grid, requires Reporting and Analytics HW or Activation Software Bundle - EVAL per year.</t>
  </si>
  <si>
    <t>TR-SWTL-1GB-1</t>
  </si>
  <si>
    <t>Trinzic Reporting and Analytics Subscription License, 1 License per Grid, requires Reporting and Analytics HW and Grid Software or Activation Software Bundle with Infoblox Elite Maintenance-Enterprise 1GB Indexing capacity/day, per year.</t>
  </si>
  <si>
    <t>TR-SWTL-1GB-2</t>
  </si>
  <si>
    <t>Trinzic Reporting and Analytics Subscription License, 1 License per Grid, requires Reporting and Analytics HW and Grid Software or Activation Software Bundle with Infoblox Partner Elite Maintenance-Enterprise 1GB Indexing capacity/day, per year.</t>
  </si>
  <si>
    <t>TR-SWTL-1GB-3</t>
  </si>
  <si>
    <t>Trinzic Reporting and Analytics Subscription License, 1 License per Grid, requires Reporting and Analytics HW and Grid Software or Activation Software Bundle with Infoblox Partner Premium Maintenance-Enterprise 1GB Indexing capacity/day, per year.</t>
  </si>
  <si>
    <t>TR-SWTL-1GB-4</t>
  </si>
  <si>
    <t>Trinzic Reporting and Analytics Subscription License, 1 License per Grid, requires Reporting and Analytics HW and Grid Software or Activation Software Bundle with Infoblox Premium Maintenance-Enterprise 1GB Indexing capacity/day, per year.</t>
  </si>
  <si>
    <t>TR-SWTL-1GB-5</t>
  </si>
  <si>
    <t>Trinzic Reporting and Analytics Subscription License, 1 License per Grid, requires Reporting and Analytics HW and Grid Software or Activation Software Bundle with Infoblox Partner Premium Maintenance-ISP 1GB Indexing capacity/day, per year.</t>
  </si>
  <si>
    <t>TR-SWTL-1GB-6</t>
  </si>
  <si>
    <t>Trinzic Reporting and Analytics Subscription License, 1 License per Grid, requires Reporting and Analytics HW and Grid Software or Activation Software Bundle with Infoblox Partner Elite Maintenance-ISP 1GB Indexing capacity/day, per year.</t>
  </si>
  <si>
    <t>TR-SWTL-1GB-7</t>
  </si>
  <si>
    <t>Trinzic Reporting and Analytics Subscription License, 1 License per Grid, requires Reporting and Analytics HW and Grid Software or Activation Software Bundle with Infoblox Premium Maintenance-ISP 1GB Indexing capacity/day, per year.</t>
  </si>
  <si>
    <t>TR-SWTL-1GB-8</t>
  </si>
  <si>
    <t>Trinzic Reporting and Analytics Subscription License, 1 License per Grid, requires Reporting and Analytics HW and Grid Software or Activation Software Bundle with Infoblox Premium Maintenance-MSP 1GB Indexing capacity/day, per year.</t>
  </si>
  <si>
    <t>TR-SWTL-1GB-9</t>
  </si>
  <si>
    <t>Trinzic Reporting and Analytics Subscription License, 1 License per Grid, requires Reporting and Analytics HW and Grid Software or Activation Software Bundle with Infoblox Elite Maintenance-ISP 1GB Indexing capacity/day, per year.</t>
  </si>
  <si>
    <t>TR-SWTL-2GB-1</t>
  </si>
  <si>
    <t>Trinzic Reporting and Analytics Subscription License, 1 License per Grid, requires Reporting and Analytics HW and Grid Software or Activation Software Bundle with Infoblox Elite Maintenance-Enterprise 2GB Indexing capacity/day, per year.</t>
  </si>
  <si>
    <t>TR-SWTL-2GB-2</t>
  </si>
  <si>
    <t>Trinzic Reporting and Analytics Subscription License, 1 License per Grid, requires Reporting and Analytics HW and Grid Software or Activation Software Bundle with Infoblox Partner Elite Maintenance-Enterprise 2GB Indexing capacity/day, per year.</t>
  </si>
  <si>
    <t>TR-SWTL-2GB-3</t>
  </si>
  <si>
    <t>Trinzic Reporting and Analytics Subscription License, 1 License per Grid, requires Reporting and Analytics HW and Grid Software or Activation Software Bundle with Infoblox Partner Premium Maintenance-Enterprise 2GB Indexing capacity/day, per year.</t>
  </si>
  <si>
    <t>TR-SWTL-2GB-4</t>
  </si>
  <si>
    <t>Trinzic Reporting and Analytics Subscription License, 1 License per Grid, requires Reporting and Analytics HW and Grid Software or Activation Software Bundle with Infoblox Premium Maintenance-Enterprise 2GB Indexing capacity/day, per year.</t>
  </si>
  <si>
    <t>TR-SWTL-2GB-5</t>
  </si>
  <si>
    <t>Trinzic Reporting and Analytics Subscription License, 1 License per Grid, requires Reporting and Analytics HW and Grid Software or Activation Software Bundle with Infoblox Partner Premium Maintenance-ISP 2GB Indexing capacity/day, per year.</t>
  </si>
  <si>
    <t>TR-SWTL-2GB-6</t>
  </si>
  <si>
    <t>Trinzic Reporting and Analytics Subscription License, 1 License per Grid, requires Reporting and Analytics HW and Grid Software or Activation Software Bundle with Infoblox Partner Elite Maintenance-ISP 2GB Indexing capacity/day, per year.</t>
  </si>
  <si>
    <t>TR-SWTL-2GB-7</t>
  </si>
  <si>
    <t>Trinzic Reporting and Analytics Subscription License, 1 License per Grid, requires Reporting and Analytics HW and Grid Software or Activation Software Bundle with Infoblox Premium Maintenance-ISP 2GB Indexing capacity/day, per year.</t>
  </si>
  <si>
    <t>TR-SWTL-2GB-8</t>
  </si>
  <si>
    <t>Trinzic Reporting and Analytics Subscription License, 1 License per Grid, requires Reporting and Analytics HW and Grid Software or Activation Software Bundle with Infoblox Premium Maintenance-MSP 2GB Indexing capacity/day, per year.</t>
  </si>
  <si>
    <t>TR-SWTL-2GB-9</t>
  </si>
  <si>
    <t>Trinzic Reporting and Analytics Subscription License, 1 License per Grid, requires Reporting and Analytics HW and Grid Software or Activation Software Bundle with Infoblox Elite Maintenance-ISP 2GB Indexing capacity/day, per year.</t>
  </si>
  <si>
    <t>TR-SWTL-5GB-1</t>
  </si>
  <si>
    <t>Trinzic Reporting and Analytics Subscription License, 1 License per Grid, requires Reporting and Analytics HW and Grid Software or Activation Software Bundle with Infoblox Elite Maintenance-Enterprise 5GB Indexing capacity/day, per year.</t>
  </si>
  <si>
    <t>TR-SWTL-5GB-2</t>
  </si>
  <si>
    <t>Trinzic Reporting and Analytics Subscription License, 1 License per Grid, requires Reporting and Analytics HW and Grid Software or Activation Software Bundle with Infoblox Partner Elite Maintenance-Enterprise 5GB Indexing capacity/day, per year.</t>
  </si>
  <si>
    <t>TR-SWTL-5GB-3</t>
  </si>
  <si>
    <t>Trinzic Reporting and Analytics Subscription License, 1 License per Grid, requires Reporting and Analytics HW and Grid Software or Activation Software Bundle with Infoblox Partner Premium Maintenance-Enterprise 5GB Indexing capacity/day, per year.</t>
  </si>
  <si>
    <t>TR-SWTL-5GB-4</t>
  </si>
  <si>
    <t>Trinzic Reporting and Analytics Subscription License, 1 License per Grid, requires Reporting and Analytics HW and Grid Software or Activation Software Bundle with Infoblox Premium Maintenance-Enterprise 5GB Indexing capacity/day, per year.</t>
  </si>
  <si>
    <t>TR-SWTL-5GB-5</t>
  </si>
  <si>
    <t>Trinzic Reporting and Analytics Subscription License, 1 License per Grid, requires Reporting and Analytics HW and Grid Software or Activation Software Bundle with Infoblox Partner Premium Maintenance-ISP 5GB Indexing capacity/day, per year.</t>
  </si>
  <si>
    <t>TR-SWTL-5GB-6</t>
  </si>
  <si>
    <t>Trinzic Reporting and Analytics Subscription License, 1 License per Grid, requires Reporting and Analytics HW and Grid Software or Activation Software Bundle with Infoblox Partner Elite Maintenance-ISP 5GB Indexing capacity/day, per year.</t>
  </si>
  <si>
    <t>TR-SWTL-5GB-7</t>
  </si>
  <si>
    <t>Trinzic Reporting and Analytics Subscription License, 1 License per Grid, requires Reporting and Analytics HW and Grid Software or Activation Software Bundle with Infoblox Premium Maintenance-ISP 5GB Indexing capacity/day, per year.</t>
  </si>
  <si>
    <t>TR-SWTL-5GB-8</t>
  </si>
  <si>
    <t>Trinzic Reporting and Analytics Subscription License, 1 License per Grid, requires Reporting and Analytics HW and Grid Software or Activation Software Bundle with Infoblox Premium Maintenance-MSP 5GB Indexing capacity/day, per year.</t>
  </si>
  <si>
    <t>TR-SWTL-5GB-9</t>
  </si>
  <si>
    <t>Trinzic Reporting and Analytics Subscription License, 1 License per Grid, requires Reporting and Analytics HW and Grid Software or Activation Software Bundle with Infoblox Elite Maintenance-ISP 5GB Indexing capacity/day, per year.</t>
  </si>
  <si>
    <t>TR-SWTL-10GB-1</t>
  </si>
  <si>
    <t>Trinzic Reporting and Analytics Subscription License, 1 License per Grid, requires Reporting and Analytics HW and Grid Software or Activation Software Bundle with Infoblox Elite Maintenance-Enterprise 10GB Indexing capacity/day, per year.</t>
  </si>
  <si>
    <t>TR-SWTL-10GB-2</t>
  </si>
  <si>
    <t>Trinzic Reporting and Analytics Subscription License, 1 License per Grid, requires Reporting and Analytics HW and Grid Software or Activation Software Bundle with Infoblox Partner Elite Maintenance-Enterprise 10GB Indexing capacity/day, per year.</t>
  </si>
  <si>
    <t>TR-SWTL-10GB-3</t>
  </si>
  <si>
    <t>Trinzic Reporting and Analytics Subscription License, 1 License per Grid, requires Reporting and Analytics HW and Grid Software or Activation Software Bundle with Infoblox Partner Premium Maintenance-Enterprise 10GB Indexing capacity/day, per year.</t>
  </si>
  <si>
    <t>TR-SWTL-10GB-4</t>
  </si>
  <si>
    <t>Trinzic Reporting and Analytics Subscription License, 1 License per Grid, requires Reporting and Analytics HW and Grid Software or Activation Software Bundle with Infoblox Premium Maintenance-Enterprise 10GB Indexing capacity/day, per year.</t>
  </si>
  <si>
    <t>TR-SWTL-10GB-5</t>
  </si>
  <si>
    <t>Trinzic Reporting and Analytics Subscription License, 1 License per Grid, requires Reporting and Analytics HW and Grid Software or Activation Software Bundle with Infoblox Partner Premium Maintenance-ISP 10GB Indexing capacity/day, per year.</t>
  </si>
  <si>
    <t>TR-SWTL-10GB-6</t>
  </si>
  <si>
    <t>Trinzic Reporting and Analytics Subscription License, 1 License per Grid, requires Reporting and Analytics HW and Grid Software or Activation Software Bundle with Infoblox Partner Elite Maintenance-ISP 10GB Indexing capacity/day, per year.</t>
  </si>
  <si>
    <t>TR-SWTL-10GB-7</t>
  </si>
  <si>
    <t>Trinzic Reporting and Analytics Subscription License, 1 License per Grid, requires Reporting and Analytics HW and Grid Software or Activation Software Bundle with Infoblox Premium Maintenance-ISP 10GB Indexing capacity/day, per year.</t>
  </si>
  <si>
    <t>TR-SWTL-10GB-8</t>
  </si>
  <si>
    <t>Trinzic Reporting and Analytics Subscription License, 1 License per Grid, requires Reporting and Analytics HW and Grid Software or Activation Software Bundle with Infoblox Premium Maintenance-MSP 10GB Indexing capacity/day, per year.</t>
  </si>
  <si>
    <t>TR-SWTL-10GB-9</t>
  </si>
  <si>
    <t>Trinzic Reporting and Analytics Subscription License, 1 License per Grid, requires Reporting and Analytics HW and Grid Software or Activation Software Bundle with Infoblox Elite Maintenance-ISP 10GB Indexing capacity/day, per year.</t>
  </si>
  <si>
    <t>TR-SWTL-20GB-1</t>
  </si>
  <si>
    <t>Trinzic Reporting and Analytics Subscription License, 1 License per Grid, requires Reporting and Analytics HW and Grid Software or Activation Software Bundle with Infoblox Elite Maintenance-Enterprise 20GB Indexing capacity/day, per year.</t>
  </si>
  <si>
    <t>TR-SWTL-20GB-2</t>
  </si>
  <si>
    <t>Trinzic Reporting and Analytics Subscription License, 1 License per Grid, requires Reporting and Analytics HW and Grid Software or Activation Software Bundle with Infoblox Partner Elite Maintenance-Enterprise 20GB Indexing capacity/day, per year.</t>
  </si>
  <si>
    <t>TR-SWTL-20GB-3</t>
  </si>
  <si>
    <t>Trinzic Reporting and Analytics Subscription License, 1 License per Grid, requires Reporting and Analytics HW and Grid Software or Activation Software Bundle with Infoblox Partner Premium Maintenance-Enterprise 20GB Indexing capacity/day, per year.</t>
  </si>
  <si>
    <t>TR-SWTL-20GB-4</t>
  </si>
  <si>
    <t>Trinzic Reporting and Analytics Subscription License, 1 License per Grid, requires Reporting and Analytics HW and Grid Software or Activation Software Bundle with Infoblox Premium Maintenance-Enterprise 20GB Indexing capacity/day, per year.</t>
  </si>
  <si>
    <t>TR-SWTL-20GB-5</t>
  </si>
  <si>
    <t>Trinzic Reporting and Analytics Subscription License, 1 License per Grid, requires Reporting and Analytics HW and Grid Software or Activation Software Bundle with Infoblox Partner Premium Maintenance-ISP 20GB Indexing capacity/day, per year.</t>
  </si>
  <si>
    <t>TR-SWTL-20GB-6</t>
  </si>
  <si>
    <t>Trinzic Reporting and Analytics Subscription License, 1 License per Grid, requires Reporting and Analytics HW and Grid Software or Activation Software Bundle with Infoblox Partner Elite Maintenance-ISP 20GB Indexing capacity/day, per year.</t>
  </si>
  <si>
    <t>TR-SWTL-20GB-7</t>
  </si>
  <si>
    <t>Trinzic Reporting and Analytics Subscription License, 1 License per Grid, requires Reporting and Analytics HW and Grid Software or Activation Software Bundle with Infoblox Premium Maintenance-ISP 20GB Indexing capacity/day, per year.</t>
  </si>
  <si>
    <t>TR-SWTL-20GB-8</t>
  </si>
  <si>
    <t>Trinzic Reporting and Analytics Subscription License, 1 License per Grid, requires Reporting and Analytics HW and Grid Software or Activation Software Bundle with Infoblox Premium Maintenance-MSP 20GB Indexing capacity/day, per year.</t>
  </si>
  <si>
    <t>TR-SWTL-20GB-9</t>
  </si>
  <si>
    <t>Trinzic Reporting and Analytics Subscription License, 1 License per Grid, requires Reporting and Analytics HW and Grid Software or Activation Software Bundle with Infoblox Elite Maintenance-ISP 20GB Indexing capacity/day, per year.</t>
  </si>
  <si>
    <t>TR-SWTL-50GB-1</t>
  </si>
  <si>
    <t>Trinzic Reporting and Analytics Subscription License, 1 License per Grid, requires Reporting and Analytics HW and Grid Software or Activation Software Bundle with Infoblox Elite Maintenance-Enterprise 50GB Indexing capacity/day, per year.</t>
  </si>
  <si>
    <t>TR-SWTL-50GB-2</t>
  </si>
  <si>
    <t>Trinzic Reporting and Analytics Subscription License, 1 License per Grid, requires Reporting and Analytics HW and Grid Software or Activation Software Bundle with Infoblox Partner Elite Maintenance-Enterprise 50GB Indexing capacity/day, per year.</t>
  </si>
  <si>
    <t>TR-SWTL-50GB-3</t>
  </si>
  <si>
    <t>Trinzic Reporting and Analytics Subscription License, 1 License per Grid, requires Reporting and Analytics HW and Grid Software or Activation Software Bundle with Infoblox Partner Premium Maintenance-Enterprise 50GB Indexing capacity/day, per year.</t>
  </si>
  <si>
    <t>TR-SWTL-50GB-4</t>
  </si>
  <si>
    <t>Trinzic Reporting and Analytics Subscription License, 1 License per Grid, requires Reporting and Analytics HW and Grid Software or Activation Software Bundle with Infoblox Premium Maintenance-Enterprise 50GB Indexing capacity/day, per year.</t>
  </si>
  <si>
    <t>TR-SWTL-50GB-5</t>
  </si>
  <si>
    <t>Trinzic Reporting and Analytics Subscription License, 1 License per Grid, requires Reporting and Analytics HW and Grid Software or Activation Software Bundle with Infoblox Partner Premium Maintenance-ISP 50GB Indexing capacity/day, per year.</t>
  </si>
  <si>
    <t>TR-SWTL-50GB-6</t>
  </si>
  <si>
    <t>Trinzic Reporting and Analytics Subscription License, 1 License per Grid, requires Reporting and Analytics HW and Grid Software or Activation Software Bundle with Infoblox Partner Elite Maintenance-ISP 50GB Indexing capacity/day, per year.</t>
  </si>
  <si>
    <t>TR-SWTL-50GB-7</t>
  </si>
  <si>
    <t>Trinzic Reporting and Analytics Subscription License, 1 License per Grid, requires Reporting and Analytics HW and Grid Software or Activation Software Bundle with Infoblox Premium Maintenance-ISP 50GB Indexing capacity/day, per year.</t>
  </si>
  <si>
    <t>TR-SWTL-50GB-8</t>
  </si>
  <si>
    <t>Trinzic Reporting and Analytics Subscription License, 1 License per Grid, requires Reporting and Analytics HW and Grid Software or Activation Software Bundle with Infoblox Premium Maintenance-MSP 50GB Indexing capacity/day, per year.</t>
  </si>
  <si>
    <t>TR-SWTL-50GB-9</t>
  </si>
  <si>
    <t>Trinzic Reporting and Analytics Subscription License, 1 License per Grid, requires Reporting and Analytics HW and Grid Software or Activation Software Bundle with Infoblox Elite Maintenance-ISP 50GB Indexing capacity/day, per year.</t>
  </si>
  <si>
    <t>TR-SWTL-100GB-1</t>
  </si>
  <si>
    <t>Trinzic Reporting and Analytics Subscription License, 1 License per Grid, requires Reporting and Analytics HW and Grid Software or Activation Software Bundle with Infoblox Elite Maintenance-Enterprise 100GB Indexing capacity/day, per year.</t>
  </si>
  <si>
    <t>TR-SWTL-100GB-2</t>
  </si>
  <si>
    <t>Trinzic Reporting and Analytics Subscription License, 1 License per Grid, requires Reporting and Analytics HW and Grid Software or Activation Software Bundle with Infoblox Partner Elite Maintenance-Enterprise 100GB Indexing capacity/day, per year.</t>
  </si>
  <si>
    <t>TR-SWTL-100GB-3</t>
  </si>
  <si>
    <t>Trinzic Reporting and Analytics Subscription License, 1 License per Grid, requires Reporting and Analytics HW and Grid Software or Activation Software Bundle with Infoblox Partner Premium Maintenance-Enterprise 100GB Indexing capacity/day, per year.</t>
  </si>
  <si>
    <t>TR-SWTL-100GB-4</t>
  </si>
  <si>
    <t>Trinzic Reporting and Analytics Subscription License, 1 License per Grid, requires Reporting and Analytics HW and Grid Software or Activation Software Bundle with Infoblox Premium Maintenance-Enterprise 100GB Indexing capacity/day, per year.</t>
  </si>
  <si>
    <t>TR-SWTL-100GB-5</t>
  </si>
  <si>
    <t>Trinzic Reporting and Analytics Subscription License, 1 License per Grid, requires Reporting and Analytics HW and Grid Software or Activation Software Bundle with Infoblox Partner Premium Maintenance-ISP 100GB Indexing capacity/day, per year.</t>
  </si>
  <si>
    <t>TR-SWTL-100GB-6</t>
  </si>
  <si>
    <t>Trinzic Reporting and Analytics Subscription License, 1 License per Grid, requires Reporting and Analytics HW and Grid Software or Activation Software Bundle with Infoblox Partner Elite Maintenance-ISP 100GB Indexing capacity/day, per year.</t>
  </si>
  <si>
    <t>TR-SWTL-100GB-7</t>
  </si>
  <si>
    <t>Trinzic Reporting and Analytics Subscription License, 1 License per Grid, requires Reporting and Analytics HW and Grid Software or Activation Software Bundle with Infoblox Premium Maintenance-ISP 100GB Indexing capacity/day, per year.</t>
  </si>
  <si>
    <t>TR-SWTL-100GB-8</t>
  </si>
  <si>
    <t>Trinzic Reporting and Analytics Subscription License, 1 License per Grid, requires Reporting and Analytics HW and Grid Software or Activation Software Bundle with Infoblox Premium Maintenance-MSP 100GB Indexing capacity/day, per year.</t>
  </si>
  <si>
    <t>TR-SWTL-100GB-9</t>
  </si>
  <si>
    <t>Trinzic Reporting and Analytics Subscription License, 1 License per Grid, requires Reporting and Analytics HW and Grid Software or Activation Software Bundle with Infoblox Elite Maintenance-ISP 100GB Indexing capacity/day, per year.</t>
  </si>
  <si>
    <t>TR-SWTL-200GB-1</t>
  </si>
  <si>
    <t>Trinzic Reporting and Analytics Subscription License, 1 License per Grid, requires Reporting and Analytics HW and Grid Software or Activation Software Bundle with Infoblox Elite Maintenance-Enterprise 200GB Indexing capacity/day, per year.</t>
  </si>
  <si>
    <t>TR-SWTL-200GB-2</t>
  </si>
  <si>
    <t>Trinzic Reporting and Analytics Subscription License, 1 License per Grid, requires Reporting and Analytics HW and Grid Software or Activation Software Bundle with Infoblox Partner Elite Maintenance-Enterprise 200GB Indexing capacity/day, per year.</t>
  </si>
  <si>
    <t>TR-SWTL-200GB-3</t>
  </si>
  <si>
    <t>Trinzic Reporting and Analytics Subscription License, 1 License per Grid, requires Reporting and Analytics HW and Grid Software or Activation Software Bundle with Infoblox Partner Premium Maintenance-Enterprise 200GB Indexing capacity/day, per year.</t>
  </si>
  <si>
    <t>TR-SWTL-200GB-4</t>
  </si>
  <si>
    <t>Trinzic Reporting and Analytics Subscription License, 1 License per Grid, requires Reporting and Analytics HW and Grid Software or Activation Software Bundle with Infoblox Premium Maintenance-Enterprise 200GB Indexing capacity/day, per year.</t>
  </si>
  <si>
    <t>TR-SWTL-200GB-5</t>
  </si>
  <si>
    <t>Trinzic Reporting and Analytics Subscription License, 1 License per Grid, requires Reporting and Analytics HW and Grid Software or Activation Software Bundle with Infoblox Partner Premium Maintenance-ISP 200GB Indexing capacity/day, per year.</t>
  </si>
  <si>
    <t>TR-SWTL-200GB-6</t>
  </si>
  <si>
    <t>Trinzic Reporting and Analytics Subscription License, 1 License per Grid, requires Reporting and Analytics HW and Grid Software or Activation Software Bundle with Infoblox Partner Elite Maintenance-ISP 200GB Indexing capacity/day, per year.</t>
  </si>
  <si>
    <t>TR-SWTL-200GB-7</t>
  </si>
  <si>
    <t>Trinzic Reporting and Analytics Subscription License, 1 License per Grid, requires Reporting and Analytics HW and Grid Software or Activation Software Bundle with Infoblox Premium Maintenance-ISP 200GB Indexing capacity/day, per year.</t>
  </si>
  <si>
    <t>TR-SWTL-200GB-8</t>
  </si>
  <si>
    <t>Trinzic Reporting and Analytics Subscription License, 1 License per Grid, requires Reporting and Analytics HW and Grid Software or Activation Software Bundle with Infoblox Premium Maintenance-MSP 200GB Indexing capacity/day, per year.</t>
  </si>
  <si>
    <t>TR-SWTL-200GB-9</t>
  </si>
  <si>
    <t>Trinzic Reporting and Analytics Subscription License, 1 License per Grid, requires Reporting and Analytics HW and Grid Software or Activation Software Bundle with Infoblox Elite Maintenance-ISP 200GB Indexing capacity/day, per year.</t>
  </si>
  <si>
    <t>TR-SWTL-500GB-1</t>
  </si>
  <si>
    <t>Trinzic Reporting and Analytics Subscription License, 1 License per Grid, requires Reporting and Analytics HW and Grid Software or Activation Software Bundle with Infoblox Elite Maintenance-Enterprise 500GB Indexing capacity/day, per year.</t>
  </si>
  <si>
    <t>TR-SWTL-500GB-2</t>
  </si>
  <si>
    <t>Trinzic Reporting and Analytics Subscription License, 1 License per Grid, requires Reporting and Analytics HW and Grid Software or Activation Software Bundle with Infoblox Partner Elite Maintenance-Enterprise 500GB Indexing capacity/day, per year.</t>
  </si>
  <si>
    <t>TR-SWTL-500GB-3</t>
  </si>
  <si>
    <t>Trinzic Reporting and Analytics Subscription License, 1 License per Grid, requires Reporting and Analytics HW and Grid Software or Activation Software Bundle with Infoblox Partner Premium Maintenance-Enterprise 500GB Indexing capacity/day, per year.</t>
  </si>
  <si>
    <t>TR-SWTL-500GB-4</t>
  </si>
  <si>
    <t>Trinzic Reporting and Analytics Subscription License, 1 License per Grid, requires Reporting and Analytics HW and Grid Software or Activation Software Bundle with Infoblox Premium Maintenance-Enterprise 500GB Indexing capacity/day, per year.</t>
  </si>
  <si>
    <t>TR-SWTL-500GB-5</t>
  </si>
  <si>
    <t>Trinzic Reporting and Analytics Subscription License, 1 License per Grid, requires Reporting and Analytics HW and Grid Software or Activation Software Bundle with Infoblox Partner Premium Maintenance-ISP 500GB Indexing capacity/day, per year.</t>
  </si>
  <si>
    <t>TR-SWTL-500GB-6</t>
  </si>
  <si>
    <t>Trinzic Reporting and Analytics Subscription License, 1 License per Grid, requires Reporting and Analytics HW and Grid Software or Activation Software Bundle with Infoblox Partner Elite Maintenance-ISP 500GB Indexing capacity/day, per year.</t>
  </si>
  <si>
    <t>TR-SWTL-500GB-7</t>
  </si>
  <si>
    <t>Trinzic Reporting and Analytics Subscription License, 1 License per Grid, requires Reporting and Analytics HW and Grid Software or Activation Software Bundle with Infoblox Premium Maintenance-ISP 500GB Indexing capacity/day, per year.</t>
  </si>
  <si>
    <t>TR-SWTL-500GB-8</t>
  </si>
  <si>
    <t>Trinzic Reporting and Analytics Subscription License, 1 License per Grid, requires Reporting and Analytics HW and Grid Software or Activation Software Bundle with Infoblox Premium Maintenance-MSP 500GB Indexing capacity/day, per year.</t>
  </si>
  <si>
    <t>TR-SWTL-500GB-9</t>
  </si>
  <si>
    <t>Trinzic Reporting and Analytics Subscription License, 1 License per Grid, requires Reporting and Analytics HW and Grid Software or Activation Software Bundle with Infoblox Elite Maintenance-ISP 500GB Indexing capacity/day, per year.</t>
  </si>
  <si>
    <t>IB-SWTL-ADNS</t>
  </si>
  <si>
    <t>IB-SWTL-ADNS-TE-815-1</t>
  </si>
  <si>
    <t>Trinzic Software Module Subscription, Advanced DNS Protection with Infoblox Elite Maintenance-Enterprise for IB-SWTL-ADNS-TE-815 per year.</t>
  </si>
  <si>
    <t>IB-SWTL-ADNS-TE-815-2</t>
  </si>
  <si>
    <t>Trinzic Software Module Subscription, Advanced DNS Protection with Infoblox Partner Elite Maintenance-Enterprise for IB-SWTL-ADNS-TE-815 per year.</t>
  </si>
  <si>
    <t>IB-SWTL-ADNS-TE-815-3</t>
  </si>
  <si>
    <t>Trinzic Software Module Subscription, Advanced DNS Protection with Infoblox Partner Premium Maintenance-Enterprise for IB-SWTL-ADNS-TE-815 per year.</t>
  </si>
  <si>
    <t>IB-SWTL-ADNS-TE-815-4</t>
  </si>
  <si>
    <t>Trinzic Software Module Subscription, Advanced DNS Protection with Infoblox Premium Maintenance-Enterprise for IB-SWTL-ADNS-TE-815 per year.</t>
  </si>
  <si>
    <t>IB-SWTL-ADNS-TE-815-5</t>
  </si>
  <si>
    <t>Trinzic Software Module Subscription, Advanced DNS Protection with Infoblox Partner Premium Maintenance-ISP for IB-SWTL-ADNS-TE-815 per year.</t>
  </si>
  <si>
    <t>IB-SWTL-ADNS-TE-815-6</t>
  </si>
  <si>
    <t>Trinzic Software Module Subscription, Advanced DNS Protection with Infoblox Partner Elite Maintenance-ISP for IB-SWTL-ADNS-TE-815 per year.</t>
  </si>
  <si>
    <t>IB-SWTL-ADNS-TE-815-7</t>
  </si>
  <si>
    <t>Trinzic Software Module Subscription, Advanced DNS Protection with Infoblox Premium Maintenance-ISP for IB-SWTL-ADNS-TE-815 per year.</t>
  </si>
  <si>
    <t>IB-SWTL-ADNS-TE-815-8</t>
  </si>
  <si>
    <t>Trinzic Software Module Subscription, Advanced DNS Protection with Infoblox Premium Maintenance-MSP for IB-SWTL-ADNS-TE-815 per year.</t>
  </si>
  <si>
    <t>IB-SWTL-ADNS-TE-815-9</t>
  </si>
  <si>
    <t>Trinzic Software Module Subscription, Advanced DNS Protection with Infoblox Elite Maintenance-ISP for IB-SWTL-ADNS-TE-815 per year.</t>
  </si>
  <si>
    <t>IB-SWTL-ADNS-TE-825-1</t>
  </si>
  <si>
    <t>Trinzic Software Module Subscription, Advanced DNS Protection with Infoblox Elite Maintenance-Enterprise for IB-SWTL-ADNS-TE-825 per year.</t>
  </si>
  <si>
    <t>IB-SWTL-ADNS-TE-825-2</t>
  </si>
  <si>
    <t>Trinzic Software Module Subscription, Advanced DNS Protection with Infoblox Partner Elite Maintenance-Enterprise for IB-SWTL-ADNS-TE-825 per year.</t>
  </si>
  <si>
    <t>IB-SWTL-ADNS-TE-825-3</t>
  </si>
  <si>
    <t>Trinzic Software Module Subscription, Advanced DNS Protection with Infoblox Partner Premium Maintenance-Enterprise for IB-SWTL-ADNS-TE-825 per year.</t>
  </si>
  <si>
    <t>IB-SWTL-ADNS-TE-825-4</t>
  </si>
  <si>
    <t>Trinzic Software Module Subscription, Advanced DNS Protection with Infoblox Premium Maintenance-Enterprise for IB-SWTL-ADNS-TE-825 per year.</t>
  </si>
  <si>
    <t>IB-SWTL-ADNS-TE-825-5</t>
  </si>
  <si>
    <t>Trinzic Software Module Subscription, Advanced DNS Protection with Infoblox Partner Premium Maintenance-ISP for IB-SWTL-ADNS-TE-825 per year.</t>
  </si>
  <si>
    <t>IB-SWTL-ADNS-TE-825-6</t>
  </si>
  <si>
    <t>Trinzic Software Module Subscription, Advanced DNS Protection with Infoblox Partner Elite Maintenance-ISP for IB-SWTL-ADNS-TE-825 per year.</t>
  </si>
  <si>
    <t>IB-SWTL-ADNS-TE-825-7</t>
  </si>
  <si>
    <t>Trinzic Software Module Subscription, Advanced DNS Protection with Infoblox Premium Maintenance-ISP for IB-SWTL-ADNS-TE-825 per year.</t>
  </si>
  <si>
    <t>IB-SWTL-ADNS-TE-825-8</t>
  </si>
  <si>
    <t>Trinzic Software Module Subscription, Advanced DNS Protection with Infoblox Premium Maintenance-MSP for IB-SWTL-ADNS-TE-825 per year.</t>
  </si>
  <si>
    <t>IB-SWTL-ADNS-TE-825-9</t>
  </si>
  <si>
    <t>Trinzic Software Module Subscription, Advanced DNS Protection with Infoblox Elite Maintenance-ISP for IB-SWTL-ADNS-TE-825 per year.</t>
  </si>
  <si>
    <t>IB-SWTL-ADNS-TE-1415-1</t>
  </si>
  <si>
    <t>Trinzic Software Module Subscription, Advanced DNS Protection with Infoblox Elite Maintenance-Enterprise for IB-SWTL-ADNS-TE-1415 per year.</t>
  </si>
  <si>
    <t>IB-SWTL-ADNS-TE-1415-2</t>
  </si>
  <si>
    <t>Trinzic Software Module Subscription, Advanced DNS Protection with Infoblox Partner Elite Maintenance-Enterprise for IB-SWTL-ADNS-TE-1415 per year.</t>
  </si>
  <si>
    <t>IB-SWTL-ADNS-TE-1415-3</t>
  </si>
  <si>
    <t>Trinzic Software Module Subscription, Advanced DNS Protection with Infoblox Partner Premium Maintenance-Enterprise for IB-SWTL-ADNS-TE-1415 per year.</t>
  </si>
  <si>
    <t>IB-SWTL-ADNS-TE-1415-4</t>
  </si>
  <si>
    <t>Trinzic Software Module Subscription, Advanced DNS Protection with Infoblox Premium Maintenance-Enterprise for IB-SWTL-ADNS-TE-1415 per year.</t>
  </si>
  <si>
    <t>IB-SWTL-ADNS-TE-1415-5</t>
  </si>
  <si>
    <t>Trinzic Software Module Subscription, Advanced DNS Protection with Infoblox Partner Premium Maintenance-ISP for IB-SWTL-ADNS-TE-1415 per year.</t>
  </si>
  <si>
    <t>IB-SWTL-ADNS-TE-1415-6</t>
  </si>
  <si>
    <t>Trinzic Software Module Subscription, Advanced DNS Protection with Infoblox Partner Elite Maintenance-ISP for IB-SWTL-ADNS-TE-1415 per year.</t>
  </si>
  <si>
    <t>IB-SWTL-ADNS-TE-1415-7</t>
  </si>
  <si>
    <t>Trinzic Software Module Subscription, Advanced DNS Protection with Infoblox Premium Maintenance-ISP for IB-SWTL-ADNS-TE-1415 per year.</t>
  </si>
  <si>
    <t>IB-SWTL-ADNS-TE-1415-8</t>
  </si>
  <si>
    <t>Trinzic Software Module Subscription, Advanced DNS Protection with Infoblox Premium Maintenance-MSP for IB-SWTL-ADNS-TE-1415 per year.</t>
  </si>
  <si>
    <t>IB-SWTL-ADNS-TE-1415-9</t>
  </si>
  <si>
    <t>Trinzic Software Module Subscription, Advanced DNS Protection with Infoblox Elite Maintenance-ISP for IB-SWTL-ADNS-TE-1415 per year.</t>
  </si>
  <si>
    <t>IB-SWTL-ADNS-TE-4025-1</t>
  </si>
  <si>
    <t>Trinzic Software Module Subscription, Advanced DNS Protection with Infoblox Elite Maintenance-Enterprise for IB-SWTL-ADNS-TE-4025 per year.</t>
  </si>
  <si>
    <t>IB-SWTL-ADNS-TE-4025-2</t>
  </si>
  <si>
    <t>Trinzic Software Module Subscription, Advanced DNS Protection with Infoblox Partner Elite Maintenance-Enterprise for IB-SWTL-ADNS-TE-4025 per year.</t>
  </si>
  <si>
    <t>IB-SWTL-ADNS-TE-4025-3</t>
  </si>
  <si>
    <t>Trinzic Software Module Subscription, Advanced DNS Protection with Infoblox Partner Premium Maintenance-Enterprise for IB-SWTL-ADNS-TE-4025 per year.</t>
  </si>
  <si>
    <t>IB-SWTL-ADNS-TE-4025-4</t>
  </si>
  <si>
    <t>Trinzic Software Module Subscription, Advanced DNS Protection with Infoblox Premium Maintenance-Enterprise for IB-SWTL-ADNS-TE-4025 per year.</t>
  </si>
  <si>
    <t>IB-SWTL-ADNS-TE-4025-5</t>
  </si>
  <si>
    <t>Trinzic Software Module Subscription, Advanced DNS Protection with Infoblox Partner Premium Maintenance-ISP for IB-SWTL-ADNS-TE-4025 per year.</t>
  </si>
  <si>
    <t>IB-SWTL-ADNS-TE-4025-6</t>
  </si>
  <si>
    <t>Trinzic Software Module Subscription, Advanced DNS Protection with Infoblox Partner Elite Maintenance-ISP for IB-SWTL-ADNS-TE-4025 per year.</t>
  </si>
  <si>
    <t>IB-SWTL-ADNS-TE-4025-7</t>
  </si>
  <si>
    <t>Trinzic Software Module Subscription, Advanced DNS Protection with Infoblox Premium Maintenance-ISP for IB-SWTL-ADNS-TE-4025 per year.</t>
  </si>
  <si>
    <t>IB-SWTL-ADNS-TE-4025-8</t>
  </si>
  <si>
    <t>Trinzic Software Module Subscription, Advanced DNS Protection with Infoblox Premium Maintenance-MSP for IB-SWTL-ADNS-TE-4025 per year.</t>
  </si>
  <si>
    <t>IB-SWTL-ADNS-TE-4025-9</t>
  </si>
  <si>
    <t>Trinzic Software Module Subscription, Advanced DNS Protection with Infoblox Elite Maintenance-ISP for IB-SWTL-ADNS-TE-4025 per year.</t>
  </si>
  <si>
    <t>IB-SWTL-ADNS-TE-4015-1</t>
  </si>
  <si>
    <t>Trinzic Software Module Subscription, Advanced DNS Protection with Infoblox Elite Maintenance-Enterprise for IB-SWTL-ADNS-TE-4015 per year.</t>
  </si>
  <si>
    <t>IB-SWTL-ADNS-TE-4015-2</t>
  </si>
  <si>
    <t>Trinzic Software Module Subscription, Advanced DNS Protection with Infoblox Partner Elite Maintenance-Enterprise for IB-SWTL-ADNS-TE-4015 per year.</t>
  </si>
  <si>
    <t>IB-SWTL-ADNS-TE-4015-3</t>
  </si>
  <si>
    <t>Trinzic Software Module Subscription, Advanced DNS Protection with Infoblox Partner Premium Maintenance-Enterprise for IB-SWTL-ADNS-TE-4015 per year.</t>
  </si>
  <si>
    <t>IB-SWTL-ADNS-TE-4015-4</t>
  </si>
  <si>
    <t>Trinzic Software Module Subscription, Advanced DNS Protection with Infoblox Premium Maintenance-Enterprise for IB-SWTL-ADNS-TE-4015 per year.</t>
  </si>
  <si>
    <t>IB-SWTL-ADNS-TE-4015-5</t>
  </si>
  <si>
    <t>Trinzic Software Module Subscription, Advanced DNS Protection with Infoblox Partner Premium Maintenance-ISP for IB-SWTL-ADNS-TE-4015 per year.</t>
  </si>
  <si>
    <t>IB-SWTL-ADNS-TE-4015-6</t>
  </si>
  <si>
    <t>Trinzic Software Module Subscription, Advanced DNS Protection with Infoblox Partner Elite Maintenance-ISP for IB-SWTL-ADNS-TE-4015 per year.</t>
  </si>
  <si>
    <t>IB-SWTL-ADNS-TE-4015-7</t>
  </si>
  <si>
    <t>Trinzic Software Module Subscription, Advanced DNS Protection with Infoblox Premium Maintenance-ISP for IB-SWTL-ADNS-TE-4015 per year.</t>
  </si>
  <si>
    <t>IB-SWTL-ADNS-TE-4015-8</t>
  </si>
  <si>
    <t>Trinzic Software Module Subscription, Advanced DNS Protection with Infoblox Premium Maintenance-MSP for IB-SWTL-ADNS-TE-4015 per year.</t>
  </si>
  <si>
    <t>IB-SWTL-ADNS-TE-4015-9</t>
  </si>
  <si>
    <t>Trinzic Software Module Subscription, Advanced DNS Protection with Infoblox Elite Maintenance-ISP for IB-SWTL-ADNS-TE-4015 per year.</t>
  </si>
  <si>
    <t>IB-SWTL-ADNS-TE-2225-1</t>
  </si>
  <si>
    <t>Trinzic Software Module Subscription, Advanced DNS Protection with Infoblox Elite Maintenance-Enterprise for IB-SWTL-ADNS-TE-2225 per year.</t>
  </si>
  <si>
    <t>IB-SWTL-ADNS-TE-2225-2</t>
  </si>
  <si>
    <t>Trinzic Software Module Subscription, Advanced DNS Protection with Infoblox Partner Elite Maintenance-Enterprise for IB-SWTL-ADNS-TE-2225 per year.</t>
  </si>
  <si>
    <t>IB-SWTL-ADNS-TE-2225-3</t>
  </si>
  <si>
    <t>Trinzic Software Module Subscription, Advanced DNS Protection with Infoblox Partner Premium Maintenance-Enterprise for IB-SWTL-ADNS-TE-2225 per year.</t>
  </si>
  <si>
    <t>IB-SWTL-ADNS-TE-2225-4</t>
  </si>
  <si>
    <t>Trinzic Software Module Subscription, Advanced DNS Protection with Infoblox Premium Maintenance-Enterprise for IB-SWTL-ADNS-TE-2225 per year.</t>
  </si>
  <si>
    <t>IB-SWTL-ADNS-TE-2225-5</t>
  </si>
  <si>
    <t>Trinzic Software Module Subscription, Advanced DNS Protection with Infoblox Partner Premium Maintenance-ISP for IB-SWTL-ADNS-TE-2225 per year.</t>
  </si>
  <si>
    <t>IB-SWTL-ADNS-TE-2225-6</t>
  </si>
  <si>
    <t>Trinzic Software Module Subscription, Advanced DNS Protection with Infoblox Partner Elite Maintenance-ISP for IB-SWTL-ADNS-TE-2225 per year.</t>
  </si>
  <si>
    <t>IB-SWTL-ADNS-TE-2225-7</t>
  </si>
  <si>
    <t>Trinzic Software Module Subscription, Advanced DNS Protection with Infoblox Premium Maintenance-ISP for IB-SWTL-ADNS-TE-2225 per year.</t>
  </si>
  <si>
    <t>IB-SWTL-ADNS-TE-2225-8</t>
  </si>
  <si>
    <t>Trinzic Software Module Subscription, Advanced DNS Protection with Infoblox Premium Maintenance-MSP for IB-SWTL-ADNS-TE-2225 per year.</t>
  </si>
  <si>
    <t>IB-SWTL-ADNS-TE-2225-9</t>
  </si>
  <si>
    <t>Trinzic Software Module Subscription, Advanced DNS Protection with Infoblox Elite Maintenance-ISP for IB-SWTL-ADNS-TE-2225 per year.</t>
  </si>
  <si>
    <t>IB-SWTL-ADNS-TE-2215-1</t>
  </si>
  <si>
    <t>Trinzic Software Module Subscription, Advanced DNS Protection with Infoblox Elite Maintenance-Enterprise for IB-SWTL-ADNS-TE-2215 per year.</t>
  </si>
  <si>
    <t>IB-SWTL-ADNS-TE-2215-2</t>
  </si>
  <si>
    <t>Trinzic Software Module Subscription, Advanced DNS Protection with Infoblox Partner Elite Maintenance-Enterprise for IB-SWTL-ADNS-TE-2215 per year.</t>
  </si>
  <si>
    <t>IB-SWTL-ADNS-TE-2215-3</t>
  </si>
  <si>
    <t>Trinzic Software Module Subscription, Advanced DNS Protection with Infoblox Partner Premium Maintenance-Enterprise for IB-SWTL-ADNS-TE-2215 per year.</t>
  </si>
  <si>
    <t>IB-SWTL-ADNS-TE-2215-4</t>
  </si>
  <si>
    <t>Trinzic Software Module Subscription, Advanced DNS Protection with Infoblox Premium Maintenance-Enterprise for IB-SWTL-ADNS-TE-2215 per year.</t>
  </si>
  <si>
    <t>IB-SWTL-ADNS-TE-2215-5</t>
  </si>
  <si>
    <t>Trinzic Software Module Subscription, Advanced DNS Protection with Infoblox Partner Premium Maintenance-ISP for IB-SWTL-ADNS-TE-2215 per year.</t>
  </si>
  <si>
    <t>IB-SWTL-ADNS-TE-2215-6</t>
  </si>
  <si>
    <t>Trinzic Software Module Subscription, Advanced DNS Protection with Infoblox Partner Elite Maintenance-ISP for IB-SWTL-ADNS-TE-2215 per year.</t>
  </si>
  <si>
    <t>IB-SWTL-ADNS-TE-2215-7</t>
  </si>
  <si>
    <t>Trinzic Software Module Subscription, Advanced DNS Protection with Infoblox Premium Maintenance-ISP for IB-SWTL-ADNS-TE-2215 per year.</t>
  </si>
  <si>
    <t>IB-SWTL-ADNS-TE-2215-8</t>
  </si>
  <si>
    <t>Trinzic Software Module Subscription, Advanced DNS Protection with Infoblox Premium Maintenance-MSP for IB-SWTL-ADNS-TE-2215 per year.</t>
  </si>
  <si>
    <t>IB-SWTL-ADNS-TE-2215-9</t>
  </si>
  <si>
    <t>Trinzic Software Module Subscription, Advanced DNS Protection with Infoblox Elite Maintenance-ISP for IB-SWTL-ADNS-TE-2215 per year.</t>
  </si>
  <si>
    <t>IB-SWTL-ADNS-TE-1425-1</t>
  </si>
  <si>
    <t>Trinzic Software Module Subscription, Advanced DNS Protection with Infoblox Elite Maintenance-Enterprise for IB-SWTL-ADNS-TE-1425 per year.</t>
  </si>
  <si>
    <t>IB-SWTL-ADNS-TE-1425-2</t>
  </si>
  <si>
    <t>Trinzic Software Module Subscription, Advanced DNS Protection with Infoblox Partner Elite Maintenance-Enterprise for IB-SWTL-ADNS-TE-1425 per year.</t>
  </si>
  <si>
    <t>IB-SWTL-ADNS-TE-1425-3</t>
  </si>
  <si>
    <t>Trinzic Software Module Subscription, Advanced DNS Protection with Infoblox Partner Premium Maintenance-Enterprise for IB-SWTL-ADNS-TE-1425 per year.</t>
  </si>
  <si>
    <t>IB-SWTL-ADNS-TE-1425-4</t>
  </si>
  <si>
    <t>Trinzic Software Module Subscription, Advanced DNS Protection with Infoblox Premium Maintenance-Enterprise for IB-SWTL-ADNS-TE-1425 per year.</t>
  </si>
  <si>
    <t>IB-SWTL-ADNS-TE-1425-5</t>
  </si>
  <si>
    <t>Trinzic Software Module Subscription, Advanced DNS Protection with Infoblox Partner Premium Maintenance-ISP for IB-SWTL-ADNS-TE-1425 per year.</t>
  </si>
  <si>
    <t>IB-SWTL-ADNS-TE-1425-6</t>
  </si>
  <si>
    <t>Trinzic Software Module Subscription, Advanced DNS Protection with Infoblox Partner Elite Maintenance-ISP for IB-SWTL-ADNS-TE-1425 per year.</t>
  </si>
  <si>
    <t>IB-SWTL-ADNS-TE-1425-7</t>
  </si>
  <si>
    <t>Trinzic Software Module Subscription, Advanced DNS Protection with Infoblox Premium Maintenance-ISP for IB-SWTL-ADNS-TE-1425 per year.</t>
  </si>
  <si>
    <t>IB-SWTL-ADNS-TE-1425-8</t>
  </si>
  <si>
    <t>Trinzic Software Module Subscription, Advanced DNS Protection with Infoblox Premium Maintenance-MSP for IB-SWTL-ADNS-TE-1425 per year.</t>
  </si>
  <si>
    <t>IB-SWTL-ADNS-TE-1425-9</t>
  </si>
  <si>
    <t>Trinzic Software Module Subscription, Advanced DNS Protection with Infoblox Elite Maintenance-ISP for IB-SWTL-ADNS-TE-1425 per year.</t>
  </si>
  <si>
    <t>IB-SWTL-CNA-TE-815-1</t>
  </si>
  <si>
    <t>Trinzic Software Module Subscription, Cloud Network Automation with Infoblox Elite Maintenance-Enterprise for IB-SWTL-CNA-TE-815 per year.</t>
  </si>
  <si>
    <t>IB-SWTL-CNA-TE-815-2</t>
  </si>
  <si>
    <t>Trinzic Software Module Subscription, Cloud Network Automation with Infoblox Partner Elite Maintenance-Enterprise for IB-SWTL-CNA-TE-815 per year.</t>
  </si>
  <si>
    <t>IB-SWTL-CNA-TE-815-3</t>
  </si>
  <si>
    <t>Trinzic Software Module Subscription, Cloud Network Automation with Infoblox Partner Premium Maintenance-Enterprise for IB-SWTL-CNA-TE-815 per year.</t>
  </si>
  <si>
    <t>IB-SWTL-CNA-TE-815-4</t>
  </si>
  <si>
    <t>Trinzic Software Module Subscription, Cloud Network Automation with Infoblox Premium Maintenance-Enterprise for IB-SWTL-CNA-TE-815 per year.</t>
  </si>
  <si>
    <t>IB-SWTL-CNA-TE-815-5</t>
  </si>
  <si>
    <t>Trinzic Software Module Subscription, Cloud Network Automation with Infoblox Partner Premium Maintenance-ISP for IB-SWTL-CNA-TE-815 per year.</t>
  </si>
  <si>
    <t>IB-SWTL-CNA-TE-815-6</t>
  </si>
  <si>
    <t>Trinzic Software Module Subscription, Cloud Network Automation with Infoblox Partner Elite Maintenance-ISP for IB-SWTL-CNA-TE-815 per year.</t>
  </si>
  <si>
    <t>IB-SWTL-CNA-TE-815-7</t>
  </si>
  <si>
    <t>Trinzic Software Module Subscription, Cloud Network Automation with Infoblox Premium Maintenance-ISP for IB-SWTL-CNA-TE-815 per year.</t>
  </si>
  <si>
    <t>IB-SWTL-CNA-TE-815-8</t>
  </si>
  <si>
    <t>Trinzic Software Module Subscription, Cloud Network Automation with Infoblox Premium Maintenance-MSP for IB-SWTL-CNA-TE-815 per year.</t>
  </si>
  <si>
    <t>IB-SWTL-CNA-TE-815-9</t>
  </si>
  <si>
    <t>Trinzic Software Module Subscription, Cloud Network Automation with Infoblox Elite Maintenance-ISP for IB-SWTL-CNA-TE-815 per year.</t>
  </si>
  <si>
    <t>IB-SWTL-CNA-TE-825-1</t>
  </si>
  <si>
    <t>Trinzic Software Module Subscription, Cloud Network Automation with Infoblox Elite Maintenance-Enterprise for IB-SWTL-CNA-TE-825 per year.</t>
  </si>
  <si>
    <t>IB-SWTL-CNA-TE-825-2</t>
  </si>
  <si>
    <t>Trinzic Software Module Subscription, Cloud Network Automation with Infoblox Partner Elite Maintenance-Enterprise for IB-SWTL-CNA-TE-825 per year.</t>
  </si>
  <si>
    <t>IB-SWTL-CNA-TE-825-3</t>
  </si>
  <si>
    <t>Trinzic Software Module Subscription, Cloud Network Automation with Infoblox Partner Premium Maintenance-Enterprise for IB-SWTL-CNA-TE-825 per year.</t>
  </si>
  <si>
    <t>IB-SWTL-CNA-TE-825-4</t>
  </si>
  <si>
    <t>Trinzic Software Module Subscription, Cloud Network Automation with Infoblox Premium Maintenance-Enterprise for IB-SWTL-CNA-TE-825 per year.</t>
  </si>
  <si>
    <t>IB-SWTL-CNA-TE-825-5</t>
  </si>
  <si>
    <t>Trinzic Software Module Subscription, Cloud Network Automation with Infoblox Partner Premium Maintenance-ISP for IB-SWTL-CNA-TE-825 per year.</t>
  </si>
  <si>
    <t>IB-SWTL-CNA-TE-825-6</t>
  </si>
  <si>
    <t>Trinzic Software Module Subscription, Cloud Network Automation with Infoblox Partner Elite Maintenance-ISP for IB-SWTL-CNA-TE-825 per year.</t>
  </si>
  <si>
    <t>IB-SWTL-CNA-TE-825-7</t>
  </si>
  <si>
    <t>Trinzic Software Module Subscription, Cloud Network Automation with Infoblox Premium Maintenance-ISP for IB-SWTL-CNA-TE-825 per year.</t>
  </si>
  <si>
    <t>IB-SWTL-CNA-TE-825-8</t>
  </si>
  <si>
    <t>Trinzic Software Module Subscription, Cloud Network Automation with Infoblox Premium Maintenance-MSP for IB-SWTL-CNA-TE-825 per year.</t>
  </si>
  <si>
    <t>IB-SWTL-CNA-TE-825-9</t>
  </si>
  <si>
    <t>Trinzic Software Module Subscription, Cloud Network Automation with Infoblox Elite Maintenance-ISP for IB-SWTL-CNA-TE-825 per year.</t>
  </si>
  <si>
    <t>IB-SWTL-CNA-TE-1415-1</t>
  </si>
  <si>
    <t>Trinzic Software Module Subscription, Cloud Network Automation with Infoblox Elite Maintenance-Enterprise for IB-SWTL-CNA-TE-1415 per year.</t>
  </si>
  <si>
    <t>IB-SWTL-CNA-TE-1415-2</t>
  </si>
  <si>
    <t>Trinzic Software Module Subscription, Cloud Network Automation with Infoblox Partner Elite Maintenance-Enterprise for IB-SWTL-CNA-TE-1415 per year.</t>
  </si>
  <si>
    <t>IB-SWTL-CNA-TE-1415-3</t>
  </si>
  <si>
    <t>Trinzic Software Module Subscription, Cloud Network Automation with Infoblox Partner Premium Maintenance-Enterprise for IB-SWTL-CNA-TE-1415 per year.</t>
  </si>
  <si>
    <t>IB-SWTL-CNA-TE-1415-4</t>
  </si>
  <si>
    <t>Trinzic Software Module Subscription, Cloud Network Automation with Infoblox Premium Maintenance-Enterprise for IB-SWTL-CNA-TE-1415 per year.</t>
  </si>
  <si>
    <t>IB-SWTL-CNA-TE-1415-5</t>
  </si>
  <si>
    <t>Trinzic Software Module Subscription, Cloud Network Automation with Infoblox Partner Premium Maintenance-ISP for IB-SWTL-CNA-TE-1415 per year.</t>
  </si>
  <si>
    <t>IB-SWTL-CNA-TE-1415-6</t>
  </si>
  <si>
    <t>Trinzic Software Module Subscription, Cloud Network Automation with Infoblox Partner Elite Maintenance-ISP for IB-SWTL-CNA-TE-1415 per year.</t>
  </si>
  <si>
    <t>IB-SWTL-CNA-TE-1415-7</t>
  </si>
  <si>
    <t>Trinzic Software Module Subscription, Cloud Network Automation with Infoblox Premium Maintenance-ISP for IB-SWTL-CNA-TE-1415 per year.</t>
  </si>
  <si>
    <t>IB-SWTL-CNA-TE-1415-8</t>
  </si>
  <si>
    <t>Trinzic Software Module Subscription, Cloud Network Automation with Infoblox Premium Maintenance-MSP for IB-SWTL-CNA-TE-1415 per year.</t>
  </si>
  <si>
    <t>IB-SWTL-CNA-TE-1415-9</t>
  </si>
  <si>
    <t>Trinzic Software Module Subscription, Cloud Network Automation with Infoblox Elite Maintenance-ISP for IB-SWTL-CNA-TE-1415 per year.</t>
  </si>
  <si>
    <t>IB-SWTL-CNA-TE-1425-1</t>
  </si>
  <si>
    <t>Trinzic Software Module Subscription, Cloud Network Automation with Infoblox Elite Maintenance-Enterprise for IB-SWTL-CNA-TE-1425 per year.</t>
  </si>
  <si>
    <t>IB-SWTL-CNA-TE-1425-2</t>
  </si>
  <si>
    <t>Trinzic Software Module Subscription, Cloud Network Automation with Infoblox Partner Elite Maintenance-Enterprise for IB-SWTL-CNA-TE-1425 per year.</t>
  </si>
  <si>
    <t>IB-SWTL-CNA-TE-1425-3</t>
  </si>
  <si>
    <t>Trinzic Software Module Subscription, Cloud Network Automation with Infoblox Partner Premium Maintenance-Enterprise for IB-SWTL-CNA-TE-1425 per year.</t>
  </si>
  <si>
    <t>IB-SWTL-CNA-TE-1425-4</t>
  </si>
  <si>
    <t>Trinzic Software Module Subscription, Cloud Network Automation with Infoblox Premium Maintenance-Enterprise for IB-SWTL-CNA-TE-1425 per year.</t>
  </si>
  <si>
    <t>IB-SWTL-CNA-TE-1425-5</t>
  </si>
  <si>
    <t>Trinzic Software Module Subscription, Cloud Network Automation with Infoblox Partner Premium Maintenance-ISP for IB-SWTL-CNA-TE-1425 per year.</t>
  </si>
  <si>
    <t>IB-SWTL-CNA-TE-1425-6</t>
  </si>
  <si>
    <t>Trinzic Software Module Subscription, Cloud Network Automation with Infoblox Partner Elite Maintenance-ISP for IB-SWTL-CNA-TE-1425 per year.</t>
  </si>
  <si>
    <t>IB-SWTL-CNA-TE-1425-7</t>
  </si>
  <si>
    <t>Trinzic Software Module Subscription, Cloud Network Automation with Infoblox Premium Maintenance-ISP for IB-SWTL-CNA-TE-1425 per year.</t>
  </si>
  <si>
    <t>IB-SWTL-CNA-TE-1425-8</t>
  </si>
  <si>
    <t>Trinzic Software Module Subscription, Cloud Network Automation with Infoblox Premium Maintenance-MSP for IB-SWTL-CNA-TE-1425 per year.</t>
  </si>
  <si>
    <t>IB-SWTL-CNA-TE-1425-9</t>
  </si>
  <si>
    <t>Trinzic Software Module Subscription, Cloud Network Automation with Infoblox Elite Maintenance-ISP for IB-SWTL-CNA-TE-1425 per year.</t>
  </si>
  <si>
    <t>IB-SWTL-CNA-TE-2215-1</t>
  </si>
  <si>
    <t>Trinzic Software Module Subscription, Cloud Network Automation with Infoblox Elite Maintenance-Enterprise for IB-SWTL-CNA-TE-2215 per year.</t>
  </si>
  <si>
    <t>IB-SWTL-CNA-TE-2215-2</t>
  </si>
  <si>
    <t>Trinzic Software Module Subscription, Cloud Network Automation with Infoblox Partner Elite Maintenance-Enterprise for IB-SWTL-CNA-TE-2215 per year.</t>
  </si>
  <si>
    <t>IB-SWTL-CNA-TE-2215-3</t>
  </si>
  <si>
    <t>Trinzic Software Module Subscription, Cloud Network Automation with Infoblox Partner Premium Maintenance-Enterprise for IB-SWTL-CNA-TE-2215 per year.</t>
  </si>
  <si>
    <t>IB-SWTL-CNA-TE-2215-4</t>
  </si>
  <si>
    <t>Trinzic Software Module Subscription, Cloud Network Automation with Infoblox Premium Maintenance-Enterprise for IB-SWTL-CNA-TE-2215 per year.</t>
  </si>
  <si>
    <t>IB-SWTL-CNA-TE-2215-5</t>
  </si>
  <si>
    <t>Trinzic Software Module Subscription, Cloud Network Automation with Infoblox Partner Premium Maintenance-ISP for IB-SWTL-CNA-TE-2215 per year.</t>
  </si>
  <si>
    <t>IB-SWTL-CNA-TE-2215-6</t>
  </si>
  <si>
    <t>Trinzic Software Module Subscription, Cloud Network Automation with Infoblox Partner Elite Maintenance-ISP for IB-SWTL-CNA-TE-2215 per year.</t>
  </si>
  <si>
    <t>IB-SWTL-CNA-TE-2215-7</t>
  </si>
  <si>
    <t>Trinzic Software Module Subscription, Cloud Network Automation with Infoblox Premium Maintenance-ISP for IB-SWTL-CNA-TE-2215 per year.</t>
  </si>
  <si>
    <t>IB-SWTL-CNA-TE-2215-8</t>
  </si>
  <si>
    <t>Trinzic Software Module Subscription, Cloud Network Automation with Infoblox Premium Maintenance-MSP for IB-SWTL-CNA-TE-2215 per year.</t>
  </si>
  <si>
    <t>IB-SWTL-CNA-TE-2215-9</t>
  </si>
  <si>
    <t>Trinzic Software Module Subscription, Cloud Network Automation with Infoblox Elite Maintenance-ISP for IB-SWTL-CNA-TE-2215 per year.</t>
  </si>
  <si>
    <t>IB-SWTL-CNA-TE-2225-1</t>
  </si>
  <si>
    <t>Trinzic Software Module Subscription, Cloud Network Automation with Infoblox Elite Maintenance-Enterprise for IB-SWTL-CNA-TE-2225 per year.</t>
  </si>
  <si>
    <t>IB-SWTL-CNA-TE-2225-2</t>
  </si>
  <si>
    <t>Trinzic Software Module Subscription, Cloud Network Automation with Infoblox Partner Elite Maintenance-Enterprise for IB-SWTL-CNA-TE-2225 per year.</t>
  </si>
  <si>
    <t>IB-SWTL-CNA-TE-2225-3</t>
  </si>
  <si>
    <t>Trinzic Software Module Subscription, Cloud Network Automation with Infoblox Partner Premium Maintenance-Enterprise for IB-SWTL-CNA-TE-2225 per year.</t>
  </si>
  <si>
    <t>IB-SWTL-CNA-TE-2225-4</t>
  </si>
  <si>
    <t>Trinzic Software Module Subscription, Cloud Network Automation with Infoblox Premium Maintenance-Enterprise for IB-SWTL-CNA-TE-2225 per year.</t>
  </si>
  <si>
    <t>IB-SWTL-CNA-TE-2225-5</t>
  </si>
  <si>
    <t>Trinzic Software Module Subscription, Cloud Network Automation with Infoblox Partner Premium Maintenance-ISP for IB-SWTL-CNA-TE-2225 per year.</t>
  </si>
  <si>
    <t>IB-SWTL-CNA-TE-2225-6</t>
  </si>
  <si>
    <t>Trinzic Software Module Subscription, Cloud Network Automation with Infoblox Partner Elite Maintenance-ISP for IB-SWTL-CNA-TE-2225 per year.</t>
  </si>
  <si>
    <t>IB-SWTL-CNA-TE-2225-7</t>
  </si>
  <si>
    <t>Trinzic Software Module Subscription, Cloud Network Automation with Infoblox Premium Maintenance-ISP for IB-SWTL-CNA-TE-2225 per year.</t>
  </si>
  <si>
    <t>IB-SWTL-CNA-TE-2225-8</t>
  </si>
  <si>
    <t>Trinzic Software Module Subscription, Cloud Network Automation with Infoblox Premium Maintenance-MSP for IB-SWTL-CNA-TE-2225 per year.</t>
  </si>
  <si>
    <t>IB-SWTL-CNA-TE-2225-9</t>
  </si>
  <si>
    <t>Trinzic Software Module Subscription, Cloud Network Automation with Infoblox Elite Maintenance-ISP for IB-SWTL-CNA-TE-2225 per year.</t>
  </si>
  <si>
    <t>IB-SWTL-CNA-TE-4010-1</t>
  </si>
  <si>
    <t>Trinzic Software Module Subscription, Cloud Network Automation with Infoblox Elite Maintenance-Enterprise for IB-SWTL-CNA-TE-4010 per year.</t>
  </si>
  <si>
    <t>IB-SWTL-CNA-TE-4010-2</t>
  </si>
  <si>
    <t>Trinzic Software Module Subscription, Cloud Network Automation with Infoblox Partner Elite Maintenance-Enterprise for IB-SWTL-CNA-TE-4010 per year.</t>
  </si>
  <si>
    <t>IB-SWTL-CNA-TE-4010-3</t>
  </si>
  <si>
    <t>Trinzic Software Module Subscription, Cloud Network Automation with Infoblox Partner Premium Maintenance-Enterprise for IB-SWTL-CNA-TE-4010 per year.</t>
  </si>
  <si>
    <t>IB-SWTL-CNA-TE-4010-4</t>
  </si>
  <si>
    <t>Trinzic Software Module Subscription, Cloud Network Automation with Infoblox Premium Maintenance-Enterprise for IB-SWTL-CNA-TE-4010 per year.</t>
  </si>
  <si>
    <t>IB-SWTL-CNA-TE-4010-5</t>
  </si>
  <si>
    <t>Trinzic Software Module Subscription, Cloud Network Automation with Infoblox Partner Premium Maintenance-ISP for IB-SWTL-CNA-TE-4010 per year.</t>
  </si>
  <si>
    <t>IB-SWTL-CNA-TE-4010-6</t>
  </si>
  <si>
    <t>Trinzic Software Module Subscription, Cloud Network Automation with Infoblox Partner Elite Maintenance-ISP for IB-SWTL-CNA-TE-4010 per year.</t>
  </si>
  <si>
    <t>IB-SWTL-CNA-TE-4010-7</t>
  </si>
  <si>
    <t>Trinzic Software Module Subscription, Cloud Network Automation with Infoblox Premium Maintenance-ISP for IB-SWTL-CNA-TE-4010 per year.</t>
  </si>
  <si>
    <t>IB-SWTL-CNA-TE-4010-8</t>
  </si>
  <si>
    <t>Trinzic Software Module Subscription, Cloud Network Automation with Infoblox Premium Maintenance-MSP for IB-SWTL-CNA-TE-4010 per year.</t>
  </si>
  <si>
    <t>IB-SWTL-CNA-TE-4010-9</t>
  </si>
  <si>
    <t>Trinzic Software Module Subscription, Cloud Network Automation with Infoblox Elite Maintenance-ISP for IB-SWTL-CNA-TE-4010 per year.</t>
  </si>
  <si>
    <t>IB-SWTL-CNA-TE-4020-1</t>
  </si>
  <si>
    <t>Trinzic Software Module Subscription, Cloud Network Automation with Infoblox Elite Maintenance-Enterprise for IB-SWTL-CNA-TE-4020 per year.</t>
  </si>
  <si>
    <t>IB-SWTL-CNA-TE-4020-2</t>
  </si>
  <si>
    <t>Trinzic Software Module Subscription, Cloud Network Automation with Infoblox Partner Elite Maintenance-Enterprise for IB-SWTL-CNA-TE-4020 per year.</t>
  </si>
  <si>
    <t>IB-SWTL-CNA-TE-4020-3</t>
  </si>
  <si>
    <t>Trinzic Software Module Subscription, Cloud Network Automation with Infoblox Partner Premium Maintenance-Enterprise for IB-SWTL-CNA-TE-4020 per year.</t>
  </si>
  <si>
    <t>IB-SWTL-CNA-TE-4020-4</t>
  </si>
  <si>
    <t>Trinzic Software Module Subscription, Cloud Network Automation with Infoblox Premium Maintenance-Enterprise for IB-SWTL-CNA-TE-4020 per year.</t>
  </si>
  <si>
    <t>IB-SWTL-CNA-TE-4020-5</t>
  </si>
  <si>
    <t>Trinzic Software Module Subscription, Cloud Network Automation with Infoblox Partner Premium Maintenance-ISP for IB-SWTL-CNA-TE-4020 per year.</t>
  </si>
  <si>
    <t>IB-SWTL-CNA-TE-4020-6</t>
  </si>
  <si>
    <t>Trinzic Software Module Subscription, Cloud Network Automation with Infoblox Partner Elite Maintenance-ISP for IB-SWTL-CNA-TE-4020 per year.</t>
  </si>
  <si>
    <t>IB-SWTL-CNA-TE-4020-7</t>
  </si>
  <si>
    <t>Trinzic Software Module Subscription, Cloud Network Automation with Infoblox Premium Maintenance-ISP for IB-SWTL-CNA-TE-4020 per year.</t>
  </si>
  <si>
    <t>IB-SWTL-CNA-TE-4020-8</t>
  </si>
  <si>
    <t>Trinzic Software Module Subscription, Cloud Network Automation with Infoblox Premium Maintenance-MSP for IB-SWTL-CNA-TE-4020 per year.</t>
  </si>
  <si>
    <t>IB-SWTL-CNA-TE-4020-9</t>
  </si>
  <si>
    <t>Trinzic Software Module Subscription, Cloud Network Automation with Infoblox Elite Maintenance-ISP for IB-SWTL-CNA-TE-4020 per year.</t>
  </si>
  <si>
    <t>IB-SWTL-CNA-TE-4025-1</t>
  </si>
  <si>
    <t>Trinzic Software Module Subscription, Cloud Network Automation with Infoblox Elite Maintenance-Enterprise for IB-SWTL-CNA-TE-4025 per year.</t>
  </si>
  <si>
    <t>IB-SWTL-CNA-TE-4025-2</t>
  </si>
  <si>
    <t>Trinzic Software Module Subscription, Cloud Network Automation with Infoblox Partner Elite Maintenance-Enterprise for IB-SWTL-CNA-TE-4025 per year.</t>
  </si>
  <si>
    <t>IB-SWTL-CNA-TE-4025-3</t>
  </si>
  <si>
    <t>Trinzic Software Module Subscription, Cloud Network Automation with Infoblox Partner Premium Maintenance-Enterprise for IB-SWTL-CNA-TE-4025 per year.</t>
  </si>
  <si>
    <t>IB-SWTL-CNA-TE-4025-4</t>
  </si>
  <si>
    <t>Trinzic Software Module Subscription, Cloud Network Automation with Infoblox Premium Maintenance-Enterprise for IB-SWTL-CNA-TE-4025 per year.</t>
  </si>
  <si>
    <t>IB-SWTL-CNA-TE-4025-5</t>
  </si>
  <si>
    <t>Trinzic Software Module Subscription, Cloud Network Automation with Infoblox Partner Premium Maintenance-ISP for IB-SWTL-CNA-TE-4025 per year.</t>
  </si>
  <si>
    <t>IB-SWTL-CNA-TE-4025-6</t>
  </si>
  <si>
    <t>Trinzic Software Module Subscription, Cloud Network Automation with Infoblox Partner Elite Maintenance-ISP for IB-SWTL-CNA-TE-4025 per year.</t>
  </si>
  <si>
    <t>IB-SWTL-CNA-TE-4025-7</t>
  </si>
  <si>
    <t>Trinzic Software Module Subscription, Cloud Network Automation with Infoblox Premium Maintenance-ISP for IB-SWTL-CNA-TE-4025 per year.</t>
  </si>
  <si>
    <t>IB-SWTL-CNA-TE-4025-8</t>
  </si>
  <si>
    <t>Trinzic Software Module Subscription, Cloud Network Automation with Infoblox Premium Maintenance-MSP for IB-SWTL-CNA-TE-4025 per year.</t>
  </si>
  <si>
    <t>IB-SWTL-CNA-TE-4025-9</t>
  </si>
  <si>
    <t>Trinzic Software Module Subscription, Cloud Network Automation with Infoblox Elite Maintenance-ISP for IB-SWTL-CNA-TE-4025 per year.</t>
  </si>
  <si>
    <t>IB-SWTL-CNA-TE-4015-1</t>
  </si>
  <si>
    <t>Trinzic Software Module Subscription, Cloud Network Automation with Infoblox Elite Maintenance-Enterprise for IB-SWTL-CNA-TE-4015 per year.</t>
  </si>
  <si>
    <t>IB-SWTL-CNA-TE-4015-2</t>
  </si>
  <si>
    <t>Trinzic Software Module Subscription, Cloud Network Automation with Infoblox Partner Elite Maintenance-Enterprise for IB-SWTL-CNA-TE-4015 per year.</t>
  </si>
  <si>
    <t>IB-SWTL-CNA-TE-4015-3</t>
  </si>
  <si>
    <t>Trinzic Software Module Subscription, Cloud Network Automation with Infoblox Partner Premium Maintenance-Enterprise for IB-SWTL-CNA-TE-4015 per year.</t>
  </si>
  <si>
    <t>IB-SWTL-CNA-TE-4015-4</t>
  </si>
  <si>
    <t>Trinzic Software Module Subscription, Cloud Network Automation with Infoblox Premium Maintenance-Enterprise for IB-SWTL-CNA-TE-4015 per year.</t>
  </si>
  <si>
    <t>IB-SWTL-CNA-TE-4015-5</t>
  </si>
  <si>
    <t>Trinzic Software Module Subscription, Cloud Network Automation with Infoblox Partner Premium Maintenance-ISP for IB-SWTL-CNA-TE-4015 per year.</t>
  </si>
  <si>
    <t>IB-SWTL-CNA-TE-4015-6</t>
  </si>
  <si>
    <t>Trinzic Software Module Subscription, Cloud Network Automation with Infoblox Partner Elite Maintenance-ISP for IB-SWTL-CNA-TE-4015 per year.</t>
  </si>
  <si>
    <t>IB-SWTL-CNA-TE-4015-7</t>
  </si>
  <si>
    <t>Trinzic Software Module Subscription, Cloud Network Automation with Infoblox Premium Maintenance-ISP for IB-SWTL-CNA-TE-4015 per year.</t>
  </si>
  <si>
    <t>IB-SWTL-CNA-TE-4015-8</t>
  </si>
  <si>
    <t>Trinzic Software Module Subscription, Cloud Network Automation with Infoblox Premium Maintenance-MSP for IB-SWTL-CNA-TE-4015 per year.</t>
  </si>
  <si>
    <t>IB-SWTL-CNA-TE-4015-9</t>
  </si>
  <si>
    <t>Trinzic Software Module Subscription, Cloud Network Automation with Infoblox Elite Maintenance-ISP for IB-SWTL-CNA-TE-4015 per year.</t>
  </si>
  <si>
    <t>IB-SWTL-DFW</t>
  </si>
  <si>
    <t>IB-SWTL-DFW-TE-815-1</t>
  </si>
  <si>
    <t>Trinzic Software Module Subscription, DNS Firewall with Infoblox Elite Maintenance-Enterprise for IB-SWTL-DFW-TE-815 per year.</t>
  </si>
  <si>
    <t>IB-SWTL-DFW-TE-815-2</t>
  </si>
  <si>
    <t>Trinzic Software Module Subscription, DNS Firewall with Infoblox Partner Elite Maintenance-Enterprise for IB-SWTL-DFW-TE-815 per year.</t>
  </si>
  <si>
    <t>IB-SWTL-DFW-TE-815-3</t>
  </si>
  <si>
    <t>Trinzic Software Module Subscription, DNS Firewall with Infoblox Partner Premium Maintenance-Enterprise for IB-SWTL-DFW-TE-815 per year.</t>
  </si>
  <si>
    <t>IB-SWTL-DFW-TE-815-4</t>
  </si>
  <si>
    <t>Trinzic Software Module Subscription, DNS Firewall with Infoblox Premium Maintenance-Enterprise for IB-SWTL-DFW-TE-815 per year.</t>
  </si>
  <si>
    <t>IB-SWTL-DFW-TE-815-5</t>
  </si>
  <si>
    <t>Trinzic Software Module Subscription, DNS Firewall with Infoblox Partner Premium Maintenance-ISP for IB-SWTL-DFW-TE-815 per year.</t>
  </si>
  <si>
    <t>IB-SWTL-DFW-TE-815-6</t>
  </si>
  <si>
    <t>Trinzic Software Module Subscription, DNS Firewall with Infoblox Partner Elite Maintenance-ISP for IB-SWTL-DFW-TE-815 per year.</t>
  </si>
  <si>
    <t>IB-SWTL-DFW-TE-815-7</t>
  </si>
  <si>
    <t>Trinzic Software Module Subscription, DNS Firewall with Infoblox Premium Maintenance-ISP for IB-SWTL-DFW-TE-815 per year.</t>
  </si>
  <si>
    <t>IB-SWTL-DFW-TE-815-8</t>
  </si>
  <si>
    <t>Trinzic Software Module Subscription, DNS Firewall with Infoblox Premium Maintenance-MSP for IB-SWTL-DFW-TE-815 per year.</t>
  </si>
  <si>
    <t>IB-SWTL-DFW-TE-815-9</t>
  </si>
  <si>
    <t>Trinzic Software Module Subscription, DNS Firewall with Infoblox Elite Maintenance-ISP for IB-SWTL-DFW-TE-815 per year.</t>
  </si>
  <si>
    <t>IB-SWTL-DFW-TE-825-1</t>
  </si>
  <si>
    <t>Trinzic Software Module Subscription, DNS Firewall with Infoblox Elite Maintenance-Enterprise for IB-SWTL-DFW-TE-825 per year.</t>
  </si>
  <si>
    <t>IB-SWTL-DFW-TE-825-2</t>
  </si>
  <si>
    <t>Trinzic Software Module Subscription, DNS Firewall with Infoblox Partner Elite Maintenance-Enterprise for IB-SWTL-DFW-TE-825 per year.</t>
  </si>
  <si>
    <t>IB-SWTL-DFW-TE-825-3</t>
  </si>
  <si>
    <t>Trinzic Software Module Subscription, DNS Firewall with Infoblox Partner Premium Maintenance-Enterprise for IB-SWTL-DFW-TE-825 per year.</t>
  </si>
  <si>
    <t>IB-SWTL-DFW-TE-825-4</t>
  </si>
  <si>
    <t>Trinzic Software Module Subscription, DNS Firewall with Infoblox Premium Maintenance-Enterprise for IB-SWTL-DFW-TE-825 per year.</t>
  </si>
  <si>
    <t>IB-SWTL-DFW-TE-825-5</t>
  </si>
  <si>
    <t>Trinzic Software Module Subscription, DNS Firewall with Infoblox Partner Premium Maintenance-ISP for IB-SWTL-DFW-TE-825 per year.</t>
  </si>
  <si>
    <t>IB-SWTL-DFW-TE-825-6</t>
  </si>
  <si>
    <t>Trinzic Software Module Subscription, DNS Firewall with Infoblox Partner Elite Maintenance-ISP for IB-SWTL-DFW-TE-825 per year.</t>
  </si>
  <si>
    <t>IB-SWTL-DFW-TE-825-7</t>
  </si>
  <si>
    <t>Trinzic Software Module Subscription, DNS Firewall with Infoblox Premium Maintenance-ISP for IB-SWTL-DFW-TE-825 per year.</t>
  </si>
  <si>
    <t>IB-SWTL-DFW-TE-825-8</t>
  </si>
  <si>
    <t>Trinzic Software Module Subscription, DNS Firewall with Infoblox Premium Maintenance-MSP for IB-SWTL-DFW-TE-825 per year.</t>
  </si>
  <si>
    <t>IB-SWTL-DFW-TE-825-9</t>
  </si>
  <si>
    <t>Trinzic Software Module Subscription, DNS Firewall with Infoblox Elite Maintenance-ISP for IB-SWTL-DFW-TE-825 per year.</t>
  </si>
  <si>
    <t>IB-SWTL-DFW-TE-1415-1</t>
  </si>
  <si>
    <t>Trinzic Software Module Subscription, DNS Firewall with Infoblox Elite Maintenance-Enterprise for IB-SWTL-DFW-TE-1415 per year.</t>
  </si>
  <si>
    <t>IB-SWTL-DFW-TE-1415-2</t>
  </si>
  <si>
    <t>Trinzic Software Module Subscription, DNS Firewall with Infoblox Partner Elite Maintenance-Enterprise for IB-SWTL-DFW-TE-1415 per year.</t>
  </si>
  <si>
    <t>IB-SWTL-DFW-TE-1415-3</t>
  </si>
  <si>
    <t>Trinzic Software Module Subscription, DNS Firewall with Infoblox Partner Premium Maintenance-Enterprise for IB-SWTL-DFW-TE-1415 per year.</t>
  </si>
  <si>
    <t>IB-SWTL-DFW-TE-1415-4</t>
  </si>
  <si>
    <t>Trinzic Software Module Subscription, DNS Firewall with Infoblox Premium Maintenance-Enterprise for IB-SWTL-DFW-TE-1415 per year.</t>
  </si>
  <si>
    <t>IB-SWTL-DFW-TE-1415-5</t>
  </si>
  <si>
    <t>Trinzic Software Module Subscription, DNS Firewall with Infoblox Partner Premium Maintenance-ISP for IB-SWTL-DFW-TE-1415 per year.</t>
  </si>
  <si>
    <t>IB-SWTL-DFW-TE-1415-6</t>
  </si>
  <si>
    <t>Trinzic Software Module Subscription, DNS Firewall with Infoblox Partner Elite Maintenance-ISP for IB-SWTL-DFW-TE-1415 per year.</t>
  </si>
  <si>
    <t>IB-SWTL-DFW-TE-1415-7</t>
  </si>
  <si>
    <t>Trinzic Software Module Subscription, DNS Firewall with Infoblox Premium Maintenance-ISP for IB-SWTL-DFW-TE-1415 per year.</t>
  </si>
  <si>
    <t>IB-SWTL-DFW-TE-1415-8</t>
  </si>
  <si>
    <t>Trinzic Software Module Subscription, DNS Firewall with Infoblox Premium Maintenance-MSP for IB-SWTL-DFW-TE-1415 per year.</t>
  </si>
  <si>
    <t>IB-SWTL-DFW-TE-1415-9</t>
  </si>
  <si>
    <t>Trinzic Software Module Subscription, DNS Firewall with Infoblox Elite Maintenance-ISP for IB-SWTL-DFW-TE-1415 per year.</t>
  </si>
  <si>
    <t>IB-SWTL-DFW-TE-1425-1</t>
  </si>
  <si>
    <t>Trinzic Software Module Subscription, DNS Firewall with Infoblox Elite Maintenance-Enterprise for IB-SWTL-DFW-TE-1425 per year.</t>
  </si>
  <si>
    <t>IB-SWTL-DFW-TE-1425-2</t>
  </si>
  <si>
    <t>Trinzic Software Module Subscription, DNS Firewall with Infoblox Partner Elite Maintenance-Enterprise for IB-SWTL-DFW-TE-1425 per year.</t>
  </si>
  <si>
    <t>IB-SWTL-DFW-TE-1425-3</t>
  </si>
  <si>
    <t>Trinzic Software Module Subscription, DNS Firewall with Infoblox Partner Premium Maintenance-Enterprise for IB-SWTL-DFW-TE-1425 per year.</t>
  </si>
  <si>
    <t>IB-SWTL-DFW-TE-1425-4</t>
  </si>
  <si>
    <t>Trinzic Software Module Subscription, DNS Firewall with Infoblox Premium Maintenance-Enterprise for IB-SWTL-DFW-TE-1425 per year.</t>
  </si>
  <si>
    <t>IB-SWTL-DFW-TE-1425-5</t>
  </si>
  <si>
    <t>Trinzic Software Module Subscription, DNS Firewall with Infoblox Partner Premium Maintenance-ISP for IB-SWTL-DFW-TE-1425 per year.</t>
  </si>
  <si>
    <t>IB-SWTL-DFW-TE-1425-6</t>
  </si>
  <si>
    <t>Trinzic Software Module Subscription, DNS Firewall with Infoblox Partner Elite Maintenance-ISP for IB-SWTL-DFW-TE-1425 per year.</t>
  </si>
  <si>
    <t>IB-SWTL-DFW-TE-1425-7</t>
  </si>
  <si>
    <t>Trinzic Software Module Subscription, DNS Firewall with Infoblox Premium Maintenance-ISP for IB-SWTL-DFW-TE-1425 per year.</t>
  </si>
  <si>
    <t>IB-SWTL-DFW-TE-1425-8</t>
  </si>
  <si>
    <t>Trinzic Software Module Subscription, DNS Firewall with Infoblox Premium Maintenance-MSP for IB-SWTL-DFW-TE-1425 per year.</t>
  </si>
  <si>
    <t>IB-SWTL-DFW-TE-1425-9</t>
  </si>
  <si>
    <t>Trinzic Software Module Subscription, DNS Firewall with Infoblox Elite Maintenance-ISP for IB-SWTL-DFW-TE-1425 per year.</t>
  </si>
  <si>
    <t>IB-SWTL-DFW-TE-2215-1</t>
  </si>
  <si>
    <t>Trinzic Software Module Subscription, DNS Firewall with Infoblox Elite Maintenance-Enterprise for IB-SWTL-DFW-TE-2215 per year.</t>
  </si>
  <si>
    <t>IB-SWTL-DFW-TE-2215-2</t>
  </si>
  <si>
    <t>Trinzic Software Module Subscription, DNS Firewall with Infoblox Partner Elite Maintenance-Enterprise for IB-SWTL-DFW-TE-2215 per year.</t>
  </si>
  <si>
    <t>IB-SWTL-DFW-TE-2215-3</t>
  </si>
  <si>
    <t>Trinzic Software Module Subscription, DNS Firewall with Infoblox Partner Premium Maintenance-Enterprise for IB-SWTL-DFW-TE-2215 per year.</t>
  </si>
  <si>
    <t>IB-SWTL-DFW-TE-2215-4</t>
  </si>
  <si>
    <t>Trinzic Software Module Subscription, DNS Firewall with Infoblox Premium Maintenance-Enterprise for IB-SWTL-DFW-TE-2215 per year.</t>
  </si>
  <si>
    <t>IB-SWTL-DFW-TE-2215-5</t>
  </si>
  <si>
    <t>Trinzic Software Module Subscription, DNS Firewall with Infoblox Partner Premium Maintenance-ISP for IB-SWTL-DFW-TE-2215 per year.</t>
  </si>
  <si>
    <t>IB-SWTL-DFW-TE-2215-6</t>
  </si>
  <si>
    <t>Trinzic Software Module Subscription, DNS Firewall with Infoblox Partner Elite Maintenance-ISP for IB-SWTL-DFW-TE-2215 per year.</t>
  </si>
  <si>
    <t>IB-SWTL-DFW-TE-2215-7</t>
  </si>
  <si>
    <t>Trinzic Software Module Subscription, DNS Firewall with Infoblox Premium Maintenance-ISP for IB-SWTL-DFW-TE-2215 per year.</t>
  </si>
  <si>
    <t>IB-SWTL-DFW-TE-2215-8</t>
  </si>
  <si>
    <t>Trinzic Software Module Subscription, DNS Firewall with Infoblox Premium Maintenance-MSP for IB-SWTL-DFW-TE-2215 per year.</t>
  </si>
  <si>
    <t>IB-SWTL-DFW-TE-2215-9</t>
  </si>
  <si>
    <t>Trinzic Software Module Subscription, DNS Firewall with Infoblox Elite Maintenance-ISP for IB-SWTL-DFW-TE-2215 per year.</t>
  </si>
  <si>
    <t>IB-SWTL-DFW-PT-1405-1</t>
  </si>
  <si>
    <t>Trinzic Software Module Subscription, DNS Firewall with Infoblox Elite Maintenance-Enterprise for IB-SWTL-DFW-PT-1405 per year.</t>
  </si>
  <si>
    <t>IB-SWTL-DFW-PT-1405-2</t>
  </si>
  <si>
    <t>Trinzic Software Module Subscription, DNS Firewall with Infoblox Partner Elite Maintenance-Enterprise for IB-SWTL-DFW-PT-1405 per year.</t>
  </si>
  <si>
    <t>IB-SWTL-DFW-PT-1405-3</t>
  </si>
  <si>
    <t>Trinzic Software Module Subscription, DNS Firewall with Infoblox Partner Premium Maintenance-Enterprise for IB-SWTL-DFW-PT-1405 per year.</t>
  </si>
  <si>
    <t>IB-SWTL-DFW-PT-1405-4</t>
  </si>
  <si>
    <t>Trinzic Software Module Subscription, DNS Firewall with Infoblox Premium Maintenance-Enterprise for IB-SWTL-DFW-PT-1405 per year.</t>
  </si>
  <si>
    <t>IB-SWTL-DFW-PT-1405-5</t>
  </si>
  <si>
    <t>Trinzic Software Module Subscription, DNS Firewall with Infoblox Partner Premium Maintenance-ISP for IB-SWTL-DFW-PT-1405 per year.</t>
  </si>
  <si>
    <t>IB-SWTL-DFW-PT-1405-6</t>
  </si>
  <si>
    <t>Trinzic Software Module Subscription, DNS Firewall with Infoblox Partner Elite Maintenance-ISP for IB-SWTL-DFW-PT-1405 per year.</t>
  </si>
  <si>
    <t>IB-SWTL-DFW-PT-1405-7</t>
  </si>
  <si>
    <t>Trinzic Software Module Subscription, DNS Firewall with Infoblox Premium Maintenance-ISP for IB-SWTL-DFW-PT-1405 per year.</t>
  </si>
  <si>
    <t>IB-SWTL-DFW-PT-1405-8</t>
  </si>
  <si>
    <t>Trinzic Software Module Subscription, DNS Firewall with Infoblox Premium Maintenance-MSP for IB-SWTL-DFW-PT-1405 per year.</t>
  </si>
  <si>
    <t>IB-SWTL-DFW-PT-1405-9</t>
  </si>
  <si>
    <t>Trinzic Software Module Subscription, DNS Firewall with Infoblox Elite Maintenance-ISP for IB-SWTL-DFW-PT-1405 per year.</t>
  </si>
  <si>
    <t>IB-SWTL-DFW-PT-2205-1</t>
  </si>
  <si>
    <t>Trinzic Software Module Subscription, DNS Firewall with Infoblox Elite Maintenance-Enterprise for IB-SWTL-DFW-PT-2205 per year.</t>
  </si>
  <si>
    <t>IB-SWTL-DFW-PT-2205-2</t>
  </si>
  <si>
    <t>Trinzic Software Module Subscription, DNS Firewall with Infoblox Partner Elite Maintenance-Enterprise for IB-SWTL-DFW-PT-2205 per year.</t>
  </si>
  <si>
    <t>IB-SWTL-DFW-PT-2205-3</t>
  </si>
  <si>
    <t>Trinzic Software Module Subscription, DNS Firewall with Infoblox Partner Premium Maintenance-Enterprise for IB-SWTL-DFW-PT-2205 per year.</t>
  </si>
  <si>
    <t>IB-SWTL-DFW-PT-2205-4</t>
  </si>
  <si>
    <t>Trinzic Software Module Subscription, DNS Firewall with Infoblox Premium Maintenance-Enterprise for IB-SWTL-DFW-PT-2205 per year.</t>
  </si>
  <si>
    <t>IB-SWTL-DFW-PT-2205-5</t>
  </si>
  <si>
    <t>Trinzic Software Module Subscription, DNS Firewall with Infoblox Partner Premium Maintenance-ISP for IB-SWTL-DFW-PT-2205 per year.</t>
  </si>
  <si>
    <t>IB-SWTL-DFW-PT-2205-6</t>
  </si>
  <si>
    <t>Trinzic Software Module Subscription, DNS Firewall with Infoblox Partner Elite Maintenance-ISP for IB-SWTL-DFW-PT-2205 per year.</t>
  </si>
  <si>
    <t>IB-SWTL-DFW-PT-2205-7</t>
  </si>
  <si>
    <t>Trinzic Software Module Subscription, DNS Firewall with Infoblox Premium Maintenance-ISP for IB-SWTL-DFW-PT-2205 per year.</t>
  </si>
  <si>
    <t>IB-SWTL-DFW-PT-2205-8</t>
  </si>
  <si>
    <t>Trinzic Software Module Subscription, DNS Firewall with Infoblox Premium Maintenance-MSP for IB-SWTL-DFW-PT-2205 per year.</t>
  </si>
  <si>
    <t>IB-SWTL-DFW-PT-2205-9</t>
  </si>
  <si>
    <t>Trinzic Software Module Subscription, DNS Firewall with Infoblox Elite Maintenance-ISP for IB-SWTL-DFW-PT-2205 per year.</t>
  </si>
  <si>
    <t>IB-SWTL-DFW-PT-4000-1</t>
  </si>
  <si>
    <t>Trinzic Software Module Subscription, DNS Firewall with Infoblox Elite Maintenance-Enterprise for IB-SWTL-DFW-PT-4000 per year.</t>
  </si>
  <si>
    <t>IB-SWTL-DFW-PT-4000-2</t>
  </si>
  <si>
    <t>Trinzic Software Module Subscription, DNS Firewall with Infoblox Partner Elite Maintenance-Enterprise for IB-SWTL-DFW-PT-4000 per year.</t>
  </si>
  <si>
    <t>IB-SWTL-DFW-PT-4000-3</t>
  </si>
  <si>
    <t>Trinzic Software Module Subscription, DNS Firewall with Infoblox Partner Premium Maintenance-Enterprise for IB-SWTL-DFW-PT-4000 per year.</t>
  </si>
  <si>
    <t>IB-SWTL-DFW-PT-4000-4</t>
  </si>
  <si>
    <t>Trinzic Software Module Subscription, DNS Firewall with Infoblox Premium Maintenance-Enterprise for IB-SWTL-DFW-PT-4000 per year.</t>
  </si>
  <si>
    <t>IB-SWTL-DFW-PT-4000-5</t>
  </si>
  <si>
    <t>Trinzic Software Module Subscription, DNS Firewall with Infoblox Partner Premium Maintenance-ISP for IB-SWTL-DFW-PT-4000 per year.</t>
  </si>
  <si>
    <t>IB-SWTL-DFW-PT-4000-6</t>
  </si>
  <si>
    <t>Trinzic Software Module Subscription, DNS Firewall with Infoblox Partner Elite Maintenance-ISP for IB-SWTL-DFW-PT-4000 per year.</t>
  </si>
  <si>
    <t>IB-SWTL-DFW-PT-4000-7</t>
  </si>
  <si>
    <t>Trinzic Software Module Subscription, DNS Firewall with Infoblox Premium Maintenance-ISP for IB-SWTL-DFW-PT-4000 per year.</t>
  </si>
  <si>
    <t>IB-SWTL-DFW-PT-4000-8</t>
  </si>
  <si>
    <t>Trinzic Software Module Subscription, DNS Firewall with Infoblox Premium Maintenance-MSP for IB-SWTL-DFW-PT-4000 per year.</t>
  </si>
  <si>
    <t>IB-SWTL-DFW-PT-4000-9</t>
  </si>
  <si>
    <t>Trinzic Software Module Subscription, DNS Firewall with Infoblox Elite Maintenance-ISP for IB-SWTL-DFW-PT-4000 per year.</t>
  </si>
  <si>
    <t>IB-SWTL-DFW-TE-2225-1</t>
  </si>
  <si>
    <t>Trinzic Software Module Subscription, DNS Firewall with Infoblox Elite Maintenance-Enterprise for IB-SWTL-DFW-TE-2225 per year.</t>
  </si>
  <si>
    <t>IB-SWTL-DFW-TE-2225-2</t>
  </si>
  <si>
    <t>Trinzic Software Module Subscription, DNS Firewall with Infoblox Partner Elite Maintenance-Enterprise for IB-SWTL-DFW-TE-2225 per year.</t>
  </si>
  <si>
    <t>IB-SWTL-DFW-TE-2225-3</t>
  </si>
  <si>
    <t>Trinzic Software Module Subscription, DNS Firewall with Infoblox Partner Premium Maintenance-Enterprise for IB-SWTL-DFW-TE-2225 per year.</t>
  </si>
  <si>
    <t>IB-SWTL-DFW-TE-2225-4</t>
  </si>
  <si>
    <t>Trinzic Software Module Subscription, DNS Firewall with Infoblox Premium Maintenance-Enterprise for IB-SWTL-DFW-TE-2225 per year.</t>
  </si>
  <si>
    <t>IB-SWTL-DFW-TE-2225-5</t>
  </si>
  <si>
    <t>Trinzic Software Module Subscription, DNS Firewall with Infoblox Partner Premium Maintenance-ISP for IB-SWTL-DFW-TE-2225 per year.</t>
  </si>
  <si>
    <t>IB-SWTL-DFW-TE-2225-6</t>
  </si>
  <si>
    <t>Trinzic Software Module Subscription, DNS Firewall with Infoblox Partner Elite Maintenance-ISP for IB-SWTL-DFW-TE-2225 per year.</t>
  </si>
  <si>
    <t>IB-SWTL-DFW-TE-2225-7</t>
  </si>
  <si>
    <t>Trinzic Software Module Subscription, DNS Firewall with Infoblox Premium Maintenance-ISP for IB-SWTL-DFW-TE-2225 per year.</t>
  </si>
  <si>
    <t>IB-SWTL-DFW-TE-2225-8</t>
  </si>
  <si>
    <t>Trinzic Software Module Subscription, DNS Firewall with Infoblox Premium Maintenance-MSP for IB-SWTL-DFW-TE-2225 per year.</t>
  </si>
  <si>
    <t>IB-SWTL-DFW-TE-2225-9</t>
  </si>
  <si>
    <t>Trinzic Software Module Subscription, DNS Firewall with Infoblox Elite Maintenance-ISP for IB-SWTL-DFW-TE-2225 per year.</t>
  </si>
  <si>
    <t>IB-SWTL-DFW-TE-4010-1</t>
  </si>
  <si>
    <t>Trinzic Software Module Subscription, DNS Firewall with Infoblox Elite Maintenance-Enterprise for IB-SWTL-DFW-TE-4010 per year.</t>
  </si>
  <si>
    <t>IB-SWTL-DFW-TE-4010-2</t>
  </si>
  <si>
    <t>Trinzic Software Module Subscription, DNS Firewall with Infoblox Partner Elite Maintenance-Enterprise for IB-SWTL-DFW-TE-4010 per year.</t>
  </si>
  <si>
    <t>IB-SWTL-DFW-TE-4010-3</t>
  </si>
  <si>
    <t>Trinzic Software Module Subscription, DNS Firewall with Infoblox Partner Premium Maintenance-Enterprise for IB-SWTL-DFW-TE-4010 per year.</t>
  </si>
  <si>
    <t>IB-SWTL-DFW-TE-4010-4</t>
  </si>
  <si>
    <t>Trinzic Software Module Subscription, DNS Firewall with Infoblox Premium Maintenance-Enterprise for IB-SWTL-DFW-TE-4010 per year.</t>
  </si>
  <si>
    <t>IB-SWTL-DFW-TE-4010-5</t>
  </si>
  <si>
    <t>Trinzic Software Module Subscription, DNS Firewall with Infoblox Partner Premium Maintenance-ISP for IB-SWTL-DFW-TE-4010 per year.</t>
  </si>
  <si>
    <t>IB-SWTL-DFW-TE-4010-6</t>
  </si>
  <si>
    <t>Trinzic Software Module Subscription, DNS Firewall with Infoblox Partner Elite Maintenance-ISP for IB-SWTL-DFW-TE-4010 per year.</t>
  </si>
  <si>
    <t>IB-SWTL-DFW-TE-4010-7</t>
  </si>
  <si>
    <t>Trinzic Software Module Subscription, DNS Firewall with Infoblox Premium Maintenance-ISP for IB-SWTL-DFW-TE-4010 per year.</t>
  </si>
  <si>
    <t>IB-SWTL-DFW-TE-4010-8</t>
  </si>
  <si>
    <t>Trinzic Software Module Subscription, DNS Firewall with Infoblox Premium Maintenance-MSP for IB-SWTL-DFW-TE-4010 per year.</t>
  </si>
  <si>
    <t>IB-SWTL-DFW-TE-4010-9</t>
  </si>
  <si>
    <t>Trinzic Software Module Subscription, DNS Firewall with Infoblox Elite Maintenance-ISP for IB-SWTL-DFW-TE-4010 per year.</t>
  </si>
  <si>
    <t>IB-SWTL-DFW-TE-4030-T1-1</t>
  </si>
  <si>
    <t>Trinzic Software Module Subscription, DNS Firewall with Infoblox Elite Maintenance-Enterprise for IB-SWTL-DFW-TE-4030-T1 per year.</t>
  </si>
  <si>
    <t>IB-SWTL-DFW-TE-4030-T1-2</t>
  </si>
  <si>
    <t>Trinzic Software Module Subscription, DNS Firewall with Infoblox Partner Elite Maintenance-Enterprise for IB-SWTL-DFW-TE-4030-T1 per year.</t>
  </si>
  <si>
    <t>IB-SWTL-DFW-TE-4030-T1-3</t>
  </si>
  <si>
    <t>Trinzic Software Module Subscription, DNS Firewall with Infoblox Partner Premium Maintenance-Enterprise for IB-SWTL-DFW-TE-4030-T1 per year.</t>
  </si>
  <si>
    <t>IB-SWTL-DFW-TE-4030-T1-4</t>
  </si>
  <si>
    <t>Trinzic Software Module Subscription, DNS Firewall with Infoblox Premium Maintenance-Enterprise for IB-SWTL-DFW-TE-4030-T1 per year.</t>
  </si>
  <si>
    <t>IB-SWTL-DFW-TE-4030-T1-5</t>
  </si>
  <si>
    <t>Trinzic Software Module Subscription, DNS Firewall with Infoblox Partner Premium Maintenance-ISP for IB-SWTL-DFW-TE-4030-T1 per year.</t>
  </si>
  <si>
    <t>IB-SWTL-DFW-TE-4030-T1-6</t>
  </si>
  <si>
    <t>Trinzic Software Module Subscription, DNS Firewall with Infoblox Partner Elite Maintenance-ISP for IB-SWTL-DFW-TE-4030-T1 per year.</t>
  </si>
  <si>
    <t>IB-SWTL-DFW-TE-4030-T1-7</t>
  </si>
  <si>
    <t>Trinzic Software Module Subscription, DNS Firewall with Infoblox Premium Maintenance-ISP for IB-SWTL-DFW-TE-4030-T1 per year.</t>
  </si>
  <si>
    <t>IB-SWTL-DFW-TE-4030-T1-8</t>
  </si>
  <si>
    <t>Trinzic Software Module Subscription, DNS Firewall with Infoblox Premium Maintenance-MSP for IB-SWTL-DFW-TE-4030-T1 per year.</t>
  </si>
  <si>
    <t>IB-SWTL-DFW-TE-4030-T1-9</t>
  </si>
  <si>
    <t>Trinzic Software Module Subscription, DNS Firewall with Infoblox Elite Maintenance-ISP for IB-SWTL-DFW-TE-4030-T1 per year.</t>
  </si>
  <si>
    <t>IB-SWTL-DFW-TE-4030-T2-1</t>
  </si>
  <si>
    <t>Trinzic Software Module Subscription, DNS Firewall with Infoblox Elite Maintenance-Enterprise for IB-SWTL-DFW-TE-4030-T2 per year.</t>
  </si>
  <si>
    <t>IB-SWTL-DFW-TE-4030-T2-2</t>
  </si>
  <si>
    <t>Trinzic Software Module Subscription, DNS Firewall with Infoblox Partner Elite Maintenance-Enterprise for IB-SWTL-DFW-TE-4030-T2 per year.</t>
  </si>
  <si>
    <t>IB-SWTL-DFW-TE-4030-T2-3</t>
  </si>
  <si>
    <t>Trinzic Software Module Subscription, DNS Firewall with Infoblox Partner Premium Maintenance-Enterprise for IB-SWTL-DFW-TE-4030-T2 per year.</t>
  </si>
  <si>
    <t>IB-SWTL-DFW-TE-4030-T2-4</t>
  </si>
  <si>
    <t>Trinzic Software Module Subscription, DNS Firewall with Infoblox Premium Maintenance-Enterprise for IB-SWTL-DFW-TE-4030-T2 per year.</t>
  </si>
  <si>
    <t>IB-SWTL-DFW-TE-4030-T2-5</t>
  </si>
  <si>
    <t>Trinzic Software Module Subscription, DNS Firewall with Infoblox Partner Premium Maintenance-ISP for IB-SWTL-DFW-TE-4030-T2 per year.</t>
  </si>
  <si>
    <t>IB-SWTL-DFW-TE-4030-T2-6</t>
  </si>
  <si>
    <t>Trinzic Software Module Subscription, DNS Firewall with Infoblox Partner Elite Maintenance-ISP for IB-SWTL-DFW-TE-4030-T2 per year.</t>
  </si>
  <si>
    <t>IB-SWTL-DFW-TE-4030-T2-7</t>
  </si>
  <si>
    <t>Trinzic Software Module Subscription, DNS Firewall with Infoblox Premium Maintenance-ISP for IB-SWTL-DFW-TE-4030-T2 per year.</t>
  </si>
  <si>
    <t>IB-SWTL-DFW-TE-4030-T2-8</t>
  </si>
  <si>
    <t>Trinzic Software Module Subscription, DNS Firewall with Infoblox Premium Maintenance-MSP for IB-SWTL-DFW-TE-4030-T2 per year.</t>
  </si>
  <si>
    <t>IB-SWTL-DFW-TE-4030-T2-9</t>
  </si>
  <si>
    <t>Trinzic Software Module Subscription, DNS Firewall with Infoblox Elite Maintenance-ISP for IB-SWTL-DFW-TE-4030-T2 per year.</t>
  </si>
  <si>
    <t>IB-SWTL-DFW-TE-4030-T3-1</t>
  </si>
  <si>
    <t>Trinzic Software Module Subscription, DNS Firewall with Infoblox Elite Maintenance-Enterprise for IB-SWTL-DFW-TE-4030-T3 per year.</t>
  </si>
  <si>
    <t>IB-SWTL-DFW-TE-4030-T3-2</t>
  </si>
  <si>
    <t>Trinzic Software Module Subscription, DNS Firewall with Infoblox Partner Elite Maintenance-Enterprise for IB-SWTL-DFW-TE-4030-T3 per year.</t>
  </si>
  <si>
    <t>IB-SWTL-DFW-TE-4030-T3-3</t>
  </si>
  <si>
    <t>Trinzic Software Module Subscription, DNS Firewall with Infoblox Partner Premium Maintenance-Enterprise for IB-SWTL-DFW-TE-4030-T3 per year.</t>
  </si>
  <si>
    <t>IB-SWTL-DFW-TE-4030-T3-4</t>
  </si>
  <si>
    <t>Trinzic Software Module Subscription, DNS Firewall with Infoblox Premium Maintenance-Enterprise for IB-SWTL-DFW-TE-4030-T3 per year.</t>
  </si>
  <si>
    <t>IB-SWTL-DFW-TE-4030-T3-5</t>
  </si>
  <si>
    <t>Trinzic Software Module Subscription, DNS Firewall with Infoblox Partner Premium Maintenance-ISP for IB-SWTL-DFW-TE-4030-T3 per year.</t>
  </si>
  <si>
    <t>IB-SWTL-DFW-TE-4030-T3-6</t>
  </si>
  <si>
    <t>Trinzic Software Module Subscription, DNS Firewall with Infoblox Partner Elite Maintenance-ISP for IB-SWTL-DFW-TE-4030-T3 per year.</t>
  </si>
  <si>
    <t>IB-SWTL-DFW-TE-4030-T3-7</t>
  </si>
  <si>
    <t>Trinzic Software Module Subscription, DNS Firewall with Infoblox Premium Maintenance-ISP for IB-SWTL-DFW-TE-4030-T3 per year.</t>
  </si>
  <si>
    <t>IB-SWTL-DFW-TE-4030-T3-8</t>
  </si>
  <si>
    <t>Trinzic Software Module Subscription, DNS Firewall with Infoblox Premium Maintenance-MSP for IB-SWTL-DFW-TE-4030-T3 per year.</t>
  </si>
  <si>
    <t>IB-SWTL-DFW-TE-4030-T3-9</t>
  </si>
  <si>
    <t>Trinzic Software Module Subscription, DNS Firewall with Infoblox Elite Maintenance-ISP for IB-SWTL-DFW-TE-4030-T3 per year.</t>
  </si>
  <si>
    <t>IB-SWTL-DFW-TE-4030-T4-1</t>
  </si>
  <si>
    <t>Trinzic Software Module Subscription, DNS Firewall with Infoblox Elite Maintenance-Enterprise for IB-SWTL-DFW-TE-4030-T4 per year.</t>
  </si>
  <si>
    <t>IB-SWTL-DFW-TE-4030-T4-2</t>
  </si>
  <si>
    <t>Trinzic Software Module Subscription, DNS Firewall with Infoblox Partner Elite Maintenance-Enterprise for IB-SWTL-DFW-TE-4030-T4 per year.</t>
  </si>
  <si>
    <t>IB-SWTL-DFW-TE-4030-T4-3</t>
  </si>
  <si>
    <t>Trinzic Software Module Subscription, DNS Firewall with Infoblox Partner Premium Maintenance-Enterprise for IB-SWTL-DFW-TE-4030-T4 per year.</t>
  </si>
  <si>
    <t>IB-SWTL-DFW-TE-4030-T4-4</t>
  </si>
  <si>
    <t>Trinzic Software Module Subscription, DNS Firewall with Infoblox Premium Maintenance-Enterprise for IB-SWTL-DFW-TE-4030-T4 per year.</t>
  </si>
  <si>
    <t>IB-SWTL-DFW-TE-4030-T4-5</t>
  </si>
  <si>
    <t>Trinzic Software Module Subscription, DNS Firewall with Infoblox Partner Premium Maintenance-ISP for IB-SWTL-DFW-TE-4030-T4 per year.</t>
  </si>
  <si>
    <t>IB-SWTL-DFW-TE-4030-T4-6</t>
  </si>
  <si>
    <t>Trinzic Software Module Subscription, DNS Firewall with Infoblox Partner Elite Maintenance-ISP for IB-SWTL-DFW-TE-4030-T4 per year.</t>
  </si>
  <si>
    <t>IB-SWTL-DFW-TE-4030-T4-7</t>
  </si>
  <si>
    <t>Trinzic Software Module Subscription, DNS Firewall with Infoblox Premium Maintenance-ISP for IB-SWTL-DFW-TE-4030-T4 per year.</t>
  </si>
  <si>
    <t>IB-SWTL-DFW-TE-4030-T4-8</t>
  </si>
  <si>
    <t>Trinzic Software Module Subscription, DNS Firewall with Infoblox Premium Maintenance-MSP for IB-SWTL-DFW-TE-4030-T4 per year.</t>
  </si>
  <si>
    <t>IB-SWTL-DFW-TE-4030-T4-9</t>
  </si>
  <si>
    <t>Trinzic Software Module Subscription, DNS Firewall with Infoblox Elite Maintenance-ISP for IB-SWTL-DFW-TE-4030-T4 per year.</t>
  </si>
  <si>
    <t>IB-SWTL-DFW-TE-4025-1</t>
  </si>
  <si>
    <t>Trinzic Software Module Subscription, DNS Firewall with Infoblox Elite Maintenance-Enterprise for IB-SWTL-DFW-TE-4025 per year.</t>
  </si>
  <si>
    <t>IB-SWTL-DFW-TE-4025-2</t>
  </si>
  <si>
    <t>Trinzic Software Module Subscription, DNS Firewall with Infoblox Partner Elite Maintenance-Enterprise for IB-SWTL-DFW-TE-4025 per year.</t>
  </si>
  <si>
    <t>IB-SWTL-DFW-TE-4025-3</t>
  </si>
  <si>
    <t>Trinzic Software Module Subscription, DNS Firewall with Infoblox Partner Premium Maintenance-Enterprise for IB-SWTL-DFW-TE-4025 per year.</t>
  </si>
  <si>
    <t>IB-SWTL-DFW-TE-4025-4</t>
  </si>
  <si>
    <t>Trinzic Software Module Subscription, DNS Firewall with Infoblox Premium Maintenance-Enterprise for IB-SWTL-DFW-TE-4025 per year.</t>
  </si>
  <si>
    <t>IB-SWTL-DFW-TE-4025-5</t>
  </si>
  <si>
    <t>Trinzic Software Module Subscription, DNS Firewall with Infoblox Partner Premium Maintenance-ISP for IB-SWTL-DFW-TE-4025 per year.</t>
  </si>
  <si>
    <t>IB-SWTL-DFW-TE-4025-6</t>
  </si>
  <si>
    <t>Trinzic Software Module Subscription, DNS Firewall with Infoblox Partner Elite Maintenance-ISP for IB-SWTL-DFW-TE-4025 per year.</t>
  </si>
  <si>
    <t>IB-SWTL-DFW-TE-4025-7</t>
  </si>
  <si>
    <t>Trinzic Software Module Subscription, DNS Firewall with Infoblox Premium Maintenance-ISP for IB-SWTL-DFW-TE-4025 per year.</t>
  </si>
  <si>
    <t>IB-SWTL-DFW-TE-4025-8</t>
  </si>
  <si>
    <t>Trinzic Software Module Subscription, DNS Firewall with Infoblox Premium Maintenance-MSP for IB-SWTL-DFW-TE-4025 per year.</t>
  </si>
  <si>
    <t>IB-SWTL-DFW-TE-4025-9</t>
  </si>
  <si>
    <t>Trinzic Software Module Subscription, DNS Firewall with Infoblox Elite Maintenance-ISP for IB-SWTL-DFW-TE-4025 per year.</t>
  </si>
  <si>
    <t>IB-SWTL-DFW-TE-4015-1</t>
  </si>
  <si>
    <t>Trinzic Software Module Subscription, DNS Firewall with Infoblox Elite Maintenance-Enterprise for IB-SWTL-DFW-TE-4015 per year.</t>
  </si>
  <si>
    <t>IB-SWTL-DFW-TE-4015-2</t>
  </si>
  <si>
    <t>Trinzic Software Module Subscription, DNS Firewall with Infoblox Partner Elite Maintenance-Enterprise for IB-SWTL-DFW-TE-4015 per year.</t>
  </si>
  <si>
    <t>IB-SWTL-DFW-TE-4015-3</t>
  </si>
  <si>
    <t>Trinzic Software Module Subscription, DNS Firewall with Infoblox Partner Premium Maintenance-Enterprise for IB-SWTL-DFW-TE-4015 per year.</t>
  </si>
  <si>
    <t>IB-SWTL-DFW-TE-4015-4</t>
  </si>
  <si>
    <t>Trinzic Software Module Subscription, DNS Firewall with Infoblox Premium Maintenance-Enterprise for IB-SWTL-DFW-TE-4015 per year.</t>
  </si>
  <si>
    <t>IB-SWTL-DFW-TE-4015-5</t>
  </si>
  <si>
    <t>Trinzic Software Module Subscription, DNS Firewall with Infoblox Partner Premium Maintenance-ISP for IB-SWTL-DFW-TE-4015 per year.</t>
  </si>
  <si>
    <t>IB-SWTL-DFW-TE-4015-6</t>
  </si>
  <si>
    <t>Trinzic Software Module Subscription, DNS Firewall with Infoblox Partner Elite Maintenance-ISP for IB-SWTL-DFW-TE-4015 per year.</t>
  </si>
  <si>
    <t>IB-SWTL-DFW-TE-4015-7</t>
  </si>
  <si>
    <t>Trinzic Software Module Subscription, DNS Firewall with Infoblox Premium Maintenance-ISP for IB-SWTL-DFW-TE-4015 per year.</t>
  </si>
  <si>
    <t>IB-SWTL-DFW-TE-4015-8</t>
  </si>
  <si>
    <t>Trinzic Software Module Subscription, DNS Firewall with Infoblox Premium Maintenance-MSP for IB-SWTL-DFW-TE-4015 per year.</t>
  </si>
  <si>
    <t>IB-SWTL-DFW-TE-4015-9</t>
  </si>
  <si>
    <t>Trinzic Software Module Subscription, DNS Firewall with Infoblox Elite Maintenance-ISP for IB-SWTL-DFW-TE-4015 per year.</t>
  </si>
  <si>
    <t>IB-SWTL-DTC</t>
  </si>
  <si>
    <t>IB-SWTL-DTC-CP-800-1</t>
  </si>
  <si>
    <t>Trinzic Software Module Subscription, DNS Traffic Control with Infoblox Elite Maintenance-Enterprise for IB-SWTL-DTC-CP-800 per year.</t>
  </si>
  <si>
    <t>IB-SWTL-DTC-CP-800-2</t>
  </si>
  <si>
    <t>Trinzic Software Module Subscription, DNS Traffic Control with Infoblox Partner Elite Maintenance-Enterprise for IB-SWTL-DTC-CP-800 per year.</t>
  </si>
  <si>
    <t>IB-SWTL-DTC-CP-800-3</t>
  </si>
  <si>
    <t>Trinzic Software Module Subscription, DNS Traffic Control with Infoblox Partner Premium Maintenance-Enterprise for IB-SWTL-DTC-CP-800 per year.</t>
  </si>
  <si>
    <t>IB-SWTL-DTC-CP-800-4</t>
  </si>
  <si>
    <t>Trinzic Software Module Subscription, DNS Traffic Control with Infoblox Premium Maintenance-Enterprise for IB-SWTL-DTC-CP-800 per year.</t>
  </si>
  <si>
    <t>IB-SWTL-DTC-CP-800-5</t>
  </si>
  <si>
    <t>Trinzic Software Module Subscription, DNS Traffic Control with Infoblox Partner Premium Maintenance-ISP for IB-SWTL-DTC-CP-800 per year.</t>
  </si>
  <si>
    <t>IB-SWTL-DTC-CP-800-6</t>
  </si>
  <si>
    <t>Trinzic Software Module Subscription, DNS Traffic Control with Infoblox Partner Elite Maintenance-ISP for IB-SWTL-DTC-CP-800 per year.</t>
  </si>
  <si>
    <t>IB-SWTL-DTC-CP-800-7</t>
  </si>
  <si>
    <t>Trinzic Software Module Subscription, DNS Traffic Control with Infoblox Premium Maintenance-ISP for IB-SWTL-DTC-CP-800 per year.</t>
  </si>
  <si>
    <t>IB-SWTL-DTC-CP-800-8</t>
  </si>
  <si>
    <t>Trinzic Software Module Subscription, DNS Traffic Control with Infoblox Premium Maintenance-MSP for IB-SWTL-DTC-CP-800 per year.</t>
  </si>
  <si>
    <t>IB-SWTL-DTC-CP-800-9</t>
  </si>
  <si>
    <t>Trinzic Software Module Subscription, DNS Traffic Control with Infoblox Elite Maintenance-ISP for IB-SWTL-DTC-CP-800 per year.</t>
  </si>
  <si>
    <t>IB-SWTL-DTC-CP-805-1</t>
  </si>
  <si>
    <t>Trinzic Software Module Subscription, DNS Traffic Control with Infoblox Elite Maintenance-Enterprise for IB-SWTL-DTC-CP-805 per year.</t>
  </si>
  <si>
    <t>IB-SWTL-DTC-CP-805-2</t>
  </si>
  <si>
    <t>Trinzic Software Module Subscription, DNS Traffic Control with Infoblox Partner Elite Maintenance-Enterprise for IB-SWTL-DTC-CP-805 per year.</t>
  </si>
  <si>
    <t>IB-SWTL-DTC-CP-805-3</t>
  </si>
  <si>
    <t>Trinzic Software Module Subscription, DNS Traffic Control with Infoblox Partner Premium Maintenance-Enterprise for IB-SWTL-DTC-CP-805 per year.</t>
  </si>
  <si>
    <t>IB-SWTL-DTC-CP-805-4</t>
  </si>
  <si>
    <t>Trinzic Software Module Subscription, DNS Traffic Control with Infoblox Premium Maintenance-Enterprise for IB-SWTL-DTC-CP-805 per year.</t>
  </si>
  <si>
    <t>IB-SWTL-DTC-CP-805-5</t>
  </si>
  <si>
    <t>Trinzic Software Module Subscription, DNS Traffic Control with Infoblox Partner Premium Maintenance-ISP for IB-SWTL-DTC-CP-805 per year.</t>
  </si>
  <si>
    <t>IB-SWTL-DTC-CP-805-6</t>
  </si>
  <si>
    <t>Trinzic Software Module Subscription, DNS Traffic Control with Infoblox Partner Elite Maintenance-ISP for IB-SWTL-DTC-CP-805 per year.</t>
  </si>
  <si>
    <t>IB-SWTL-DTC-CP-805-7</t>
  </si>
  <si>
    <t>Trinzic Software Module Subscription, DNS Traffic Control with Infoblox Premium Maintenance-ISP for IB-SWTL-DTC-CP-805 per year.</t>
  </si>
  <si>
    <t>IB-SWTL-DTC-CP-805-8</t>
  </si>
  <si>
    <t>Trinzic Software Module Subscription, DNS Traffic Control with Infoblox Premium Maintenance-MSP for IB-SWTL-DTC-CP-805 per year.</t>
  </si>
  <si>
    <t>IB-SWTL-DTC-CP-805-9</t>
  </si>
  <si>
    <t>Trinzic Software Module Subscription, DNS Traffic Control with Infoblox Elite Maintenance-ISP for IB-SWTL-DTC-CP-805 per year.</t>
  </si>
  <si>
    <t>IB-SWTL-DTC-CP-1400-1</t>
  </si>
  <si>
    <t>Trinzic Software Module Subscription, DNS Traffic Control with Infoblox Elite Maintenance-Enterprise for IB-SWTL-DTC-CP-1400 per year.</t>
  </si>
  <si>
    <t>IB-SWTL-DTC-CP-1400-2</t>
  </si>
  <si>
    <t>Trinzic Software Module Subscription, DNS Traffic Control with Infoblox Partner Elite Maintenance-Enterprise for IB-SWTL-DTC-CP-1400 per year.</t>
  </si>
  <si>
    <t>IB-SWTL-DTC-CP-1400-3</t>
  </si>
  <si>
    <t>Trinzic Software Module Subscription, DNS Traffic Control with Infoblox Partner Premium Maintenance-Enterprise for IB-SWTL-DTC-CP-1400 per year.</t>
  </si>
  <si>
    <t>IB-SWTL-DTC-CP-1400-4</t>
  </si>
  <si>
    <t>Trinzic Software Module Subscription, DNS Traffic Control with Infoblox Premium Maintenance-Enterprise for IB-SWTL-DTC-CP-1400 per year.</t>
  </si>
  <si>
    <t>IB-SWTL-DTC-CP-1400-5</t>
  </si>
  <si>
    <t>Trinzic Software Module Subscription, DNS Traffic Control with Infoblox Partner Premium Maintenance-ISP for IB-SWTL-DTC-CP-1400 per year.</t>
  </si>
  <si>
    <t>IB-SWTL-DTC-CP-1400-6</t>
  </si>
  <si>
    <t>Trinzic Software Module Subscription, DNS Traffic Control with Infoblox Partner Elite Maintenance-ISP for IB-SWTL-DTC-CP-1400 per year.</t>
  </si>
  <si>
    <t>IB-SWTL-DTC-CP-1400-7</t>
  </si>
  <si>
    <t>Trinzic Software Module Subscription, DNS Traffic Control with Infoblox Premium Maintenance-ISP for IB-SWTL-DTC-CP-1400 per year.</t>
  </si>
  <si>
    <t>IB-SWTL-DTC-CP-1400-8</t>
  </si>
  <si>
    <t>Trinzic Software Module Subscription, DNS Traffic Control with Infoblox Premium Maintenance-MSP for IB-SWTL-DTC-CP-1400 per year.</t>
  </si>
  <si>
    <t>IB-SWTL-DTC-CP-1400-9</t>
  </si>
  <si>
    <t>Trinzic Software Module Subscription, DNS Traffic Control with Infoblox Elite Maintenance-ISP for IB-SWTL-DTC-CP-1400 per year.</t>
  </si>
  <si>
    <t>IB-SWTL-DTC-CP-1405-1</t>
  </si>
  <si>
    <t>Trinzic Software Module Subscription, DNS Traffic Control with Infoblox Elite Maintenance-Enterprise for IB-SWTL-DTC-CP-1405 per year.</t>
  </si>
  <si>
    <t>IB-SWTL-DTC-CP-1405-2</t>
  </si>
  <si>
    <t>Trinzic Software Module Subscription, DNS Traffic Control with Infoblox Partner Elite Maintenance-Enterprise for IB-SWTL-DTC-CP-1405 per year.</t>
  </si>
  <si>
    <t>IB-SWTL-DTC-CP-1405-3</t>
  </si>
  <si>
    <t>Trinzic Software Module Subscription, DNS Traffic Control with Infoblox Partner Premium Maintenance-Enterprise for IB-SWTL-DTC-CP-1405 per year.</t>
  </si>
  <si>
    <t>IB-SWTL-DTC-CP-1405-4</t>
  </si>
  <si>
    <t>Trinzic Software Module Subscription, DNS Traffic Control with Infoblox Premium Maintenance-Enterprise for IB-SWTL-DTC-CP-1405 per year.</t>
  </si>
  <si>
    <t>IB-SWTL-DTC-CP-1405-5</t>
  </si>
  <si>
    <t>Trinzic Software Module Subscription, DNS Traffic Control with Infoblox Partner Premium Maintenance-ISP for IB-SWTL-DTC-CP-1405 per year.</t>
  </si>
  <si>
    <t>IB-SWTL-DTC-CP-1405-6</t>
  </si>
  <si>
    <t>Trinzic Software Module Subscription, DNS Traffic Control with Infoblox Partner Elite Maintenance-ISP for IB-SWTL-DTC-CP-1405 per year.</t>
  </si>
  <si>
    <t>IB-SWTL-DTC-CP-1405-7</t>
  </si>
  <si>
    <t>Trinzic Software Module Subscription, DNS Traffic Control with Infoblox Premium Maintenance-ISP for IB-SWTL-DTC-CP-1405 per year.</t>
  </si>
  <si>
    <t>IB-SWTL-DTC-CP-1405-8</t>
  </si>
  <si>
    <t>Trinzic Software Module Subscription, DNS Traffic Control with Infoblox Premium Maintenance-MSP for IB-SWTL-DTC-CP-1405 per year.</t>
  </si>
  <si>
    <t>IB-SWTL-DTC-CP-1405-9</t>
  </si>
  <si>
    <t>Trinzic Software Module Subscription, DNS Traffic Control with Infoblox Elite Maintenance-ISP for IB-SWTL-DTC-CP-1405 per year.</t>
  </si>
  <si>
    <t>IB-SWTL-DTC-CP-2200-1</t>
  </si>
  <si>
    <t>Trinzic Software Module Subscription, DNS Traffic Control with Infoblox Elite Maintenance-Enterprise for IB-SWTL-DTC-CP-2200 per year.</t>
  </si>
  <si>
    <t>IB-SWTL-DTC-CP-2200-2</t>
  </si>
  <si>
    <t>Trinzic Software Module Subscription, DNS Traffic Control with Infoblox Partner Elite Maintenance-Enterprise for IB-SWTL-DTC-CP-2200 per year.</t>
  </si>
  <si>
    <t>IB-SWTL-DTC-CP-2200-3</t>
  </si>
  <si>
    <t>Trinzic Software Module Subscription, DNS Traffic Control with Infoblox Partner Premium Maintenance-Enterprise for IB-SWTL-DTC-CP-2200 per year.</t>
  </si>
  <si>
    <t>IB-SWTL-DTC-CP-2200-4</t>
  </si>
  <si>
    <t>Trinzic Software Module Subscription, DNS Traffic Control with Infoblox Premium Maintenance-Enterprise for IB-SWTL-DTC-CP-2200 per year.</t>
  </si>
  <si>
    <t>IB-SWTL-DTC-CP-2200-5</t>
  </si>
  <si>
    <t>Trinzic Software Module Subscription, DNS Traffic Control with Infoblox Partner Premium Maintenance-ISP for IB-SWTL-DTC-CP-2200 per year.</t>
  </si>
  <si>
    <t>IB-SWTL-DTC-CP-2200-6</t>
  </si>
  <si>
    <t>Trinzic Software Module Subscription, DNS Traffic Control with Infoblox Partner Elite Maintenance-ISP for IB-SWTL-DTC-CP-2200 per year.</t>
  </si>
  <si>
    <t>IB-SWTL-DTC-CP-2200-7</t>
  </si>
  <si>
    <t>Trinzic Software Module Subscription, DNS Traffic Control with Infoblox Premium Maintenance-ISP for IB-SWTL-DTC-CP-2200 per year.</t>
  </si>
  <si>
    <t>IB-SWTL-DTC-CP-2200-8</t>
  </si>
  <si>
    <t>Trinzic Software Module Subscription, DNS Traffic Control with Infoblox Premium Maintenance-MSP for IB-SWTL-DTC-CP-2200 per year.</t>
  </si>
  <si>
    <t>IB-SWTL-DTC-CP-2200-9</t>
  </si>
  <si>
    <t>Trinzic Software Module Subscription, DNS Traffic Control with Infoblox Elite Maintenance-ISP for IB-SWTL-DTC-CP-2200 per year.</t>
  </si>
  <si>
    <t>IB-SWTL-DTC-CP-2205-1</t>
  </si>
  <si>
    <t>Trinzic Software Module Subscription, DNS Traffic Control with Infoblox Elite Maintenance-Enterprise for IB-SWTL-DTC-CP-2205 per year.</t>
  </si>
  <si>
    <t>IB-SWTL-DTC-CP-2205-2</t>
  </si>
  <si>
    <t>Trinzic Software Module Subscription, DNS Traffic Control with Infoblox Partner Elite Maintenance-Enterprise for IB-SWTL-DTC-CP-2205 per year.</t>
  </si>
  <si>
    <t>IB-SWTL-DTC-CP-2205-3</t>
  </si>
  <si>
    <t>Trinzic Software Module Subscription, DNS Traffic Control with Infoblox Partner Premium Maintenance-Enterprise for IB-SWTL-DTC-CP-2205 per year.</t>
  </si>
  <si>
    <t>IB-SWTL-DTC-CP-2205-4</t>
  </si>
  <si>
    <t>Trinzic Software Module Subscription, DNS Traffic Control with Infoblox Premium Maintenance-Enterprise for IB-SWTL-DTC-CP-2205 per year.</t>
  </si>
  <si>
    <t>IB-SWTL-DTC-CP-2205-5</t>
  </si>
  <si>
    <t>Trinzic Software Module Subscription, DNS Traffic Control with Infoblox Partner Premium Maintenance-ISP for IB-SWTL-DTC-CP-2205 per year.</t>
  </si>
  <si>
    <t>IB-SWTL-DTC-CP-2205-6</t>
  </si>
  <si>
    <t>Trinzic Software Module Subscription, DNS Traffic Control with Infoblox Partner Elite Maintenance-ISP for IB-SWTL-DTC-CP-2205 per year.</t>
  </si>
  <si>
    <t>IB-SWTL-DTC-CP-2205-7</t>
  </si>
  <si>
    <t>Trinzic Software Module Subscription, DNS Traffic Control with Infoblox Premium Maintenance-ISP for IB-SWTL-DTC-CP-2205 per year.</t>
  </si>
  <si>
    <t>IB-SWTL-DTC-CP-2205-8</t>
  </si>
  <si>
    <t>Trinzic Software Module Subscription, DNS Traffic Control with Infoblox Premium Maintenance-MSP for IB-SWTL-DTC-CP-2205 per year.</t>
  </si>
  <si>
    <t>IB-SWTL-DTC-CP-2205-9</t>
  </si>
  <si>
    <t>Trinzic Software Module Subscription, DNS Traffic Control with Infoblox Elite Maintenance-ISP for IB-SWTL-DTC-CP-2205 per year.</t>
  </si>
  <si>
    <t>IB-SWTL-DTC-TE-815-1</t>
  </si>
  <si>
    <t>Trinzic Software Module Subscription, DNS Traffic Control with Infoblox Elite Maintenance-Enterprise for IB-SWTL-DTC-TE-815 per year.</t>
  </si>
  <si>
    <t>IB-SWTL-DTC-TE-815-2</t>
  </si>
  <si>
    <t>Trinzic Software Module Subscription, DNS Traffic Control with Infoblox Partner Elite Maintenance-Enterprise for IB-SWTL-DTC-TE-815 per year.</t>
  </si>
  <si>
    <t>IB-SWTL-DTC-TE-815-3</t>
  </si>
  <si>
    <t>Trinzic Software Module Subscription, DNS Traffic Control with Infoblox Partner Premium Maintenance-Enterprise for IB-SWTL-DTC-TE-815 per year.</t>
  </si>
  <si>
    <t>IB-SWTL-DTC-TE-815-4</t>
  </si>
  <si>
    <t>Trinzic Software Module Subscription, DNS Traffic Control with Infoblox Premium Maintenance-Enterprise for IB-SWTL-DTC-TE-815 per year.</t>
  </si>
  <si>
    <t>IB-SWTL-DTC-TE-815-5</t>
  </si>
  <si>
    <t>Trinzic Software Module Subscription, DNS Traffic Control with Infoblox Partner Premium Maintenance-ISP for IB-SWTL-DTC-TE-815 per year.</t>
  </si>
  <si>
    <t>IB-SWTL-DTC-TE-815-6</t>
  </si>
  <si>
    <t>Trinzic Software Module Subscription, DNS Traffic Control with Infoblox Partner Elite Maintenance-ISP for IB-SWTL-DTC-TE-815 per year.</t>
  </si>
  <si>
    <t>IB-SWTL-DTC-TE-815-7</t>
  </si>
  <si>
    <t>Trinzic Software Module Subscription, DNS Traffic Control with Infoblox Premium Maintenance-ISP for IB-SWTL-DTC-TE-815 per year.</t>
  </si>
  <si>
    <t>IB-SWTL-DTC-TE-815-8</t>
  </si>
  <si>
    <t>Trinzic Software Module Subscription, DNS Traffic Control with Infoblox Premium Maintenance-MSP for IB-SWTL-DTC-TE-815 per year.</t>
  </si>
  <si>
    <t>IB-SWTL-DTC-TE-815-9</t>
  </si>
  <si>
    <t>Trinzic Software Module Subscription, DNS Traffic Control with Infoblox Elite Maintenance-ISP for IB-SWTL-DTC-TE-815 per year.</t>
  </si>
  <si>
    <t>IB-SWTL-DTC-TE-825-1</t>
  </si>
  <si>
    <t>Trinzic Software Module Subscription, DNS Traffic Control with Infoblox Elite Maintenance-Enterprise for IB-SWTL-DTC-TE-825 per year.</t>
  </si>
  <si>
    <t>IB-SWTL-DTC-TE-825-2</t>
  </si>
  <si>
    <t>Trinzic Software Module Subscription, DNS Traffic Control with Infoblox Partner Elite Maintenance-Enterprise for IB-SWTL-DTC-TE-825 per year.</t>
  </si>
  <si>
    <t>IB-SWTL-DTC-TE-825-3</t>
  </si>
  <si>
    <t>Trinzic Software Module Subscription, DNS Traffic Control with Infoblox Partner Premium Maintenance-Enterprise for IB-SWTL-DTC-TE-825 per year.</t>
  </si>
  <si>
    <t>IB-SWTL-DTC-TE-825-4</t>
  </si>
  <si>
    <t>Trinzic Software Module Subscription, DNS Traffic Control with Infoblox Premium Maintenance-Enterprise for IB-SWTL-DTC-TE-825 per year.</t>
  </si>
  <si>
    <t>IB-SWTL-DTC-TE-825-5</t>
  </si>
  <si>
    <t>Trinzic Software Module Subscription, DNS Traffic Control with Infoblox Partner Premium Maintenance-ISP for IB-SWTL-DTC-TE-825 per year.</t>
  </si>
  <si>
    <t>IB-SWTL-DTC-TE-825-6</t>
  </si>
  <si>
    <t>Trinzic Software Module Subscription, DNS Traffic Control with Infoblox Partner Elite Maintenance-ISP for IB-SWTL-DTC-TE-825 per year.</t>
  </si>
  <si>
    <t>IB-SWTL-DTC-TE-825-7</t>
  </si>
  <si>
    <t>Trinzic Software Module Subscription, DNS Traffic Control with Infoblox Premium Maintenance-ISP for IB-SWTL-DTC-TE-825 per year.</t>
  </si>
  <si>
    <t>IB-SWTL-DTC-TE-825-8</t>
  </si>
  <si>
    <t>Trinzic Software Module Subscription, DNS Traffic Control with Infoblox Premium Maintenance-MSP for IB-SWTL-DTC-TE-825 per year.</t>
  </si>
  <si>
    <t>IB-SWTL-DTC-TE-825-9</t>
  </si>
  <si>
    <t>Trinzic Software Module Subscription, DNS Traffic Control with Infoblox Elite Maintenance-ISP for IB-SWTL-DTC-TE-825 per year.</t>
  </si>
  <si>
    <t>IB-SWTL-DTC-TE-1415-1</t>
  </si>
  <si>
    <t>Trinzic Software Module Subscription, DNS Traffic Control with Infoblox Elite Maintenance-Enterprise for IB-SWTL-DTC-TE-1415 per year.</t>
  </si>
  <si>
    <t>IB-SWTL-DTC-TE-1415-2</t>
  </si>
  <si>
    <t>Trinzic Software Module Subscription, DNS Traffic Control with Infoblox Partner Elite Maintenance-Enterprise for IB-SWTL-DTC-TE-1415 per year.</t>
  </si>
  <si>
    <t>IB-SWTL-DTC-TE-1415-3</t>
  </si>
  <si>
    <t>Trinzic Software Module Subscription, DNS Traffic Control with Infoblox Partner Premium Maintenance-Enterprise for IB-SWTL-DTC-TE-1415 per year.</t>
  </si>
  <si>
    <t>IB-SWTL-DTC-TE-1415-4</t>
  </si>
  <si>
    <t>Trinzic Software Module Subscription, DNS Traffic Control with Infoblox Premium Maintenance-Enterprise for IB-SWTL-DTC-TE-1415 per year.</t>
  </si>
  <si>
    <t>IB-SWTL-DTC-TE-1415-5</t>
  </si>
  <si>
    <t>Trinzic Software Module Subscription, DNS Traffic Control with Infoblox Partner Premium Maintenance-ISP for IB-SWTL-DTC-TE-1415 per year.</t>
  </si>
  <si>
    <t>IB-SWTL-DTC-TE-1415-6</t>
  </si>
  <si>
    <t>Trinzic Software Module Subscription, DNS Traffic Control with Infoblox Partner Elite Maintenance-ISP for IB-SWTL-DTC-TE-1415 per year.</t>
  </si>
  <si>
    <t>IB-SWTL-DTC-TE-1415-7</t>
  </si>
  <si>
    <t>Trinzic Software Module Subscription, DNS Traffic Control with Infoblox Premium Maintenance-ISP for IB-SWTL-DTC-TE-1415 per year.</t>
  </si>
  <si>
    <t>IB-SWTL-DTC-TE-1415-8</t>
  </si>
  <si>
    <t>Trinzic Software Module Subscription, DNS Traffic Control with Infoblox Premium Maintenance-MSP for IB-SWTL-DTC-TE-1415 per year.</t>
  </si>
  <si>
    <t>IB-SWTL-DTC-TE-1415-9</t>
  </si>
  <si>
    <t>Trinzic Software Module Subscription, DNS Traffic Control with Infoblox Elite Maintenance-ISP for IB-SWTL-DTC-TE-1415 per year.</t>
  </si>
  <si>
    <t>IB-SWTL-DTC-TE-1425-1</t>
  </si>
  <si>
    <t>Trinzic Software Module Subscription, DNS Traffic Control with Infoblox Elite Maintenance-Enterprise for IB-SWTL-DTC-TE-1425 per year.</t>
  </si>
  <si>
    <t>IB-SWTL-DTC-TE-1425-2</t>
  </si>
  <si>
    <t>Trinzic Software Module Subscription, DNS Traffic Control with Infoblox Partner Elite Maintenance-Enterprise for IB-SWTL-DTC-TE-1425 per year.</t>
  </si>
  <si>
    <t>IB-SWTL-DTC-TE-1425-3</t>
  </si>
  <si>
    <t>Trinzic Software Module Subscription, DNS Traffic Control with Infoblox Partner Premium Maintenance-Enterprise for IB-SWTL-DTC-TE-1425 per year.</t>
  </si>
  <si>
    <t>IB-SWTL-DTC-TE-1425-4</t>
  </si>
  <si>
    <t>Trinzic Software Module Subscription, DNS Traffic Control with Infoblox Premium Maintenance-Enterprise for IB-SWTL-DTC-TE-1425 per year.</t>
  </si>
  <si>
    <t>IB-SWTL-DTC-TE-1425-5</t>
  </si>
  <si>
    <t>Trinzic Software Module Subscription, DNS Traffic Control with Infoblox Partner Premium Maintenance-ISP for IB-SWTL-DTC-TE-1425 per year.</t>
  </si>
  <si>
    <t>IB-SWTL-DTC-TE-1425-6</t>
  </si>
  <si>
    <t>Trinzic Software Module Subscription, DNS Traffic Control with Infoblox Partner Elite Maintenance-ISP for IB-SWTL-DTC-TE-1425 per year.</t>
  </si>
  <si>
    <t>IB-SWTL-DTC-TE-1425-7</t>
  </si>
  <si>
    <t>Trinzic Software Module Subscription, DNS Traffic Control with Infoblox Premium Maintenance-ISP for IB-SWTL-DTC-TE-1425 per year.</t>
  </si>
  <si>
    <t>IB-SWTL-DTC-TE-1425-8</t>
  </si>
  <si>
    <t>Trinzic Software Module Subscription, DNS Traffic Control with Infoblox Premium Maintenance-MSP for IB-SWTL-DTC-TE-1425 per year.</t>
  </si>
  <si>
    <t>IB-SWTL-DTC-TE-1425-9</t>
  </si>
  <si>
    <t>Trinzic Software Module Subscription, DNS Traffic Control with Infoblox Elite Maintenance-ISP for IB-SWTL-DTC-TE-1425 per year.</t>
  </si>
  <si>
    <t>IB-SWTL-DTC-TE-2215-1</t>
  </si>
  <si>
    <t>Trinzic Software Module Subscription, DNS Traffic Control with Infoblox Elite Maintenance-Enterprise for IB-SWTL-DTC-TE-2215 per year.</t>
  </si>
  <si>
    <t>IB-SWTL-DTC-TE-2215-2</t>
  </si>
  <si>
    <t>Trinzic Software Module Subscription, DNS Traffic Control with Infoblox Partner Elite Maintenance-Enterprise for IB-SWTL-DTC-TE-2215 per year.</t>
  </si>
  <si>
    <t>IB-SWTL-DTC-TE-2215-3</t>
  </si>
  <si>
    <t>Trinzic Software Module Subscription, DNS Traffic Control with Infoblox Partner Premium Maintenance-Enterprise for IB-SWTL-DTC-TE-2215 per year.</t>
  </si>
  <si>
    <t>IB-SWTL-DTC-TE-2215-4</t>
  </si>
  <si>
    <t>Trinzic Software Module Subscription, DNS Traffic Control with Infoblox Premium Maintenance-Enterprise for IB-SWTL-DTC-TE-2215 per year.</t>
  </si>
  <si>
    <t>IB-SWTL-DTC-TE-2215-5</t>
  </si>
  <si>
    <t>Trinzic Software Module Subscription, DNS Traffic Control with Infoblox Partner Premium Maintenance-ISP for IB-SWTL-DTC-TE-2215 per year.</t>
  </si>
  <si>
    <t>IB-SWTL-DTC-TE-2215-6</t>
  </si>
  <si>
    <t>Trinzic Software Module Subscription, DNS Traffic Control with Infoblox Partner Elite Maintenance-ISP for IB-SWTL-DTC-TE-2215 per year.</t>
  </si>
  <si>
    <t>IB-SWTL-DTC-TE-2215-7</t>
  </si>
  <si>
    <t>Trinzic Software Module Subscription, DNS Traffic Control with Infoblox Premium Maintenance-ISP for IB-SWTL-DTC-TE-2215 per year.</t>
  </si>
  <si>
    <t>IB-SWTL-DTC-TE-2215-8</t>
  </si>
  <si>
    <t>Trinzic Software Module Subscription, DNS Traffic Control with Infoblox Premium Maintenance-MSP for IB-SWTL-DTC-TE-2215 per year.</t>
  </si>
  <si>
    <t>IB-SWTL-DTC-TE-2215-9</t>
  </si>
  <si>
    <t>Trinzic Software Module Subscription, DNS Traffic Control with Infoblox Elite Maintenance-ISP for IB-SWTL-DTC-TE-2215 per year.</t>
  </si>
  <si>
    <t>IB-SWTL-DTC-TE-2225-1</t>
  </si>
  <si>
    <t>Trinzic Software Module Subscription, DNS Traffic Control with Infoblox Elite Maintenance-Enterprise for IB-SWTL-DTC-TE-2225 per year.</t>
  </si>
  <si>
    <t>IB-SWTL-DTC-TE-2225-2</t>
  </si>
  <si>
    <t>Trinzic Software Module Subscription, DNS Traffic Control with Infoblox Partner Elite Maintenance-Enterprise for IB-SWTL-DTC-TE-2225 per year.</t>
  </si>
  <si>
    <t>IB-SWTL-DTC-TE-2225-3</t>
  </si>
  <si>
    <t>Trinzic Software Module Subscription, DNS Traffic Control with Infoblox Partner Premium Maintenance-Enterprise for IB-SWTL-DTC-TE-2225 per year.</t>
  </si>
  <si>
    <t>IB-SWTL-DTC-TE-2225-4</t>
  </si>
  <si>
    <t>Trinzic Software Module Subscription, DNS Traffic Control with Infoblox Premium Maintenance-Enterprise for IB-SWTL-DTC-TE-2225 per year.</t>
  </si>
  <si>
    <t>IB-SWTL-DTC-TE-2225-5</t>
  </si>
  <si>
    <t>Trinzic Software Module Subscription, DNS Traffic Control with Infoblox Partner Premium Maintenance-ISP for IB-SWTL-DTC-TE-2225 per year.</t>
  </si>
  <si>
    <t>IB-SWTL-DTC-TE-2225-6</t>
  </si>
  <si>
    <t>Trinzic Software Module Subscription, DNS Traffic Control with Infoblox Partner Elite Maintenance-ISP for IB-SWTL-DTC-TE-2225 per year.</t>
  </si>
  <si>
    <t>IB-SWTL-DTC-TE-2225-7</t>
  </si>
  <si>
    <t>Trinzic Software Module Subscription, DNS Traffic Control with Infoblox Premium Maintenance-ISP for IB-SWTL-DTC-TE-2225 per year.</t>
  </si>
  <si>
    <t>IB-SWTL-DTC-TE-2225-8</t>
  </si>
  <si>
    <t>Trinzic Software Module Subscription, DNS Traffic Control with Infoblox Premium Maintenance-MSP for IB-SWTL-DTC-TE-2225 per year.</t>
  </si>
  <si>
    <t>IB-SWTL-DTC-TE-2225-9</t>
  </si>
  <si>
    <t>Trinzic Software Module Subscription, DNS Traffic Control with Infoblox Elite Maintenance-ISP for IB-SWTL-DTC-TE-2225 per year.</t>
  </si>
  <si>
    <t>IB-SWTL-DTC-TE-4010-1</t>
  </si>
  <si>
    <t>Trinzic Software Module Subscription, DNS Traffic Control with Infoblox Elite Maintenance-Enterprise for IB-SWTL-DTC-TE-4010 per year.</t>
  </si>
  <si>
    <t>IB-SWTL-DTC-TE-4010-2</t>
  </si>
  <si>
    <t>Trinzic Software Module Subscription, DNS Traffic Control with Infoblox Partner Elite Maintenance-Enterprise for IB-SWTL-DTC-TE-4010 per year.</t>
  </si>
  <si>
    <t>IB-SWTL-DTC-TE-4010-3</t>
  </si>
  <si>
    <t>Trinzic Software Module Subscription, DNS Traffic Control with Infoblox Partner Premium Maintenance-Enterprise for IB-SWTL-DTC-TE-4010 per year.</t>
  </si>
  <si>
    <t>IB-SWTL-DTC-TE-4010-4</t>
  </si>
  <si>
    <t>Trinzic Software Module Subscription, DNS Traffic Control with Infoblox Premium Maintenance-Enterprise for IB-SWTL-DTC-TE-4010 per year.</t>
  </si>
  <si>
    <t>IB-SWTL-DTC-TE-4010-5</t>
  </si>
  <si>
    <t>Trinzic Software Module Subscription, DNS Traffic Control with Infoblox Partner Premium Maintenance-ISP for IB-SWTL-DTC-TE-4010 per year.</t>
  </si>
  <si>
    <t>IB-SWTL-DTC-TE-4010-6</t>
  </si>
  <si>
    <t>Trinzic Software Module Subscription, DNS Traffic Control with Infoblox Partner Elite Maintenance-ISP for IB-SWTL-DTC-TE-4010 per year.</t>
  </si>
  <si>
    <t>IB-SWTL-DTC-TE-4010-7</t>
  </si>
  <si>
    <t>Trinzic Software Module Subscription, DNS Traffic Control with Infoblox Premium Maintenance-ISP for IB-SWTL-DTC-TE-4010 per year.</t>
  </si>
  <si>
    <t>IB-SWTL-DTC-TE-4010-8</t>
  </si>
  <si>
    <t>Trinzic Software Module Subscription, DNS Traffic Control with Infoblox Premium Maintenance-MSP for IB-SWTL-DTC-TE-4010 per year.</t>
  </si>
  <si>
    <t>IB-SWTL-DTC-TE-4010-9</t>
  </si>
  <si>
    <t>Trinzic Software Module Subscription, DNS Traffic Control with Infoblox Elite Maintenance-ISP for IB-SWTL-DTC-TE-4010 per year.</t>
  </si>
  <si>
    <t>IB-SWTL-DTC-PT-1405-1</t>
  </si>
  <si>
    <t>Trinzic Software Module Subscription, DNS Traffic Control with Infoblox Elite Maintenance-Enterprise for IB-SWTL-DTC-PT-1405 per year.</t>
  </si>
  <si>
    <t>IB-SWTL-DTC-PT-1405-2</t>
  </si>
  <si>
    <t>Trinzic Software Module Subscription, DNS Traffic Control with Infoblox Partner Elite Maintenance-Enterprise for IB-SWTL-DTC-PT-1405 per year.</t>
  </si>
  <si>
    <t>IB-SWTL-DTC-PT-1405-3</t>
  </si>
  <si>
    <t>Trinzic Software Module Subscription, DNS Traffic Control with Infoblox Partner Premium Maintenance-Enterprise for IB-SWTL-DTC-PT-1405 per year.</t>
  </si>
  <si>
    <t>IB-SWTL-DTC-PT-1405-4</t>
  </si>
  <si>
    <t>Trinzic Software Module Subscription, DNS Traffic Control with Infoblox Premium Maintenance-Enterprise for IB-SWTL-DTC-PT-1405 per year.</t>
  </si>
  <si>
    <t>IB-SWTL-DTC-PT-1405-5</t>
  </si>
  <si>
    <t>Trinzic Software Module Subscription, DNS Traffic Control with Infoblox Partner Premium Maintenance-ISP for IB-SWTL-DTC-PT-1405 per year.</t>
  </si>
  <si>
    <t>IB-SWTL-DTC-PT-1405-6</t>
  </si>
  <si>
    <t>Trinzic Software Module Subscription, DNS Traffic Control with Infoblox Partner Elite Maintenance-ISP for IB-SWTL-DTC-PT-1405 per year.</t>
  </si>
  <si>
    <t>IB-SWTL-DTC-PT-1405-7</t>
  </si>
  <si>
    <t>Trinzic Software Module Subscription, DNS Traffic Control with Infoblox Premium Maintenance-ISP for IB-SWTL-DTC-PT-1405 per year.</t>
  </si>
  <si>
    <t>IB-SWTL-DTC-PT-1405-8</t>
  </si>
  <si>
    <t>Trinzic Software Module Subscription, DNS Traffic Control with Infoblox Premium Maintenance-MSP for IB-SWTL-DTC-PT-1405 per year.</t>
  </si>
  <si>
    <t>IB-SWTL-DTC-PT-1405-9</t>
  </si>
  <si>
    <t>Trinzic Software Module Subscription, DNS Traffic Control with Infoblox Elite Maintenance-ISP for IB-SWTL-DTC-PT-1405 per year.</t>
  </si>
  <si>
    <t>IB-SWTL-DTC-PT-2205-1</t>
  </si>
  <si>
    <t>Trinzic Software Module Subscription, DNS Traffic Control with Infoblox Elite Maintenance-Enterprise for IB-SWTL-DTC-PT-2205 per year.</t>
  </si>
  <si>
    <t>IB-SWTL-DTC-PT-2205-2</t>
  </si>
  <si>
    <t>Trinzic Software Module Subscription, DNS Traffic Control with Infoblox Partner Elite Maintenance-Enterprise for IB-SWTL-DTC-PT-2205 per year.</t>
  </si>
  <si>
    <t>IB-SWTL-DTC-PT-2205-3</t>
  </si>
  <si>
    <t>Trinzic Software Module Subscription, DNS Traffic Control with Infoblox Partner Premium Maintenance-Enterprise for IB-SWTL-DTC-PT-2205 per year.</t>
  </si>
  <si>
    <t>IB-SWTL-DTC-PT-2205-4</t>
  </si>
  <si>
    <t>Trinzic Software Module Subscription, DNS Traffic Control with Infoblox Premium Maintenance-Enterprise for IB-SWTL-DTC-PT-2205 per year.</t>
  </si>
  <si>
    <t>IB-SWTL-DTC-PT-2205-5</t>
  </si>
  <si>
    <t>Trinzic Software Module Subscription, DNS Traffic Control with Infoblox Partner Premium Maintenance-ISP for IB-SWTL-DTC-PT-2205 per year.</t>
  </si>
  <si>
    <t>IB-SWTL-DTC-PT-2205-6</t>
  </si>
  <si>
    <t>Trinzic Software Module Subscription, DNS Traffic Control with Infoblox Partner Elite Maintenance-ISP for IB-SWTL-DTC-PT-2205 per year.</t>
  </si>
  <si>
    <t>IB-SWTL-DTC-PT-2205-7</t>
  </si>
  <si>
    <t>Trinzic Software Module Subscription, DNS Traffic Control with Infoblox Premium Maintenance-ISP for IB-SWTL-DTC-PT-2205 per year.</t>
  </si>
  <si>
    <t>IB-SWTL-DTC-PT-2205-8</t>
  </si>
  <si>
    <t>Trinzic Software Module Subscription, DNS Traffic Control with Infoblox Premium Maintenance-MSP for IB-SWTL-DTC-PT-2205 per year.</t>
  </si>
  <si>
    <t>IB-SWTL-DTC-PT-2205-9</t>
  </si>
  <si>
    <t>Trinzic Software Module Subscription, DNS Traffic Control with Infoblox Elite Maintenance-ISP for IB-SWTL-DTC-PT-2205 per year.</t>
  </si>
  <si>
    <t>IB-SWTL-DTC-PT-4000-1</t>
  </si>
  <si>
    <t>Trinzic Software Module Subscription, DNS Traffic Control with Infoblox Elite Maintenance-Enterprise for IB-SWTL-DTC-PT-4000 per year.</t>
  </si>
  <si>
    <t>IB-SWTL-DTC-PT-4000-2</t>
  </si>
  <si>
    <t>Trinzic Software Module Subscription, DNS Traffic Control with Infoblox Partner Elite Maintenance-Enterprise for IB-SWTL-DTC-PT-4000 per year.</t>
  </si>
  <si>
    <t>IB-SWTL-DTC-PT-4000-3</t>
  </si>
  <si>
    <t>Trinzic Software Module Subscription, DNS Traffic Control with Infoblox Partner Premium Maintenance-Enterprise for IB-SWTL-DTC-PT-4000 per year.</t>
  </si>
  <si>
    <t>IB-SWTL-DTC-PT-4000-4</t>
  </si>
  <si>
    <t>Trinzic Software Module Subscription, DNS Traffic Control with Infoblox Premium Maintenance-Enterprise for IB-SWTL-DTC-PT-4000 per year.</t>
  </si>
  <si>
    <t>IB-SWTL-DTC-PT-4000-5</t>
  </si>
  <si>
    <t>Trinzic Software Module Subscription, DNS Traffic Control with Infoblox Partner Premium Maintenance-ISP for IB-SWTL-DTC-PT-4000 per year.</t>
  </si>
  <si>
    <t>IB-SWTL-DTC-PT-4000-6</t>
  </si>
  <si>
    <t>Trinzic Software Module Subscription, DNS Traffic Control with Infoblox Partner Elite Maintenance-ISP for IB-SWTL-DTC-PT-4000 per year.</t>
  </si>
  <si>
    <t>IB-SWTL-DTC-PT-4000-7</t>
  </si>
  <si>
    <t>Trinzic Software Module Subscription, DNS Traffic Control with Infoblox Premium Maintenance-ISP for IB-SWTL-DTC-PT-4000 per year.</t>
  </si>
  <si>
    <t>IB-SWTL-DTC-PT-4000-8</t>
  </si>
  <si>
    <t>Trinzic Software Module Subscription, DNS Traffic Control with Infoblox Premium Maintenance-MSP for IB-SWTL-DTC-PT-4000 per year.</t>
  </si>
  <si>
    <t>IB-SWTL-DTC-PT-4000-9</t>
  </si>
  <si>
    <t>Trinzic Software Module Subscription, DNS Traffic Control with Infoblox Elite Maintenance-ISP for IB-SWTL-DTC-PT-4000 per year.</t>
  </si>
  <si>
    <t>IB-SWTL-DTC-TE-4020-1</t>
  </si>
  <si>
    <t>Trinzic Software Module Subscription, DNS Traffic Control with Infoblox Elite Maintenance-Enterprise for IB-SWTL-DTC-TE-4020 per year.</t>
  </si>
  <si>
    <t>IB-SWTL-DTC-TE-4020-2</t>
  </si>
  <si>
    <t>Trinzic Software Module Subscription, DNS Traffic Control with Infoblox Partner Elite Maintenance-Enterprise for IB-SWTL-DTC-TE-4020 per year.</t>
  </si>
  <si>
    <t>IB-SWTL-DTC-TE-4020-3</t>
  </si>
  <si>
    <t>Trinzic Software Module Subscription, DNS Traffic Control with Infoblox Partner Premium Maintenance-Enterprise for IB-SWTL-DTC-TE-4020 per year.</t>
  </si>
  <si>
    <t>IB-SWTL-DTC-TE-4020-4</t>
  </si>
  <si>
    <t>Trinzic Software Module Subscription, DNS Traffic Control with Infoblox Premium Maintenance-Enterprise for IB-SWTL-DTC-TE-4020 per year.</t>
  </si>
  <si>
    <t>IB-SWTL-DTC-TE-4020-5</t>
  </si>
  <si>
    <t>Trinzic Software Module Subscription, DNS Traffic Control with Infoblox Partner Premium Maintenance-ISP for IB-SWTL-DTC-TE-4020 per year.</t>
  </si>
  <si>
    <t>IB-SWTL-DTC-TE-4020-6</t>
  </si>
  <si>
    <t>Trinzic Software Module Subscription, DNS Traffic Control with Infoblox Partner Elite Maintenance-ISP for IB-SWTL-DTC-TE-4020 per year.</t>
  </si>
  <si>
    <t>IB-SWTL-DTC-TE-4020-7</t>
  </si>
  <si>
    <t>Trinzic Software Module Subscription, DNS Traffic Control with Infoblox Premium Maintenance-ISP for IB-SWTL-DTC-TE-4020 per year.</t>
  </si>
  <si>
    <t>IB-SWTL-DTC-TE-4020-8</t>
  </si>
  <si>
    <t>Trinzic Software Module Subscription, DNS Traffic Control with Infoblox Premium Maintenance-MSP for IB-SWTL-DTC-TE-4020 per year.</t>
  </si>
  <si>
    <t>IB-SWTL-DTC-TE-4020-9</t>
  </si>
  <si>
    <t>Trinzic Software Module Subscription, DNS Traffic Control with Infoblox Elite Maintenance-ISP for IB-SWTL-DTC-TE-4020 per year.</t>
  </si>
  <si>
    <t>IB-SWTL-DTC-TE-4030-T1-1</t>
  </si>
  <si>
    <t>Trinzic Software Module Subscription, DNS Traffic Control with Infoblox Elite Maintenance-Enterprise for IB-SWTL-DTC-TE-4030-T1 per year.</t>
  </si>
  <si>
    <t>IB-SWTL-DTC-TE-4030-T1-2</t>
  </si>
  <si>
    <t>Trinzic Software Module Subscription, DNS Traffic Control with Infoblox Partner Elite Maintenance-Enterprise for IB-SWTL-DTC-TE-4030-T1 per year.</t>
  </si>
  <si>
    <t>IB-SWTL-DTC-TE-4030-T1-3</t>
  </si>
  <si>
    <t>Trinzic Software Module Subscription, DNS Traffic Control with Infoblox Partner Premium Maintenance-Enterprise for IB-SWTL-DTC-TE-4030-T1 per year.</t>
  </si>
  <si>
    <t>IB-SWTL-DTC-TE-4030-T1-4</t>
  </si>
  <si>
    <t>Trinzic Software Module Subscription, DNS Traffic Control with Infoblox Premium Maintenance-Enterprise for IB-SWTL-DTC-TE-4030-T1 per year.</t>
  </si>
  <si>
    <t>IB-SWTL-DTC-TE-4030-T1-5</t>
  </si>
  <si>
    <t>Trinzic Software Module Subscription, DNS Traffic Control with Infoblox Partner Premium Maintenance-ISP for IB-SWTL-DTC-TE-4030-T1 per year.</t>
  </si>
  <si>
    <t>IB-SWTL-DTC-TE-4030-T1-6</t>
  </si>
  <si>
    <t>Trinzic Software Module Subscription, DNS Traffic Control with Infoblox Partner Elite Maintenance-ISP for IB-SWTL-DTC-TE-4030-T1 per year.</t>
  </si>
  <si>
    <t>IB-SWTL-DTC-TE-4030-T1-7</t>
  </si>
  <si>
    <t>Trinzic Software Module Subscription, DNS Traffic Control with Infoblox Premium Maintenance-ISP for IB-SWTL-DTC-TE-4030-T1 per year.</t>
  </si>
  <si>
    <t>IB-SWTL-DTC-TE-4030-T1-8</t>
  </si>
  <si>
    <t>Trinzic Software Module Subscription, DNS Traffic Control with Infoblox Premium Maintenance-MSP for IB-SWTL-DTC-TE-4030-T1 per year.</t>
  </si>
  <si>
    <t>IB-SWTL-DTC-TE-4030-T1-9</t>
  </si>
  <si>
    <t>Trinzic Software Module Subscription, DNS Traffic Control with Infoblox Elite Maintenance-ISP for IB-SWTL-DTC-TE-4030-T1 per year.</t>
  </si>
  <si>
    <t>IB-SWTL-DTC-TE-4030-T2-1</t>
  </si>
  <si>
    <t>Trinzic Software Module Subscription, DNS Traffic Control with Infoblox Elite Maintenance-Enterprise for IB-SWTL-DTC-TE-4030-T2 per year.</t>
  </si>
  <si>
    <t>IB-SWTL-DTC-TE-4030-T2-2</t>
  </si>
  <si>
    <t>Trinzic Software Module Subscription, DNS Traffic Control with Infoblox Partner Elite Maintenance-Enterprise for IB-SWTL-DTC-TE-4030-T2 per year.</t>
  </si>
  <si>
    <t>IB-SWTL-DTC-TE-4030-T2-3</t>
  </si>
  <si>
    <t>Trinzic Software Module Subscription, DNS Traffic Control with Infoblox Partner Premium Maintenance-Enterprise for IB-SWTL-DTC-TE-4030-T2 per year.</t>
  </si>
  <si>
    <t>IB-SWTL-DTC-TE-4030-T2-4</t>
  </si>
  <si>
    <t>Trinzic Software Module Subscription, DNS Traffic Control with Infoblox Premium Maintenance-Enterprise for IB-SWTL-DTC-TE-4030-T2 per year.</t>
  </si>
  <si>
    <t>IB-SWTL-DTC-TE-4030-T2-5</t>
  </si>
  <si>
    <t>Trinzic Software Module Subscription, DNS Traffic Control with Infoblox Partner Premium Maintenance-ISP for IB-SWTL-DTC-TE-4030-T2 per year.</t>
  </si>
  <si>
    <t>IB-SWTL-DTC-TE-4030-T2-6</t>
  </si>
  <si>
    <t>Trinzic Software Module Subscription, DNS Traffic Control with Infoblox Partner Elite Maintenance-ISP for IB-SWTL-DTC-TE-4030-T2 per year.</t>
  </si>
  <si>
    <t>IB-SWTL-DTC-TE-4030-T2-7</t>
  </si>
  <si>
    <t>Trinzic Software Module Subscription, DNS Traffic Control with Infoblox Premium Maintenance-ISP for IB-SWTL-DTC-TE-4030-T2 per year.</t>
  </si>
  <si>
    <t>IB-SWTL-DTC-TE-4030-T2-8</t>
  </si>
  <si>
    <t>Trinzic Software Module Subscription, DNS Traffic Control with Infoblox Premium Maintenance-MSP for IB-SWTL-DTC-TE-4030-T2 per year.</t>
  </si>
  <si>
    <t>IB-SWTL-DTC-TE-4030-T2-9</t>
  </si>
  <si>
    <t>Trinzic Software Module Subscription, DNS Traffic Control with Infoblox Elite Maintenance-ISP for IB-SWTL-DTC-TE-4030-T2 per year.</t>
  </si>
  <si>
    <t>IB-SWTL-DTC-TE-4030-T3-1</t>
  </si>
  <si>
    <t>Trinzic Software Module Subscription, DNS Traffic Control with Infoblox Elite Maintenance-Enterprise for IB-SWTL-DTC-TE-4030-T3 per year.</t>
  </si>
  <si>
    <t>IB-SWTL-DTC-TE-4030-T3-2</t>
  </si>
  <si>
    <t>Trinzic Software Module Subscription, DNS Traffic Control with Infoblox Partner Elite Maintenance-Enterprise for IB-SWTL-DTC-TE-4030-T3 per year.</t>
  </si>
  <si>
    <t>IB-SWTL-DTC-TE-4030-T3-3</t>
  </si>
  <si>
    <t>Trinzic Software Module Subscription, DNS Traffic Control with Infoblox Partner Premium Maintenance-Enterprise for IB-SWTL-DTC-TE-4030-T3 per year.</t>
  </si>
  <si>
    <t>IB-SWTL-DTC-TE-4030-T3-4</t>
  </si>
  <si>
    <t>Trinzic Software Module Subscription, DNS Traffic Control with Infoblox Premium Maintenance-Enterprise for IB-SWTL-DTC-TE-4030-T3 per year.</t>
  </si>
  <si>
    <t>IB-SWTL-DTC-TE-4030-T3-5</t>
  </si>
  <si>
    <t>Trinzic Software Module Subscription, DNS Traffic Control with Infoblox Partner Premium Maintenance-ISP for IB-SWTL-DTC-TE-4030-T3 per year.</t>
  </si>
  <si>
    <t>IB-SWTL-DTC-TE-4030-T3-6</t>
  </si>
  <si>
    <t>Trinzic Software Module Subscription, DNS Traffic Control with Infoblox Partner Elite Maintenance-ISP for IB-SWTL-DTC-TE-4030-T3 per year.</t>
  </si>
  <si>
    <t>IB-SWTL-DTC-TE-4030-T3-7</t>
  </si>
  <si>
    <t>Trinzic Software Module Subscription, DNS Traffic Control with Infoblox Premium Maintenance-ISP for IB-SWTL-DTC-TE-4030-T3 per year.</t>
  </si>
  <si>
    <t>IB-SWTL-DTC-TE-4030-T3-8</t>
  </si>
  <si>
    <t>Trinzic Software Module Subscription, DNS Traffic Control with Infoblox Premium Maintenance-MSP for IB-SWTL-DTC-TE-4030-T3 per year.</t>
  </si>
  <si>
    <t>IB-SWTL-DTC-TE-4030-T3-9</t>
  </si>
  <si>
    <t>Trinzic Software Module Subscription, DNS Traffic Control with Infoblox Elite Maintenance-ISP for IB-SWTL-DTC-TE-4030-T3 per year.</t>
  </si>
  <si>
    <t>IB-SWTL-DTC-TE-4030-T4-1</t>
  </si>
  <si>
    <t>Trinzic Software Module Subscription, DNS Traffic Control with Infoblox Elite Maintenance-Enterprise for IB-SWTL-DTC-TE-4030-T4 per year.</t>
  </si>
  <si>
    <t>IB-SWTL-DTC-TE-4030-T4-2</t>
  </si>
  <si>
    <t>Trinzic Software Module Subscription, DNS Traffic Control with Infoblox Partner Elite Maintenance-Enterprise for IB-SWTL-DTC-TE-4030-T4 per year.</t>
  </si>
  <si>
    <t>IB-SWTL-DTC-TE-4030-T4-3</t>
  </si>
  <si>
    <t>Trinzic Software Module Subscription, DNS Traffic Control with Infoblox Partner Premium Maintenance-Enterprise for IB-SWTL-DTC-TE-4030-T4 per year.</t>
  </si>
  <si>
    <t>IB-SWTL-DTC-TE-4030-T4-4</t>
  </si>
  <si>
    <t>Trinzic Software Module Subscription, DNS Traffic Control with Infoblox Premium Maintenance-Enterprise for IB-SWTL-DTC-TE-4030-T4 per year.</t>
  </si>
  <si>
    <t>IB-SWTL-DTC-TE-4030-T4-5</t>
  </si>
  <si>
    <t>Trinzic Software Module Subscription, DNS Traffic Control with Infoblox Partner Premium Maintenance-ISP for IB-SWTL-DTC-TE-4030-T4 per year.</t>
  </si>
  <si>
    <t>IB-SWTL-DTC-TE-4030-T4-6</t>
  </si>
  <si>
    <t>Trinzic Software Module Subscription, DNS Traffic Control with Infoblox Partner Elite Maintenance-ISP for IB-SWTL-DTC-TE-4030-T4 per year.</t>
  </si>
  <si>
    <t>IB-SWTL-DTC-TE-4030-T4-7</t>
  </si>
  <si>
    <t>Trinzic Software Module Subscription, DNS Traffic Control with Infoblox Premium Maintenance-ISP for IB-SWTL-DTC-TE-4030-T4 per year.</t>
  </si>
  <si>
    <t>IB-SWTL-DTC-TE-4030-T4-8</t>
  </si>
  <si>
    <t>Trinzic Software Module Subscription, DNS Traffic Control with Infoblox Premium Maintenance-MSP for IB-SWTL-DTC-TE-4030-T4 per year.</t>
  </si>
  <si>
    <t>IB-SWTL-DTC-TE-4030-T4-9</t>
  </si>
  <si>
    <t>Trinzic Software Module Subscription, DNS Traffic Control with Infoblox Elite Maintenance-ISP for IB-SWTL-DTC-TE-4030-T4 per year.</t>
  </si>
  <si>
    <t>IB-SWTL-DTC-TE-4025-1</t>
  </si>
  <si>
    <t>Trinzic Software Module Subscription, DNS Traffic Control with Infoblox Elite Maintenance-Enterprise for IB-SWTL-DTC-TE-4025 per year.</t>
  </si>
  <si>
    <t>IB-SWTL-DTC-TE-4025-2</t>
  </si>
  <si>
    <t>Trinzic Software Module Subscription, DNS Traffic Control with Infoblox Partner Elite Maintenance-Enterprise for IB-SWTL-DTC-TE-4025 per year.</t>
  </si>
  <si>
    <t>IB-SWTL-DTC-TE-4025-3</t>
  </si>
  <si>
    <t>Trinzic Software Module Subscription, DNS Traffic Control with Infoblox Partner Premium Maintenance-Enterprise for IB-SWTL-DTC-TE-4025 per year.</t>
  </si>
  <si>
    <t>IB-SWTL-DTC-TE-4025-4</t>
  </si>
  <si>
    <t>Trinzic Software Module Subscription, DNS Traffic Control with Infoblox Premium Maintenance-Enterprise for IB-SWTL-DTC-TE-4025 per year.</t>
  </si>
  <si>
    <t>IB-SWTL-DTC-TE-4025-5</t>
  </si>
  <si>
    <t>Trinzic Software Module Subscription, DNS Traffic Control with Infoblox Partner Premium Maintenance-ISP for IB-SWTL-DTC-TE-4025 per year.</t>
  </si>
  <si>
    <t>IB-SWTL-DTC-TE-4025-6</t>
  </si>
  <si>
    <t>Trinzic Software Module Subscription, DNS Traffic Control with Infoblox Partner Elite Maintenance-ISP for IB-SWTL-DTC-TE-4025 per year.</t>
  </si>
  <si>
    <t>IB-SWTL-DTC-TE-4025-7</t>
  </si>
  <si>
    <t>Trinzic Software Module Subscription, DNS Traffic Control with Infoblox Premium Maintenance-ISP for IB-SWTL-DTC-TE-4025 per year.</t>
  </si>
  <si>
    <t>IB-SWTL-DTC-TE-4025-8</t>
  </si>
  <si>
    <t>Trinzic Software Module Subscription, DNS Traffic Control with Infoblox Premium Maintenance-MSP for IB-SWTL-DTC-TE-4025 per year.</t>
  </si>
  <si>
    <t>IB-SWTL-DTC-TE-4025-9</t>
  </si>
  <si>
    <t>Trinzic Software Module Subscription, DNS Traffic Control with Infoblox Elite Maintenance-ISP for IB-SWTL-DTC-TE-4025 per year.</t>
  </si>
  <si>
    <t>IB-SWTL-DTC-TE-4015-1</t>
  </si>
  <si>
    <t>Trinzic Software Module Subscription, DNS Traffic Control with Infoblox Elite Maintenance-Enterprise for IB-SWTL-DTC-TE-4015 per year.</t>
  </si>
  <si>
    <t>IB-SWTL-DTC-TE-4015-2</t>
  </si>
  <si>
    <t>Trinzic Software Module Subscription, DNS Traffic Control with Infoblox Partner Elite Maintenance-Enterprise for IB-SWTL-DTC-TE-4015 per year.</t>
  </si>
  <si>
    <t>IB-SWTL-DTC-TE-4015-3</t>
  </si>
  <si>
    <t>Trinzic Software Module Subscription, DNS Traffic Control with Infoblox Partner Premium Maintenance-Enterprise for IB-SWTL-DTC-TE-4015 per year.</t>
  </si>
  <si>
    <t>IB-SWTL-DTC-TE-4015-4</t>
  </si>
  <si>
    <t>Trinzic Software Module Subscription, DNS Traffic Control with Infoblox Premium Maintenance-Enterprise for IB-SWTL-DTC-TE-4015 per year.</t>
  </si>
  <si>
    <t>IB-SWTL-DTC-TE-4015-5</t>
  </si>
  <si>
    <t>Trinzic Software Module Subscription, DNS Traffic Control with Infoblox Partner Premium Maintenance-ISP for IB-SWTL-DTC-TE-4015 per year.</t>
  </si>
  <si>
    <t>IB-SWTL-DTC-TE-4015-6</t>
  </si>
  <si>
    <t>Trinzic Software Module Subscription, DNS Traffic Control with Infoblox Partner Elite Maintenance-ISP for IB-SWTL-DTC-TE-4015 per year.</t>
  </si>
  <si>
    <t>IB-SWTL-DTC-TE-4015-7</t>
  </si>
  <si>
    <t>Trinzic Software Module Subscription, DNS Traffic Control with Infoblox Premium Maintenance-ISP for IB-SWTL-DTC-TE-4015 per year.</t>
  </si>
  <si>
    <t>IB-SWTL-DTC-TE-4015-8</t>
  </si>
  <si>
    <t>Trinzic Software Module Subscription, DNS Traffic Control with Infoblox Premium Maintenance-MSP for IB-SWTL-DTC-TE-4015 per year.</t>
  </si>
  <si>
    <t>IB-SWTL-DTC-TE-4015-9</t>
  </si>
  <si>
    <t>Trinzic Software Module Subscription, DNS Traffic Control with Infoblox Elite Maintenance-ISP for IB-SWTL-DTC-TE-4015 per year.</t>
  </si>
  <si>
    <t>IB-SWTL-MS</t>
  </si>
  <si>
    <t>IB-SWTL-MS-TE-815-1</t>
  </si>
  <si>
    <t>Trinzic Software Module Subscription, MS Management with Infoblox Elite Maintenance-Enterprise for IB-SWTL-MS-TE-815 per year.</t>
  </si>
  <si>
    <t>IB-SWTL-MS-TE-815-2</t>
  </si>
  <si>
    <t>Trinzic Software Module Subscription, MS Management with Infoblox Partner Elite Maintenance-Enterprise for IB-SWTL-MS-TE-815 per year.</t>
  </si>
  <si>
    <t>IB-SWTL-MS-TE-815-3</t>
  </si>
  <si>
    <t>Trinzic Software Module Subscription, MS Management with Infoblox Partner Premium Maintenance-Enterprise for IB-SWTL-MS-TE-815 per year.</t>
  </si>
  <si>
    <t>IB-SWTL-MS-TE-815-4</t>
  </si>
  <si>
    <t>Trinzic Software Module Subscription, MS Management with Infoblox Premium Maintenance-Enterprise for IB-SWTL-MS-TE-815 per year.</t>
  </si>
  <si>
    <t>IB-SWTL-MS-TE-815-5</t>
  </si>
  <si>
    <t>Trinzic Software Module Subscription, MS Management with Infoblox Partner Premium Maintenance-ISP for IB-SWTL-MS-TE-815 per year.</t>
  </si>
  <si>
    <t>IB-SWTL-MS-TE-815-6</t>
  </si>
  <si>
    <t>Trinzic Software Module Subscription, MS Management with Infoblox Partner Elite Maintenance-ISP for IB-SWTL-MS-TE-815 per year.</t>
  </si>
  <si>
    <t>IB-SWTL-MS-TE-815-7</t>
  </si>
  <si>
    <t>Trinzic Software Module Subscription, MS Management with Infoblox Premium Maintenance-ISP for IB-SWTL-MS-TE-815 per year.</t>
  </si>
  <si>
    <t>IB-SWTL-MS-TE-815-8</t>
  </si>
  <si>
    <t>Trinzic Software Module Subscription, MS Management with Infoblox Premium Maintenance-MSP for IB-SWTL-MS-TE-815 per year.</t>
  </si>
  <si>
    <t>IB-SWTL-MS-TE-815-9</t>
  </si>
  <si>
    <t>Trinzic Software Module Subscription, MS Management with Infoblox Elite Maintenance-ISP for IB-SWTL-MS-TE-815 per year.</t>
  </si>
  <si>
    <t>IB-SWTL-MS-TE-825-1</t>
  </si>
  <si>
    <t>Trinzic Software Module Subscription, MS Management with Infoblox Elite Maintenance-Enterprise for IB-SWTL-MS-TE-825 per year.</t>
  </si>
  <si>
    <t>IB-SWTL-MS-TE-825-2</t>
  </si>
  <si>
    <t>Trinzic Software Module Subscription, MS Management with Infoblox Partner Elite Maintenance-Enterprise for IB-SWTL-MS-TE-825 per year.</t>
  </si>
  <si>
    <t>IB-SWTL-MS-TE-825-3</t>
  </si>
  <si>
    <t>Trinzic Software Module Subscription, MS Management with Infoblox Partner Premium Maintenance-Enterprise for IB-SWTL-MS-TE-825 per year.</t>
  </si>
  <si>
    <t>IB-SWTL-MS-TE-825-4</t>
  </si>
  <si>
    <t>Trinzic Software Module Subscription, MS Management with Infoblox Premium Maintenance-Enterprise for IB-SWTL-MS-TE-825 per year.</t>
  </si>
  <si>
    <t>IB-SWTL-MS-TE-825-5</t>
  </si>
  <si>
    <t>Trinzic Software Module Subscription, MS Management with Infoblox Partner Premium Maintenance-ISP for IB-SWTL-MS-TE-825 per year.</t>
  </si>
  <si>
    <t>IB-SWTL-MS-TE-825-6</t>
  </si>
  <si>
    <t>Trinzic Software Module Subscription, MS Management with Infoblox Partner Elite Maintenance-ISP for IB-SWTL-MS-TE-825 per year.</t>
  </si>
  <si>
    <t>IB-SWTL-MS-TE-825-7</t>
  </si>
  <si>
    <t>Trinzic Software Module Subscription, MS Management with Infoblox Premium Maintenance-ISP for IB-SWTL-MS-TE-825 per year.</t>
  </si>
  <si>
    <t>IB-SWTL-MS-TE-825-8</t>
  </si>
  <si>
    <t>Trinzic Software Module Subscription, MS Management with Infoblox Premium Maintenance-MSP for IB-SWTL-MS-TE-825 per year.</t>
  </si>
  <si>
    <t>IB-SWTL-MS-TE-825-9</t>
  </si>
  <si>
    <t>Trinzic Software Module Subscription, MS Management with Infoblox Elite Maintenance-ISP for IB-SWTL-MS-TE-825 per year.</t>
  </si>
  <si>
    <t>IB-SWTL-MS-TE-1415-1</t>
  </si>
  <si>
    <t>Trinzic Software Module Subscription, MS Management with Infoblox Elite Maintenance-Enterprise for IB-SWTL-MS-TE-1415 per year.</t>
  </si>
  <si>
    <t>IB-SWTL-MS-TE-1415-2</t>
  </si>
  <si>
    <t>Trinzic Software Module Subscription, MS Management with Infoblox Partner Elite Maintenance-Enterprise for IB-SWTL-MS-TE-1415 per year.</t>
  </si>
  <si>
    <t>IB-SWTL-MS-TE-1415-3</t>
  </si>
  <si>
    <t>Trinzic Software Module Subscription, MS Management with Infoblox Partner Premium Maintenance-Enterprise for IB-SWTL-MS-TE-1415 per year.</t>
  </si>
  <si>
    <t>IB-SWTL-MS-TE-1415-4</t>
  </si>
  <si>
    <t>Trinzic Software Module Subscription, MS Management with Infoblox Premium Maintenance-Enterprise for IB-SWTL-MS-TE-1415 per year.</t>
  </si>
  <si>
    <t>IB-SWTL-MS-TE-1415-5</t>
  </si>
  <si>
    <t>Trinzic Software Module Subscription, MS Management with Infoblox Partner Premium Maintenance-ISP for IB-SWTL-MS-TE-1415 per year.</t>
  </si>
  <si>
    <t>IB-SWTL-MS-TE-1415-6</t>
  </si>
  <si>
    <t>Trinzic Software Module Subscription, MS Management with Infoblox Partner Elite Maintenance-ISP for IB-SWTL-MS-TE-1415 per year.</t>
  </si>
  <si>
    <t>IB-SWTL-MS-TE-1415-7</t>
  </si>
  <si>
    <t>Trinzic Software Module Subscription, MS Management with Infoblox Premium Maintenance-ISP for IB-SWTL-MS-TE-1415 per year.</t>
  </si>
  <si>
    <t>IB-SWTL-MS-TE-1415-8</t>
  </si>
  <si>
    <t>Trinzic Software Module Subscription, MS Management with Infoblox Premium Maintenance-MSP for IB-SWTL-MS-TE-1415 per year.</t>
  </si>
  <si>
    <t>IB-SWTL-MS-TE-1415-9</t>
  </si>
  <si>
    <t>Trinzic Software Module Subscription, MS Management with Infoblox Elite Maintenance-ISP for IB-SWTL-MS-TE-1415 per year.</t>
  </si>
  <si>
    <t>IB-SWTL-MS-TE-1425-1</t>
  </si>
  <si>
    <t>Trinzic Software Module Subscription, MS Management with Infoblox Elite Maintenance-Enterprise for IB-SWTL-MS-TE-1425 per year.</t>
  </si>
  <si>
    <t>IB-SWTL-MS-TE-1425-2</t>
  </si>
  <si>
    <t>Trinzic Software Module Subscription, MS Management with Infoblox Partner Elite Maintenance-Enterprise for IB-SWTL-MS-TE-1425 per year.</t>
  </si>
  <si>
    <t>IB-SWTL-MS-TE-1425-3</t>
  </si>
  <si>
    <t>Trinzic Software Module Subscription, MS Management with Infoblox Partner Premium Maintenance-Enterprise for IB-SWTL-MS-TE-1425 per year.</t>
  </si>
  <si>
    <t>IB-SWTL-MS-TE-1425-4</t>
  </si>
  <si>
    <t>Trinzic Software Module Subscription, MS Management with Infoblox Premium Maintenance-Enterprise for IB-SWTL-MS-TE-1425 per year.</t>
  </si>
  <si>
    <t>IB-SWTL-MS-TE-1425-5</t>
  </si>
  <si>
    <t>Trinzic Software Module Subscription, MS Management with Infoblox Partner Premium Maintenance-ISP for IB-SWTL-MS-TE-1425 per year.</t>
  </si>
  <si>
    <t>IB-SWTL-MS-TE-1425-6</t>
  </si>
  <si>
    <t>Trinzic Software Module Subscription, MS Management with Infoblox Partner Elite Maintenance-ISP for IB-SWTL-MS-TE-1425 per year.</t>
  </si>
  <si>
    <t>IB-SWTL-MS-TE-1425-7</t>
  </si>
  <si>
    <t>Trinzic Software Module Subscription, MS Management with Infoblox Premium Maintenance-ISP for IB-SWTL-MS-TE-1425 per year.</t>
  </si>
  <si>
    <t>IB-SWTL-MS-TE-1425-8</t>
  </si>
  <si>
    <t>Trinzic Software Module Subscription, MS Management with Infoblox Premium Maintenance-MSP for IB-SWTL-MS-TE-1425 per year.</t>
  </si>
  <si>
    <t>IB-SWTL-MS-TE-1425-9</t>
  </si>
  <si>
    <t>Trinzic Software Module Subscription, MS Management with Infoblox Elite Maintenance-ISP for IB-SWTL-MS-TE-1425 per year.</t>
  </si>
  <si>
    <t>IB-SWTL-MS-TE-2215-1</t>
  </si>
  <si>
    <t>Trinzic Software Module Subscription, MS Management with Infoblox Elite Maintenance-Enterprise for IB-SWTL-MS-TE-2215 per year.</t>
  </si>
  <si>
    <t>IB-SWTL-MS-TE-2215-2</t>
  </si>
  <si>
    <t>Trinzic Software Module Subscription, MS Management with Infoblox Partner Elite Maintenance-Enterprise for IB-SWTL-MS-TE-2215 per year.</t>
  </si>
  <si>
    <t>IB-SWTL-MS-TE-2215-3</t>
  </si>
  <si>
    <t>Trinzic Software Module Subscription, MS Management with Infoblox Partner Premium Maintenance-Enterprise for IB-SWTL-MS-TE-2215 per year.</t>
  </si>
  <si>
    <t>IB-SWTL-MS-TE-2215-4</t>
  </si>
  <si>
    <t>Trinzic Software Module Subscription, MS Management with Infoblox Premium Maintenance-Enterprise for IB-SWTL-MS-TE-2215 per year.</t>
  </si>
  <si>
    <t>IB-SWTL-MS-TE-2215-5</t>
  </si>
  <si>
    <t>Trinzic Software Module Subscription, MS Management with Infoblox Partner Premium Maintenance-ISP for IB-SWTL-MS-TE-2215 per year.</t>
  </si>
  <si>
    <t>IB-SWTL-MS-TE-2215-6</t>
  </si>
  <si>
    <t>Trinzic Software Module Subscription, MS Management with Infoblox Partner Elite Maintenance-ISP for IB-SWTL-MS-TE-2215 per year.</t>
  </si>
  <si>
    <t>IB-SWTL-MS-TE-2215-7</t>
  </si>
  <si>
    <t>Trinzic Software Module Subscription, MS Management with Infoblox Premium Maintenance-ISP for IB-SWTL-MS-TE-2215 per year.</t>
  </si>
  <si>
    <t>IB-SWTL-MS-TE-2215-8</t>
  </si>
  <si>
    <t>Trinzic Software Module Subscription, MS Management with Infoblox Premium Maintenance-MSP for IB-SWTL-MS-TE-2215 per year.</t>
  </si>
  <si>
    <t>IB-SWTL-MS-TE-2215-9</t>
  </si>
  <si>
    <t>Trinzic Software Module Subscription, MS Management with Infoblox Elite Maintenance-ISP for IB-SWTL-MS-TE-2215 per year.</t>
  </si>
  <si>
    <t>IB-SWTL-MS-TE-2225-1</t>
  </si>
  <si>
    <t>Trinzic Software Module Subscription, MS Management with Infoblox Elite Maintenance-Enterprise for IB-SWTL-MS-TE-2225 per year.</t>
  </si>
  <si>
    <t>IB-SWTL-MS-TE-2225-2</t>
  </si>
  <si>
    <t>Trinzic Software Module Subscription, MS Management with Infoblox Partner Elite Maintenance-Enterprise for IB-SWTL-MS-TE-2225 per year.</t>
  </si>
  <si>
    <t>IB-SWTL-MS-TE-2225-3</t>
  </si>
  <si>
    <t>Trinzic Software Module Subscription, MS Management with Infoblox Partner Premium Maintenance-Enterprise for IB-SWTL-MS-TE-2225 per year.</t>
  </si>
  <si>
    <t>IB-SWTL-MS-TE-2225-4</t>
  </si>
  <si>
    <t>Trinzic Software Module Subscription, MS Management with Infoblox Premium Maintenance-Enterprise for IB-SWTL-MS-TE-2225 per year.</t>
  </si>
  <si>
    <t>IB-SWTL-MS-TE-2225-5</t>
  </si>
  <si>
    <t>Trinzic Software Module Subscription, MS Management with Infoblox Partner Premium Maintenance-ISP for IB-SWTL-MS-TE-2225 per year.</t>
  </si>
  <si>
    <t>IB-SWTL-MS-TE-2225-6</t>
  </si>
  <si>
    <t>Trinzic Software Module Subscription, MS Management with Infoblox Partner Elite Maintenance-ISP for IB-SWTL-MS-TE-2225 per year.</t>
  </si>
  <si>
    <t>IB-SWTL-MS-TE-2225-7</t>
  </si>
  <si>
    <t>Trinzic Software Module Subscription, MS Management with Infoblox Premium Maintenance-ISP for IB-SWTL-MS-TE-2225 per year.</t>
  </si>
  <si>
    <t>IB-SWTL-MS-TE-2225-8</t>
  </si>
  <si>
    <t>Trinzic Software Module Subscription, MS Management with Infoblox Premium Maintenance-MSP for IB-SWTL-MS-TE-2225 per year.</t>
  </si>
  <si>
    <t>IB-SWTL-MS-TE-2225-9</t>
  </si>
  <si>
    <t>Trinzic Software Module Subscription, MS Management with Infoblox Elite Maintenance-ISP for IB-SWTL-MS-TE-2225 per year.</t>
  </si>
  <si>
    <t>IB-SWTL-MS-TE-4010-1</t>
  </si>
  <si>
    <t>Trinzic Software Module Subscription, MS Management with Infoblox Elite Maintenance-Enterprise for IB-SWTL-MS-TE-4010 per year.</t>
  </si>
  <si>
    <t>IB-SWTL-MS-TE-4010-2</t>
  </si>
  <si>
    <t>Trinzic Software Module Subscription, MS Management with Infoblox Partner Elite Maintenance-Enterprise for IB-SWTL-MS-TE-4010 per year.</t>
  </si>
  <si>
    <t>IB-SWTL-MS-TE-4010-3</t>
  </si>
  <si>
    <t>Trinzic Software Module Subscription, MS Management with Infoblox Partner Premium Maintenance-Enterprise for IB-SWTL-MS-TE-4010 per year.</t>
  </si>
  <si>
    <t>IB-SWTL-MS-TE-4010-4</t>
  </si>
  <si>
    <t>Trinzic Software Module Subscription, MS Management with Infoblox Premium Maintenance-Enterprise for IB-SWTL-MS-TE-4010 per year.</t>
  </si>
  <si>
    <t>IB-SWTL-MS-TE-4010-5</t>
  </si>
  <si>
    <t>Trinzic Software Module Subscription, MS Management with Infoblox Partner Premium Maintenance-ISP for IB-SWTL-MS-TE-4010 per year.</t>
  </si>
  <si>
    <t>IB-SWTL-MS-TE-4010-6</t>
  </si>
  <si>
    <t>Trinzic Software Module Subscription, MS Management with Infoblox Partner Elite Maintenance-ISP for IB-SWTL-MS-TE-4010 per year.</t>
  </si>
  <si>
    <t>IB-SWTL-MS-TE-4010-7</t>
  </si>
  <si>
    <t>Trinzic Software Module Subscription, MS Management with Infoblox Premium Maintenance-ISP for IB-SWTL-MS-TE-4010 per year.</t>
  </si>
  <si>
    <t>IB-SWTL-MS-TE-4010-8</t>
  </si>
  <si>
    <t>Trinzic Software Module Subscription, MS Management with Infoblox Premium Maintenance-MSP for IB-SWTL-MS-TE-4010 per year.</t>
  </si>
  <si>
    <t>IB-SWTL-MS-TE-4010-9</t>
  </si>
  <si>
    <t>Trinzic Software Module Subscription, MS Management with Infoblox Elite Maintenance-ISP for IB-SWTL-MS-TE-4010 per year.</t>
  </si>
  <si>
    <t>IB-SWTL-MS-TE-4020-1</t>
  </si>
  <si>
    <t>Trinzic Software Module Subscription, MS Management with Infoblox Elite Maintenance-Enterprise for IB-SWTL-MS-TE-4020 per year.</t>
  </si>
  <si>
    <t>IB-SWTL-MS-TE-4020-2</t>
  </si>
  <si>
    <t>Trinzic Software Module Subscription, MS Management with Infoblox Partner Elite Maintenance-Enterprise for IB-SWTL-MS-TE-4020 per year.</t>
  </si>
  <si>
    <t>IB-SWTL-MS-TE-4020-3</t>
  </si>
  <si>
    <t>Trinzic Software Module Subscription, MS Management with Infoblox Partner Premium Maintenance-Enterprise for IB-SWTL-MS-TE-4020 per year.</t>
  </si>
  <si>
    <t>IB-SWTL-MS-TE-4020-4</t>
  </si>
  <si>
    <t>Trinzic Software Module Subscription, MS Management with Infoblox Premium Maintenance-Enterprise for IB-SWTL-MS-TE-4020 per year.</t>
  </si>
  <si>
    <t>IB-SWTL-MS-TE-4020-5</t>
  </si>
  <si>
    <t>Trinzic Software Module Subscription, MS Management with Infoblox Partner Premium Maintenance-ISP for IB-SWTL-MS-TE-4020 per year.</t>
  </si>
  <si>
    <t>IB-SWTL-MS-TE-4020-6</t>
  </si>
  <si>
    <t>Trinzic Software Module Subscription, MS Management with Infoblox Partner Elite Maintenance-ISP for IB-SWTL-MS-TE-4020 per year.</t>
  </si>
  <si>
    <t>IB-SWTL-MS-TE-4020-7</t>
  </si>
  <si>
    <t>Trinzic Software Module Subscription, MS Management with Infoblox Premium Maintenance-ISP for IB-SWTL-MS-TE-4020 per year.</t>
  </si>
  <si>
    <t>IB-SWTL-MS-TE-4020-8</t>
  </si>
  <si>
    <t>Trinzic Software Module Subscription, MS Management with Infoblox Premium Maintenance-MSP for IB-SWTL-MS-TE-4020 per year.</t>
  </si>
  <si>
    <t>IB-SWTL-MS-TE-4020-9</t>
  </si>
  <si>
    <t>Trinzic Software Module Subscription, MS Management with Infoblox Elite Maintenance-ISP for IB-SWTL-MS-TE-4020 per year.</t>
  </si>
  <si>
    <t>IB-SWTL-MS-TE-4025-1</t>
  </si>
  <si>
    <t>Trinzic Software Module Subscription, MS Management with Infoblox Elite Maintenance-Enterprise for IB-SWTL-MS-TE-4025 per year.</t>
  </si>
  <si>
    <t>IB-SWTL-MS-TE-4025-2</t>
  </si>
  <si>
    <t>Trinzic Software Module Subscription, MS Management with Infoblox Partner Elite Maintenance-Enterprise for IB-SWTL-MS-TE-4025 per year.</t>
  </si>
  <si>
    <t>IB-SWTL-MS-TE-4025-3</t>
  </si>
  <si>
    <t>Trinzic Software Module Subscription, MS Management with Infoblox Partner Premium Maintenance-Enterprise for IB-SWTL-MS-TE-4025 per year.</t>
  </si>
  <si>
    <t>IB-SWTL-MS-TE-4025-4</t>
  </si>
  <si>
    <t>Trinzic Software Module Subscription, MS Management with Infoblox Premium Maintenance-Enterprise for IB-SWTL-MS-TE-4025 per year.</t>
  </si>
  <si>
    <t>IB-SWTL-MS-TE-4025-5</t>
  </si>
  <si>
    <t>Trinzic Software Module Subscription, MS Management with Infoblox Partner Premium Maintenance-ISP for IB-SWTL-MS-TE-4025 per year.</t>
  </si>
  <si>
    <t>IB-SWTL-MS-TE-4025-6</t>
  </si>
  <si>
    <t>Trinzic Software Module Subscription, MS Management with Infoblox Partner Elite Maintenance-ISP for IB-SWTL-MS-TE-4025 per year.</t>
  </si>
  <si>
    <t>IB-SWTL-MS-TE-4025-7</t>
  </si>
  <si>
    <t>Trinzic Software Module Subscription, MS Management with Infoblox Premium Maintenance-ISP for IB-SWTL-MS-TE-4025 per year.</t>
  </si>
  <si>
    <t>IB-SWTL-MS-TE-4025-8</t>
  </si>
  <si>
    <t>Trinzic Software Module Subscription, MS Management with Infoblox Premium Maintenance-MSP for IB-SWTL-MS-TE-4025 per year.</t>
  </si>
  <si>
    <t>IB-SWTL-MS-TE-4025-9</t>
  </si>
  <si>
    <t>Trinzic Software Module Subscription, MS Management with Infoblox Elite Maintenance-ISP for IB-SWTL-MS-TE-4025 per year.</t>
  </si>
  <si>
    <t>IB-SWTL-MS-TE-4015-1</t>
  </si>
  <si>
    <t>Trinzic Software Module Subscription, MS Management with Infoblox Elite Maintenance-Enterprise for IB-SWTL-MS-TE-4015 per year.</t>
  </si>
  <si>
    <t>IB-SWTL-MS-TE-4015-2</t>
  </si>
  <si>
    <t>Trinzic Software Module Subscription, MS Management with Infoblox Partner Elite Maintenance-Enterprise for IB-SWTL-MS-TE-4015 per year.</t>
  </si>
  <si>
    <t>IB-SWTL-MS-TE-4015-3</t>
  </si>
  <si>
    <t>Trinzic Software Module Subscription, MS Management with Infoblox Partner Premium Maintenance-Enterprise for IB-SWTL-MS-TE-4015 per year.</t>
  </si>
  <si>
    <t>IB-SWTL-MS-TE-4015-4</t>
  </si>
  <si>
    <t>Trinzic Software Module Subscription, MS Management with Infoblox Premium Maintenance-Enterprise for IB-SWTL-MS-TE-4015 per year.</t>
  </si>
  <si>
    <t>IB-SWTL-MS-TE-4015-5</t>
  </si>
  <si>
    <t>Trinzic Software Module Subscription, MS Management with Infoblox Partner Premium Maintenance-ISP for IB-SWTL-MS-TE-4015 per year.</t>
  </si>
  <si>
    <t>IB-SWTL-MS-TE-4015-6</t>
  </si>
  <si>
    <t>Trinzic Software Module Subscription, MS Management with Infoblox Partner Elite Maintenance-ISP for IB-SWTL-MS-TE-4015 per year.</t>
  </si>
  <si>
    <t>IB-SWTL-MS-TE-4015-7</t>
  </si>
  <si>
    <t>Trinzic Software Module Subscription, MS Management with Infoblox Premium Maintenance-ISP for IB-SWTL-MS-TE-4015 per year.</t>
  </si>
  <si>
    <t>IB-SWTL-MS-TE-4015-8</t>
  </si>
  <si>
    <t>Trinzic Software Module Subscription, MS Management with Infoblox Premium Maintenance-MSP for IB-SWTL-MS-TE-4015 per year.</t>
  </si>
  <si>
    <t>IB-SWTL-MS-TE-4015-9</t>
  </si>
  <si>
    <t>Trinzic Software Module Subscription, MS Management with Infoblox Elite Maintenance-ISP for IB-SWTL-MS-TE-4015 per year.</t>
  </si>
  <si>
    <t>IB-SWTL-NX-TE-1415-1</t>
  </si>
  <si>
    <t>Trinzic Software Module Subscription, NX Domain with Infoblox Elite Maintenance-Enterprise for IB-SWTL-NX-TE-1415 per year.</t>
  </si>
  <si>
    <t>IB-SWTL-NX-TE-1415-2</t>
  </si>
  <si>
    <t>Trinzic Software Module Subscription, NX Domain with Infoblox Partner Elite Maintenance-Enterprise for IB-SWTL-NX-TE-1415 per year.</t>
  </si>
  <si>
    <t>IB-SWTL-NX-TE-1415-3</t>
  </si>
  <si>
    <t>Trinzic Software Module Subscription, NX Domain with Infoblox Partner Premium Maintenance-Enterprise for IB-SWTL-NX-TE-1415 per year.</t>
  </si>
  <si>
    <t>IB-SWTL-NX-TE-1415-4</t>
  </si>
  <si>
    <t>Trinzic Software Module Subscription, NX Domain with Infoblox Premium Maintenance-Enterprise for IB-SWTL-NX-TE-1415 per year.</t>
  </si>
  <si>
    <t>IB-SWTL-NX-TE-1415-5</t>
  </si>
  <si>
    <t>Trinzic Software Module Subscription, NX Domain with Infoblox Partner Premium Maintenance-ISP for IB-SWTL-NX-TE-1415 per year.</t>
  </si>
  <si>
    <t>IB-SWTL-NX-TE-1415-6</t>
  </si>
  <si>
    <t>Trinzic Software Module Subscription, NX Domain with Infoblox Partner Elite Maintenance-ISP for IB-SWTL-NX-TE-1415 per year.</t>
  </si>
  <si>
    <t>IB-SWTL-NX-TE-1415-7</t>
  </si>
  <si>
    <t>Trinzic Software Module Subscription, NX Domain with Infoblox Premium Maintenance-ISP for IB-SWTL-NX-TE-1415 per year.</t>
  </si>
  <si>
    <t>IB-SWTL-NX-TE-1415-8</t>
  </si>
  <si>
    <t>Trinzic Software Module Subscription, NX Domain with Infoblox Premium Maintenance-MSP for IB-SWTL-NX-TE-1415 per year.</t>
  </si>
  <si>
    <t>IB-SWTL-NX-TE-1415-9</t>
  </si>
  <si>
    <t>Trinzic Software Module Subscription, NX Domain with Infoblox Elite Maintenance-ISP for IB-SWTL-NX-TE-1415 per year.</t>
  </si>
  <si>
    <t>IB-SWTL-NX-TE-1425-1</t>
  </si>
  <si>
    <t>Trinzic Software Module Subscription, NX Domain with Infoblox Elite Maintenance-Enterprise for IB-SWTL-NX-TE-1425 per year.</t>
  </si>
  <si>
    <t>IB-SWTL-NX-TE-1425-2</t>
  </si>
  <si>
    <t>Trinzic Software Module Subscription, NX Domain with Infoblox Partner Elite Maintenance-Enterprise for IB-SWTL-NX-TE-1425 per year.</t>
  </si>
  <si>
    <t>IB-SWTL-NX-TE-1425-3</t>
  </si>
  <si>
    <t>Trinzic Software Module Subscription, NX Domain with Infoblox Partner Premium Maintenance-Enterprise for IB-SWTL-NX-TE-1425 per year.</t>
  </si>
  <si>
    <t>IB-SWTL-NX-TE-1425-4</t>
  </si>
  <si>
    <t>Trinzic Software Module Subscription, NX Domain with Infoblox Premium Maintenance-Enterprise for IB-SWTL-NX-TE-1425 per year.</t>
  </si>
  <si>
    <t>IB-SWTL-NX-TE-1425-5</t>
  </si>
  <si>
    <t>Trinzic Software Module Subscription, NX Domain with Infoblox Partner Premium Maintenance-ISP for IB-SWTL-NX-TE-1425 per year.</t>
  </si>
  <si>
    <t>IB-SWTL-NX-TE-1425-6</t>
  </si>
  <si>
    <t>Trinzic Software Module Subscription, NX Domain with Infoblox Partner Elite Maintenance-ISP for IB-SWTL-NX-TE-1425 per year.</t>
  </si>
  <si>
    <t>IB-SWTL-NX-TE-1425-7</t>
  </si>
  <si>
    <t>Trinzic Software Module Subscription, NX Domain with Infoblox Premium Maintenance-ISP for IB-SWTL-NX-TE-1425 per year.</t>
  </si>
  <si>
    <t>IB-SWTL-NX-TE-1425-8</t>
  </si>
  <si>
    <t>Trinzic Software Module Subscription, NX Domain with Infoblox Premium Maintenance-MSP for IB-SWTL-NX-TE-1425 per year.</t>
  </si>
  <si>
    <t>IB-SWTL-NX-TE-1425-9</t>
  </si>
  <si>
    <t>Trinzic Software Module Subscription, NX Domain with Infoblox Elite Maintenance-ISP for IB-SWTL-NX-TE-1425 per year.</t>
  </si>
  <si>
    <t>IB-SWTL-NX-TE-2215-1</t>
  </si>
  <si>
    <t>Trinzic Software Module Subscription, NX Domain with Infoblox Elite Maintenance-Enterprise for IB-SWTL-NX-TE-2215 per year.</t>
  </si>
  <si>
    <t>IB-SWTL-NX-TE-2215-2</t>
  </si>
  <si>
    <t>Trinzic Software Module Subscription, NX Domain with Infoblox Partner Elite Maintenance-Enterprise for IB-SWTL-NX-TE-2215 per year.</t>
  </si>
  <si>
    <t>IB-SWTL-NX-TE-2215-3</t>
  </si>
  <si>
    <t>Trinzic Software Module Subscription, NX Domain with Infoblox Partner Premium Maintenance-Enterprise for IB-SWTL-NX-TE-2215 per year.</t>
  </si>
  <si>
    <t>IB-SWTL-NX-TE-2215-4</t>
  </si>
  <si>
    <t>Trinzic Software Module Subscription, NX Domain with Infoblox Premium Maintenance-Enterprise for IB-SWTL-NX-TE-2215 per year.</t>
  </si>
  <si>
    <t>IB-SWTL-NX-TE-2215-5</t>
  </si>
  <si>
    <t>Trinzic Software Module Subscription, NX Domain with Infoblox Partner Premium Maintenance-ISP for IB-SWTL-NX-TE-2215 per year.</t>
  </si>
  <si>
    <t>IB-SWTL-NX-TE-2215-6</t>
  </si>
  <si>
    <t>Trinzic Software Module Subscription, NX Domain with Infoblox Partner Elite Maintenance-ISP for IB-SWTL-NX-TE-2215 per year.</t>
  </si>
  <si>
    <t>IB-SWTL-NX-TE-2215-7</t>
  </si>
  <si>
    <t>Trinzic Software Module Subscription, NX Domain with Infoblox Premium Maintenance-ISP for IB-SWTL-NX-TE-2215 per year.</t>
  </si>
  <si>
    <t>IB-SWTL-NX-TE-2215-8</t>
  </si>
  <si>
    <t>Trinzic Software Module Subscription, NX Domain with Infoblox Premium Maintenance-MSP for IB-SWTL-NX-TE-2215 per year.</t>
  </si>
  <si>
    <t>IB-SWTL-NX-TE-2215-9</t>
  </si>
  <si>
    <t>Trinzic Software Module Subscription, NX Domain with Infoblox Elite Maintenance-ISP for IB-SWTL-NX-TE-2215 per year.</t>
  </si>
  <si>
    <t>IB-SWTL-NX-TE-2225-1</t>
  </si>
  <si>
    <t>Trinzic Software Module Subscription, NX Domain with Infoblox Elite Maintenance-Enterprise for IB-SWTL-NX-TE-2225 per year.</t>
  </si>
  <si>
    <t>IB-SWTL-NX-TE-2225-2</t>
  </si>
  <si>
    <t>Trinzic Software Module Subscription, NX Domain with Infoblox Partner Elite Maintenance-Enterprise for IB-SWTL-NX-TE-2225 per year.</t>
  </si>
  <si>
    <t>IB-SWTL-NX-TE-2225-3</t>
  </si>
  <si>
    <t>Trinzic Software Module Subscription, NX Domain with Infoblox Partner Premium Maintenance-Enterprise for IB-SWTL-NX-TE-2225 per year.</t>
  </si>
  <si>
    <t>IB-SWTL-NX-TE-2225-4</t>
  </si>
  <si>
    <t>Trinzic Software Module Subscription, NX Domain with Infoblox Premium Maintenance-Enterprise for IB-SWTL-NX-TE-2225 per year.</t>
  </si>
  <si>
    <t>IB-SWTL-NX-TE-2225-5</t>
  </si>
  <si>
    <t>Trinzic Software Module Subscription, NX Domain with Infoblox Partner Premium Maintenance-ISP for IB-SWTL-NX-TE-2225 per year.</t>
  </si>
  <si>
    <t>IB-SWTL-NX-TE-2225-6</t>
  </si>
  <si>
    <t>Trinzic Software Module Subscription, NX Domain with Infoblox Partner Elite Maintenance-ISP for IB-SWTL-NX-TE-2225 per year.</t>
  </si>
  <si>
    <t>IB-SWTL-NX-TE-2225-7</t>
  </si>
  <si>
    <t>Trinzic Software Module Subscription, NX Domain with Infoblox Premium Maintenance-ISP for IB-SWTL-NX-TE-2225 per year.</t>
  </si>
  <si>
    <t>IB-SWTL-NX-TE-2225-8</t>
  </si>
  <si>
    <t>Trinzic Software Module Subscription, NX Domain with Infoblox Premium Maintenance-MSP for IB-SWTL-NX-TE-2225 per year.</t>
  </si>
  <si>
    <t>IB-SWTL-NX-TE-2225-9</t>
  </si>
  <si>
    <t>Trinzic Software Module Subscription, NX Domain with Infoblox Elite Maintenance-ISP for IB-SWTL-NX-TE-2225 per year.</t>
  </si>
  <si>
    <t>IB-SWTL-NX-TE-4010-1</t>
  </si>
  <si>
    <t>Trinzic Software Module Subscription, NX Domain with Infoblox Elite Maintenance-Enterprise for IB-SWTL-NX-TE-4010 per year.</t>
  </si>
  <si>
    <t>IB-SWTL-NX-TE-4010-2</t>
  </si>
  <si>
    <t>Trinzic Software Module Subscription, NX Domain with Infoblox Partner Elite Maintenance-Enterprise for IB-SWTL-NX-TE-4010 per year.</t>
  </si>
  <si>
    <t>IB-SWTL-NX-TE-4010-3</t>
  </si>
  <si>
    <t>Trinzic Software Module Subscription, NX Domain with Infoblox Partner Premium Maintenance-Enterprise for IB-SWTL-NX-TE-4010 per year.</t>
  </si>
  <si>
    <t>IB-SWTL-NX-TE-4010-4</t>
  </si>
  <si>
    <t>Trinzic Software Module Subscription, NX Domain with Infoblox Premium Maintenance-Enterprise for IB-SWTL-NX-TE-4010 per year.</t>
  </si>
  <si>
    <t>IB-SWTL-NX-TE-4010-5</t>
  </si>
  <si>
    <t>Trinzic Software Module Subscription, NX Domain with Infoblox Partner Premium Maintenance-ISP for IB-SWTL-NX-TE-4010 per year.</t>
  </si>
  <si>
    <t>IB-SWTL-NX-TE-4010-6</t>
  </si>
  <si>
    <t>Trinzic Software Module Subscription, NX Domain with Infoblox Partner Elite Maintenance-ISP for IB-SWTL-NX-TE-4010 per year.</t>
  </si>
  <si>
    <t>IB-SWTL-NX-TE-4010-7</t>
  </si>
  <si>
    <t>Trinzic Software Module Subscription, NX Domain with Infoblox Premium Maintenance-ISP for IB-SWTL-NX-TE-4010 per year.</t>
  </si>
  <si>
    <t>IB-SWTL-NX-TE-4010-8</t>
  </si>
  <si>
    <t>Trinzic Software Module Subscription, NX Domain with Infoblox Premium Maintenance-MSP for IB-SWTL-NX-TE-4010 per year.</t>
  </si>
  <si>
    <t>IB-SWTL-NX-TE-4010-9</t>
  </si>
  <si>
    <t>Trinzic Software Module Subscription, NX Domain with Infoblox Elite Maintenance-ISP for IB-SWTL-NX-TE-4010 per year.</t>
  </si>
  <si>
    <t>IB-SWTL-NX-TE-4030-T1-1</t>
  </si>
  <si>
    <t>Trinzic Software Module Subscription, NX Domain with Infoblox Elite Maintenance-Enterprise for IB-SWTL-NX-TE-4030-T1 per year.</t>
  </si>
  <si>
    <t>IB-SWTL-NX-TE-4030-T1-2</t>
  </si>
  <si>
    <t>Trinzic Software Module Subscription, NX Domain with Infoblox Partner Elite Maintenance-Enterprise for IB-SWTL-NX-TE-4030-T1 per year.</t>
  </si>
  <si>
    <t>IB-SWTL-NX-TE-4030-T1-3</t>
  </si>
  <si>
    <t>Trinzic Software Module Subscription, NX Domain with Infoblox Partner Premium Maintenance-Enterprise for IB-SWTL-NX-TE-4030-T1 per year.</t>
  </si>
  <si>
    <t>IB-SWTL-NX-TE-4030-T1-4</t>
  </si>
  <si>
    <t>Trinzic Software Module Subscription, NX Domain with Infoblox Premium Maintenance-Enterprise for IB-SWTL-NX-TE-4030-T1 per year.</t>
  </si>
  <si>
    <t>IB-SWTL-NX-TE-4030-T1-5</t>
  </si>
  <si>
    <t>Trinzic Software Module Subscription, NX Domain with Infoblox Partner Premium Maintenance-ISP for IB-SWTL-NX-TE-4030-T1 per year.</t>
  </si>
  <si>
    <t>IB-SWTL-NX-TE-4030-T1-6</t>
  </si>
  <si>
    <t>Trinzic Software Module Subscription, NX Domain with Infoblox Partner Elite Maintenance-ISP for IB-SWTL-NX-TE-4030-T1 per year.</t>
  </si>
  <si>
    <t>IB-SWTL-NX-TE-4030-T1-7</t>
  </si>
  <si>
    <t>Trinzic Software Module Subscription, NX Domain with Infoblox Premium Maintenance-ISP for IB-SWTL-NX-TE-4030-T1 per year.</t>
  </si>
  <si>
    <t>IB-SWTL-NX-TE-4030-T1-8</t>
  </si>
  <si>
    <t>Trinzic Software Module Subscription, NX Domain with Infoblox Premium Maintenance-MSP for IB-SWTL-NX-TE-4030-T1 per year.</t>
  </si>
  <si>
    <t>IB-SWTL-NX-TE-4030-T1-9</t>
  </si>
  <si>
    <t>Trinzic Software Module Subscription, NX Domain with Infoblox Elite Maintenance-ISP for IB-SWTL-NX-TE-4030-T1 per year.</t>
  </si>
  <si>
    <t>IB-SWTL-NX-TE-4030-T2-1</t>
  </si>
  <si>
    <t>Trinzic Software Module Subscription, NX Domain with Infoblox Elite Maintenance-Enterprise for IB-SWTL-NX-TE-4030-T2 per year.</t>
  </si>
  <si>
    <t>IB-SWTL-NX-TE-4030-T2-2</t>
  </si>
  <si>
    <t>Trinzic Software Module Subscription, NX Domain with Infoblox Partner Elite Maintenance-Enterprise for IB-SWTL-NX-TE-4030-T2 per year.</t>
  </si>
  <si>
    <t>IB-SWTL-NX-TE-4030-T2-3</t>
  </si>
  <si>
    <t>Trinzic Software Module Subscription, NX Domain with Infoblox Partner Premium Maintenance-Enterprise for IB-SWTL-NX-TE-4030-T2 per year.</t>
  </si>
  <si>
    <t>IB-SWTL-NX-TE-4030-T2-4</t>
  </si>
  <si>
    <t>Trinzic Software Module Subscription, NX Domain with Infoblox Premium Maintenance-Enterprise for IB-SWTL-NX-TE-4030-T2 per year.</t>
  </si>
  <si>
    <t>IB-SWTL-NX-TE-4030-T2-5</t>
  </si>
  <si>
    <t>Trinzic Software Module Subscription, NX Domain with Infoblox Partner Premium Maintenance-ISP for IB-SWTL-NX-TE-4030-T2 per year.</t>
  </si>
  <si>
    <t>IB-SWTL-NX-TE-4030-T2-6</t>
  </si>
  <si>
    <t>Trinzic Software Module Subscription, NX Domain with Infoblox Partner Elite Maintenance-ISP for IB-SWTL-NX-TE-4030-T2 per year.</t>
  </si>
  <si>
    <t>IB-SWTL-NX-TE-4030-T2-7</t>
  </si>
  <si>
    <t>Trinzic Software Module Subscription, NX Domain with Infoblox Premium Maintenance-ISP for IB-SWTL-NX-TE-4030-T2 per year.</t>
  </si>
  <si>
    <t>IB-SWTL-NX-TE-4030-T2-8</t>
  </si>
  <si>
    <t>Trinzic Software Module Subscription, NX Domain with Infoblox Premium Maintenance-MSP for IB-SWTL-NX-TE-4030-T2 per year.</t>
  </si>
  <si>
    <t>IB-SWTL-NX-TE-4030-T2-9</t>
  </si>
  <si>
    <t>Trinzic Software Module Subscription, NX Domain with Infoblox Elite Maintenance-ISP for IB-SWTL-NX-TE-4030-T2 per year.</t>
  </si>
  <si>
    <t>IB-SWTL-NX-TE-4030-T3-1</t>
  </si>
  <si>
    <t>Trinzic Software Module Subscription, NX Domain with Infoblox Elite Maintenance-Enterprise for IB-SWTL-NX-TE-4030-T3 per year.</t>
  </si>
  <si>
    <t>IB-SWTL-NX-TE-4030-T3-2</t>
  </si>
  <si>
    <t>Trinzic Software Module Subscription, NX Domain with Infoblox Partner Elite Maintenance-Enterprise for IB-SWTL-NX-TE-4030-T3 per year.</t>
  </si>
  <si>
    <t>IB-SWTL-NX-TE-4030-T3-3</t>
  </si>
  <si>
    <t>Trinzic Software Module Subscription, NX Domain with Infoblox Partner Premium Maintenance-Enterprise for IB-SWTL-NX-TE-4030-T3 per year.</t>
  </si>
  <si>
    <t>IB-SWTL-NX-TE-4030-T3-4</t>
  </si>
  <si>
    <t>Trinzic Software Module Subscription, NX Domain with Infoblox Premium Maintenance-Enterprise for IB-SWTL-NX-TE-4030-T3 per year.</t>
  </si>
  <si>
    <t>IB-SWTL-NX-TE-4030-T3-5</t>
  </si>
  <si>
    <t>Trinzic Software Module Subscription, NX Domain with Infoblox Partner Premium Maintenance-ISP for IB-SWTL-NX-TE-4030-T3 per year.</t>
  </si>
  <si>
    <t>IB-SWTL-NX-TE-4030-T3-6</t>
  </si>
  <si>
    <t>Trinzic Software Module Subscription, NX Domain with Infoblox Partner Elite Maintenance-ISP for IB-SWTL-NX-TE-4030-T3 per year.</t>
  </si>
  <si>
    <t>IB-SWTL-NX-TE-4030-T3-7</t>
  </si>
  <si>
    <t>Trinzic Software Module Subscription, NX Domain with Infoblox Premium Maintenance-ISP for IB-SWTL-NX-TE-4030-T3 per year.</t>
  </si>
  <si>
    <t>IB-SWTL-NX-TE-4030-T3-8</t>
  </si>
  <si>
    <t>Trinzic Software Module Subscription, NX Domain with Infoblox Premium Maintenance-MSP for IB-SWTL-NX-TE-4030-T3 per year.</t>
  </si>
  <si>
    <t>IB-SWTL-NX-TE-4030-T3-9</t>
  </si>
  <si>
    <t>Trinzic Software Module Subscription, NX Domain with Infoblox Elite Maintenance-ISP for IB-SWTL-NX-TE-4030-T3 per year.</t>
  </si>
  <si>
    <t>IB-SWTL-NX-TE-4030-T4-1</t>
  </si>
  <si>
    <t>Trinzic Software Module Subscription, NX Domain with Infoblox Elite Maintenance-Enterprise for IB-SWTL-NX-TE-4030-T4 per year.</t>
  </si>
  <si>
    <t>IB-SWTL-NX-TE-4030-T4-2</t>
  </si>
  <si>
    <t>Trinzic Software Module Subscription, NX Domain with Infoblox Partner Elite Maintenance-Enterprise for IB-SWTL-NX-TE-4030-T4 per year.</t>
  </si>
  <si>
    <t>IB-SWTL-NX-TE-4030-T4-3</t>
  </si>
  <si>
    <t>Trinzic Software Module Subscription, NX Domain with Infoblox Partner Premium Maintenance-Enterprise for IB-SWTL-NX-TE-4030-T4 per year.</t>
  </si>
  <si>
    <t>IB-SWTL-NX-TE-4030-T4-4</t>
  </si>
  <si>
    <t>Trinzic Software Module Subscription, NX Domain with Infoblox Premium Maintenance-Enterprise for IB-SWTL-NX-TE-4030-T4 per year.</t>
  </si>
  <si>
    <t>IB-SWTL-NX-TE-4030-T4-5</t>
  </si>
  <si>
    <t>Trinzic Software Module Subscription, NX Domain with Infoblox Partner Premium Maintenance-ISP for IB-SWTL-NX-TE-4030-T4 per year.</t>
  </si>
  <si>
    <t>IB-SWTL-NX-TE-4030-T4-6</t>
  </si>
  <si>
    <t>Trinzic Software Module Subscription, NX Domain with Infoblox Partner Elite Maintenance-ISP for IB-SWTL-NX-TE-4030-T4 per year.</t>
  </si>
  <si>
    <t>IB-SWTL-NX-TE-4030-T4-7</t>
  </si>
  <si>
    <t>Trinzic Software Module Subscription, NX Domain with Infoblox Premium Maintenance-ISP for IB-SWTL-NX-TE-4030-T4 per year.</t>
  </si>
  <si>
    <t>IB-SWTL-NX-TE-4030-T4-8</t>
  </si>
  <si>
    <t>Trinzic Software Module Subscription, NX Domain with Infoblox Premium Maintenance-MSP for IB-SWTL-NX-TE-4030-T4 per year.</t>
  </si>
  <si>
    <t>IB-SWTL-NX-TE-4030-T4-9</t>
  </si>
  <si>
    <t>Trinzic Software Module Subscription, NX Domain with Infoblox Elite Maintenance-ISP for IB-SWTL-NX-TE-4030-T4 per year.</t>
  </si>
  <si>
    <t>IB-SWTL-NX-TE-4025-1</t>
  </si>
  <si>
    <t>Trinzic Software Module Subscription, NX Domain with Infoblox Elite Maintenance-Enterprise for IB-SWTL-NX-TE-4025 per year.</t>
  </si>
  <si>
    <t>IB-SWTL-NX-TE-4025-2</t>
  </si>
  <si>
    <t>Trinzic Software Module Subscription, NX Domain with Infoblox Partner Elite Maintenance-Enterprise for IB-SWTL-NX-TE-4025 per year.</t>
  </si>
  <si>
    <t>IB-SWTL-NX-TE-4025-3</t>
  </si>
  <si>
    <t>Trinzic Software Module Subscription, NX Domain with Infoblox Partner Premium Maintenance-Enterprise for IB-SWTL-NX-TE-4025 per year.</t>
  </si>
  <si>
    <t>IB-SWTL-NX-TE-4025-4</t>
  </si>
  <si>
    <t>Trinzic Software Module Subscription, NX Domain with Infoblox Premium Maintenance-Enterprise for IB-SWTL-NX-TE-4025 per year.</t>
  </si>
  <si>
    <t>IB-SWTL-NX-TE-4025-5</t>
  </si>
  <si>
    <t>Trinzic Software Module Subscription, NX Domain with Infoblox Partner Premium Maintenance-ISP for IB-SWTL-NX-TE-4025 per year.</t>
  </si>
  <si>
    <t>IB-SWTL-NX-TE-4025-6</t>
  </si>
  <si>
    <t>Trinzic Software Module Subscription, NX Domain with Infoblox Partner Elite Maintenance-ISP for IB-SWTL-NX-TE-4025 per year.</t>
  </si>
  <si>
    <t>IB-SWTL-NX-TE-4025-7</t>
  </si>
  <si>
    <t>Trinzic Software Module Subscription, NX Domain with Infoblox Premium Maintenance-ISP for IB-SWTL-NX-TE-4025 per year.</t>
  </si>
  <si>
    <t>IB-SWTL-NX-TE-4025-8</t>
  </si>
  <si>
    <t>Trinzic Software Module Subscription, NX Domain with Infoblox Premium Maintenance-MSP for IB-SWTL-NX-TE-4025 per year.</t>
  </si>
  <si>
    <t>IB-SWTL-NX-TE-4025-9</t>
  </si>
  <si>
    <t>Trinzic Software Module Subscription, NX Domain with Infoblox Elite Maintenance-ISP for IB-SWTL-NX-TE-4025 per year.</t>
  </si>
  <si>
    <t>IB-SWTL-NX-TE-4015-1</t>
  </si>
  <si>
    <t>Trinzic Software Module Subscription, NX Domain with Infoblox Elite Maintenance-Enterprise for IB-SWTL-NX-TE-4015 per year.</t>
  </si>
  <si>
    <t>IB-SWTL-NX-TE-4015-2</t>
  </si>
  <si>
    <t>Trinzic Software Module Subscription, NX Domain with Infoblox Partner Elite Maintenance-Enterprise for IB-SWTL-NX-TE-4015 per year.</t>
  </si>
  <si>
    <t>IB-SWTL-NX-TE-4015-3</t>
  </si>
  <si>
    <t>Trinzic Software Module Subscription, NX Domain with Infoblox Partner Premium Maintenance-Enterprise for IB-SWTL-NX-TE-4015 per year.</t>
  </si>
  <si>
    <t>IB-SWTL-NX-TE-4015-4</t>
  </si>
  <si>
    <t>Trinzic Software Module Subscription, NX Domain with Infoblox Premium Maintenance-Enterprise for IB-SWTL-NX-TE-4015 per year.</t>
  </si>
  <si>
    <t>IB-SWTL-NX-TE-4015-5</t>
  </si>
  <si>
    <t>Trinzic Software Module Subscription, NX Domain with Infoblox Partner Premium Maintenance-ISP for IB-SWTL-NX-TE-4015 per year.</t>
  </si>
  <si>
    <t>IB-SWTL-NX-TE-4015-6</t>
  </si>
  <si>
    <t>Trinzic Software Module Subscription, NX Domain with Infoblox Partner Elite Maintenance-ISP for IB-SWTL-NX-TE-4015 per year.</t>
  </si>
  <si>
    <t>IB-SWTL-NX-TE-4015-7</t>
  </si>
  <si>
    <t>Trinzic Software Module Subscription, NX Domain with Infoblox Premium Maintenance-ISP for IB-SWTL-NX-TE-4015 per year.</t>
  </si>
  <si>
    <t>IB-SWTL-NX-TE-4015-8</t>
  </si>
  <si>
    <t>Trinzic Software Module Subscription, NX Domain with Infoblox Premium Maintenance-MSP for IB-SWTL-NX-TE-4015 per year.</t>
  </si>
  <si>
    <t>IB-SWTL-NX-TE-4015-9</t>
  </si>
  <si>
    <t>Trinzic Software Module Subscription, NX Domain with Infoblox Elite Maintenance-ISP for IB-SWTL-NX-TE-4015 per year.</t>
  </si>
  <si>
    <t>IB-SWTL-TA-TE-1415-1</t>
  </si>
  <si>
    <t>Trinzic Software Module Subscription, Threat Insight with Infoblox Elite Maintenance-Enterprise for IB-SWTL-TA-TE-1415 per year.</t>
  </si>
  <si>
    <t>IB-SWTL-TA-TE-1415-2</t>
  </si>
  <si>
    <t>Trinzic Software Module Subscription, Threat Insight with Infoblox Partner Elite Maintenance-Enterprise for IB-SWTL-TA-TE-1415 per year.</t>
  </si>
  <si>
    <t>IB-SWTL-TA-TE-1415-3</t>
  </si>
  <si>
    <t>Trinzic Software Module Subscription, Threat Insight with Infoblox Partner Premium Maintenance-Enterprise for IB-SWTL-TA-TE-1415 per year.</t>
  </si>
  <si>
    <t>IB-SWTL-TA-TE-1415-4</t>
  </si>
  <si>
    <t>Trinzic Software Module Subscription, Threat Insight with Infoblox Premium Maintenance-Enterprise for IB-SWTL-TA-TE-1415 per year.</t>
  </si>
  <si>
    <t>IB-SWTL-TA-TE-1415-5</t>
  </si>
  <si>
    <t>Trinzic Software Module Subscription, Threat Insight with Infoblox Partner Premium Maintenance-ISP for IB-SWTL-TA-TE-1415 per year.</t>
  </si>
  <si>
    <t>IB-SWTL-TA-TE-1415-6</t>
  </si>
  <si>
    <t>Trinzic Software Module Subscription, Threat Insight with Infoblox Partner Elite Maintenance-ISP for IB-SWTL-TA-TE-1415 per year.</t>
  </si>
  <si>
    <t>IB-SWTL-TA-TE-1415-7</t>
  </si>
  <si>
    <t>Trinzic Software Module Subscription, Threat Insight with Infoblox Premium Maintenance-ISP for IB-SWTL-TA-TE-1415 per year.</t>
  </si>
  <si>
    <t>IB-SWTL-TA-TE-1415-8</t>
  </si>
  <si>
    <t>Trinzic Software Module Subscription, Threat Insight with Infoblox Premium Maintenance-MSP for IB-SWTL-TA-TE-1415 per year.</t>
  </si>
  <si>
    <t>IB-SWTL-TA-TE-1415-9</t>
  </si>
  <si>
    <t>Trinzic Software Module Subscription, Threat Insight with Infoblox Elite Maintenance-ISP for IB-SWTL-TA-TE-1415 per year.</t>
  </si>
  <si>
    <t>IB-SWTL-TA-TE-1425-1</t>
  </si>
  <si>
    <t>Trinzic Software Module Subscription, Threat Insight with Infoblox Elite Maintenance-Enterprise for IB-SWTL-TA-TE-1425 per year.</t>
  </si>
  <si>
    <t>IB-SWTL-TA-TE-1425-2</t>
  </si>
  <si>
    <t>Trinzic Software Module Subscription, Threat Insight with Infoblox Partner Elite Maintenance-Enterprise for IB-SWTL-TA-TE-1425 per year.</t>
  </si>
  <si>
    <t>IB-SWTL-TA-TE-1425-3</t>
  </si>
  <si>
    <t>Trinzic Software Module Subscription, Threat Insight with Infoblox Partner Premium Maintenance-Enterprise for IB-SWTL-TA-TE-1425 per year.</t>
  </si>
  <si>
    <t>IB-SWTL-TA-TE-1425-4</t>
  </si>
  <si>
    <t>Trinzic Software Module Subscription, Threat Insight with Infoblox Premium Maintenance-Enterprise for IB-SWTL-TA-TE-1425 per year.</t>
  </si>
  <si>
    <t>IB-SWTL-TA-TE-1425-5</t>
  </si>
  <si>
    <t>Trinzic Software Module Subscription, Threat Insight with Infoblox Partner Premium Maintenance-ISP for IB-SWTL-TA-TE-1425 per year.</t>
  </si>
  <si>
    <t>IB-SWTL-TA-TE-1425-6</t>
  </si>
  <si>
    <t>Trinzic Software Module Subscription, Threat Insight with Infoblox Partner Elite Maintenance-ISP for IB-SWTL-TA-TE-1425 per year.</t>
  </si>
  <si>
    <t>IB-SWTL-TA-TE-1425-7</t>
  </si>
  <si>
    <t>Trinzic Software Module Subscription, Threat Insight with Infoblox Premium Maintenance-ISP for IB-SWTL-TA-TE-1425 per year.</t>
  </si>
  <si>
    <t>IB-SWTL-TA-TE-1425-8</t>
  </si>
  <si>
    <t>Trinzic Software Module Subscription, Threat Insight with Infoblox Premium Maintenance-MSP for IB-SWTL-TA-TE-1425 per year.</t>
  </si>
  <si>
    <t>IB-SWTL-TA-TE-1425-9</t>
  </si>
  <si>
    <t>Trinzic Software Module Subscription, Threat Insight with Infoblox Elite Maintenance-ISP for IB-SWTL-TA-TE-1425 per year.</t>
  </si>
  <si>
    <t>IB-SWTL-TA-TE-2215-1</t>
  </si>
  <si>
    <t>Trinzic Software Module Subscription, Threat Insight with Infoblox Elite Maintenance-Enterprise for IB-SWTL-TA-TE-2215 per year.</t>
  </si>
  <si>
    <t>IB-SWTL-TA-TE-2215-2</t>
  </si>
  <si>
    <t>Trinzic Software Module Subscription, Threat Insight with Infoblox Partner Elite Maintenance-Enterprise for IB-SWTL-TA-TE-2215 per year.</t>
  </si>
  <si>
    <t>IB-SWTL-TA-TE-2215-3</t>
  </si>
  <si>
    <t>Trinzic Software Module Subscription, Threat Insight with Infoblox Partner Premium Maintenance-Enterprise for IB-SWTL-TA-TE-2215 per year.</t>
  </si>
  <si>
    <t>IB-SWTL-TA-TE-2215-4</t>
  </si>
  <si>
    <t>Trinzic Software Module Subscription, Threat Insight with Infoblox Premium Maintenance-Enterprise for IB-SWTL-TA-TE-2215 per year.</t>
  </si>
  <si>
    <t>IB-SWTL-TA-TE-2215-5</t>
  </si>
  <si>
    <t>Trinzic Software Module Subscription, Threat Insight with Infoblox Partner Premium Maintenance-ISP for IB-SWTL-TA-TE-2215 per year.</t>
  </si>
  <si>
    <t>IB-SWTL-TA-TE-2215-6</t>
  </si>
  <si>
    <t>Trinzic Software Module Subscription, Threat Insight with Infoblox Partner Elite Maintenance-ISP for IB-SWTL-TA-TE-2215 per year.</t>
  </si>
  <si>
    <t>IB-SWTL-TA-TE-2215-7</t>
  </si>
  <si>
    <t>Trinzic Software Module Subscription, Threat Insight with Infoblox Premium Maintenance-ISP for IB-SWTL-TA-TE-2215 per year.</t>
  </si>
  <si>
    <t>IB-SWTL-TA-TE-2215-8</t>
  </si>
  <si>
    <t>Trinzic Software Module Subscription, Threat Insight with Infoblox Premium Maintenance-MSP for IB-SWTL-TA-TE-2215 per year.</t>
  </si>
  <si>
    <t>IB-SWTL-TA-TE-2215-9</t>
  </si>
  <si>
    <t>Trinzic Software Module Subscription, Threat Insight with Infoblox Elite Maintenance-ISP for IB-SWTL-TA-TE-2215 per year.</t>
  </si>
  <si>
    <t>IB-SWTL-TA-TE-2225-1</t>
  </si>
  <si>
    <t>Trinzic Software Module Subscription, Threat Insight with Infoblox Elite Maintenance-Enterprise for IB-SWTL-TA-TE-2225 per year.</t>
  </si>
  <si>
    <t>IB-SWTL-TA-TE-2225-2</t>
  </si>
  <si>
    <t>Trinzic Software Module Subscription, Threat Insight with Infoblox Partner Elite Maintenance-Enterprise for IB-SWTL-TA-TE-2225 per year.</t>
  </si>
  <si>
    <t>IB-SWTL-TA-TE-2225-3</t>
  </si>
  <si>
    <t>Trinzic Software Module Subscription, Threat Insight with Infoblox Partner Premium Maintenance-Enterprise for IB-SWTL-TA-TE-2225 per year.</t>
  </si>
  <si>
    <t>IB-SWTL-TA-TE-2225-4</t>
  </si>
  <si>
    <t>Trinzic Software Module Subscription, Threat Insight with Infoblox Premium Maintenance-Enterprise for IB-SWTL-TA-TE-2225 per year.</t>
  </si>
  <si>
    <t>IB-SWTL-TA-TE-2225-5</t>
  </si>
  <si>
    <t>Trinzic Software Module Subscription, Threat Insight with Infoblox Partner Premium Maintenance-ISP for IB-SWTL-TA-TE-2225 per year.</t>
  </si>
  <si>
    <t>IB-SWTL-TA-TE-2225-6</t>
  </si>
  <si>
    <t>Trinzic Software Module Subscription, Threat Insight with Infoblox Partner Elite Maintenance-ISP for IB-SWTL-TA-TE-2225 per year.</t>
  </si>
  <si>
    <t>IB-SWTL-TA-TE-2225-7</t>
  </si>
  <si>
    <t>Trinzic Software Module Subscription, Threat Insight with Infoblox Premium Maintenance-ISP for IB-SWTL-TA-TE-2225 per year.</t>
  </si>
  <si>
    <t>IB-SWTL-TA-TE-2225-8</t>
  </si>
  <si>
    <t>Trinzic Software Module Subscription, Threat Insight with Infoblox Premium Maintenance-MSP for IB-SWTL-TA-TE-2225 per year.</t>
  </si>
  <si>
    <t>IB-SWTL-TA-TE-2225-9</t>
  </si>
  <si>
    <t>Trinzic Software Module Subscription, Threat Insight with Infoblox Elite Maintenance-ISP for IB-SWTL-TA-TE-2225 per year.</t>
  </si>
  <si>
    <t>IB-SWTL-TA-TE-4010-1</t>
  </si>
  <si>
    <t>Trinzic Software Module Subscription, Threat Insight with Infoblox Elite Maintenance-Enterprise for IB-SWTL-TA-TE-4010 per year.</t>
  </si>
  <si>
    <t>IB-SWTL-TA-TE-4010-2</t>
  </si>
  <si>
    <t>Trinzic Software Module Subscription, Threat Insight with Infoblox Partner Elite Maintenance-Enterprise for IB-SWTL-TA-TE-4010 per year.</t>
  </si>
  <si>
    <t>IB-SWTL-TA-TE-4010-3</t>
  </si>
  <si>
    <t>Trinzic Software Module Subscription, Threat Insight with Infoblox Partner Premium Maintenance-Enterprise for IB-SWTL-TA-TE-4010 per year.</t>
  </si>
  <si>
    <t>IB-SWTL-TA-TE-4010-4</t>
  </si>
  <si>
    <t>Trinzic Software Module Subscription, Threat Insight with Infoblox Premium Maintenance-Enterprise for IB-SWTL-TA-TE-4010 per year.</t>
  </si>
  <si>
    <t>IB-SWTL-TA-TE-4010-5</t>
  </si>
  <si>
    <t>Trinzic Software Module Subscription, Threat Insight with Infoblox Partner Premium Maintenance-ISP for IB-SWTL-TA-TE-4010 per year.</t>
  </si>
  <si>
    <t>IB-SWTL-TA-TE-4010-6</t>
  </si>
  <si>
    <t>Trinzic Software Module Subscription, Threat Insight with Infoblox Partner Elite Maintenance-ISP for IB-SWTL-TA-TE-4010 per year.</t>
  </si>
  <si>
    <t>IB-SWTL-TA-TE-4010-7</t>
  </si>
  <si>
    <t>Trinzic Software Module Subscription, Threat Insight with Infoblox Premium Maintenance-ISP for IB-SWTL-TA-TE-4010 per year.</t>
  </si>
  <si>
    <t>IB-SWTL-TA-TE-4010-8</t>
  </si>
  <si>
    <t>Trinzic Software Module Subscription, Threat Insight with Infoblox Premium Maintenance-MSP for IB-SWTL-TA-TE-4010 per year.</t>
  </si>
  <si>
    <t>IB-SWTL-TA-TE-4010-9</t>
  </si>
  <si>
    <t>Trinzic Software Module Subscription, Threat Insight with Infoblox Elite Maintenance-ISP for IB-SWTL-TA-TE-4010 per year.</t>
  </si>
  <si>
    <t>IB-SWTL-TA-TE-4030-T1-1</t>
  </si>
  <si>
    <t>Trinzic Software Module Subscription, Threat Insight with Infoblox Elite Maintenance-Enterprise for IB-SWTL-TA-TE-4030-T1 per year.</t>
  </si>
  <si>
    <t>IB-SWTL-TA-TE-4030-T1-2</t>
  </si>
  <si>
    <t>Trinzic Software Module Subscription, Threat Insight with Infoblox Partner Elite Maintenance-Enterprise for IB-SWTL-TA-TE-4030-T1 per year.</t>
  </si>
  <si>
    <t>IB-SWTL-TA-TE-4030-T1-3</t>
  </si>
  <si>
    <t>Trinzic Software Module Subscription, Threat Insight with Infoblox Partner Premium Maintenance-Enterprise for IB-SWTL-TA-TE-4030-T1 per year.</t>
  </si>
  <si>
    <t>IB-SWTL-TA-TE-4030-T1-4</t>
  </si>
  <si>
    <t>Trinzic Software Module Subscription, Threat Insight with Infoblox Premium Maintenance-Enterprise for IB-SWTL-TA-TE-4030-T1 per year.</t>
  </si>
  <si>
    <t>IB-SWTL-TA-TE-4030-T1-5</t>
  </si>
  <si>
    <t>Trinzic Software Module Subscription, Threat Insight with Infoblox Partner Premium Maintenance-ISP for IB-SWTL-TA-TE-4030-T1 per year.</t>
  </si>
  <si>
    <t>IB-SWTL-TA-TE-4030-T1-6</t>
  </si>
  <si>
    <t>Trinzic Software Module Subscription, Threat Insight with Infoblox Partner Elite Maintenance-ISP for IB-SWTL-TA-TE-4030-T1 per year.</t>
  </si>
  <si>
    <t>IB-SWTL-TA-TE-4030-T1-7</t>
  </si>
  <si>
    <t>Trinzic Software Module Subscription, Threat Insight with Infoblox Premium Maintenance-ISP for IB-SWTL-TA-TE-4030-T1 per year.</t>
  </si>
  <si>
    <t>IB-SWTL-TA-TE-4030 T1-8</t>
  </si>
  <si>
    <t>Trinzic Software Module Subscription, Threat Insight with Infoblox Premium Maintenance-MSP for IB-SWTL-TA-TE-4030 T1 per year.</t>
  </si>
  <si>
    <t>IB-SWTL-TA-TE-4030 T1-9</t>
  </si>
  <si>
    <t>Trinzic Software Module Subscription, Threat Insight with Infoblox Elite Maintenance-ISP for IB-SWTL-TA-TE-4030 T1 per year.</t>
  </si>
  <si>
    <t>IB-SWTL-TA-PT-4000-1</t>
  </si>
  <si>
    <t>Trinzic Software Module Subscription, Threat Insight with Infoblox Elite Maintenance-Enterprise for IB-SWTL-TA-PT-4000 per year.</t>
  </si>
  <si>
    <t>IB-SWTL-TA-PT-4000-2</t>
  </si>
  <si>
    <t>Trinzic Software Module Subscription, Threat Insight with Infoblox Partner Elite Maintenance-Enterprise for IB-SWTL-TA-PT-4000 per year.</t>
  </si>
  <si>
    <t>IB-SWTL-TA-PT-4000-3</t>
  </si>
  <si>
    <t>Trinzic Software Module Subscription, Threat Insight with Infoblox Partner Premium Maintenance-Enterprise for IB-SWTL-TA-PT-4000 per year.</t>
  </si>
  <si>
    <t>IB-SWTL-TA-PT-4000-4</t>
  </si>
  <si>
    <t>Trinzic Software Module Subscription, Threat Insight with Infoblox Premium Maintenance-Enterprise for IB-SWTL-TA-PT-4000 per year.</t>
  </si>
  <si>
    <t>IB-SWTL-TA-PT-4000-5</t>
  </si>
  <si>
    <t>Trinzic Software Module Subscription, Threat Insight with Infoblox Partner Premium Maintenance-ISP for IB-SWTL-TA-PT-4000 per year.</t>
  </si>
  <si>
    <t>IB-SWTL-TA-PT-4000-6</t>
  </si>
  <si>
    <t>Trinzic Software Module Subscription, Threat Insight with Infoblox Partner Elite Maintenance-ISP for IB-SWTL-TA-PT-4000 per year.</t>
  </si>
  <si>
    <t>IB-SWTL-TA-PT-4000-7</t>
  </si>
  <si>
    <t>Trinzic Software Module Subscription, Threat Insight with Infoblox Premium Maintenance-ISP for IB-SWTL-TA-PT-4000 per year.</t>
  </si>
  <si>
    <t>IB-SWTL-TA-PT-4000-8</t>
  </si>
  <si>
    <t>Trinzic Software Module Subscription, Threat Insight with Infoblox Premium Maintenance-MSP for IB-SWTL-TA-PT-4000 per year.</t>
  </si>
  <si>
    <t>IB-SWTL-TA-PT-4000-9</t>
  </si>
  <si>
    <t>Trinzic Software Module Subscription, Threat Insight with Infoblox Elite Maintenance-ISP for IB-SWTL-TA-PT-4000 per year.</t>
  </si>
  <si>
    <t>IB-SWTL-TA-PT-1405-1</t>
  </si>
  <si>
    <t>Trinzic Software Module Subscription, Threat Insight with Infoblox Elite Maintenance-Enterprise for IB-SWTL-TA-PT-1405 per year.</t>
  </si>
  <si>
    <t>IB-SWTL-TA-PT-1405-2</t>
  </si>
  <si>
    <t>Trinzic Software Module Subscription, Threat Insight with Infoblox Partner Elite Maintenance-Enterprise for IB-SWTL-TA-PT-1405 per year.</t>
  </si>
  <si>
    <t>IB-SWTL-TA-PT-1405-3</t>
  </si>
  <si>
    <t>Trinzic Software Module Subscription, Threat Insight with Infoblox Partner Premium Maintenance-Enterprise for IB-SWTL-TA-PT-1405 per year.</t>
  </si>
  <si>
    <t>IB-SWTL-TA-PT-1405-4</t>
  </si>
  <si>
    <t>Trinzic Software Module Subscription, Threat Insight with Infoblox Premium Maintenance-Enterprise for IB-SWTL-TA-PT-1405 per year.</t>
  </si>
  <si>
    <t>IB-SWTL-TA-PT-1405-5</t>
  </si>
  <si>
    <t>Trinzic Software Module Subscription, Threat Insight with Infoblox Partner Premium Maintenance-ISP for IB-SWTL-TA-PT-1405 per year.</t>
  </si>
  <si>
    <t>IB-SWTL-TA-PT-1405-6</t>
  </si>
  <si>
    <t>Trinzic Software Module Subscription, Threat Insight with Infoblox Partner Elite Maintenance-ISP for IB-SWTL-TA-PT-1405 per year.</t>
  </si>
  <si>
    <t>IB-SWTL-TA-PT-1405-7</t>
  </si>
  <si>
    <t>Trinzic Software Module Subscription, Threat Insight with Infoblox Premium Maintenance-ISP for IB-SWTL-TA-PT-1405 per year.</t>
  </si>
  <si>
    <t>IB-SWTL-TA-PT-1405-8</t>
  </si>
  <si>
    <t>Trinzic Software Module Subscription, Threat Insight with Infoblox Premium Maintenance-MSP for IB-SWTL-TA-PT-1405 per year.</t>
  </si>
  <si>
    <t>IB-SWTL-TA-PT-1405-9</t>
  </si>
  <si>
    <t>Trinzic Software Module Subscription, Threat Insight with Infoblox Elite Maintenance-ISP for IB-SWTL-TA-PT-1405 per year.</t>
  </si>
  <si>
    <t>IB-SWTL-TA-PT-2205-1</t>
  </si>
  <si>
    <t>Trinzic Software Module Subscription, Threat Insight with Infoblox Elite Maintenance-Enterprise for IB-SWTL-TA-PT-2205 per year.</t>
  </si>
  <si>
    <t>IB-SWTL-TA-PT-2205-2</t>
  </si>
  <si>
    <t>Trinzic Software Module Subscription, Threat Insight with Infoblox Partner Elite Maintenance-Enterprise for IB-SWTL-TA-PT-2205 per year.</t>
  </si>
  <si>
    <t>IB-SWTL-TA-PT-2205-3</t>
  </si>
  <si>
    <t>Trinzic Software Module Subscription, Threat Insight with Infoblox Partner Premium Maintenance-Enterprise for IB-SWTL-TA-PT-2205 per year.</t>
  </si>
  <si>
    <t>IB-SWTL-TA-PT-2205-4</t>
  </si>
  <si>
    <t>Trinzic Software Module Subscription, Threat Insight with Infoblox Premium Maintenance-Enterprise for IB-SWTL-TA-PT-2205 per year.</t>
  </si>
  <si>
    <t>IB-SWTL-TA-PT-2205-5</t>
  </si>
  <si>
    <t>Trinzic Software Module Subscription, Threat Insight with Infoblox Partner Premium Maintenance-ISP for IB-SWTL-TA-PT-2205 per year.</t>
  </si>
  <si>
    <t>IB-SWTL-TA-PT-2205-6</t>
  </si>
  <si>
    <t>Trinzic Software Module Subscription, Threat Insight with Infoblox Partner Elite Maintenance-ISP for IB-SWTL-TA-PT-2205 per year.</t>
  </si>
  <si>
    <t>IB-SWTL-TA-PT-2205-7</t>
  </si>
  <si>
    <t>Trinzic Software Module Subscription, Threat Insight with Infoblox Premium Maintenance-ISP for IB-SWTL-TA-PT-2205 per year.</t>
  </si>
  <si>
    <t>IB-SWTL-TA-PT-2205-8</t>
  </si>
  <si>
    <t>Trinzic Software Module Subscription, Threat Insight with Infoblox Premium Maintenance-MSP for IB-SWTL-TA-PT-2205 per year.</t>
  </si>
  <si>
    <t>IB-SWTL-TA-PT-2205-9</t>
  </si>
  <si>
    <t>Trinzic Software Module Subscription, Threat Insight with Infoblox Elite Maintenance-ISP for IB-SWTL-TA-PT-2205 per year.</t>
  </si>
  <si>
    <t>IB-SWTL-TA-TE-4030-T2-1</t>
  </si>
  <si>
    <t>Trinzic Software Module Subscription, Threat Insight with Infoblox Elite Maintenance-Enterprise for IB-SWTL-TA-TE-4030-T2 per year.</t>
  </si>
  <si>
    <t>IB-SWTL-TA-TE-4030-T2-2</t>
  </si>
  <si>
    <t>Trinzic Software Module Subscription, Threat Insight with Infoblox Partner Elite Maintenance-Enterprise for IB-SWTL-TA-TE-4030-T2 per year.</t>
  </si>
  <si>
    <t>IB-SWTL-TA-TE-4030-T2-3</t>
  </si>
  <si>
    <t>Trinzic Software Module Subscription, Threat Insight with Infoblox Partner Premium Maintenance-Enterprise for IB-SWTL-TA-TE-4030-T2 per year.</t>
  </si>
  <si>
    <t>IB-SWTL-TA-TE-4030-T2-4</t>
  </si>
  <si>
    <t>Trinzic Software Module Subscription, Threat Insight with Infoblox Premium Maintenance-Enterprise for IB-SWTL-TA-TE-4030-T2 per year.</t>
  </si>
  <si>
    <t>IB-SWTL-TA-TE-4030-T2-5</t>
  </si>
  <si>
    <t>Trinzic Software Module Subscription, Threat Insight with Infoblox Partner Premium Maintenance-ISP for IB-SWTL-TA-TE-4030-T2 per year.</t>
  </si>
  <si>
    <t>IB-SWTL-TA-TE-4030-T2-6</t>
  </si>
  <si>
    <t>Trinzic Software Module Subscription, Threat Insight with Infoblox Partner Elite Maintenance-ISP for IB-SWTL-TA-TE-4030-T2 per year.</t>
  </si>
  <si>
    <t>IB-SWTL-TA-TE-4030-T2-7</t>
  </si>
  <si>
    <t>Trinzic Software Module Subscription, Threat Insight with Infoblox Premium Maintenance-ISP for IB-SWTL-TA-TE-4030-T2 per year.</t>
  </si>
  <si>
    <t>IB-SWTL-TA-TE-4030-T2-8</t>
  </si>
  <si>
    <t>Trinzic Software Module Subscription, Threat Insight with Infoblox Premium Maintenance-MSP for IB-SWTL-TA-TE-4030-T2 per year.</t>
  </si>
  <si>
    <t>IB-SWTL-TA-TE-4030-T2-9</t>
  </si>
  <si>
    <t>Trinzic Software Module Subscription, Threat Insight with Infoblox Elite Maintenance-ISP for IB-SWTL-TA-TE-4030-T2 per year.</t>
  </si>
  <si>
    <t>IB-SWTL-TA-TE-4030-T3-1</t>
  </si>
  <si>
    <t>Trinzic Software Module Subscription, Threat Insight with Infoblox Elite Maintenance-Enterprise for IB-SWTL-TA-TE-4030-T3 per year.</t>
  </si>
  <si>
    <t>IB-SWTL-TA-TE-4030-T3-2</t>
  </si>
  <si>
    <t>Trinzic Software Module Subscription, Threat Insight with Infoblox Partner Elite Maintenance-Enterprise for IB-SWTL-TA-TE-4030-T3 per year.</t>
  </si>
  <si>
    <t>IB-SWTL-TA-TE-4030-T3-3</t>
  </si>
  <si>
    <t>Trinzic Software Module Subscription, Threat Insight with Infoblox Partner Premium Maintenance-Enterprise for IB-SWTL-TA-TE-4030-T3 per year.</t>
  </si>
  <si>
    <t>IB-SWTL-TA-TE-4030-T3-4</t>
  </si>
  <si>
    <t>Trinzic Software Module Subscription, Threat Insight with Infoblox Premium Maintenance-Enterprise for IB-SWTL-TA-TE-4030-T3 per year.</t>
  </si>
  <si>
    <t>IB-SWTL-TA-TE-4030-T3-5</t>
  </si>
  <si>
    <t>Trinzic Software Module Subscription, Threat Insight with Infoblox Partner Premium Maintenance-ISP for IB-SWTL-TA-TE-4030-T3 per year.</t>
  </si>
  <si>
    <t>IB-SWTL-TA-TE-4030-T3-6</t>
  </si>
  <si>
    <t>Trinzic Software Module Subscription, Threat Insight with Infoblox Partner Elite Maintenance-ISP for IB-SWTL-TA-TE-4030-T3 per year.</t>
  </si>
  <si>
    <t>IB-SWTL-TA-TE-4030-T3-7</t>
  </si>
  <si>
    <t>Trinzic Software Module Subscription, Threat Insight with Infoblox Premium Maintenance-ISP for IB-SWTL-TA-TE-4030-T3 per year.</t>
  </si>
  <si>
    <t>IB-SWTL-TA-TE-4030-T3-8</t>
  </si>
  <si>
    <t>Trinzic Software Module Subscription, Threat Insight with Infoblox Premium Maintenance-MSP for IB-SWTL-TA-TE-4030-T3 per year.</t>
  </si>
  <si>
    <t>IB-SWTL-TA-TE-4030-T3-9</t>
  </si>
  <si>
    <t>Trinzic Software Module Subscription, Threat Insight with Infoblox Elite Maintenance-ISP for IB-SWTL-TA-TE-4030-T3 per year.</t>
  </si>
  <si>
    <t>IB-SWTL-TA-TE-4030-T4-1</t>
  </si>
  <si>
    <t>Trinzic Software Module Subscription, Threat Insight with Infoblox Elite Maintenance-Enterprise for IB-SWTL-TA-TE-4030-T4 per year.</t>
  </si>
  <si>
    <t>IB-SWTL-TA-TE-4030-T4-2</t>
  </si>
  <si>
    <t>Trinzic Software Module Subscription, Threat Insight with Infoblox Partner Elite Maintenance-Enterprise for IB-SWTL-TA-TE-4030-T4 per year.</t>
  </si>
  <si>
    <t>IB-SWTL-TA-TE-4030-T4-3</t>
  </si>
  <si>
    <t>Trinzic Software Module Subscription, Threat Insight with Infoblox Partner Premium Maintenance-Enterprise for IB-SWTL-TA-TE-4030-T4 per year.</t>
  </si>
  <si>
    <t>IB-SWTL-TA-TE-4030-T4-4</t>
  </si>
  <si>
    <t>Trinzic Software Module Subscription, Threat Insight with Infoblox Premium Maintenance-Enterprise for IB-SWTL-TA-TE-4030-T4 per year.</t>
  </si>
  <si>
    <t>IB-SWTL-TA-TE-4030-T4-5</t>
  </si>
  <si>
    <t>Trinzic Software Module Subscription, Threat Insight with Infoblox Partner Premium Maintenance-ISP for IB-SWTL-TA-TE-4030-T4 per year.</t>
  </si>
  <si>
    <t>IB-SWTL-TA-TE-4030-T4-6</t>
  </si>
  <si>
    <t>Trinzic Software Module Subscription, Threat Insight with Infoblox Partner Elite Maintenance-ISP for IB-SWTL-TA-TE-4030-T4 per year.</t>
  </si>
  <si>
    <t>IB-SWTL-TA-TE-4030-T4-7</t>
  </si>
  <si>
    <t>Trinzic Software Module Subscription, Threat Insight with Infoblox Premium Maintenance-ISP for IB-SWTL-TA-TE-4030-T4 per year.</t>
  </si>
  <si>
    <t>IB-SWTL-TA-TE-4030-T4-8</t>
  </si>
  <si>
    <t>Trinzic Software Module Subscription, Threat Insight with Infoblox Premium Maintenance-MSP for IB-SWTL-TA-TE-4030-T4 per year.</t>
  </si>
  <si>
    <t>IB-SWTL-TA-TE-4030-T4-9</t>
  </si>
  <si>
    <t>Trinzic Software Module Subscription, Threat Insight with Infoblox Elite Maintenance-ISP for IB-SWTL-TA-TE-4030-T4 per year.</t>
  </si>
  <si>
    <t>IB-SWTL-TA-TE-4025-1</t>
  </si>
  <si>
    <t>Trinzic Software Module Subscription, Threat Insight with Infoblox Elite Maintenance-Enterprise for IB-SWTL-TA-TE-4025 per year.</t>
  </si>
  <si>
    <t>IB-SWTL-TA-TE-4025-2</t>
  </si>
  <si>
    <t>Trinzic Software Module Subscription, Threat Insight with Infoblox Partner Elite Maintenance-Enterprise for IB-SWTL-TA-TE-4025 per year.</t>
  </si>
  <si>
    <t>IB-SWTL-TA-TE-4025-3</t>
  </si>
  <si>
    <t>Trinzic Software Module Subscription, Threat Insight with Infoblox Partner Premium Maintenance-Enterprise for IB-SWTL-TA-TE-4025 per year.</t>
  </si>
  <si>
    <t>IB-SWTL-TA-TE-4025-4</t>
  </si>
  <si>
    <t>Trinzic Software Module Subscription, Threat Insight with Infoblox Premium Maintenance-Enterprise for IB-SWTL-TA-TE-4025 per year.</t>
  </si>
  <si>
    <t>IB-SWTL-TA-TE-4025-5</t>
  </si>
  <si>
    <t>Trinzic Software Module Subscription, Threat Insight with Infoblox Partner Premium Maintenance-ISP for IB-SWTL-TA-TE-4025 per year.</t>
  </si>
  <si>
    <t>IB-SWTL-TA-TE-4025-6</t>
  </si>
  <si>
    <t>Trinzic Software Module Subscription, Threat Insight with Infoblox Partner Elite Maintenance-ISP for IB-SWTL-TA-TE-4025 per year.</t>
  </si>
  <si>
    <t>IB-SWTL-TA-TE-4025-7</t>
  </si>
  <si>
    <t>Trinzic Software Module Subscription, Threat Insight with Infoblox Premium Maintenance-ISP for IB-SWTL-TA-TE-4025 per year.</t>
  </si>
  <si>
    <t>IB-SWTL-TA-TE-4025-8</t>
  </si>
  <si>
    <t>Trinzic Software Module Subscription, Threat Insight with Infoblox Premium Maintenance-MSP for IB-SWTL-TA-TE-4025 per year.</t>
  </si>
  <si>
    <t>IB-SWTL-TA-TE-4025-9</t>
  </si>
  <si>
    <t>Trinzic Software Module Subscription, Threat Insight with Infoblox Elite Maintenance-ISP for IB-SWTL-TA-TE-4025 per year.</t>
  </si>
  <si>
    <t>IB-SWTL-TA-TE-4015-1</t>
  </si>
  <si>
    <t>Trinzic Software Module Subscription, Threat Insight with Infoblox Elite Maintenance-Enterprise for IB-SWTL-TA-TE-4015 per year.</t>
  </si>
  <si>
    <t>IB-SWTL-TA-TE-4015-2</t>
  </si>
  <si>
    <t>Trinzic Software Module Subscription, Threat Insight with Infoblox Partner Elite Maintenance-Enterprise for IB-SWTL-TA-TE-4015 per year.</t>
  </si>
  <si>
    <t>IB-SWTL-TA-TE-4015-3</t>
  </si>
  <si>
    <t>Trinzic Software Module Subscription, Threat Insight with Infoblox Partner Premium Maintenance-Enterprise for IB-SWTL-TA-TE-4015 per year.</t>
  </si>
  <si>
    <t>IB-SWTL-TA-TE-4015-4</t>
  </si>
  <si>
    <t>Trinzic Software Module Subscription, Threat Insight with Infoblox Premium Maintenance-Enterprise for IB-SWTL-TA-TE-4015 per year.</t>
  </si>
  <si>
    <t>IB-SWTL-TA-TE-4015-5</t>
  </si>
  <si>
    <t>Trinzic Software Module Subscription, Threat Insight with Infoblox Partner Premium Maintenance-ISP for IB-SWTL-TA-TE-4015 per year.</t>
  </si>
  <si>
    <t>IB-SWTL-TA-TE-4015-6</t>
  </si>
  <si>
    <t>Trinzic Software Module Subscription, Threat Insight with Infoblox Partner Elite Maintenance-ISP for IB-SWTL-TA-TE-4015 per year.</t>
  </si>
  <si>
    <t>IB-SWTL-TA-TE-4015-7</t>
  </si>
  <si>
    <t>Trinzic Software Module Subscription, Threat Insight with Infoblox Premium Maintenance-ISP for IB-SWTL-TA-TE-4015 per year.</t>
  </si>
  <si>
    <t>IB-SWTL-TA-TE-4015-8</t>
  </si>
  <si>
    <t>Trinzic Software Module Subscription, Threat Insight with Infoblox Premium Maintenance-MSP for IB-SWTL-TA-TE-4015 per year.</t>
  </si>
  <si>
    <t>IB-SWTL-TA-TE-4015-9</t>
  </si>
  <si>
    <t>Trinzic Software Module Subscription, Threat Insight with Infoblox Elite Maintenance-ISP for IB-SWTL-TA-TE-4015 per year.</t>
  </si>
  <si>
    <t>ND-SUB-ADVISOR</t>
  </si>
  <si>
    <t>ND-SUB-ADVISOR-1-499</t>
  </si>
  <si>
    <t>Network Insight Advisor for 1-499 devices per year .</t>
  </si>
  <si>
    <t>ND-SUB-ADVISOR-500-999</t>
  </si>
  <si>
    <t>Network Insight Advisor for 500-999 devices per year .</t>
  </si>
  <si>
    <t>ND-SUB-ADVISOR-1000-1999</t>
  </si>
  <si>
    <t>Network Insight Advisor for 1000-1999 devices per year .</t>
  </si>
  <si>
    <t>ND-SUB-ADVISOR-2000-4999</t>
  </si>
  <si>
    <t>Network Insight Advisor for 2000-4999 devices per year .</t>
  </si>
  <si>
    <t>ND-SUB-ADVISOR-5000-9999</t>
  </si>
  <si>
    <t>Network Insight Advisor for 5000-9999 devices per year .</t>
  </si>
  <si>
    <t>ND-SUB-ADVISOR-10000+</t>
  </si>
  <si>
    <t>Network Insight Advisor for 10000+ devices per year .</t>
  </si>
  <si>
    <t>IB-SUB-ADP-4030-TE-4030-T1</t>
  </si>
  <si>
    <t>ADP Subscription for 4030, requires ADP Activation for IB-SUB-ADP-4030-TE-4030-T1 per year.</t>
  </si>
  <si>
    <t>IB-SUB-ADP-4030-TE-4030-T2</t>
  </si>
  <si>
    <t>ADP Subscription for 4030, requires ADP Activation for IB-SUB-ADP-4030-TE-4030-T2 per year.</t>
  </si>
  <si>
    <t>IB-SUB-ADP-4030-TE-4030-T3</t>
  </si>
  <si>
    <t>ADP Subscription for 4030, requires ADP Activation for IB-SUB-ADP-4030-TE-4030-T3 per year.</t>
  </si>
  <si>
    <t>IB-SUB-ADP-4030-TE-4030-T4</t>
  </si>
  <si>
    <t>ADP Subscription for 4030, requires ADP Activation for IB-SUB-ADP-4030-TE-4030-T4 per year.</t>
  </si>
  <si>
    <t>IB-SWTL-ADP-4030</t>
  </si>
  <si>
    <t>ADP Activation Term License for 4030</t>
  </si>
  <si>
    <t>IB-SW-ADP-4030</t>
  </si>
  <si>
    <t>ADP Activation Perpetual License for 4030</t>
  </si>
  <si>
    <t>IB-SWTL-4030-UPG-T1-1</t>
  </si>
  <si>
    <t>Trinzic 4030 Upgrade, Subscription with Infoblox Elite Maintenance-Enterprise for IB-SWTL-4030-UPG-T1 per year.</t>
  </si>
  <si>
    <t>IB-SWTL-4030-UPG-T1-2</t>
  </si>
  <si>
    <t>Trinzic 4030 Upgrade, Subscription with Infoblox Partner Elite Maintenance-Enterprise for IB-SWTL-4030-UPG-T1 per year.</t>
  </si>
  <si>
    <t>IB-SWTL-4030-UPG-T1-3</t>
  </si>
  <si>
    <t>Trinzic 4030 Upgrade, Subscription with Infoblox Partner Premium Maintenance-Enterprise for IB-SWTL-4030-UPG-T1 per year.</t>
  </si>
  <si>
    <t>IB-SWTL-4030-UPG-T1-4</t>
  </si>
  <si>
    <t>Trinzic 4030 Upgrade, Subscription with Infoblox Premium Maintenance-Enterprise for IB-SWTL-4030-UPG-T1 per year.</t>
  </si>
  <si>
    <t>IB-SWTL-4030-UPG-T1-5</t>
  </si>
  <si>
    <t>Trinzic 4030 Upgrade, Subscription with Infoblox Partner Premium Maintenance-ISP for IB-SWTL-4030-UPG-T1 per year.</t>
  </si>
  <si>
    <t>IB-SWTL-4030-UPG-T1-6</t>
  </si>
  <si>
    <t>Trinzic 4030 Upgrade, Subscription with Infoblox Partner Elite Maintenance-ISP for IB-SWTL-4030-UPG-T1 per year.</t>
  </si>
  <si>
    <t>IB-SWTL-4030-UPG-T1-7</t>
  </si>
  <si>
    <t>Trinzic 4030 Upgrade, Subscription with Infoblox Premium Maintenance-ISP for IB-SWTL-4030-UPG-T1 per year.</t>
  </si>
  <si>
    <t>IB-SWTL-4030-UPG-T1-8</t>
  </si>
  <si>
    <t>Trinzic 4030 Upgrade, Subscription with Infoblox Premium Maintenance-MSP for IB-SWTL-4030-UPG-T1 per year.</t>
  </si>
  <si>
    <t>IB-SWTL-4030-UPG-T1-9</t>
  </si>
  <si>
    <t>Trinzic 4030 Upgrade, Subscription with Infoblox Elite Maintenance-ISP for IB-SWTL-4030-UPG-T1 per year.</t>
  </si>
  <si>
    <t>IB-SWTL-4030-UPG-T2-1</t>
  </si>
  <si>
    <t>Trinzic 4030 Upgrade, Subscription with Infoblox Elite Maintenance-Enterprise for IB-SWTL-4030-UPG-T2 per year.</t>
  </si>
  <si>
    <t>IB-SWTL-4030-UPG-T2-2</t>
  </si>
  <si>
    <t>Trinzic 4030 Upgrade, Subscription with Infoblox Partner Elite Maintenance-Enterprise for IB-SWTL-4030-UPG-T2 per year.</t>
  </si>
  <si>
    <t>IB-SWTL-4030-UPG-T2-3</t>
  </si>
  <si>
    <t>Trinzic 4030 Upgrade, Subscription with Infoblox Partner Premium Maintenance-Enterprise for IB-SWTL-4030-UPG-T2 per year.</t>
  </si>
  <si>
    <t>IB-SWTL-4030-UPG-T2-4</t>
  </si>
  <si>
    <t>Trinzic 4030 Upgrade, Subscription with Infoblox Premium Maintenance-Enterprise for IB-SWTL-4030-UPG-T2 per year.</t>
  </si>
  <si>
    <t>IB-SWTL-4030-UPG-T2-5</t>
  </si>
  <si>
    <t>Trinzic 4030 Upgrade, Subscription with Infoblox Partner Premium Maintenance-ISP for IB-SWTL-4030-UPG-T2 per year.</t>
  </si>
  <si>
    <t>IB-SWTL-4030-UPG-T2-6</t>
  </si>
  <si>
    <t>Trinzic 4030 Upgrade, Subscription with Infoblox Partner Elite Maintenance-ISP for IB-SWTL-4030-UPG-T2 per year.</t>
  </si>
  <si>
    <t>IB-SWTL-4030-UPG-T2-7</t>
  </si>
  <si>
    <t>Trinzic 4030 Upgrade, Subscription with Infoblox Premium Maintenance-ISP for IB-SWTL-4030-UPG-T2 per year.</t>
  </si>
  <si>
    <t>IB-SWTL-4030-UPG-T2-8</t>
  </si>
  <si>
    <t>Trinzic 4030 Upgrade, Subscription with Infoblox Premium Maintenance-MSP for IB-SWTL-4030-UPG-T2 per year.</t>
  </si>
  <si>
    <t>IB-SWTL-4030-UPG-T2-9</t>
  </si>
  <si>
    <t>Trinzic 4030 Upgrade, Subscription with Infoblox Elite Maintenance-ISP for IB-SWTL-4030-UPG-T2 per year.</t>
  </si>
  <si>
    <t>IB-SWTL-4030-UPG-T3-1</t>
  </si>
  <si>
    <t>Trinzic 4030 Upgrade, Subscription with Infoblox Elite Maintenance-Enterprise for IB-SWTL-4030-UPG-T3 per year.</t>
  </si>
  <si>
    <t>IB-SWTL-4030-UPG-T3-2</t>
  </si>
  <si>
    <t>Trinzic 4030 Upgrade, Subscription with Infoblox Partner Elite Maintenance-Enterprise for IB-SWTL-4030-UPG-T3 per year.</t>
  </si>
  <si>
    <t>IB-SWTL-4030-UPG-T3-3</t>
  </si>
  <si>
    <t>Trinzic 4030 Upgrade, Subscription with Infoblox Partner Premium Maintenance-Enterprise for IB-SWTL-4030-UPG-T3 per year.</t>
  </si>
  <si>
    <t>IB-SWTL-4030-UPG-T3-4</t>
  </si>
  <si>
    <t>Trinzic 4030 Upgrade, Subscription with Infoblox Premium Maintenance-Enterprise for IB-SWTL-4030-UPG-T3 per year.</t>
  </si>
  <si>
    <t>IB-SWTL-4030-UPG-T3-5</t>
  </si>
  <si>
    <t>Trinzic 4030 Upgrade, Subscription with Infoblox Partner Premium Maintenance-ISP for IB-SWTL-4030-UPG-T3 per year.</t>
  </si>
  <si>
    <t>IB-SWTL-4030-UPG-T3-6</t>
  </si>
  <si>
    <t>Trinzic 4030 Upgrade, Subscription with Infoblox Partner Elite Maintenance-ISP for IB-SWTL-4030-UPG-T3 per year.</t>
  </si>
  <si>
    <t>IB-SWTL-4030-UPG-T3-7</t>
  </si>
  <si>
    <t>Trinzic 4030 Upgrade, Subscription with Infoblox Premium Maintenance-ISP for IB-SWTL-4030-UPG-T3 per year.</t>
  </si>
  <si>
    <t>IB-SWTL-4030-UPG-T3-8</t>
  </si>
  <si>
    <t>Trinzic 4030 Upgrade, Subscription with Infoblox Premium Maintenance-MSP for IB-SWTL-4030-UPG-T3 per year.</t>
  </si>
  <si>
    <t>IB-SWTL-4030-UPG-T3-9</t>
  </si>
  <si>
    <t>Trinzic 4030 Upgrade, Subscription with Infoblox Elite Maintenance-ISP for IB-SWTL-4030-UPG-T3 per year.</t>
  </si>
  <si>
    <t>IB-SUB-THREAT-ESNTL-HA</t>
  </si>
  <si>
    <t>BloxOne Threat Defense Essentials, HA per year.</t>
  </si>
  <si>
    <t>IB-SUB-THREAT-ESNTL-CP-1400</t>
  </si>
  <si>
    <t>BloxOne Threat Defense Essentials for CP-1400 per year.</t>
  </si>
  <si>
    <t>IB-SUB-THREAT-ESNTL-PT-1400</t>
  </si>
  <si>
    <t>BloxOne Threat Defense Essentials for PT-1400 per year.</t>
  </si>
  <si>
    <t>IB-SUB-THREAT-ESNTL-PT-1405</t>
  </si>
  <si>
    <t>BloxOne Threat Defense Essentials for PT-1405 (includes Threat Insight) per year.</t>
  </si>
  <si>
    <t>IB-SUB-THREAT-ESNTL-CP-2200</t>
  </si>
  <si>
    <t>BloxOne Threat Defense Essentials for CP-2200 per year.</t>
  </si>
  <si>
    <t>IB-SUB-THREAT-ESNTL-PT-2205</t>
  </si>
  <si>
    <t>BloxOne Threat Defense Essentials for PT-2205 (Includes Threat Insight) per year.</t>
  </si>
  <si>
    <t>IB-SUB-THREAT-ESNTL-TE-815</t>
  </si>
  <si>
    <t>BloxOne Threat Defense Essentials for TE-815 per year.</t>
  </si>
  <si>
    <t>IB-SUB-THREAT-ESNTL-PT-4000</t>
  </si>
  <si>
    <t>BloxOne Threat Defense Essentials for PT-4000 per year.</t>
  </si>
  <si>
    <t>IB-SUB-THREAT-ESNTL-CP-800</t>
  </si>
  <si>
    <t>BloxOne Threat Defense Essentials for CP-800 per year.</t>
  </si>
  <si>
    <t>IB-SUB-THREAT-ESNTL-TE-825</t>
  </si>
  <si>
    <t>BloxOne Threat Defense Essentials for TE-825 per year.</t>
  </si>
  <si>
    <t>IB-SUB-THREAT-ESNTL-TE-1415</t>
  </si>
  <si>
    <t>BloxOne Threat Defense Essentials for TE-1415 per year.</t>
  </si>
  <si>
    <t>IB-SUB-THREAT-ESNTL-TE-1425</t>
  </si>
  <si>
    <t>BloxOne Threat Defense Essentials for TE-1425 per year., includes Threat Insight</t>
  </si>
  <si>
    <t>IB-SUB-THREAT-ESNTL-TE-2215</t>
  </si>
  <si>
    <t>BloxOne Threat Defense Essentials for TE-2215 per year.</t>
  </si>
  <si>
    <t>IB-SUB-THREAT-ESNTL-TE-2225</t>
  </si>
  <si>
    <t>BloxOne Threat Defense Essentials for TE-2225 per year.</t>
  </si>
  <si>
    <t>IB-SUB-THREAT-ESNTL-TE-4010</t>
  </si>
  <si>
    <t>BloxOne Threat Defense Essentials for TE-4010 per year.</t>
  </si>
  <si>
    <t>IB-SUB-THREAT-ESNTL-TE-4020</t>
  </si>
  <si>
    <t>BloxOne Threat Defense Essentials for TE-4020 per year.</t>
  </si>
  <si>
    <t>IB-SUB-THREAT-ESNTL-TE-4030-T1</t>
  </si>
  <si>
    <t>BloxOne Threat Defense Essentials for TE-4030-T1 per year.</t>
  </si>
  <si>
    <t>IB-SUB-THREAT-ESNTL-TE-4030-T2</t>
  </si>
  <si>
    <t>BloxOne Threat Defense Essentials for TE-4030-T2 per year.</t>
  </si>
  <si>
    <t>IB-SUB-THREAT-ESNTL-TE-4030-T3</t>
  </si>
  <si>
    <t>BloxOne Threat Defense Essentials for TE-4030-T3 per year.</t>
  </si>
  <si>
    <t>IB-SUB-THREAT-ESNTL-TE-4030-T4</t>
  </si>
  <si>
    <t>BloxOne Threat Defense Essentials for TE-4030-T4 per year.</t>
  </si>
  <si>
    <t>IB-SUB-THREAT-ESNTL-TE-4025</t>
  </si>
  <si>
    <t>BloxOne Threat Defense Essentials for TE-4025 per year.</t>
  </si>
  <si>
    <t>IB-SUB-THREAT-ESNTL-TE-4015</t>
  </si>
  <si>
    <t>BloxOne Threat Defense Essentials TE-4015 per year.</t>
  </si>
  <si>
    <t>IB-SUB-THREAT-ESNTL-CP-805</t>
  </si>
  <si>
    <t>BloxOne Threat Defense Essentials for CP-805 per year.</t>
  </si>
  <si>
    <t>IB-SUB-THREAT-ESNTL-CP-1405</t>
  </si>
  <si>
    <t>BloxOne Threat Defense Essentials for CP-1405 per year.</t>
  </si>
  <si>
    <t>IB-SUB-THREAT-ESNTL-CP-2205</t>
  </si>
  <si>
    <t>BloxOne Threat Defense Essentials for CP-2205 per year.</t>
  </si>
  <si>
    <t>IB-SUB-THREAT-BIZ-PREM-MGD</t>
  </si>
  <si>
    <t>BloxOne Threat Defense Business, On-Premises Multi-Grid Add-On</t>
  </si>
  <si>
    <t>IB-SUB-THREAT-BIZ-PREM-500-1250</t>
  </si>
  <si>
    <t>BloxOne Threat Defense Business, On Premises for 500-1250 Protected Users per year.</t>
  </si>
  <si>
    <t>IB-SUB-THREAT-BIZ-PREM-1251-2500</t>
  </si>
  <si>
    <t>BloxOne Threat Defense Business, On Premises for 1251-2500 Protected Users per year.</t>
  </si>
  <si>
    <t>IB-SUB-THREAT-BIZ-PREM-2501-5000</t>
  </si>
  <si>
    <t>BloxOne Threat Defense Business, On Premises for 2501-5000 Protected Users per year.</t>
  </si>
  <si>
    <t>IB-SUB-THREAT-BIZ-PREM-5001-10000</t>
  </si>
  <si>
    <t>BloxOne Threat Defense Business, On Premises for 5001-10000 Protected Users per year.</t>
  </si>
  <si>
    <t>IB-SUB-THREAT-BIZ-PREM-10001-20000</t>
  </si>
  <si>
    <t>BloxOne Threat Defense Business, On Premises for 10001-20000 Protected Users per year.</t>
  </si>
  <si>
    <t>IB-SUB-THREAT-BIZ-PREM-20001-40000</t>
  </si>
  <si>
    <t>BloxOne Threat Defense Business, On Premises for 20001-40000 Protected Users per year.</t>
  </si>
  <si>
    <t>IB-SUB-THREAT-BIZ-PREM-40001-80000</t>
  </si>
  <si>
    <t>BloxOne Threat Defense Business, On Premises for 40001-80000 Protected Users per year.</t>
  </si>
  <si>
    <t>IB-SUB-THREAT-BIZ-PREM-80001-160000</t>
  </si>
  <si>
    <t>BloxOne Threat Defense Business, On Premises for 80001-160000 Protected Users per year.</t>
  </si>
  <si>
    <t>IB-SUB-THREAT-BIZ-PREM-160001+</t>
  </si>
  <si>
    <t>BloxOne Threat Defense Business, On Premises for 160001+ Protected Users per year.</t>
  </si>
  <si>
    <t>IB-SUB-THREAT-ADV-MGD</t>
  </si>
  <si>
    <t>BloxOne Threat Defense Advanced Multi-Grid Add-On</t>
  </si>
  <si>
    <t>IB-SUB-THREAT-ADV-500-1250</t>
  </si>
  <si>
    <t>BloxOne Threat Defense Advanced for 500-1250 Protected Users per year.</t>
  </si>
  <si>
    <t>IB-SUB-THREAT-ADV-1251-2500</t>
  </si>
  <si>
    <t>BloxOne Threat Defense Advanced for 1251-2500 Protected Users per year.</t>
  </si>
  <si>
    <t>IB-SUB-THREAT-ADV-2501-5000</t>
  </si>
  <si>
    <t>BloxOne Threat Defense Advanced for 2501-5000 Protected Users per year.</t>
  </si>
  <si>
    <t>IB-SUB-THREAT-ADV-5001-10000</t>
  </si>
  <si>
    <t>BloxOne Threat Defense Advanced for 5001-10000 Protected Users per year.</t>
  </si>
  <si>
    <t>IB-SUB-THREAT-ADV-10001-20000</t>
  </si>
  <si>
    <t>BloxOne Threat Defense Advanced for 10001-20000 Protected Users per year.</t>
  </si>
  <si>
    <t>IB-SUB-THREAT-ADV-20001-40000</t>
  </si>
  <si>
    <t>BloxOne Threat Defense Advanced for 20001-40000 Protected Users per year.</t>
  </si>
  <si>
    <t>IB-SUB-THREAT-ADV-40001-80000</t>
  </si>
  <si>
    <t>BloxOne Threat Defense Advanced for 40001-80000 Protected Users per year.</t>
  </si>
  <si>
    <t>IB-SUB-THREAT-ADV-80001-160000</t>
  </si>
  <si>
    <t>BloxOne Threat Defense Advanced for 80000-160000 Protected Users per year.</t>
  </si>
  <si>
    <t>IB-SUB-THREAT-ADV-160001+</t>
  </si>
  <si>
    <t>BloxOne Threat Defense Advanced for 160001+ Protected Users per year.</t>
  </si>
  <si>
    <t>IB-SUB-THREAT-BIZ-CLOUD-500-1250</t>
  </si>
  <si>
    <t>BloxOne Threat Defense Business, Cloud for 500-1250 Protected Users per year.</t>
  </si>
  <si>
    <t>IB-SUB-THREAT-BIZ-CLOUD-1251-2500</t>
  </si>
  <si>
    <t>BloxOne Threat Defense Business, Cloud for 1251-2500 Protected Users per year.</t>
  </si>
  <si>
    <t>IB-SUB-THREAT-BIZ-CLOUD-2501-5000</t>
  </si>
  <si>
    <t>BloxOne Threat Defense Business, Cloud for 2501-5000 Protected Users per year.</t>
  </si>
  <si>
    <t>IB-SUB-THREAT-BIZ-CLOUD-5001-10000</t>
  </si>
  <si>
    <t>BloxOne Threat Defense Business, Cloud for 5001-10000 Protected Users per year.</t>
  </si>
  <si>
    <t>IB-SUB-THREAT-BIZ-CLOUD-10001-20000</t>
  </si>
  <si>
    <t>BloxOne Threat Defense Business, Cloud for 10001-20000 Protected Users per year.</t>
  </si>
  <si>
    <t>IB-SUB-THREAT-BIZ-CLOUD-20001-40000</t>
  </si>
  <si>
    <t>BloxOne Threat Defense Business, Cloud for 20001-40000 Protected Users per year.</t>
  </si>
  <si>
    <t>IB-SUB-THREAT-BIZ-CLOUD-40001-80000</t>
  </si>
  <si>
    <t>BloxOne Threat Defense Business, Cloud for 40001-80000 Protected Users per year.</t>
  </si>
  <si>
    <t>IB-SUB-THREAT-BIZ-CLOUD-80001-160000</t>
  </si>
  <si>
    <t>BloxOne Threat Defense Business, Cloud for 80001-160000 Protected Users per year.</t>
  </si>
  <si>
    <t>IB-SUB-THREAT-BIZ-CLOUD-160001+</t>
  </si>
  <si>
    <t>BloxOne Threat Defense Business, Cloud for 160001+ Protected Users per year.</t>
  </si>
  <si>
    <t>IB-SWTL-SECECO-BIZ-1-5</t>
  </si>
  <si>
    <t>Security Ecosystem Business Subscription. May require additional licenses and/or subscriptions e.g. DNS FW/ADP/TI/NI/AT/ATC depending on integration. 1 License Per Grid., 1-5 member in a grid per year.</t>
  </si>
  <si>
    <t>IB-SWTL-SECECO-BIZ-6-20</t>
  </si>
  <si>
    <t>Security Ecosystem Business Subscription. May require DFW activation license or ActiveTrust Subscription. 1 License Per Grid, 6-20 members in a grid per year.</t>
  </si>
  <si>
    <t>IB-SWTL-SECECO-BIZ-21-75</t>
  </si>
  <si>
    <t>Security Ecosystem Business Subscription. May require DFW activation license or ActiveTrust Subscription. 1 License Per Grid, 21-75 members in a grid per year.</t>
  </si>
  <si>
    <t>IB-SWTL-SECECO-BIZ-76+</t>
  </si>
  <si>
    <t>Security Ecosystem Business Subscription. May require DFW activation license or ActiveTrust Subscription. 1 License Per Grid, 76+ memebers in a grid per year.</t>
  </si>
  <si>
    <t>IB-SUB-AT-3FS-NOD-1-1999</t>
  </si>
  <si>
    <t>Farsight Newly Observed Domains Feed for 1-1999 employees per year.</t>
  </si>
  <si>
    <t>IB-SUB-AT-3FS-NOD-2000-9999</t>
  </si>
  <si>
    <t>Farsight Newly Observed Domains Feed for 2000-9999 employees per year.</t>
  </si>
  <si>
    <t>IB-SUB-AT-3FS-NOD-10000-49999</t>
  </si>
  <si>
    <t>Farsight Newly Observed Domains Feed for 10000-49999 employees per year.</t>
  </si>
  <si>
    <t>IB-SUB-AT-3FS-NOD-50000+</t>
  </si>
  <si>
    <t>Farsight Newly Observed Domains Feed for 50000+ employees per year.</t>
  </si>
  <si>
    <t>IB-SUB-AT-3PP-DNIP-1-3999</t>
  </si>
  <si>
    <t>IB-SUB-AT-3PP-DNIP-4000-19999</t>
  </si>
  <si>
    <t>IB-SUB-AT-3PP-DNIP-20000-49999</t>
  </si>
  <si>
    <t>IB-SUB-AT-3PP-DNIP-50000-99999</t>
  </si>
  <si>
    <t>IB-SUB-AT-3PP-DNIP-100000-999999</t>
  </si>
  <si>
    <t>IB-SUB-AT-3SU-MF-1-999</t>
  </si>
  <si>
    <t>SURBL Multi - FRESH Domains Feed for 1-999 employees  per year.</t>
  </si>
  <si>
    <t>IB-SUB-AT-3SU-MF-1000-4999</t>
  </si>
  <si>
    <t>SURBL Multi - FRESH Domains Feed for 1000-4999 employees per year.</t>
  </si>
  <si>
    <t>IB-SUB-AT-3SU-MF-5000-49999</t>
  </si>
  <si>
    <t>SURBL Multi - FRESH Domains Feed for 5000-49999 employees per year.</t>
  </si>
  <si>
    <t>IB-SUB-AT-3SU-MF-50000-199999</t>
  </si>
  <si>
    <t>SURBL Multi - FRESH Domains Feed for 50000-199999 employees per year.</t>
  </si>
  <si>
    <t>IB-SUB-AT-3SU-MF-200000+</t>
  </si>
  <si>
    <t>SURBL Multi - FRESH Domains Feed for 200000+ employees per year.</t>
  </si>
  <si>
    <t>IB-SUB-AT-DOSSIER</t>
  </si>
  <si>
    <t>Infoblox Dossier (portal, 65,700 queries package) per year.</t>
  </si>
  <si>
    <t>IB-OVG-AT-DOSSIER</t>
  </si>
  <si>
    <t>Infoblox Dossier - overage per query per year.</t>
  </si>
  <si>
    <t>ND-1405-HW-AC</t>
  </si>
  <si>
    <t>ND-1405-HW-AC-S</t>
  </si>
  <si>
    <t xml:space="preserve">ND  1405 w/ 1 HDD, 1 PSU-AC (Hardware only) </t>
  </si>
  <si>
    <t>IB-MNT-ELT</t>
  </si>
  <si>
    <t>1-ND-1405-HW-AC-S</t>
  </si>
  <si>
    <t>Infoblox Elite Maintenance-Enterprise for ND-1405-HW-AC-S per year.</t>
  </si>
  <si>
    <t>IB-MNT-ELT-P</t>
  </si>
  <si>
    <t>2-ND-1405-HW-AC-S</t>
  </si>
  <si>
    <t>Infoblox Partner Elite Maintenance-Enterprise for ND-1405-HW-AC-S per year.</t>
  </si>
  <si>
    <t>IB-MNT-PRM-P</t>
  </si>
  <si>
    <t>3-ND-1405-HW-AC-S</t>
  </si>
  <si>
    <t>Infoblox Partner Premium Maintenance-Enterprise for ND-1405-HW-AC-S per year.</t>
  </si>
  <si>
    <t>IB-MNT-PRM</t>
  </si>
  <si>
    <t>4-ND-1405-HW-AC-S</t>
  </si>
  <si>
    <t>Infoblox Premium Maintenance-Enterprise for ND-1405-HW-AC-S per year.</t>
  </si>
  <si>
    <t>IB-MNT-PRM-P-ISP</t>
  </si>
  <si>
    <t>5-ND-1405-HW-AC-S</t>
  </si>
  <si>
    <t>Infoblox Partner Premium Maintenance-ISP for ND-1405-HW-AC-S per year.</t>
  </si>
  <si>
    <t>IB-MNT-ELT-P-ISP</t>
  </si>
  <si>
    <t>6-ND-1405-HW-AC-S</t>
  </si>
  <si>
    <t>Infoblox Partner Elite Maintenance-ISP for ND-1405-HW-AC-S per year.</t>
  </si>
  <si>
    <t>IB-MNT-PRM-ISP</t>
  </si>
  <si>
    <t>7-ND-1405-HW-AC-S</t>
  </si>
  <si>
    <t>Infoblox Premium Maintenance-ISP for ND-1405-HW-AC-S per year.</t>
  </si>
  <si>
    <t>IB-MNT-PRM-MSP</t>
  </si>
  <si>
    <t>8-ND-1405-HW-AC-S</t>
  </si>
  <si>
    <t>Infoblox Premium Maintenance-MSP for ND-1405-HW-AC-S per year.</t>
  </si>
  <si>
    <t>IB-MNT-ELT-ISP</t>
  </si>
  <si>
    <t>9-ND-1405-HW-AC-S</t>
  </si>
  <si>
    <t>Infoblox Elite Maintenance-ISP for ND-1405-HW-AC-S per year.</t>
  </si>
  <si>
    <t>IB-MNT-HW</t>
  </si>
  <si>
    <t>10-ND-1405-HW-AC-S</t>
  </si>
  <si>
    <t>Infoblox Hardware Maintenance-Enterprise for ND-1405-HW-AC-S per year.</t>
  </si>
  <si>
    <t>IB-MNT-HW-ISP</t>
  </si>
  <si>
    <t>11-ND-1405-HW-AC-S</t>
  </si>
  <si>
    <t>Infoblox Hardware Maintenance-ISP for ND-1405-HW-AC-S per year.</t>
  </si>
  <si>
    <t>IB-MNT-HW-MSP</t>
  </si>
  <si>
    <t>12-ND-1405-HW-AC-S</t>
  </si>
  <si>
    <t>Infoblox Hardware Maintenance-MSP for ND-1405-HW-AC-S per year.</t>
  </si>
  <si>
    <t>IB-MNT-HW-P</t>
  </si>
  <si>
    <t>13-ND-1405-HW-AC-S</t>
  </si>
  <si>
    <t>Infoblox Partner Hardware Maintenance-Enterprise for ND-1405-HW-AC-S per year.</t>
  </si>
  <si>
    <t>IB-MNT-HW-P-ISP</t>
  </si>
  <si>
    <t>14-ND-1405-HW-AC-S</t>
  </si>
  <si>
    <t>Infoblox Partner Hardware Maintenance-ISP for ND-1405-HW-AC-S per year.</t>
  </si>
  <si>
    <t>ND-1405-10GE-HW-AC</t>
  </si>
  <si>
    <t>ND-1405-10GE-HW-AC-S</t>
  </si>
  <si>
    <t xml:space="preserve">ND  1405 w/ 1 HDD, 1 PSU-AC and 10GE SFPPLUS card (Hardware only) </t>
  </si>
  <si>
    <t>1-ND-1405-10GE-HW-AC-S</t>
  </si>
  <si>
    <t>Infoblox Elite Maintenance-Enterprise for ND-1405-10GE-HW-AC-S per year.</t>
  </si>
  <si>
    <t>2-ND-1405-10GE-HW-AC-S</t>
  </si>
  <si>
    <t>Infoblox Partner Elite Maintenance-Enterprise for ND-1405-10GE-HW-AC-S per year.</t>
  </si>
  <si>
    <t>3-ND-1405-10GE-HW-AC-S</t>
  </si>
  <si>
    <t>Infoblox Partner Premium Maintenance-Enterprise for ND-1405-10GE-HW-AC-S per year.</t>
  </si>
  <si>
    <t>4-ND-1405-10GE-HW-AC-S</t>
  </si>
  <si>
    <t>Infoblox Premium Maintenance-Enterprise for ND-1405-10GE-HW-AC-S per year.</t>
  </si>
  <si>
    <t>5-ND-1405-10GE-HW-AC-S</t>
  </si>
  <si>
    <t>Infoblox Partner Premium Maintenance-ISP for ND-1405-10GE-HW-AC-S per year.</t>
  </si>
  <si>
    <t>6-ND-1405-10GE-HW-AC-S</t>
  </si>
  <si>
    <t>Infoblox Partner Elite Maintenance-ISP for ND-1405-10GE-HW-AC-S per year.</t>
  </si>
  <si>
    <t>7-ND-1405-10GE-HW-AC-S</t>
  </si>
  <si>
    <t>Infoblox Premium Maintenance-ISP for ND-1405-10GE-HW-AC-S per year.</t>
  </si>
  <si>
    <t>8-ND-1405-10GE-HW-AC-S</t>
  </si>
  <si>
    <t>Infoblox Premium Maintenance-MSP for ND-1405-10GE-HW-AC-S per year.</t>
  </si>
  <si>
    <t>9-ND-1405-10GE-HW-AC-S</t>
  </si>
  <si>
    <t>Infoblox Elite Maintenance-ISP for ND-1405-10GE-HW-AC-S per year.</t>
  </si>
  <si>
    <t>10-ND-1405-10GE-HW-AC-S</t>
  </si>
  <si>
    <t>Infoblox Hardware Maintenance-Enterprise for ND-1405-10GE-HW-AC-S per year.</t>
  </si>
  <si>
    <t>11-ND-1405-10GE-HW-AC-S</t>
  </si>
  <si>
    <t>Infoblox Hardware Maintenance-ISP for ND-1405-10GE-HW-AC-S per year.</t>
  </si>
  <si>
    <t>12-ND-1405-10GE-HW-AC-S</t>
  </si>
  <si>
    <t>Infoblox Hardware Maintenance-MSP for ND-1405-10GE-HW-AC-S per year.</t>
  </si>
  <si>
    <t>13-ND-1405-10GE-HW-AC-S</t>
  </si>
  <si>
    <t>Infoblox Partner Hardware Maintenance-Enterprise for ND-1405-10GE-HW-AC-S per year.</t>
  </si>
  <si>
    <t>14-ND-1405-10GE-HW-AC-S</t>
  </si>
  <si>
    <t>Infoblox Partner Hardware Maintenance-ISP for ND-1405-10GE-HW-AC-S per year.</t>
  </si>
  <si>
    <t>ND-1405-1GE-HW-AC</t>
  </si>
  <si>
    <t>ND-1405-1GE-HW-AC-S</t>
  </si>
  <si>
    <t xml:space="preserve">ND  1405 w/ 1 HDD, 1 PSU-AC and 1GE SFP card (Hardware only) </t>
  </si>
  <si>
    <t>1-ND-1405-1GE-HW-AC-S</t>
  </si>
  <si>
    <t>Infoblox Elite Maintenance-Enterprise for ND-1405-1GE-HW-AC-S per year.</t>
  </si>
  <si>
    <t>2-ND-1405-1GE-HW-AC-S</t>
  </si>
  <si>
    <t>Infoblox Partner Elite Maintenance-Enterprise for ND-1405-1GE-HW-AC-S per year.</t>
  </si>
  <si>
    <t>3-ND-1405-1GE-HW-AC-S</t>
  </si>
  <si>
    <t>Infoblox Partner Premium Maintenance-Enterprise for ND-1405-1GE-HW-AC-S per year.</t>
  </si>
  <si>
    <t>4-ND-1405-1GE-HW-AC-S</t>
  </si>
  <si>
    <t>Infoblox Premium Maintenance-Enterprise for ND-1405-1GE-HW-AC-S per year.</t>
  </si>
  <si>
    <t>5-ND-1405-1GE-HW-AC-S</t>
  </si>
  <si>
    <t>Infoblox Partner Premium Maintenance-ISP for ND-1405-1GE-HW-AC-S per year.</t>
  </si>
  <si>
    <t>6-ND-1405-1GE-HW-AC-S</t>
  </si>
  <si>
    <t>Infoblox Partner Elite Maintenance-ISP for ND-1405-1GE-HW-AC-S per year.</t>
  </si>
  <si>
    <t>7-ND-1405-1GE-HW-AC-S</t>
  </si>
  <si>
    <t>Infoblox Premium Maintenance-ISP for ND-1405-1GE-HW-AC-S per year.</t>
  </si>
  <si>
    <t>8-ND-1405-1GE-HW-AC-S</t>
  </si>
  <si>
    <t>Infoblox Premium Maintenance-MSP for ND-1405-1GE-HW-AC-S per year.</t>
  </si>
  <si>
    <t>9-ND-1405-1GE-HW-AC-S</t>
  </si>
  <si>
    <t>Infoblox Elite Maintenance-ISP for ND-1405-1GE-HW-AC-S per year.</t>
  </si>
  <si>
    <t>10-ND-1405-1GE-HW-AC-S</t>
  </si>
  <si>
    <t>Infoblox Hardware Maintenance-Enterprise for ND-1405-1GE-HW-AC-S per year.</t>
  </si>
  <si>
    <t>11-ND-1405-1GE-HW-AC-S</t>
  </si>
  <si>
    <t>Infoblox Hardware Maintenance-ISP for ND-1405-1GE-HW-AC-S per year.</t>
  </si>
  <si>
    <t>12-ND-1405-1GE-HW-AC-S</t>
  </si>
  <si>
    <t>Infoblox Hardware Maintenance-MSP for ND-1405-1GE-HW-AC-S per year.</t>
  </si>
  <si>
    <t>13-ND-1405-1GE-HW-AC-S</t>
  </si>
  <si>
    <t>Infoblox Partner Hardware Maintenance-Enterprise for ND-1405-1GE-HW-AC-S per year.</t>
  </si>
  <si>
    <t>14-ND-1405-1GE-HW-AC-S</t>
  </si>
  <si>
    <t>Infoblox Partner Hardware Maintenance-ISP for ND-1405-1GE-HW-AC-S per year.</t>
  </si>
  <si>
    <t>ND-1405-HW-DC</t>
  </si>
  <si>
    <t>ND-1405-HW-DC-S</t>
  </si>
  <si>
    <t>ND  1405 w/ 1 HDD, 1 PSU-DC (Hardware only)</t>
  </si>
  <si>
    <t>1-ND-1405-HW-DC-S</t>
  </si>
  <si>
    <t>Infoblox Elite Maintenance-Enterprise for ND-1405-HW-DC-S per year.</t>
  </si>
  <si>
    <t>2-ND-1405-HW-DC-S</t>
  </si>
  <si>
    <t>Infoblox Partner Elite Maintenance-Enterprise for ND-1405-HW-DC-S per year.</t>
  </si>
  <si>
    <t>3-ND-1405-HW-DC-S</t>
  </si>
  <si>
    <t>Infoblox Partner Premium Maintenance-Enterprise for ND-1405-HW-DC-S per year.</t>
  </si>
  <si>
    <t>4-ND-1405-HW-DC-S</t>
  </si>
  <si>
    <t>Infoblox Premium Maintenance-Enterprise for ND-1405-HW-DC-S per year.</t>
  </si>
  <si>
    <t>5-ND-1405-HW-DC-S</t>
  </si>
  <si>
    <t>Infoblox Partner Premium Maintenance-ISP for ND-1405-HW-DC-S per year.</t>
  </si>
  <si>
    <t>6-ND-1405-HW-DC-S</t>
  </si>
  <si>
    <t>Infoblox Partner Elite Maintenance-ISP for ND-1405-HW-DC-S per year.</t>
  </si>
  <si>
    <t>7-ND-1405-HW-DC-S</t>
  </si>
  <si>
    <t>Infoblox Premium Maintenance-ISP for ND-1405-HW-DC-S per year.</t>
  </si>
  <si>
    <t>8-ND-1405-HW-DC-S</t>
  </si>
  <si>
    <t>Infoblox Premium Maintenance-MSP for ND-1405-HW-DC-S per year.</t>
  </si>
  <si>
    <t>9-ND-1405-HW-DC-S</t>
  </si>
  <si>
    <t>Infoblox Elite Maintenance-ISP for ND-1405-HW-DC-S per year.</t>
  </si>
  <si>
    <t>10-ND-1405-HW-DC-S</t>
  </si>
  <si>
    <t>Infoblox Hardware Maintenance-Enterprise for ND-1405-HW-DC-S per year.</t>
  </si>
  <si>
    <t>11-ND-1405-HW-DC-S</t>
  </si>
  <si>
    <t>Infoblox Hardware Maintenance-ISP for ND-1405-HW-DC-S per year.</t>
  </si>
  <si>
    <t>12-ND-1405-HW-DC-S</t>
  </si>
  <si>
    <t>Infoblox Hardware Maintenance-MSP for ND-1405-HW-DC-S per year.</t>
  </si>
  <si>
    <t>13-ND-1405-HW-DC-S</t>
  </si>
  <si>
    <t>Infoblox Partner Hardware Maintenance-Enterprise for ND-1405-HW-DC-S per year.</t>
  </si>
  <si>
    <t>14-ND-1405-HW-DC-S</t>
  </si>
  <si>
    <t>Infoblox Partner Hardware Maintenance-ISP for ND-1405-HW-DC-S per year.</t>
  </si>
  <si>
    <t>ND-1405-10GE-HW-DC</t>
  </si>
  <si>
    <t>ND-1405-10GE-HW-DC-S</t>
  </si>
  <si>
    <t>ND  1405 w/ 1 HDD, 1 PSU-DC and 10GE SFPPLUS card (Hardware only)</t>
  </si>
  <si>
    <t>1-ND-1405-10GE-HW-DC-S</t>
  </si>
  <si>
    <t>Infoblox Elite Maintenance-Enterprise for ND-1405-10GE-HW-DC-S per year.</t>
  </si>
  <si>
    <t>2-ND-1405-10GE-HW-DC-S</t>
  </si>
  <si>
    <t>Infoblox Partner Elite Maintenance-Enterprise for ND-1405-10GE-HW-DC-S per year.</t>
  </si>
  <si>
    <t>3-ND-1405-10GE-HW-DC-S</t>
  </si>
  <si>
    <t>Infoblox Partner Premium Maintenance-Enterprise for ND-1405-10GE-HW-DC-S per year.</t>
  </si>
  <si>
    <t>4-ND-1405-10GE-HW-DC-S</t>
  </si>
  <si>
    <t>Infoblox Premium Maintenance-Enterprise for ND-1405-10GE-HW-DC-S per year.</t>
  </si>
  <si>
    <t>5-ND-1405-10GE-HW-DC-S</t>
  </si>
  <si>
    <t>Infoblox Partner Premium Maintenance-ISP for ND-1405-10GE-HW-DC-S per year.</t>
  </si>
  <si>
    <t>6-ND-1405-10GE-HW-DC-S</t>
  </si>
  <si>
    <t>Infoblox Partner Elite Maintenance-ISP for ND-1405-10GE-HW-DC-S per year.</t>
  </si>
  <si>
    <t>7-ND-1405-10GE-HW-DC-S</t>
  </si>
  <si>
    <t>Infoblox Premium Maintenance-ISP for ND-1405-10GE-HW-DC-S per year.</t>
  </si>
  <si>
    <t>8-ND-1405-10GE-HW-DC-S</t>
  </si>
  <si>
    <t>Infoblox Premium Maintenance-MSP for ND-1405-10GE-HW-DC-S per year.</t>
  </si>
  <si>
    <t>9-ND-1405-10GE-HW-DC-S</t>
  </si>
  <si>
    <t>Infoblox Elite Maintenance-ISP for ND-1405-10GE-HW-DC-S per year.</t>
  </si>
  <si>
    <t>10-ND-1405-10GE-HW-DC-S</t>
  </si>
  <si>
    <t>Infoblox Hardware Maintenance-Enterprise for ND-1405-10GE-HW-DC-S per year.</t>
  </si>
  <si>
    <t>11-ND-1405-10GE-HW-DC-S</t>
  </si>
  <si>
    <t>Infoblox Hardware Maintenance-ISP for ND-1405-10GE-HW-DC-S per year.</t>
  </si>
  <si>
    <t>12-ND-1405-10GE-HW-DC-S</t>
  </si>
  <si>
    <t>Infoblox Hardware Maintenance-MSP for ND-1405-10GE-HW-DC-S per year.</t>
  </si>
  <si>
    <t>13-ND-1405-10GE-HW-DC-S</t>
  </si>
  <si>
    <t>Infoblox Partner Hardware Maintenance-Enterprise for ND-1405-10GE-HW-DC-S per year.</t>
  </si>
  <si>
    <t>14-ND-1405-10GE-HW-DC-S</t>
  </si>
  <si>
    <t>Infoblox Partner Hardware Maintenance-ISP for ND-1405-10GE-HW-DC-S per year.</t>
  </si>
  <si>
    <t>ND-1405-1GE-HW-DC</t>
  </si>
  <si>
    <t>ND-1405-1GE-HW-DC-S</t>
  </si>
  <si>
    <t xml:space="preserve">ND  1405 w/ 1 HDD, 1 PSU-DC and 1GE SFP card (Hardware only) </t>
  </si>
  <si>
    <t>1-ND-1405-1GE-HW-DC-S</t>
  </si>
  <si>
    <t>Infoblox Elite Maintenance-Enterprise for ND-1405-1GE-HW-DC-S per year.</t>
  </si>
  <si>
    <t>2-ND-1405-1GE-HW-DC-S</t>
  </si>
  <si>
    <t>Infoblox Partner Elite Maintenance-Enterprise for ND-1405-1GE-HW-DC-S per year.</t>
  </si>
  <si>
    <t>3-ND-1405-1GE-HW-DC-S</t>
  </si>
  <si>
    <t>Infoblox Partner Premium Maintenance-Enterprise for ND-1405-1GE-HW-DC-S per year.</t>
  </si>
  <si>
    <t>4-ND-1405-1GE-HW-DC-S</t>
  </si>
  <si>
    <t>Infoblox Premium Maintenance-Enterprise for ND-1405-1GE-HW-DC-S per year.</t>
  </si>
  <si>
    <t>5-ND-1405-1GE-HW-DC-S</t>
  </si>
  <si>
    <t>Infoblox Partner Premium Maintenance-ISP for ND-1405-1GE-HW-DC-S per year.</t>
  </si>
  <si>
    <t>6-ND-1405-1GE-HW-DC-S</t>
  </si>
  <si>
    <t>Infoblox Partner Elite Maintenance-ISP for ND-1405-1GE-HW-DC-S per year.</t>
  </si>
  <si>
    <t>7-ND-1405-1GE-HW-DC-S</t>
  </si>
  <si>
    <t>Infoblox Premium Maintenance-ISP for ND-1405-1GE-HW-DC-S per year.</t>
  </si>
  <si>
    <t>8-ND-1405-1GE-HW-DC-S</t>
  </si>
  <si>
    <t>Infoblox Premium Maintenance-MSP for ND-1405-1GE-HW-DC-S per year.</t>
  </si>
  <si>
    <t>9-ND-1405-1GE-HW-DC-S</t>
  </si>
  <si>
    <t>Infoblox Elite Maintenance-ISP for ND-1405-1GE-HW-DC-S per year.</t>
  </si>
  <si>
    <t>10-ND-1405-1GE-HW-DC-S</t>
  </si>
  <si>
    <t>Infoblox Hardware Maintenance-Enterprise for ND-1405-1GE-HW-DC-S per year.</t>
  </si>
  <si>
    <t>11-ND-1405-1GE-HW-DC-S</t>
  </si>
  <si>
    <t>Infoblox Hardware Maintenance-ISP for ND-1405-1GE-HW-DC-S per year.</t>
  </si>
  <si>
    <t>12-ND-1405-1GE-HW-DC-S</t>
  </si>
  <si>
    <t>Infoblox Hardware Maintenance-MSP for ND-1405-1GE-HW-DC-S per year.</t>
  </si>
  <si>
    <t>13-ND-1405-1GE-HW-DC-S</t>
  </si>
  <si>
    <t>Infoblox Partner Hardware Maintenance-Enterprise for ND-1405-1GE-HW-DC-S per year.</t>
  </si>
  <si>
    <t>14-ND-1405-1GE-HW-DC-S</t>
  </si>
  <si>
    <t>Infoblox Partner Hardware Maintenance-ISP for ND-1405-1GE-HW-DC-S per year.</t>
  </si>
  <si>
    <t>ND-2205-HW-AC</t>
  </si>
  <si>
    <t>ND-2205-HW-AC-S</t>
  </si>
  <si>
    <t xml:space="preserve">ND 2205 w/ 4 HDD, 2 PSU-AC (Hardware only) </t>
  </si>
  <si>
    <t>1-ND-2205-HW-AC-S</t>
  </si>
  <si>
    <t>Infoblox Elite Maintenance-Enterprise for ND-2205-HW-AC-S per year.</t>
  </si>
  <si>
    <t>2-ND-2205-HW-AC-S</t>
  </si>
  <si>
    <t>Infoblox Partner Elite Maintenance-Enterprise for ND-2205-HW-AC-S per year.</t>
  </si>
  <si>
    <t>3-ND-2205-HW-AC-S</t>
  </si>
  <si>
    <t>Infoblox Partner Premium Maintenance-Enterprise for ND-2205-HW-AC-S per year.</t>
  </si>
  <si>
    <t>4-ND-2205-HW-AC-S</t>
  </si>
  <si>
    <t>Infoblox Premium Maintenance-Enterprise for ND-2205-HW-AC-S per year.</t>
  </si>
  <si>
    <t>5-ND-2205-HW-AC-S</t>
  </si>
  <si>
    <t>Infoblox Partner Premium Maintenance-ISP for ND-2205-HW-AC-S per year.</t>
  </si>
  <si>
    <t>6-ND-2205-HW-AC-S</t>
  </si>
  <si>
    <t>Infoblox Partner Elite Maintenance-ISP for ND-2205-HW-AC-S per year.</t>
  </si>
  <si>
    <t>7-ND-2205-HW-AC-S</t>
  </si>
  <si>
    <t>Infoblox Premium Maintenance-ISP for ND-2205-HW-AC-S per year.</t>
  </si>
  <si>
    <t>8-ND-2205-HW-AC-S</t>
  </si>
  <si>
    <t>Infoblox Premium Maintenance-MSP for ND-2205-HW-AC-S per year.</t>
  </si>
  <si>
    <t>9-ND-2205-HW-AC-S</t>
  </si>
  <si>
    <t>Infoblox Elite Maintenance-ISP for ND-2205-HW-AC-S per year.</t>
  </si>
  <si>
    <t>ND-2205-10GE-HW-AC</t>
  </si>
  <si>
    <t>ND-2205-10GE-HW-AC-S</t>
  </si>
  <si>
    <t xml:space="preserve">ND 2205 w/ 4 HDD, 2 PSU-AC and 10GE SFPPLUS card (Hardware only) </t>
  </si>
  <si>
    <t>1-ND-2205-10GE-HW-AC-S</t>
  </si>
  <si>
    <t>Infoblox Elite Maintenance-Enterprise for ND-2205-10GE-HW-AC-S per year.</t>
  </si>
  <si>
    <t>2-ND-2205-10GE-HW-AC-S</t>
  </si>
  <si>
    <t>Infoblox Partner Elite Maintenance-Enterprise for ND-2205-10GE-HW-AC-S per year.</t>
  </si>
  <si>
    <t>3-ND-2205-10GE-HW-AC-S</t>
  </si>
  <si>
    <t>Infoblox Partner Premium Maintenance-Enterprise for ND-2205-10GE-HW-AC-S per year.</t>
  </si>
  <si>
    <t>4-ND-2205-10GE-HW-AC-S</t>
  </si>
  <si>
    <t>Infoblox Premium Maintenance-Enterprise for ND-2205-10GE-HW-AC-S per year.</t>
  </si>
  <si>
    <t>5-ND-2205-10GE-HW-AC-S</t>
  </si>
  <si>
    <t>Infoblox Partner Premium Maintenance-ISP for ND-2205-10GE-HW-AC-S per year.</t>
  </si>
  <si>
    <t>6-ND-2205-10GE-HW-AC-S</t>
  </si>
  <si>
    <t>Infoblox Partner Elite Maintenance-ISP for ND-2205-10GE-HW-AC-S per year.</t>
  </si>
  <si>
    <t>7-ND-2205-10GE-HW-AC-S</t>
  </si>
  <si>
    <t>Infoblox Premium Maintenance-ISP for ND-2205-10GE-HW-AC-S per year.</t>
  </si>
  <si>
    <t>8-ND-2205-10GE-HW-AC-S</t>
  </si>
  <si>
    <t>Infoblox Premium Maintenance-MSP for ND-2205-10GE-HW-AC-S per year.</t>
  </si>
  <si>
    <t>9-ND-2205-10GE-HW-AC-S</t>
  </si>
  <si>
    <t>Infoblox Elite Maintenance-ISP for ND-2205-10GE-HW-AC-S per year.</t>
  </si>
  <si>
    <t>ND-2205-1GE-HW-AC</t>
  </si>
  <si>
    <t>ND-2205-1GE-HW-AC-S</t>
  </si>
  <si>
    <t xml:space="preserve">ND 2205 w/ 4 HDD, 2 PSU-AC and 1GE SFP card (Hardware only) </t>
  </si>
  <si>
    <t>1-ND-2205-1GE-HW-AC-S</t>
  </si>
  <si>
    <t>Infoblox Elite Maintenance-Enterprise for ND-2205-1GE-HW-AC-S per year.</t>
  </si>
  <si>
    <t>2-ND-2205-1GE-HW-AC-S</t>
  </si>
  <si>
    <t>Infoblox Partner Elite Maintenance-Enterprise for ND-2205-1GE-HW-AC-S per year.</t>
  </si>
  <si>
    <t>3-ND-2205-1GE-HW-AC-S</t>
  </si>
  <si>
    <t>Infoblox Partner Premium Maintenance-Enterprise for ND-2205-1GE-HW-AC-S per year.</t>
  </si>
  <si>
    <t>4-ND-2205-1GE-HW-AC-S</t>
  </si>
  <si>
    <t>Infoblox Premium Maintenance-Enterprise for ND-2205-1GE-HW-AC-S per year.</t>
  </si>
  <si>
    <t>5-ND-2205-1GE-HW-AC-S</t>
  </si>
  <si>
    <t>Infoblox Partner Premium Maintenance-ISP for ND-2205-1GE-HW-AC-S per year.</t>
  </si>
  <si>
    <t>6-ND-2205-1GE-HW-AC-S</t>
  </si>
  <si>
    <t>Infoblox Partner Elite Maintenance-ISP for ND-2205-1GE-HW-AC-S per year.</t>
  </si>
  <si>
    <t>7-ND-2205-1GE-HW-AC-S</t>
  </si>
  <si>
    <t>Infoblox Premium Maintenance-ISP for ND-2205-1GE-HW-AC-S per year.</t>
  </si>
  <si>
    <t>8-ND-2205-1GE-HW-AC-S</t>
  </si>
  <si>
    <t>Infoblox Premium Maintenance-MSP for ND-2205-1GE-HW-AC-S per year.</t>
  </si>
  <si>
    <t>9-ND-2205-1GE-HW-AC-S</t>
  </si>
  <si>
    <t>Infoblox Elite Maintenance-ISP for ND-2205-1GE-HW-AC-S per year.</t>
  </si>
  <si>
    <t>ND-2205-HW-DC</t>
  </si>
  <si>
    <t>ND-2205-HW-DC-S</t>
  </si>
  <si>
    <t xml:space="preserve">ND 2205 w/ 4 HDD, 2 PSU-DC (Hardware only) </t>
  </si>
  <si>
    <t>1-ND-2205-HW-DC-S</t>
  </si>
  <si>
    <t>Infoblox Elite Maintenance-Enterprise for ND-2205-HW-DC-S per year.</t>
  </si>
  <si>
    <t>2-ND-2205-HW-DC-S</t>
  </si>
  <si>
    <t>Infoblox Partner Elite Maintenance-Enterprise for ND-2205-HW-DC-S per year.</t>
  </si>
  <si>
    <t>3-ND-2205-HW-DC-S</t>
  </si>
  <si>
    <t>Infoblox Partner Premium Maintenance-Enterprise for ND-2205-HW-DC-S per year.</t>
  </si>
  <si>
    <t>4-ND-2205-HW-DC-S</t>
  </si>
  <si>
    <t>Infoblox Premium Maintenance-Enterprise for ND-2205-HW-DC-S per year.</t>
  </si>
  <si>
    <t>5-ND-2205-HW-DC-S</t>
  </si>
  <si>
    <t>Infoblox Partner Premium Maintenance-ISP for ND-2205-HW-DC-S per year.</t>
  </si>
  <si>
    <t>6-ND-2205-HW-DC-S</t>
  </si>
  <si>
    <t>Infoblox Partner Elite Maintenance-ISP for ND-2205-HW-DC-S per year.</t>
  </si>
  <si>
    <t>7-ND-2205-HW-DC-S</t>
  </si>
  <si>
    <t>Infoblox Premium Maintenance-ISP for ND-2205-HW-DC-S per year.</t>
  </si>
  <si>
    <t>8-ND-2205-HW-DC-S</t>
  </si>
  <si>
    <t>Infoblox Premium Maintenance-MSP for ND-2205-HW-DC-S per year.</t>
  </si>
  <si>
    <t>9-ND-2205-HW-DC-S</t>
  </si>
  <si>
    <t>Infoblox Elite Maintenance-ISP for ND-2205-HW-DC-S per year.</t>
  </si>
  <si>
    <t>10-ND-2205-HW-DC-S</t>
  </si>
  <si>
    <t>Infoblox Hardware Maintenance-Enterprise for ND-2205-HW-DC-S per year.</t>
  </si>
  <si>
    <t>11-ND-2205-HW-DC-S</t>
  </si>
  <si>
    <t>Infoblox Hardware Maintenance-ISP for ND-2205-HW-DC-S per year.</t>
  </si>
  <si>
    <t>12-ND-2205-HW-DC-S</t>
  </si>
  <si>
    <t>Infoblox Hardware Maintenance-MSP for ND-2205-HW-DC-S per year.</t>
  </si>
  <si>
    <t>13-ND-2205-HW-DC-S</t>
  </si>
  <si>
    <t>Infoblox Partner Hardware Maintenance-Enterprise for ND-2205-HW-DC-S per year.</t>
  </si>
  <si>
    <t>14-ND-2205-HW-DC-S</t>
  </si>
  <si>
    <t>Infoblox Partner Hardware Maintenance-ISP for ND-2205-HW-DC-S per year.</t>
  </si>
  <si>
    <t>ND-2205-10GE-HW-DC</t>
  </si>
  <si>
    <t>ND-2205-10GE-HW-DC-S</t>
  </si>
  <si>
    <t xml:space="preserve">ND 2205 w/ 4 HDD, 2 PSU-DC and 10GE SFPPLUS card (Hardware only) </t>
  </si>
  <si>
    <t>1-ND-2205-10GE-HW-DC-S</t>
  </si>
  <si>
    <t>Infoblox Elite Maintenance-Enterprise for ND-2205-10GE-HW-DC-S per year.</t>
  </si>
  <si>
    <t>2-ND-2205-10GE-HW-DC-S</t>
  </si>
  <si>
    <t>Infoblox Partner Elite Maintenance-Enterprise for ND-2205-10GE-HW-DC-S per year.</t>
  </si>
  <si>
    <t>3-ND-2205-10GE-HW-DC-S</t>
  </si>
  <si>
    <t>Infoblox Partner Premium Maintenance-Enterprise for ND-2205-10GE-HW-DC-S per year.</t>
  </si>
  <si>
    <t>4-ND-2205-10GE-HW-DC-S</t>
  </si>
  <si>
    <t>Infoblox Premium Maintenance-Enterprise for ND-2205-10GE-HW-DC-S per year.</t>
  </si>
  <si>
    <t>5-ND-2205-10GE-HW-DC-S</t>
  </si>
  <si>
    <t>Infoblox Partner Premium Maintenance-ISP for ND-2205-10GE-HW-DC-S per year.</t>
  </si>
  <si>
    <t>6-ND-2205-10GE-HW-DC-S</t>
  </si>
  <si>
    <t>Infoblox Partner Elite Maintenance-ISP for ND-2205-10GE-HW-DC-S per year.</t>
  </si>
  <si>
    <t>7-ND-2205-10GE-HW-DC-S</t>
  </si>
  <si>
    <t>Infoblox Premium Maintenance-ISP for ND-2205-10GE-HW-DC-S per year.</t>
  </si>
  <si>
    <t>8-ND-2205-10GE-HW-DC-S</t>
  </si>
  <si>
    <t>Infoblox Premium Maintenance-MSP for ND-2205-10GE-HW-DC-S per year.</t>
  </si>
  <si>
    <t>9-ND-2205-10GE-HW-DC-S</t>
  </si>
  <si>
    <t>Infoblox Elite Maintenance-ISP for ND-2205-10GE-HW-DC-S per year.</t>
  </si>
  <si>
    <t>10-ND-2205-10GE-HW-DC-S</t>
  </si>
  <si>
    <t>Infoblox Hardware Maintenance-Enterprise for ND-2205-10GE-HW-DC-S per year.</t>
  </si>
  <si>
    <t>11-ND-2205-10GE-HW-DC-S</t>
  </si>
  <si>
    <t>Infoblox Hardware Maintenance-ISP for ND-2205-10GE-HW-DC-S per year.</t>
  </si>
  <si>
    <t>12-ND-2205-10GE-HW-DC-S</t>
  </si>
  <si>
    <t>Infoblox Hardware Maintenance-MSP for ND-2205-10GE-HW-DC-S per year.</t>
  </si>
  <si>
    <t>13-ND-2205-10GE-HW-DC-S</t>
  </si>
  <si>
    <t>Infoblox Partner Hardware Maintenance-Enterprise for ND-2205-10GE-HW-DC-S per year.</t>
  </si>
  <si>
    <t>14-ND-2205-10GE-HW-DC-S</t>
  </si>
  <si>
    <t>Infoblox Partner Hardware Maintenance-ISP for ND-2205-10GE-HW-DC-S per year.</t>
  </si>
  <si>
    <t>ND-2205-1GE-HW-DC</t>
  </si>
  <si>
    <t>ND-2205-1GE-HW-DC-S</t>
  </si>
  <si>
    <t xml:space="preserve">ND 2205 w/ 4 HDD, 2 PSU-DC and 1GE SFP card (Hardware only) </t>
  </si>
  <si>
    <t>1-ND-2205-1GE-HW-DC-S</t>
  </si>
  <si>
    <t>Infoblox Elite Maintenance-Enterprise for ND-2205-1GE-HW-DC-S per year.</t>
  </si>
  <si>
    <t>2-ND-2205-1GE-HW-DC-S</t>
  </si>
  <si>
    <t>Infoblox Partner Elite Maintenance-Enterprise for ND-2205-1GE-HW-DC-S per year.</t>
  </si>
  <si>
    <t>3-ND-2205-1GE-HW-DC-S</t>
  </si>
  <si>
    <t>Infoblox Partner Premium Maintenance-Enterprise for ND-2205-1GE-HW-DC-S per year.</t>
  </si>
  <si>
    <t>4-ND-2205-1GE-HW-DC-S</t>
  </si>
  <si>
    <t>Infoblox Premium Maintenance-Enterprise for ND-2205-1GE-HW-DC-S per year.</t>
  </si>
  <si>
    <t>5-ND-2205-1GE-HW-DC-S</t>
  </si>
  <si>
    <t>Infoblox Partner Premium Maintenance-ISP for ND-2205-1GE-HW-DC-S per year.</t>
  </si>
  <si>
    <t>6-ND-2205-1GE-HW-DC-S</t>
  </si>
  <si>
    <t>Infoblox Partner Elite Maintenance-ISP for ND-2205-1GE-HW-DC-S per year.</t>
  </si>
  <si>
    <t>7-ND-2205-1GE-HW-DC-S</t>
  </si>
  <si>
    <t>Infoblox Premium Maintenance-ISP for ND-2205-1GE-HW-DC-S per year.</t>
  </si>
  <si>
    <t>8-ND-2205-1GE-HW-DC-S</t>
  </si>
  <si>
    <t>Infoblox Premium Maintenance-MSP for ND-2205-1GE-HW-DC-S per year.</t>
  </si>
  <si>
    <t>9-ND-2205-1GE-HW-DC-S</t>
  </si>
  <si>
    <t>Infoblox Elite Maintenance-ISP for ND-2205-1GE-HW-DC-S per year.</t>
  </si>
  <si>
    <t>10-ND-2205-1GE-HW-DC-S</t>
  </si>
  <si>
    <t>Infoblox Hardware Maintenance-Enterprise for ND-2205-1GE-HW-DC-S per year.</t>
  </si>
  <si>
    <t>11-ND-2205-1GE-HW-DC-S</t>
  </si>
  <si>
    <t>Infoblox Hardware Maintenance-ISP for ND-2205-1GE-HW-DC-S per year.</t>
  </si>
  <si>
    <t>12-ND-2205-1GE-HW-DC-S</t>
  </si>
  <si>
    <t>Infoblox Hardware Maintenance-MSP for ND-2205-1GE-HW-DC-S per year.</t>
  </si>
  <si>
    <t>13-ND-2205-1GE-HW-DC-S</t>
  </si>
  <si>
    <t>Infoblox Partner Hardware Maintenance-Enterprise for ND-2205-1GE-HW-DC-S per year.</t>
  </si>
  <si>
    <t>14-ND-2205-1GE-HW-DC-S</t>
  </si>
  <si>
    <t>Infoblox Partner Hardware Maintenance-ISP for ND-2205-1GE-HW-DC-S per year.</t>
  </si>
  <si>
    <t>ND-805-HW-AC</t>
  </si>
  <si>
    <t>ND-805-HW-AC-S</t>
  </si>
  <si>
    <t>Network Insight 805 (Hardware only)</t>
  </si>
  <si>
    <t>1-ND-805-HW-AC-S</t>
  </si>
  <si>
    <t>Infoblox Elite Maintenance-Enterprise for ND-805-HW-AC-S per year</t>
  </si>
  <si>
    <t>2-ND-805-HW-AC-S</t>
  </si>
  <si>
    <t>Infoblox Partner Elite Maintenance-Enterprise for ND-805-HW-AC-S per year</t>
  </si>
  <si>
    <t>3-ND-805-HW-AC-S</t>
  </si>
  <si>
    <t>Infoblox Partner Premium Maintenance-Enterprise for ND-805-HW-AC-S per year</t>
  </si>
  <si>
    <t>4-ND-805-HW-AC-S</t>
  </si>
  <si>
    <t>Infoblox Premium Maintenance-Enterprise for ND-805-HW-AC-S per year</t>
  </si>
  <si>
    <t>5-ND-805-HW-AC-S</t>
  </si>
  <si>
    <t>Infoblox Partner Premium Maintenance-ISP for ND-805-HW-AC-S per year</t>
  </si>
  <si>
    <t>6-ND-805-HW-AC-S</t>
  </si>
  <si>
    <t>Infoblox Partner Elite Maintenance-ISP for ND-805-HW-AC-S per year</t>
  </si>
  <si>
    <t>7-ND-805-HW-AC-S</t>
  </si>
  <si>
    <t>Infoblox Premium Maintenance-ISP for ND-805-HW-AC-S per year</t>
  </si>
  <si>
    <t>8-ND-805-HW-AC-S</t>
  </si>
  <si>
    <t>Infoblox Premium Maintenance-MSP for ND-805-HW-AC-S per year</t>
  </si>
  <si>
    <t>9-ND-805-HW-AC-S</t>
  </si>
  <si>
    <t>Infoblox Elite Maintenance-ISP for ND-805-HW-AC-S per year</t>
  </si>
  <si>
    <t>10-ND-805-HW-AC-S</t>
  </si>
  <si>
    <t>Infoblox Hardware Maintenance-Enterprise for ND-805-HW-AC-S (Hardware only) per year.</t>
  </si>
  <si>
    <t>11-ND-805-HW-AC-S</t>
  </si>
  <si>
    <t>Infoblox Hardware Maintenance-ISP for ND-805-HW-AC-S (Hardware only) per year.</t>
  </si>
  <si>
    <t>12-ND-805-HW-AC-S</t>
  </si>
  <si>
    <t>Infoblox Hardware Maintenance-MSP for ND-805-HW-AC-S (Hardware only) per year.</t>
  </si>
  <si>
    <t>13-ND-805-HW-AC-S</t>
  </si>
  <si>
    <t>Infoblox Partner Hardware Maintenance-Enterprise for ND-805-HW-AC-S (Hardware only) per year.</t>
  </si>
  <si>
    <t>14-ND-805-HW-AC-S</t>
  </si>
  <si>
    <t>Infoblox Partner Hardware Maintenance-ISP for ND-805-HW-AC-S (Hardware only) per year.</t>
  </si>
  <si>
    <t>TR-805-HW-AC</t>
  </si>
  <si>
    <t>TR-805-HW-AC-S</t>
  </si>
  <si>
    <t xml:space="preserve">TR-805 Reporting and Analytics (Hardware only) </t>
  </si>
  <si>
    <t>1-TR-805-HW-AC-S</t>
  </si>
  <si>
    <t>Infoblox Elite Maintenance-Enterprise for TR-805-HW-AC-S per year.</t>
  </si>
  <si>
    <t>2-TR-805-HW-AC-S</t>
  </si>
  <si>
    <t>Infoblox Partner Elite Maintenance-Enterprise for TR-805-HW-AC-S per year.</t>
  </si>
  <si>
    <t>3-TR-805-HW-AC-S</t>
  </si>
  <si>
    <t>Infoblox Partner Premium Maintenance-Enterprise for TR-805-HW-AC-S per year.</t>
  </si>
  <si>
    <t>4-TR-805-HW-AC-S</t>
  </si>
  <si>
    <t>Infoblox Premium Maintenance-Enterprise for TR-805-HW-AC-S per year.</t>
  </si>
  <si>
    <t>5-TR-805-HW-AC-S</t>
  </si>
  <si>
    <t>Infoblox Partner Premium Maintenance-ISP for TR-805-HW-AC-S per year.</t>
  </si>
  <si>
    <t>6-TR-805-HW-AC-S</t>
  </si>
  <si>
    <t>Infoblox Partner Elite Maintenance-ISP for TR-805-HW-AC-S per year.</t>
  </si>
  <si>
    <t>7-TR-805-HW-AC-S</t>
  </si>
  <si>
    <t>Infoblox Premium Maintenance-ISP for TR-805-HW-AC-S per year.</t>
  </si>
  <si>
    <t>8-TR-805-HW-AC-S</t>
  </si>
  <si>
    <t>Infoblox Premium Maintenance-MSP for TR-805-HW-AC-S per year.</t>
  </si>
  <si>
    <t>9-TR-805-HW-AC-S</t>
  </si>
  <si>
    <t>Infoblox Elite Maintenance-ISP for TR-805-HW-AC-S per year.</t>
  </si>
  <si>
    <t>TR-1405-HW-AC</t>
  </si>
  <si>
    <t>TR-1405-HW-AC-S</t>
  </si>
  <si>
    <t xml:space="preserve">TR-1405 w/ 2 HDD, 2 PSU-AC (Hardware only) </t>
  </si>
  <si>
    <t>1-TR-1405-HW-AC-S</t>
  </si>
  <si>
    <t>Infoblox Elite Maintenance-Enterprise for TR-1405-HW-AC-S per year.</t>
  </si>
  <si>
    <t>2-TR-1405-HW-AC-S</t>
  </si>
  <si>
    <t>Infoblox Partner Elite Maintenance-Enterprise for TR-1405-HW-AC-S per year.</t>
  </si>
  <si>
    <t>3-TR-1405-HW-AC-S</t>
  </si>
  <si>
    <t>Infoblox Partner Premium Maintenance-Enterprise for TR-1405-HW-AC-S per year.</t>
  </si>
  <si>
    <t>4-TR-1405-HW-AC-S</t>
  </si>
  <si>
    <t>Infoblox Premium Maintenance-Enterprise for TR-1405-HW-AC-S per year.</t>
  </si>
  <si>
    <t>5-TR-1405-HW-AC-S</t>
  </si>
  <si>
    <t>Infoblox Partner Premium Maintenance-ISP for TR-1405-HW-AC-S per year.</t>
  </si>
  <si>
    <t>6-TR-1405-HW-AC-S</t>
  </si>
  <si>
    <t>Infoblox Partner Elite Maintenance-ISP for TR-1405-HW-AC-S per year.</t>
  </si>
  <si>
    <t>7-TR-1405-HW-AC-S</t>
  </si>
  <si>
    <t>Infoblox Premium Maintenance-ISP for TR-1405-HW-AC-S per year.</t>
  </si>
  <si>
    <t>8-TR-1405-HW-AC-S</t>
  </si>
  <si>
    <t>Infoblox Premium Maintenance-MSP for TR-1405-HW-AC-S per year.</t>
  </si>
  <si>
    <t>9-TR-1405-HW-AC-S</t>
  </si>
  <si>
    <t>Infoblox Elite Maintenance-ISP for TR-1405-HW-AC-S per year.</t>
  </si>
  <si>
    <t>TR-1405-10GE-HW-AC</t>
  </si>
  <si>
    <t>TR-1405-10GE-HW-AC-S</t>
  </si>
  <si>
    <t>TR-1405 w/ 2 HDD, 2 PSU-AC, 10GE SFPPLUS card (Hardware only)</t>
  </si>
  <si>
    <t>1-TR-1405-10GE-HW-AC-S</t>
  </si>
  <si>
    <t>Infoblox Elite Maintenance-Enterprise for TR-1405-10GE-HW-AC-S per year.</t>
  </si>
  <si>
    <t>2-TR-1405-10GE-HW-AC-S</t>
  </si>
  <si>
    <t>Infoblox Partner Elite Maintenance-Enterprise for TR-1405-10GE-HW-AC-S per year.</t>
  </si>
  <si>
    <t>3-TR-1405-10GE-HW-AC-S</t>
  </si>
  <si>
    <t>Infoblox Partner Premium Maintenance-Enterprise for TR-1405-10GE-HW-AC-S per year.</t>
  </si>
  <si>
    <t>4-TR-1405-10GE-HW-AC-S</t>
  </si>
  <si>
    <t>Infoblox Premium Maintenance-Enterprise for TR-1405-10GE-HW-AC-S per year.</t>
  </si>
  <si>
    <t>5-TR-1405-10GE-HW-AC-S</t>
  </si>
  <si>
    <t>Infoblox Partner Premium Maintenance-ISP for TR-1405-10GE-HW-AC-S per year.</t>
  </si>
  <si>
    <t>6-TR-1405-10GE-HW-AC-S</t>
  </si>
  <si>
    <t>Infoblox Partner Elite Maintenance-ISP for TR-1405-10GE-HW-AC-S per year.</t>
  </si>
  <si>
    <t>7-TR-1405-10GE-HW-AC-S</t>
  </si>
  <si>
    <t>Infoblox Premium Maintenance-ISP for TR-1405-10GE-HW-AC-S per year.</t>
  </si>
  <si>
    <t>8-TR-1405-10GE-HW-AC-S</t>
  </si>
  <si>
    <t>Infoblox Premium Maintenance-MSP for TR-1405-10GE-HW-AC-S per year.</t>
  </si>
  <si>
    <t>9-TR-1405-10GE-HW-AC-S</t>
  </si>
  <si>
    <t>Infoblox Elite Maintenance-ISP for TR-1405-10GE-HW-AC-S per year.</t>
  </si>
  <si>
    <t>TR-1405-1GE-HW-AC</t>
  </si>
  <si>
    <t>TR-1405-1GE-HW-AC-S</t>
  </si>
  <si>
    <t xml:space="preserve">TR-1405 w/ 2 HDD, 2 PSU-AC, 1GE SFP Card (Hardware only) </t>
  </si>
  <si>
    <t>1-TR-1405-1GE-HW-AC-S</t>
  </si>
  <si>
    <t>Infoblox Elite Maintenance-Enterprise for TR-1405-1GE-HW-AC-B per year.</t>
  </si>
  <si>
    <t>2-TR-1405-1GE-HW-AC-S</t>
  </si>
  <si>
    <t>Infoblox Partner Elite Maintenance-Enterprise for TR-1405-1GE-HW-AC-B per year.</t>
  </si>
  <si>
    <t>3-TR-1405-1GE-HW-AC-S</t>
  </si>
  <si>
    <t>Infoblox Partner Premium Maintenance-Enterprise for TR-1405-1GE-HW-AC-B per year.</t>
  </si>
  <si>
    <t>4-TR-1405-1GE-HW-AC-S</t>
  </si>
  <si>
    <t>Infoblox Premium Maintenance-Enterprise for TR-1405-1GE-HW-AC-B per year.</t>
  </si>
  <si>
    <t>5-TR-1405-1GE-HW-AC-S</t>
  </si>
  <si>
    <t>Infoblox Partner Premium Maintenance-ISP for TR-1405-1GE-HW-AC-B per year.</t>
  </si>
  <si>
    <t>6-TR-1405-1GE-HW-AC-S</t>
  </si>
  <si>
    <t>Infoblox Partner Elite Maintenance-ISP for TR-1405-1GE-HW-AC-B per year.</t>
  </si>
  <si>
    <t>7-TR-1405-1GE-HW-AC-S</t>
  </si>
  <si>
    <t>Infoblox Premium Maintenance-ISP for TR-1405-1GE-HW-AC-B per year.</t>
  </si>
  <si>
    <t>8-TR-1405-1GE-HW-AC-S</t>
  </si>
  <si>
    <t>Infoblox Premium Maintenance-MSP for TR-1405-1GE-HW-AC-B per year.</t>
  </si>
  <si>
    <t>9-TR-1405-1GE-HW-AC-S</t>
  </si>
  <si>
    <t>Infoblox Elite Maintenance-ISP for TR-1405-1GE-HW-AC-B per year.</t>
  </si>
  <si>
    <t>TR-2205-HW-AC</t>
  </si>
  <si>
    <t>TR-2205-HW-AC-S</t>
  </si>
  <si>
    <t>TR-2205 w/ 4 HDD, 2 PSU-AC (Hardware only)</t>
  </si>
  <si>
    <t>1-TR-2205-HW-AC-S</t>
  </si>
  <si>
    <t>Infoblox Elite Maintenance-Enterprise for TR-2205-HW-AC-S per year.</t>
  </si>
  <si>
    <t>2-TR-2205-HW-AC-S</t>
  </si>
  <si>
    <t>Infoblox Partner Elite Maintenance-Enterprise for TR-2205-HW-AC-S per year.</t>
  </si>
  <si>
    <t>3-TR-2205-HW-AC-S</t>
  </si>
  <si>
    <t>Infoblox Partner Premium Maintenance-Enterprise for TR-2205-HW-AC-S per year.</t>
  </si>
  <si>
    <t>4-TR-2205-HW-AC-S</t>
  </si>
  <si>
    <t>Infoblox Premium Maintenance-Enterprise for TR-2205-HW-AC-S per year.</t>
  </si>
  <si>
    <t>5-TR-2205-HW-AC-S</t>
  </si>
  <si>
    <t>Infoblox Partner Premium Maintenance-ISP for TR-2205-HW-AC-S per year.</t>
  </si>
  <si>
    <t>6-TR-2205-HW-AC-S</t>
  </si>
  <si>
    <t>Infoblox Partner Elite Maintenance-ISP for TR-2205-HW-AC-S per year.</t>
  </si>
  <si>
    <t>7-TR-2205-HW-AC-S</t>
  </si>
  <si>
    <t>Infoblox Premium Maintenance-ISP for TR-2205-HW-AC-S per year.</t>
  </si>
  <si>
    <t>8-TR-2205-HW-AC-S</t>
  </si>
  <si>
    <t>Infoblox Premium Maintenance-MSP for TR-2205-HW-AC-S per year.</t>
  </si>
  <si>
    <t>9-TR-2205-HW-AC-S</t>
  </si>
  <si>
    <t>Infoblox Elite Maintenance-ISP for TR-2205-HW-AC-S per year.</t>
  </si>
  <si>
    <t>TR-2205-10GE-HW-AC</t>
  </si>
  <si>
    <t>TR-2205-10GE-HW-AC-S</t>
  </si>
  <si>
    <t xml:space="preserve">TR-2205 w/ 4 HDD, 2 PSU-AC, 10GE SFPPLUS Card, (Hardware only) </t>
  </si>
  <si>
    <t>1-TR-2205-10GE-HW-AC-S</t>
  </si>
  <si>
    <t>Infoblox Elite Maintenance-Enterprise for TR-2205-10GE-HW-AC-S per year.</t>
  </si>
  <si>
    <t>2-TR-2205-10GE-HW-AC-S</t>
  </si>
  <si>
    <t>Infoblox Partner Elite Maintenance-Enterprise for TR-2205-10GE-HW-AC-S per year.</t>
  </si>
  <si>
    <t>3-TR-2205-10GE-HW-AC-S</t>
  </si>
  <si>
    <t>Infoblox Partner Premium Maintenance-Enterprise for TR-2205-10GE-HW-AC-S per year.</t>
  </si>
  <si>
    <t>4-TR-2205-10GE-HW-AC-S</t>
  </si>
  <si>
    <t>Infoblox Premium Maintenance-Enterprise for TR-2205-10GE-HW-AC-S per year.</t>
  </si>
  <si>
    <t>5-TR-2205-10GE-HW-AC-S</t>
  </si>
  <si>
    <t>Infoblox Partner Premium Maintenance-ISP for TR-2205-10GE-HW-AC-S per year.</t>
  </si>
  <si>
    <t>6-TR-2205-10GE-HW-AC-S</t>
  </si>
  <si>
    <t>Infoblox Partner Elite Maintenance-ISP for TR-2205-10GE-HW-AC-S per year.</t>
  </si>
  <si>
    <t>7-TR-2205-10GE-HW-AC-S</t>
  </si>
  <si>
    <t>Infoblox Premium Maintenance-ISP for TR-2205-10GE-HW-AC-S per year.</t>
  </si>
  <si>
    <t>8-TR-2205-10GE-HW-AC-S</t>
  </si>
  <si>
    <t>Infoblox Premium Maintenance-MSP for TR-2205-10GE-HW-AC-S per year.</t>
  </si>
  <si>
    <t>9-TR-2205-10GE-HW-AC-S</t>
  </si>
  <si>
    <t>Infoblox Elite Maintenance-ISP for TR-2205-10GE-HW-AC-S per year.</t>
  </si>
  <si>
    <t>TR-2205-1GE-HW-AC</t>
  </si>
  <si>
    <t>TR-2205-1GE-HW-AC-S</t>
  </si>
  <si>
    <t xml:space="preserve">TR-2205 w/ 4 HDD, 2 PSU-AC, 1GE SFP Card, (Hardware only) </t>
  </si>
  <si>
    <t>1-TR-2205-1GE-HW-AC-S</t>
  </si>
  <si>
    <t>Infoblox Elite Maintenance-Enterprise for TR-2205-1GE-HW-AC-S per year.</t>
  </si>
  <si>
    <t>2-TR-2205-1GE-HW-AC-S</t>
  </si>
  <si>
    <t>Infoblox Partner Elite Maintenance-Enterprise for TR-2205-1GE-HW-AC-S per year.</t>
  </si>
  <si>
    <t>3-TR-2205-1GE-HW-AC-S</t>
  </si>
  <si>
    <t>Infoblox Partner Premium Maintenance-Enterprise for TR-2205-1GE-HW-AC-S per year.</t>
  </si>
  <si>
    <t>4-TR-2205-1GE-HW-AC-S</t>
  </si>
  <si>
    <t>Infoblox Premium Maintenance-Enterprise for TR-2205-1GE-HW-AC-S per year.</t>
  </si>
  <si>
    <t>5-TR-2205-1GE-HW-AC-S</t>
  </si>
  <si>
    <t>Infoblox Partner Premium Maintenance-ISP for TR-2205-1GE-HW-AC-S per year.</t>
  </si>
  <si>
    <t>6-TR-2205-1GE-HW-AC-S</t>
  </si>
  <si>
    <t>Infoblox Partner Elite Maintenance-ISP for TR-2205-1GE-HW-AC-S per year.</t>
  </si>
  <si>
    <t>7-TR-2205-1GE-HW-AC-S</t>
  </si>
  <si>
    <t>Infoblox Premium Maintenance-ISP for TR-2205-1GE-HW-AC-S per year.</t>
  </si>
  <si>
    <t>8-TR-2205-1GE-HW-AC-S</t>
  </si>
  <si>
    <t>Infoblox Premium Maintenance-MSP for TR-2205-1GE-HW-AC-S per year.</t>
  </si>
  <si>
    <t>9-TR-2205-1GE-HW-AC-S</t>
  </si>
  <si>
    <t>Infoblox Elite Maintenance-ISP for TR-2205-1GE-HW-AC-S per year.</t>
  </si>
  <si>
    <t>TE-1405-1GE-HW-AC</t>
  </si>
  <si>
    <t>TE-1405-1GE-HW-AC-S</t>
  </si>
  <si>
    <t xml:space="preserve">Trinzic 1405 w/ 1 HDD, 1 PSU-AC, and 1GE SFP card (Hardware only) for Trinzic 1415 and 1425 </t>
  </si>
  <si>
    <t>1-TE-1405-1GE-HW-AC-S</t>
  </si>
  <si>
    <t>Infoblox Elite Maintenance-Enterprise for TE-1405-1GE-HW-AC-S per year.</t>
  </si>
  <si>
    <t>2-TE-1405-1GE-HW-AC-S</t>
  </si>
  <si>
    <t>Infoblox Partner Elite Maintenance-Enterprise for TE-1405-1GE-HW-AC-S per year.</t>
  </si>
  <si>
    <t>3-TE-1405-1GE-HW-AC-S</t>
  </si>
  <si>
    <t>Infoblox Partner Premium Maintenance-Enterprise for TE-1405-1GE-HW-AC-S per year.</t>
  </si>
  <si>
    <t>4-TE-1405-1GE-HW-AC-S</t>
  </si>
  <si>
    <t>Infoblox Premium Maintenance-Enterprise for TE-1405-1GE-HW-AC-S per year.</t>
  </si>
  <si>
    <t>5-TE-1405-1GE-HW-AC-S</t>
  </si>
  <si>
    <t>Infoblox Partner Premium Maintenance-ISP for TE-1405-1GE-HW-AC-S per year.</t>
  </si>
  <si>
    <t>6-TE-1405-1GE-HW-AC-S</t>
  </si>
  <si>
    <t>Infoblox Partner Elite Maintenance-ISP for TE-1405-1GE-HW-AC-S per year.</t>
  </si>
  <si>
    <t>7-TE-1405-1GE-HW-AC-S</t>
  </si>
  <si>
    <t>Infoblox Premium Maintenance-ISP for TE-1405-1GE-HW-AC-S per year.</t>
  </si>
  <si>
    <t>8-TE-1405-1GE-HW-AC-S</t>
  </si>
  <si>
    <t>Infoblox Premium Maintenance-MSP for TE-1405-1GE-HW-AC-S per year.</t>
  </si>
  <si>
    <t>9-TE-1405-1GE-HW-AC-S</t>
  </si>
  <si>
    <t>Infoblox Elite Maintenance-ISP for TE-1405-1GE-HW-AC-S per year.</t>
  </si>
  <si>
    <t>10-TE-1405-1GE-HW-AC-S</t>
  </si>
  <si>
    <t>Infoblox Hardware Maintenance-Enterprise for TE-1405-1GE-HW-AC-S per year.</t>
  </si>
  <si>
    <t>11-TE-1405-1GE-HW-AC-S</t>
  </si>
  <si>
    <t>Infoblox Hardware Maintenance-ISP for TE-1405-1GE-HW-AC-S per year.</t>
  </si>
  <si>
    <t>12-TE-1405-1GE-HW-AC-S</t>
  </si>
  <si>
    <t>Infoblox Hardware Maintenance-MSP for TE-1405-1GE-HW-AC-S per year.</t>
  </si>
  <si>
    <t>13-TE-1405-1GE-HW-AC-S</t>
  </si>
  <si>
    <t>Infoblox Partner Hardware Maintenance-Enterprise for TE-1405-1GE-HW-AC-S per year.</t>
  </si>
  <si>
    <t>14-TE-1405-1GE-HW-AC-S</t>
  </si>
  <si>
    <t>Infoblox Partner Hardware Maintenance-ISP for TE-1405-1GE-HW-AC-S per year.</t>
  </si>
  <si>
    <t>TE-1405-HW-AC</t>
  </si>
  <si>
    <t>TE-1405-HW-AC-S</t>
  </si>
  <si>
    <t>Trinzic 1405 w/ 1 HDD, 1 PSU-AC (Hardware only) for Trinzic 1415 and 1425</t>
  </si>
  <si>
    <t>1-TE-1405-HW-AC-S</t>
  </si>
  <si>
    <t>Infoblox Elite Maintenance-Enterprise for TE-1405-HW-AC-S per year.</t>
  </si>
  <si>
    <t>2-TE-1405-HW-AC-S</t>
  </si>
  <si>
    <t>Infoblox Partner Elite Maintenance-Enterprise for TE-1405-HW-AC-S per year.</t>
  </si>
  <si>
    <t>3-TE-1405-HW-AC-S</t>
  </si>
  <si>
    <t>Infoblox Partner Premium Maintenance-Enterprise for TE-1405-HW-AC-S per year.</t>
  </si>
  <si>
    <t>4-TE-1405-HW-AC-S</t>
  </si>
  <si>
    <t>Infoblox Premium Maintenance-Enterprise for TE-1405-HW-AC-S per year.</t>
  </si>
  <si>
    <t>5-TE-1405-HW-AC-S</t>
  </si>
  <si>
    <t>Infoblox Partner Premium Maintenance-ISP for TE-1405-HW-AC-S per year.</t>
  </si>
  <si>
    <t>6-TE-1405-HW-AC-S</t>
  </si>
  <si>
    <t>Infoblox Partner Elite Maintenance-ISP for TE-1405-HW-AC-S per year.</t>
  </si>
  <si>
    <t>7-TE-1405-HW-AC-S</t>
  </si>
  <si>
    <t>Infoblox Premium Maintenance-ISP for TE-1405-HW-AC-S per year.</t>
  </si>
  <si>
    <t>8-TE-1405-HW-AC-S</t>
  </si>
  <si>
    <t>Infoblox Premium Maintenance-MSP for TE-1405-HW-AC-S per year.</t>
  </si>
  <si>
    <t>9-TE-1405-HW-AC-S</t>
  </si>
  <si>
    <t>Infoblox Elite Maintenance-ISP for TE-1405-HW-AC-S per year.</t>
  </si>
  <si>
    <t>10-TE-1405-HW-AC-S</t>
  </si>
  <si>
    <t>Infoblox Hardware Maintenance-Enterprise for TE-1405-HW-AC-S per year.</t>
  </si>
  <si>
    <t>11-TE-1405-HW-AC-S</t>
  </si>
  <si>
    <t>Infoblox Hardware Maintenance-ISP for TE-1405-HW-AC-S per year.</t>
  </si>
  <si>
    <t>12-TE-1405-HW-AC-S</t>
  </si>
  <si>
    <t>Infoblox Hardware Maintenance-MSP for TE-1405-HW-AC-S per year.</t>
  </si>
  <si>
    <t>13-TE-1405-HW-AC-S</t>
  </si>
  <si>
    <t>Infoblox Partner Hardware Maintenance-Enterprise for TE-1405-HW-AC-S per year.</t>
  </si>
  <si>
    <t>14-TE-1405-HW-AC-S</t>
  </si>
  <si>
    <t>Infoblox Partner Hardware Maintenance-ISP for TE-1405-HW-AC-S per year.</t>
  </si>
  <si>
    <t>TE-1405-HW-DC</t>
  </si>
  <si>
    <t>TE-1405-HW-DC-S</t>
  </si>
  <si>
    <t>Trinzic 1405 w/ 1 HDD, 1 PSU-DC (Hardware only) for Trinzic 1415 and 1425</t>
  </si>
  <si>
    <t>1-TE-1405-HW-DC-S</t>
  </si>
  <si>
    <t>Infoblox Elite Maintenance-Enterprise for TE-1405-HW-DC-S per year.</t>
  </si>
  <si>
    <t>2-TE-1405-HW-DC-S</t>
  </si>
  <si>
    <t>Infoblox Partner Elite Maintenance-Enterprise for TE-1405-HW-DC-S per year.</t>
  </si>
  <si>
    <t>3-TE-1405-HW-DC-S</t>
  </si>
  <si>
    <t>Infoblox Partner Premium Maintenance-Enterprise for TE-1405-HW-DC-S per year.</t>
  </si>
  <si>
    <t>4-TE-1405-HW-DC-S</t>
  </si>
  <si>
    <t>Infoblox Premium Maintenance-Enterprise for TE-1405-HW-DC-S per year.</t>
  </si>
  <si>
    <t>5-TE-1405-HW-DC-S</t>
  </si>
  <si>
    <t>Infoblox Partner Premium Maintenance-ISP for TE-1405-HW-DC-S per year.</t>
  </si>
  <si>
    <t>6-TE-1405-HW-DC-S</t>
  </si>
  <si>
    <t>Infoblox Partner Elite Maintenance-ISP for TE-1405-HW-DC-S per year.</t>
  </si>
  <si>
    <t>7-TE-1405-HW-DC-S</t>
  </si>
  <si>
    <t>Infoblox Premium Maintenance-ISP for TE-1405-HW-DC-S per year.</t>
  </si>
  <si>
    <t>8-TE-1405-HW-DC-S</t>
  </si>
  <si>
    <t>Infoblox Premium Maintenance-MSP for TE-1405-HW-DC-S per year.</t>
  </si>
  <si>
    <t>9-TE-1405-HW-DC-S</t>
  </si>
  <si>
    <t>Infoblox Elite Maintenance-ISP for TE-1405-HW-DC-S per year.</t>
  </si>
  <si>
    <t>10-TE-1405-HW-DC-S</t>
  </si>
  <si>
    <t>Infoblox Hardware Maintenance-Enterprise for TE-1405-HW-DC-S per year.</t>
  </si>
  <si>
    <t>11-TE-1405-HW-DC-S</t>
  </si>
  <si>
    <t>Infoblox Hardware Maintenance-ISP for TE-1405-HW-DC-S per year.</t>
  </si>
  <si>
    <t>12-TE-1405-HW-DC-S</t>
  </si>
  <si>
    <t>Infoblox Hardware Maintenance-MSP for TE-1405-HW-DC-S per year.</t>
  </si>
  <si>
    <t>13-TE-1405-HW-DC-S</t>
  </si>
  <si>
    <t>Infoblox Partner Hardware Maintenance-Enterprise for TE-1405-HW-DC-S per year.</t>
  </si>
  <si>
    <t>14-TE-1405-HW-DC-S</t>
  </si>
  <si>
    <t>Infoblox Partner Hardware Maintenance-ISP for TE-1405-HW-DC-S per year.</t>
  </si>
  <si>
    <t>TE-1405-10GE-HW-DC</t>
  </si>
  <si>
    <t>TE-1405-10GE-HW-DC-S</t>
  </si>
  <si>
    <t>Trinzic 1405 w/ 1 HDD, 1 PSU-DC, and 10GE SFPPLUS card (Hardware only) for Trinzic 1415 and 1425</t>
  </si>
  <si>
    <t>1-TE-1405-10GE-HW-DC-S</t>
  </si>
  <si>
    <t>Infoblox Elite Maintenance-Enterprise for TE-1405-10GE-HW-DC-S per year.</t>
  </si>
  <si>
    <t>2-TE-1405-10GE-HW-DC-S</t>
  </si>
  <si>
    <t>Infoblox Partner Elite Maintenance-Enterprise for TE-1405-10GE-HW-DC-S per year.</t>
  </si>
  <si>
    <t>3-TE-1405-10GE-HW-DC-S</t>
  </si>
  <si>
    <t>Infoblox Partner Premium Maintenance-Enterprise for TE-1405-10GE-HW-DC-S per year.</t>
  </si>
  <si>
    <t>4-TE-1405-10GE-HW-DC-S</t>
  </si>
  <si>
    <t>Infoblox Premium Maintenance-Enterprise for TE-1405-10GE-HW-DC-S per year.</t>
  </si>
  <si>
    <t>5-TE-1405-10GE-HW-DC-S</t>
  </si>
  <si>
    <t>Infoblox Partner Premium Maintenance-ISP for TE-1405-10GE-HW-DC-S per year.</t>
  </si>
  <si>
    <t>6-TE-1405-10GE-HW-DC-S</t>
  </si>
  <si>
    <t>Infoblox Partner Elite Maintenance-ISP for TE-1405-10GE-HW-DC-S per year.</t>
  </si>
  <si>
    <t>7-TE-1405-10GE-HW-DC-S</t>
  </si>
  <si>
    <t>Infoblox Premium Maintenance-ISP for TE-1405-10GE-HW-DC-S per year.</t>
  </si>
  <si>
    <t>8-TE-1405-10GE-HW-DC-S</t>
  </si>
  <si>
    <t>Infoblox Premium Maintenance-MSP for TE-1405-10GE-HW-DC-S per year.</t>
  </si>
  <si>
    <t>9-TE-1405-10GE-HW-DC-S</t>
  </si>
  <si>
    <t>Infoblox Elite Maintenance-ISP for TE-1405-10GE-HW-DC-S per year.</t>
  </si>
  <si>
    <t>10-TE-1405-10GE-HW-DC-S</t>
  </si>
  <si>
    <t>Infoblox Hardware Maintenance-Enterprise for TE-1405-10GE-HW-DC-S per year.</t>
  </si>
  <si>
    <t>11-TE-1405-10GE-HW-DC-S</t>
  </si>
  <si>
    <t>Infoblox Hardware Maintenance-ISP for TE-1405-10GE-HW-DC-S per year.</t>
  </si>
  <si>
    <t>12-TE-1405-10GE-HW-DC-S</t>
  </si>
  <si>
    <t>Infoblox Hardware Maintenance-MSP for TE-1405-10GE-HW-DC-S per year.</t>
  </si>
  <si>
    <t>13-TE-1405-10GE-HW-DC-S</t>
  </si>
  <si>
    <t>Infoblox Partner Hardware Maintenance-Enterprise for TE-1405-10GE-HW-DC-S per year.</t>
  </si>
  <si>
    <t>14-TE-1405-10GE-HW-DC-S</t>
  </si>
  <si>
    <t>Infoblox Partner Hardware Maintenance-ISP for TE-1405-10GE-HW-DC-S per year.</t>
  </si>
  <si>
    <t>TE-1405-10GE-HW-AC</t>
  </si>
  <si>
    <t>TE-1405-10GE-HW-AC-S</t>
  </si>
  <si>
    <t>Trinzic 1405 w/ 1 HDD, 1 PSU-AC, and 10GE SFPPLUS card (Hardware only) for Trinzic 1415 and 1425</t>
  </si>
  <si>
    <t>1-TE-1405-10GE-HW-AC-S</t>
  </si>
  <si>
    <t>Infoblox Elite Maintenance-Enterprise for TE-1405-10GE-HW-AC-S per year.</t>
  </si>
  <si>
    <t>2-TE-1405-10GE-HW-AC-S</t>
  </si>
  <si>
    <t>Infoblox Partner Elite Maintenance-Enterprise for TE-1405-10GE-HW-AC-S per year.</t>
  </si>
  <si>
    <t>3-TE-1405-10GE-HW-AC-S</t>
  </si>
  <si>
    <t>Infoblox Partner Premium Maintenance-Enterprise for TE-1405-10GE-HW-AC-S per year.</t>
  </si>
  <si>
    <t>4-TE-1405-10GE-HW-AC-S</t>
  </si>
  <si>
    <t>Infoblox Premium Maintenance-Enterprise for TE-1405-10GE-HW-AC-S per year.</t>
  </si>
  <si>
    <t>5-TE-1405-10GE-HW-AC-S</t>
  </si>
  <si>
    <t>Infoblox Partner Premium Maintenance-ISP for TE-1405-10GE-HW-AC-S per year.</t>
  </si>
  <si>
    <t>6-TE-1405-10GE-HW-AC-S</t>
  </si>
  <si>
    <t>Infoblox Partner Elite Maintenance-ISP for TE-1405-10GE-HW-AC-S per year.</t>
  </si>
  <si>
    <t>7-TE-1405-10GE-HW-AC-S</t>
  </si>
  <si>
    <t>Infoblox Premium Maintenance-ISP for TE-1405-10GE-HW-AC-S per year.</t>
  </si>
  <si>
    <t>8-TE-1405-10GE-HW-AC-S</t>
  </si>
  <si>
    <t>Infoblox Premium Maintenance-MSP for TE-1405-10GE-HW-AC-S per year.</t>
  </si>
  <si>
    <t>9-TE-1405-10GE-HW-AC-S</t>
  </si>
  <si>
    <t>Infoblox Elite Maintenance-ISP for TE-1405-10GE-HW-AC-S per year.</t>
  </si>
  <si>
    <t>10-TE-1405-10GE-HW-AC-S</t>
  </si>
  <si>
    <t>Infoblox Hardware Maintenance-Enterprise for TE-1405-10GE-HW-AC-S per year.</t>
  </si>
  <si>
    <t>11-TE-1405-10GE-HW-AC-S</t>
  </si>
  <si>
    <t>Infoblox Hardware Maintenance-ISP for TE-1405-10GE-HW-AC-S per year.</t>
  </si>
  <si>
    <t>12-TE-1405-10GE-HW-AC-S</t>
  </si>
  <si>
    <t>Infoblox Hardware Maintenance-MSP for TE-1405-10GE-HW-AC-S per year.</t>
  </si>
  <si>
    <t>13-TE-1405-10GE-HW-AC-S</t>
  </si>
  <si>
    <t>Infoblox Partner Hardware Maintenance-Enterprise for TE-1405-10GE-HW-AC-S per year.</t>
  </si>
  <si>
    <t>14-TE-1405-10GE-HW-AC-S</t>
  </si>
  <si>
    <t>Infoblox Partner Hardware Maintenance-ISP for TE-1405-10GE-HW-AC-S per year.</t>
  </si>
  <si>
    <t>TE-1405-1GE-HW-DC</t>
  </si>
  <si>
    <t>TE-1405-1GE-HW-DC-S</t>
  </si>
  <si>
    <t>Trinzic 1405 w/ 1 HDD, 1 PSU-DC, and 1GE SFP card (Hardware only) for Trinzic 1415 and 1425</t>
  </si>
  <si>
    <t>1-TE-1405-1GE-HW-DC-S</t>
  </si>
  <si>
    <t>Infoblox Elite Maintenance-Enterprise for TE-1405-1GE-HW-DC-S per year.</t>
  </si>
  <si>
    <t>2-TE-1405-1GE-HW-DC-S</t>
  </si>
  <si>
    <t>Infoblox Partner Elite Maintenance-Enterprise for TE-1405-1GE-HW-DC-S per year.</t>
  </si>
  <si>
    <t>3-TE-1405-1GE-HW-DC-S</t>
  </si>
  <si>
    <t>Infoblox Partner Premium Maintenance-Enterprise for TE-1405-1GE-HW-DC-S per year.</t>
  </si>
  <si>
    <t>4-TE-1405-1GE-HW-DC-S</t>
  </si>
  <si>
    <t>Infoblox Premium Maintenance-Enterprise for TE-1405-1GE-HW-DC-S per year.</t>
  </si>
  <si>
    <t>5-TE-1405-1GE-HW-DC-S</t>
  </si>
  <si>
    <t>Infoblox Partner Premium Maintenance-ISP for TE-1405-1GE-HW-DC-S per year.</t>
  </si>
  <si>
    <t>6-TE-1405-1GE-HW-DC-S</t>
  </si>
  <si>
    <t>Infoblox Partner Elite Maintenance-ISP for TE-1405-1GE-HW-DC-S per year.</t>
  </si>
  <si>
    <t>7-TE-1405-1GE-HW-DC-S</t>
  </si>
  <si>
    <t>Infoblox Premium Maintenance-ISP for TE-1405-1GE-HW-DC-S per year.</t>
  </si>
  <si>
    <t>8-TE-1405-1GE-HW-DC-S</t>
  </si>
  <si>
    <t>Infoblox Premium Maintenance-MSP for TE-1405-1GE-HW-DC-S per year.</t>
  </si>
  <si>
    <t>9-TE-1405-1GE-HW-DC-S</t>
  </si>
  <si>
    <t>Infoblox Elite Maintenance-ISP for TE-1405-1GE-HW-DC-S per year.</t>
  </si>
  <si>
    <t>10-TE-1405-1GE-HW-DC-S</t>
  </si>
  <si>
    <t>Infoblox Hardware Maintenance-Enterprise for TE-1405-1GE-HW-DC-S per year.</t>
  </si>
  <si>
    <t>11-TE-1405-1GE-HW-DC-S</t>
  </si>
  <si>
    <t>Infoblox Hardware Maintenance-ISP for TE-1405-1GE-HW-DC-S per year.</t>
  </si>
  <si>
    <t>12-TE-1405-1GE-HW-DC-S</t>
  </si>
  <si>
    <t>Infoblox Hardware Maintenance-MSP for TE-1405-1GE-HW-DC-S per year.</t>
  </si>
  <si>
    <t>13-TE-1405-1GE-HW-DC-S</t>
  </si>
  <si>
    <t>Infoblox Partner Hardware Maintenance-Enterprise for TE-1405-1GE-HW-DC-S per year.</t>
  </si>
  <si>
    <t>14-TE-1405-1GE-HW-DC-S</t>
  </si>
  <si>
    <t>Infoblox Partner Hardware Maintenance-ISP for TE-1405-1GE-HW-DC-S per year.</t>
  </si>
  <si>
    <t>TE-2205-HW-AC</t>
  </si>
  <si>
    <t>TE-2205-HW-AC-S</t>
  </si>
  <si>
    <t>Trinzic 2205 w/ 4 HDD, 2 PSU-AC (Hardware only) for Trinzic 2215 and 2225</t>
  </si>
  <si>
    <t>1-TE-2205-HW-AC-S</t>
  </si>
  <si>
    <t>Infoblox Elite Maintenance-Enterprise for TE-2205-HW-AC-S per year.</t>
  </si>
  <si>
    <t>2-TE-2205-HW-AC-S</t>
  </si>
  <si>
    <t>Infoblox Partner Elite Maintenance-Enterprise for TE-2205-HW-AC-S per year.</t>
  </si>
  <si>
    <t>3-TE-2205-HW-AC-S</t>
  </si>
  <si>
    <t>Infoblox Partner Premium Maintenance-Enterprise for TE-2205-HW-AC-S per year.</t>
  </si>
  <si>
    <t>4-TE-2205-HW-AC-S</t>
  </si>
  <si>
    <t>Infoblox Premium Maintenance-Enterprise for TE-2205-HW-AC-S per year.</t>
  </si>
  <si>
    <t>5-TE-2205-HW-AC-S</t>
  </si>
  <si>
    <t>Infoblox Partner Premium Maintenance-ISP for TE-2205-HW-AC-S per year.</t>
  </si>
  <si>
    <t>6-TE-2205-HW-AC-S</t>
  </si>
  <si>
    <t>Infoblox Partner Elite Maintenance-ISP for TE-2205-HW-AC-S per year.</t>
  </si>
  <si>
    <t>7-TE-2205-HW-AC-S</t>
  </si>
  <si>
    <t>Infoblox Premium Maintenance-ISP for TE-2205-HW-AC-S per year.</t>
  </si>
  <si>
    <t>8-TE-2205-HW-AC-S</t>
  </si>
  <si>
    <t>Infoblox Premium Maintenance-MSP for TE-2205-HW-AC-S per year.</t>
  </si>
  <si>
    <t>9-TE-2205-HW-AC-S</t>
  </si>
  <si>
    <t>Infoblox Elite Maintenance-ISP for TE-2205-HW-AC-S per year.</t>
  </si>
  <si>
    <t>10-TE-2205-HW-AC-S</t>
  </si>
  <si>
    <t>Infoblox Hardware Maintenance-Enterprise for TE-2205-HW-AC-S per year.</t>
  </si>
  <si>
    <t>11-TE-2205-HW-AC-S</t>
  </si>
  <si>
    <t>Infoblox Hardware Maintenance-ISP for TE-2205-HW-AC-S per year.</t>
  </si>
  <si>
    <t>12-TE-2205-HW-AC-S</t>
  </si>
  <si>
    <t>Infoblox Hardware Maintenance-MSP for TE-2205-HW-AC-S per year.</t>
  </si>
  <si>
    <t>13-TE-2205-HW-AC-S</t>
  </si>
  <si>
    <t>Infoblox Partner Hardware Maintenance-Enterprise for TE-2205-HW-AC-S per year.</t>
  </si>
  <si>
    <t>14-TE-2205-HW-AC-S</t>
  </si>
  <si>
    <t>Infoblox Partner Hardware Maintenance-ISP for TE-2205-HW-AC-S per year.</t>
  </si>
  <si>
    <t>TE-2205-10GE-HW-AC</t>
  </si>
  <si>
    <t>TE-2205-10GE-HW-AC-S</t>
  </si>
  <si>
    <t>Trinzic 2205 w/ 4 HDD, 2 PSU-AC, and 10GE SFPPLUS card (Hardware only) for Trinzic 2215 and 2225</t>
  </si>
  <si>
    <t>1-TE-2205-10GE-HW-AC-S</t>
  </si>
  <si>
    <t>Infoblox Elite Maintenance-Enterprise for TE-2205-10GE-HW-AC-S per year.</t>
  </si>
  <si>
    <t>2-TE-2205-10GE-HW-AC-S</t>
  </si>
  <si>
    <t>Infoblox Partner Elite Maintenance-Enterprise for TE-2205-10GE-HW-AC-S per year.</t>
  </si>
  <si>
    <t>3-TE-2205-10GE-HW-AC-S</t>
  </si>
  <si>
    <t>Infoblox Partner Premium Maintenance-Enterprise for TE-2205-10GE-HW-AC-S per year.</t>
  </si>
  <si>
    <t>4-TE-2205-10GE-HW-AC-S</t>
  </si>
  <si>
    <t>Infoblox Premium Maintenance-Enterprise for TE-2205-10GE-HW-AC-S per year.</t>
  </si>
  <si>
    <t>5-TE-2205-10GE-HW-AC-S</t>
  </si>
  <si>
    <t>Infoblox Partner Premium Maintenance-ISP for TE-2205-10GE-HW-AC-S per year.</t>
  </si>
  <si>
    <t>6-TE-2205-10GE-HW-AC-S</t>
  </si>
  <si>
    <t>Infoblox Partner Elite Maintenance-ISP for TE-2205-10GE-HW-AC-S per year.</t>
  </si>
  <si>
    <t>7-TE-2205-10GE-HW-AC-S</t>
  </si>
  <si>
    <t>Infoblox Premium Maintenance-ISP for TE-2205-10GE-HW-AC-S per year.</t>
  </si>
  <si>
    <t>8-TE-2205-10GE-HW-AC-S</t>
  </si>
  <si>
    <t>Infoblox Premium Maintenance-MSP for TE-2205-10GE-HW-AC-S per year.</t>
  </si>
  <si>
    <t>9-TE-2205-10GE-HW-AC-S</t>
  </si>
  <si>
    <t>Infoblox Elite Maintenance-ISP for TE-2205-10GE-HW-AC-S per year.</t>
  </si>
  <si>
    <t>10-TE-2205-10GE-HW-AC-S</t>
  </si>
  <si>
    <t>Infoblox Hardware Maintenance-Enterprise for TE-2205-10GE-HW-AC-S per year.</t>
  </si>
  <si>
    <t>11-TE-2205-10GE-HW-AC-S</t>
  </si>
  <si>
    <t>Infoblox Hardware Maintenance-ISP for TE-2205-10GE-HW-AC-S per year.</t>
  </si>
  <si>
    <t>12-TE-2205-10GE-HW-AC-S</t>
  </si>
  <si>
    <t>Infoblox Hardware Maintenance-MSP for TE-2205-10GE-HW-AC-S per year.</t>
  </si>
  <si>
    <t>13-TE-2205-10GE-HW-AC-S</t>
  </si>
  <si>
    <t>Infoblox Partner Hardware Maintenance-Enterprise for TE-2205-10GE-HW-AC-S per year.</t>
  </si>
  <si>
    <t>14-TE-2205-10GE-HW-AC-S</t>
  </si>
  <si>
    <t>Infoblox Partner Hardware Maintenance-ISP for TE-2205-10GE-HW-AC-S per year.</t>
  </si>
  <si>
    <t>TE-2205-1GE-HW-AC</t>
  </si>
  <si>
    <t>TE-2205-1GE-HW-AC-S</t>
  </si>
  <si>
    <t>Trinzic 2205 w/ 4 HDD, 2 PSU-AC, and 1GE SFP card (Hardware only) for Trinzic 2215 and 2225</t>
  </si>
  <si>
    <t>1-TE-2205-1GE-HW-AC-S</t>
  </si>
  <si>
    <t>Infoblox Elite Maintenance-Enterprise for TE-2205-1GE-HW-AC-S per year.</t>
  </si>
  <si>
    <t>2-TE-2205-1GE-HW-AC-S</t>
  </si>
  <si>
    <t>Infoblox Partner Elite Maintenance-Enterprise for TE-2205-1GE-HW-AC-S per year.</t>
  </si>
  <si>
    <t>3-TE-2205-1GE-HW-AC-S</t>
  </si>
  <si>
    <t>Infoblox Partner Premium Maintenance-Enterprise for TE-2205-1GE-HW-AC-S per year.</t>
  </si>
  <si>
    <t>4-TE-2205-1GE-HW-AC-S</t>
  </si>
  <si>
    <t>Infoblox Premium Maintenance-Enterprise for TE-2205-1GE-HW-AC-S per year.</t>
  </si>
  <si>
    <t>5-TE-2205-1GE-HW-AC-S</t>
  </si>
  <si>
    <t>Infoblox Partner Premium Maintenance-ISP for TE-2205-1GE-HW-AC-S per year.</t>
  </si>
  <si>
    <t>6-TE-2205-1GE-HW-AC-S</t>
  </si>
  <si>
    <t>Infoblox Partner Elite Maintenance-ISP for TE-2205-1GE-HW-AC-S per year.</t>
  </si>
  <si>
    <t>7-TE-2205-1GE-HW-AC-S</t>
  </si>
  <si>
    <t>Infoblox Premium Maintenance-ISP for TE-2205-1GE-HW-AC-S per year.</t>
  </si>
  <si>
    <t>8-TE-2205-1GE-HW-AC-S</t>
  </si>
  <si>
    <t>Infoblox Premium Maintenance-MSP for TE-2205-1GE-HW-AC-S per year.</t>
  </si>
  <si>
    <t>9-TE-2205-1GE-HW-AC-S</t>
  </si>
  <si>
    <t>Infoblox Elite Maintenance-ISP for TE-2205-1GE-HW-AC-S per year.</t>
  </si>
  <si>
    <t>10-TE-2205-1GE-HW-AC-S</t>
  </si>
  <si>
    <t>Infoblox Hardware Maintenance-Enterprise for TE-2205-1GE-HW-AC-S per year.</t>
  </si>
  <si>
    <t>11-TE-2205-1GE-HW-AC-S</t>
  </si>
  <si>
    <t>Infoblox Hardware Maintenance-ISP for TE-2205-1GE-HW-AC-S per year.</t>
  </si>
  <si>
    <t>12-TE-2205-1GE-HW-AC-S</t>
  </si>
  <si>
    <t>Infoblox Hardware Maintenance-MSP for TE-2205-1GE-HW-AC-S per year.</t>
  </si>
  <si>
    <t>13-TE-2205-1GE-HW-AC-S</t>
  </si>
  <si>
    <t>Infoblox Partner Hardware Maintenance-Enterprise for TE-2205-1GE-HW-AC-S per year.</t>
  </si>
  <si>
    <t>14-TE-2205-1GE-HW-AC-S</t>
  </si>
  <si>
    <t>Infoblox Partner Hardware Maintenance-ISP for TE-2205-1GE-HW-AC-S per year.</t>
  </si>
  <si>
    <t>TE-2205-HW-DC</t>
  </si>
  <si>
    <t>TE-2205-HW-DC-S</t>
  </si>
  <si>
    <t>Trinzic 2205 w/ 4 HDD, 2 PSU-DC (Hardware only) for Trinzic 2215 and 2225</t>
  </si>
  <si>
    <t>1-TE-2205-HW-DC-S</t>
  </si>
  <si>
    <t>Infoblox Elite Maintenance-Enterprise for TE-2205-HW-DC-S per year.</t>
  </si>
  <si>
    <t>2-TE-2205-HW-DC-S</t>
  </si>
  <si>
    <t>Infoblox Partner Elite Maintenance-Enterprise for TE-2205-HW-DC-S per year.</t>
  </si>
  <si>
    <t>3-TE-2205-HW-DC-S</t>
  </si>
  <si>
    <t>Infoblox Partner Premium Maintenance-Enterprise for TE-2205-HW-DC-S per year.</t>
  </si>
  <si>
    <t>4-TE-2205-HW-DC-S</t>
  </si>
  <si>
    <t>Infoblox Premium Maintenance-Enterprise for TE-2205-HW-DC-S per year.</t>
  </si>
  <si>
    <t>5-TE-2205-HW-DC-S</t>
  </si>
  <si>
    <t>Infoblox Partner Premium Maintenance-ISP for TE-2205-HW-DC-S per year.</t>
  </si>
  <si>
    <t>6-TE-2205-HW-DC-S</t>
  </si>
  <si>
    <t>Infoblox Partner Elite Maintenance-ISP for TE-2205-HW-DC-S per year.</t>
  </si>
  <si>
    <t>7-TE-2205-HW-DC-S</t>
  </si>
  <si>
    <t>Infoblox Premium Maintenance-ISP for TE-2205-HW-DC-S per year.</t>
  </si>
  <si>
    <t>8-TE-2205-HW-DC-S</t>
  </si>
  <si>
    <t>Infoblox Premium Maintenance-MSP for TE-2205-HW-DC-S per year.</t>
  </si>
  <si>
    <t>9-TE-2205-HW-DC-S</t>
  </si>
  <si>
    <t>Infoblox Elite Maintenance-ISP for TE-2205-HW-DC-S per year.</t>
  </si>
  <si>
    <t>10-TE-2205-HW-DC-S</t>
  </si>
  <si>
    <t>Infoblox Hardware Maintenance-Enterprise for TE-2205-HW-DC-S per year.</t>
  </si>
  <si>
    <t>11-TE-2205-HW-DC-S</t>
  </si>
  <si>
    <t>Infoblox Hardware Maintenance-ISP for TE-2205-HW-DC-S per year.</t>
  </si>
  <si>
    <t>12-TE-2205-HW-DC-S</t>
  </si>
  <si>
    <t>Infoblox Hardware Maintenance-MSP for TE-2205-HW-DC-S per year.</t>
  </si>
  <si>
    <t>13-TE-2205-HW-DC-S</t>
  </si>
  <si>
    <t>Infoblox Partner Hardware Maintenance-Enterprise for TE-2205-HW-DC-S per year.</t>
  </si>
  <si>
    <t>14-TE-2205-HW-DC-S</t>
  </si>
  <si>
    <t>Infoblox Partner Hardware Maintenance-ISP for TE-2205-HW-DC-S per year.</t>
  </si>
  <si>
    <t>TE-2205-10GE-HW-DC</t>
  </si>
  <si>
    <t>TE-2205-10GE-HW-DC-S</t>
  </si>
  <si>
    <t>Trinzic 2205 w/ 4 HDD, 2 PSU-DC, and 10GE SFPPLUS card (Hardware only) for Trinzic 2215 and 2225</t>
  </si>
  <si>
    <t>1-TE-2205-10GE-HW-DC-S</t>
  </si>
  <si>
    <t>Infoblox Elite Maintenance-Enterprise for TE-2205-10GE-HW-DC-S per year.</t>
  </si>
  <si>
    <t>2-TE-2205-10GE-HW-DC-S</t>
  </si>
  <si>
    <t>Infoblox Partner Elite Maintenance-Enterprise for TE-2205-10GE-HW-DC-S per year.</t>
  </si>
  <si>
    <t>3-TE-2205-10GE-HW-DC-S</t>
  </si>
  <si>
    <t>Infoblox Partner Premium Maintenance-Enterprise for TE-2205-10GE-HW-DC-S per year.</t>
  </si>
  <si>
    <t>4-TE-2205-10GE-HW-DC-S</t>
  </si>
  <si>
    <t>Infoblox Premium Maintenance-Enterprise for TE-2205-10GE-HW-DC-S per year.</t>
  </si>
  <si>
    <t>5-TE-2205-10GE-HW-DC-S</t>
  </si>
  <si>
    <t>Infoblox Partner Premium Maintenance-ISP for TE-2205-10GE-HW-DC-S per year.</t>
  </si>
  <si>
    <t>6-TE-2205-10GE-HW-DC-S</t>
  </si>
  <si>
    <t>Infoblox Partner Elite Maintenance-ISP for TE-2205-10GE-HW-DC-S per year.</t>
  </si>
  <si>
    <t>7-TE-2205-10GE-HW-DC-S</t>
  </si>
  <si>
    <t>Infoblox Premium Maintenance-ISP for TE-2205-10GE-HW-DC-S per year.</t>
  </si>
  <si>
    <t>8-TE-2205-10GE-HW-DC-S</t>
  </si>
  <si>
    <t>Infoblox Premium Maintenance-MSP for TE-2205-10GE-HW-DC-S per year.</t>
  </si>
  <si>
    <t>9-TE-2205-10GE-HW-DC-S</t>
  </si>
  <si>
    <t>Infoblox Elite Maintenance-ISP for TE-2205-10GE-HW-DC-S per year.</t>
  </si>
  <si>
    <t>10-TE-2205-10GE-HW-DC-S</t>
  </si>
  <si>
    <t>Infoblox Hardware Maintenance-Enterprise for TE-2205-10GE-HW-DC-S per year.</t>
  </si>
  <si>
    <t>11-TE-2205-10GE-HW-DC-S</t>
  </si>
  <si>
    <t>Infoblox Hardware Maintenance-ISP for TE-2205-10GE-HW-DC-S per year.</t>
  </si>
  <si>
    <t>12-TE-2205-10GE-HW-DC-S</t>
  </si>
  <si>
    <t>Infoblox Hardware Maintenance-MSP for TE-2205-10GE-HW-DC-S per year.</t>
  </si>
  <si>
    <t>13-TE-2205-10GE-HW-DC-S</t>
  </si>
  <si>
    <t>Infoblox Partner Hardware Maintenance-Enterprise for TE-2205-10GE-HW-DC-S per year.</t>
  </si>
  <si>
    <t>14-TE-2205-10GE-HW-DC-S</t>
  </si>
  <si>
    <t>Infoblox Partner Hardware Maintenance-ISP for TE-2205-10GE-HW-DC-S per year.</t>
  </si>
  <si>
    <t>TE-2205-1GE-HW-DC</t>
  </si>
  <si>
    <t>TE-2205-1GE-HW-DC-S</t>
  </si>
  <si>
    <t>Trinzic 2205 w/ 4 HDD, 2 PSU-DC, and 1GE SFP card (Hardware only) for Trinzic 2215 and 2225</t>
  </si>
  <si>
    <t>1-TE-2205-1GE-HW-DC-S</t>
  </si>
  <si>
    <t>Infoblox Elite Maintenance-Enterprise for TE-2205-1GE-HW-DC-S per year.</t>
  </si>
  <si>
    <t>2-TE-2205-1GE-HW-DC-S</t>
  </si>
  <si>
    <t>Infoblox Partner Elite Maintenance-Enterprise for TE-2205-1GE-HW-DC-S per year.</t>
  </si>
  <si>
    <t>3-TE-2205-1GE-HW-DC-S</t>
  </si>
  <si>
    <t>Infoblox Partner Premium Maintenance-Enterprise for TE-2205-1GE-HW-DC-S per year.</t>
  </si>
  <si>
    <t>4-TE-2205-1GE-HW-DC-S</t>
  </si>
  <si>
    <t>Infoblox Premium Maintenance-Enterprise for TE-2205-1GE-HW-DC-S per year.</t>
  </si>
  <si>
    <t>5-TE-2205-1GE-HW-DC-S</t>
  </si>
  <si>
    <t>Infoblox Partner Premium Maintenance-ISP for TE-2205-1GE-HW-DC-S per year.</t>
  </si>
  <si>
    <t>6-TE-2205-1GE-HW-DC-S</t>
  </si>
  <si>
    <t>Infoblox Partner Elite Maintenance-ISP for TE-2205-1GE-HW-DC-S per year.</t>
  </si>
  <si>
    <t>7-TE-2205-1GE-HW-DC-S</t>
  </si>
  <si>
    <t>Infoblox Premium Maintenance-ISP for TE-2205-1GE-HW-DC-S per year.</t>
  </si>
  <si>
    <t>8-TE-2205-1GE-HW-DC-S</t>
  </si>
  <si>
    <t>Infoblox Premium Maintenance-MSP for TE-2205-1GE-HW-DC-S per year.</t>
  </si>
  <si>
    <t>9-TE-2205-1GE-HW-DC-S</t>
  </si>
  <si>
    <t>Infoblox Elite Maintenance-ISP for TE-2205-1GE-HW-DC-S per year.</t>
  </si>
  <si>
    <t>10-TE-2205-1GE-HW-DC-S</t>
  </si>
  <si>
    <t>Infoblox Hardware Maintenance-Enterprise for TE-2205-1GE-HW-DC-S per year.</t>
  </si>
  <si>
    <t>11-TE-2205-1GE-HW-DC-S</t>
  </si>
  <si>
    <t>Infoblox Hardware Maintenance-ISP for TE-2205-1GE-HW-DC-S per year.</t>
  </si>
  <si>
    <t>12-TE-2205-1GE-HW-DC-S</t>
  </si>
  <si>
    <t>Infoblox Hardware Maintenance-MSP for TE-2205-1GE-HW-DC-S per year.</t>
  </si>
  <si>
    <t>13-TE-2205-1GE-HW-DC-S</t>
  </si>
  <si>
    <t>Infoblox Partner Hardware Maintenance-Enterprise for TE-2205-1GE-HW-DC-S per year.</t>
  </si>
  <si>
    <t>14-TE-2205-1GE-HW-DC-S</t>
  </si>
  <si>
    <t>Infoblox Partner Hardware Maintenance-ISP for TE-2205-1GE-HW-DC-S per year.</t>
  </si>
  <si>
    <t>TE-805-HW-AC</t>
  </si>
  <si>
    <t>TE-805-HW-AC-S</t>
  </si>
  <si>
    <t xml:space="preserve">Trinzic 805 (Hardware only) </t>
  </si>
  <si>
    <t>1-TE-805-HW-AC-S</t>
  </si>
  <si>
    <t>Infoblox Elite Maintenance-Enterprise for TE-805-HW-AC-S per year.</t>
  </si>
  <si>
    <t>2-TE-805-HW-AC-S</t>
  </si>
  <si>
    <t>Infoblox Partner Elite Maintenance-Enterprise for TE-805-HW-AC-S per year.</t>
  </si>
  <si>
    <t>3-TE-805-HW-AC-S</t>
  </si>
  <si>
    <t>Infoblox Partner Premium Maintenance-Enterprise for TE-805-HW-AC-S per year.</t>
  </si>
  <si>
    <t>4-TE-805-HW-AC-S</t>
  </si>
  <si>
    <t>Infoblox Premium Maintenance-Enterprise for TE-805-HW-AC-S per year.</t>
  </si>
  <si>
    <t>5-TE-805-HW-AC-S</t>
  </si>
  <si>
    <t>Infoblox Partner Premium Maintenance-ISP for TE-805-HW-AC-S per year.</t>
  </si>
  <si>
    <t>6-TE-805-HW-AC-S</t>
  </si>
  <si>
    <t>Infoblox Partner Elite Maintenance-ISP for TE-805-HW-AC-S per year.</t>
  </si>
  <si>
    <t>7-TE-805-HW-AC-S</t>
  </si>
  <si>
    <t>Infoblox Premium Maintenance-ISP for TE-805-HW-AC-S per year.</t>
  </si>
  <si>
    <t>8-TE-805-HW-AC-S</t>
  </si>
  <si>
    <t>Infoblox Premium Maintenance-MSP for TE-805-HW-AC-S per year.</t>
  </si>
  <si>
    <t>9-TE-805-HW-AC-S</t>
  </si>
  <si>
    <t>Infoblox Elite Maintenance-ISP for TE-805-HW-AC-S per year.</t>
  </si>
  <si>
    <t>10-TE-805-HW-AC-S</t>
  </si>
  <si>
    <t>Infoblox Hardware Maintenance-Enterprise for TE-805-HW-AC-S (Hardware only) per year.</t>
  </si>
  <si>
    <t>11-TE-805-HW-AC-S</t>
  </si>
  <si>
    <t>Infoblox Hardware Maintenance-ISP for TE-805-HW-AC-S (Hardware only) per year.</t>
  </si>
  <si>
    <t>12-TE-805-HW-AC-S</t>
  </si>
  <si>
    <t>Infoblox Hardware Maintenance-MSP for TE-805-HW-AC-S (Hardware only) per year.</t>
  </si>
  <si>
    <t>13-TE-805-HW-AC-S</t>
  </si>
  <si>
    <t>Infoblox Partner Hardware Maintenance-Enterprise for TE-805-HW-AC-S (Hardware only) per year.</t>
  </si>
  <si>
    <t>14-TE-805-HW-AC-S</t>
  </si>
  <si>
    <t>Infoblox Partner Hardware Maintenance-ISP for TE-805-HW-AC-S (Hardware only) per year.</t>
  </si>
  <si>
    <t>TE-4005-HW-AC</t>
  </si>
  <si>
    <t>TE-4005-HW-AC-S</t>
  </si>
  <si>
    <t xml:space="preserve">Trinzic 4005 w/ 2 PSU-AC (Hardware only) for Trinzic 4015 and 4025 </t>
  </si>
  <si>
    <t>1-TE-4005-HW-AC-S</t>
  </si>
  <si>
    <t>Infoblox Elite Maintenance-Enterprise for TE-4005-HW-AC-S per year.</t>
  </si>
  <si>
    <t>2-TE-4005-HW-AC-S</t>
  </si>
  <si>
    <t>Infoblox Partner Elite Maintenance-Enterprise for TE-4005-HW-AC-S per year.</t>
  </si>
  <si>
    <t>3-TE-4005-HW-AC-S</t>
  </si>
  <si>
    <t>Infoblox Partner Premium Maintenance-Enterprise for TE-4005-HW-AC-S per year.</t>
  </si>
  <si>
    <t>4-TE-4005-HW-AC-S</t>
  </si>
  <si>
    <t>Infoblox Premium Maintenance-Enterprise for TE-4005-HW-AC-S per year.</t>
  </si>
  <si>
    <t>5-TE-4005-HW-AC-S</t>
  </si>
  <si>
    <t>Infoblox Partner Premium Maintenance-ISP for TE-4005-HW-AC-S per year.</t>
  </si>
  <si>
    <t>6-TE-4005-HW-AC-S</t>
  </si>
  <si>
    <t>Infoblox Partner Elite Maintenance-ISP for TE-4005-HW-AC-S per year.</t>
  </si>
  <si>
    <t>7-TE-4005-HW-AC-S</t>
  </si>
  <si>
    <t>Infoblox Premium Maintenance-ISP for TE-4005-HW-AC-S per year.</t>
  </si>
  <si>
    <t>8-TE-4005-HW-AC-S</t>
  </si>
  <si>
    <t>Infoblox Premium Maintenance-MSP for TE-4005-HW-AC-S per year.</t>
  </si>
  <si>
    <t>9-TE-4005-HW-AC-S</t>
  </si>
  <si>
    <t>Infoblox Elite Maintenance-ISP for TE-4005-HW-AC-S per year.</t>
  </si>
  <si>
    <t>10-TE-4005-HW-AC-S</t>
  </si>
  <si>
    <t>Infoblox Hardware Maintenance-Enterprise for TE-4005-HW-AC-S per year.</t>
  </si>
  <si>
    <t>11-TE-4005-HW-AC-S</t>
  </si>
  <si>
    <t>Infoblox Hardware Maintenance-ISP for TE-4005-HW-AC-S per year.</t>
  </si>
  <si>
    <t>12-TE-4005-HW-AC-S</t>
  </si>
  <si>
    <t>Infoblox Hardware Maintenance-MSP for TE-4005-HW-AC-S per year.</t>
  </si>
  <si>
    <t>13-TE-4005-HW-AC-S</t>
  </si>
  <si>
    <t>Infoblox Partner Hardware Maintenance-Enterprise for TE-4005-HW-AC-S per year.</t>
  </si>
  <si>
    <t>14-TE-4005-HW-AC-S</t>
  </si>
  <si>
    <t>Infoblox Partner Hardware Maintenance-ISP for TE-4005-HW-AC-S per year.</t>
  </si>
  <si>
    <t>TE-4005-HW-DC</t>
  </si>
  <si>
    <t>TE-4005-HW-DC-S</t>
  </si>
  <si>
    <t xml:space="preserve">Trinzic 4005 w/ 2 PSU-DC (Hardware only) for Trinzic 4015 and 4025 </t>
  </si>
  <si>
    <t>1-TE-4005-HW-DC-S</t>
  </si>
  <si>
    <t>Infoblox Elite Maintenance-Enterprise for TE-4005-HW-DC-S per year.</t>
  </si>
  <si>
    <t>2-TE-4005-HW-DC-S</t>
  </si>
  <si>
    <t>Infoblox Partner Elite Maintenance-Enterprise for TE-4005-HW-DC-S per year.</t>
  </si>
  <si>
    <t>3-TE-4005-HW-DC-S</t>
  </si>
  <si>
    <t>Infoblox Partner Premium Maintenance-Enterprise for TE-4005-HW-DC-S per year.</t>
  </si>
  <si>
    <t>4-TE-4005-HW-DC-S</t>
  </si>
  <si>
    <t>Infoblox Premium Maintenance-Enterprise for TE-4005-HW-DC-S per year.</t>
  </si>
  <si>
    <t>5-TE-4005-HW-DC-S</t>
  </si>
  <si>
    <t>Infoblox Partner Premium Maintenance-ISP for TE-4005-HW-DC-S per year.</t>
  </si>
  <si>
    <t>6-TE-4005-HW-DC-S</t>
  </si>
  <si>
    <t>Infoblox Partner Elite Maintenance-ISP for TE-4005-HW-DC-S per year.</t>
  </si>
  <si>
    <t>7-TE-4005-HW-DC-S</t>
  </si>
  <si>
    <t>Infoblox Premium Maintenance-ISP for TE-4005-HW-DC-S per year.</t>
  </si>
  <si>
    <t>8-TE-4005-HW-DC-S</t>
  </si>
  <si>
    <t>Infoblox Premium Maintenance-MSP for TE-4005-HW-DC-S per year.</t>
  </si>
  <si>
    <t>9-TE-4005-HW-DC-S</t>
  </si>
  <si>
    <t>Infoblox Elite Maintenance-ISP for TE-4005-HW-DC-S per year.</t>
  </si>
  <si>
    <t>10-TE-4005-HW-DC-S</t>
  </si>
  <si>
    <t>Infoblox Hardware Maintenance-Enterprise for TE-4005-HW-DC-S per year.</t>
  </si>
  <si>
    <t>11-TE-4005-HW-DC-S</t>
  </si>
  <si>
    <t>Infoblox Hardware Maintenance-ISP for TE-4005-HW-DC-S per year.</t>
  </si>
  <si>
    <t>12-TE-4005-HW-DC-S</t>
  </si>
  <si>
    <t>Infoblox Hardware Maintenance-MSP for TE-4005-HW-DC-S per year.</t>
  </si>
  <si>
    <t>13-TE-4005-HW-DC-S</t>
  </si>
  <si>
    <t>Infoblox Partner Hardware Maintenance-Enterprise for TE-4005-HW-DC-S per year.</t>
  </si>
  <si>
    <t>14-TE-4005-HW-DC-S</t>
  </si>
  <si>
    <t>Infoblox Partner Hardware Maintenance-ISP for TE-4005-HW-DC-S per year.</t>
  </si>
  <si>
    <t>TE-4005-1GE-HW-AC</t>
  </si>
  <si>
    <t>TE-4005-1GE-HW-AC-S</t>
  </si>
  <si>
    <t>Trinzic 4005 w/ 2 PSU-AC, and 1GE SFP card (Hardware only) for Trinzic 4015 and 4025</t>
  </si>
  <si>
    <t>1-TE-4005-1GE-HW-AC-S</t>
  </si>
  <si>
    <t>Infoblox Elite Maintenance-Enterprise for TE-4005-1GE-HW-AC-S per year.</t>
  </si>
  <si>
    <t>2-TE-4005-1GE-HW-AC-S</t>
  </si>
  <si>
    <t>Infoblox Partner Elite Maintenance-Enterprise for TE-4005-1GE-HW-AC-S per year.</t>
  </si>
  <si>
    <t>3-TE-4005-1GE-HW-AC-S</t>
  </si>
  <si>
    <t>Infoblox Partner Premium Maintenance-Enterprise for TE-4005-1GE-HW-AC-S per year.</t>
  </si>
  <si>
    <t>4-TE-4005-1GE-HW-AC-S</t>
  </si>
  <si>
    <t>Infoblox Premium Maintenance-Enterprise for TE-4005-1GE-HW-AC-S per year.</t>
  </si>
  <si>
    <t>5-TE-4005-1GE-HW-AC-S</t>
  </si>
  <si>
    <t>Infoblox Partner Premium Maintenance-ISP for TE-4005-1GE-HW-AC-S per year.</t>
  </si>
  <si>
    <t>6-TE-4005-1GE-HW-AC-S</t>
  </si>
  <si>
    <t>Infoblox Partner Elite Maintenance-ISP for TE-4005-1GE-HW-AC-S per year.</t>
  </si>
  <si>
    <t>7-TE-4005-1GE-HW-AC-S</t>
  </si>
  <si>
    <t>Infoblox Premium Maintenance-ISP for TE-4005-1GE-HW-AC-S per year.</t>
  </si>
  <si>
    <t>8-TE-4005-1GE-HW-AC-S</t>
  </si>
  <si>
    <t>Infoblox Premium Maintenance-MSP for TE-4005-1GE-HW-AC-S per year.</t>
  </si>
  <si>
    <t>9-TE-4005-1GE-HW-AC-S</t>
  </si>
  <si>
    <t>Infoblox Elite Maintenance-ISP for TE-4005-1GE-HW-AC-S per year.</t>
  </si>
  <si>
    <t>10-TE-4005-1GE-HW-AC-S</t>
  </si>
  <si>
    <t>Infoblox Hardware Maintenance-Enterprise for TE-4005-1GE-HW-AC-S per year.</t>
  </si>
  <si>
    <t>11-TE-4005-1GE-HW-AC-S</t>
  </si>
  <si>
    <t>Infoblox Hardware Maintenance-ISP for TE-4005-1GE-HW-AC-S per year.</t>
  </si>
  <si>
    <t>12-TE-4005-1GE-HW-AC-S</t>
  </si>
  <si>
    <t>Infoblox Hardware Maintenance-MSP for TE-4005-1GE-HW-AC-S per year.</t>
  </si>
  <si>
    <t>13-TE-4005-1GE-HW-AC-S</t>
  </si>
  <si>
    <t>Infoblox Partner Hardware Maintenance-Enterprise for TE-4005-1GE-HW-AC-S per year.</t>
  </si>
  <si>
    <t>14-TE-4005-1GE-HW-AC-S</t>
  </si>
  <si>
    <t>Infoblox Partner Hardware Maintenance-ISP for TE-4005-1GE-HW-AC-S per year.</t>
  </si>
  <si>
    <t>TE-4005-1GE-HW-DC</t>
  </si>
  <si>
    <t>TE-4005-1GE-HW-DC-S</t>
  </si>
  <si>
    <t xml:space="preserve">Trinzic 4005 w/ 2 PSU-DC, and 1GE SFP card (Hardware only) for Trinzic 4015 and 4025 </t>
  </si>
  <si>
    <t>1-TE-4005-1GE-HW-DC-S</t>
  </si>
  <si>
    <t>Infoblox Elite Maintenance-Enterprise for TE-4005-1GE-HW-DC-S per year.</t>
  </si>
  <si>
    <t>2-TE-4005-1GE-HW-DC-S</t>
  </si>
  <si>
    <t>Infoblox Partner Elite Maintenance-Enterprise for TE-4005-1GE-HW-DC-S per year.</t>
  </si>
  <si>
    <t>3-TE-4005-1GE-HW-DC-S</t>
  </si>
  <si>
    <t>Infoblox Partner Premium Maintenance-Enterprise for TE-4005-1GE-HW-DC-S per year.</t>
  </si>
  <si>
    <t>4-TE-4005-1GE-HW-DC-S</t>
  </si>
  <si>
    <t>Infoblox Premium Maintenance-Enterprise for TE-4005-1GE-HW-DC-S per year.</t>
  </si>
  <si>
    <t>5-TE-4005-1GE-HW-DC-S</t>
  </si>
  <si>
    <t>Infoblox Partner Premium Maintenance-ISP for TE-4005-1GE-HW-DC-S per year.</t>
  </si>
  <si>
    <t>6-TE-4005-1GE-HW-DC-S</t>
  </si>
  <si>
    <t>Infoblox Partner Elite Maintenance-ISP for TE-4005-1GE-HW-DC-S per year.</t>
  </si>
  <si>
    <t>7-TE-4005-1GE-HW-DC-S</t>
  </si>
  <si>
    <t>Infoblox Premium Maintenance-ISP for TE-4005-1GE-HW-DC-S per year.</t>
  </si>
  <si>
    <t>8-TE-4005-1GE-HW-DC-S</t>
  </si>
  <si>
    <t>Infoblox Premium Maintenance-MSP for TE-4005-1GE-HW-DC-S per year.</t>
  </si>
  <si>
    <t>9-TE-4005-1GE-HW-DC-S</t>
  </si>
  <si>
    <t>Infoblox Elite Maintenance-ISP for TE-4005-1GE-HW-DC-S per year.</t>
  </si>
  <si>
    <t>10-TE-4005-1GE-HW-DC-S</t>
  </si>
  <si>
    <t>Infoblox Hardware Maintenance-Enterprise for TE-4005-1GE-HW-DC-S per year.</t>
  </si>
  <si>
    <t>11-TE-4005-1GE-HW-DC-S</t>
  </si>
  <si>
    <t>Infoblox Hardware Maintenance-ISP for TE-4005-1GE-HW-DC-S per year.</t>
  </si>
  <si>
    <t>12-TE-4005-1GE-HW-DC-S</t>
  </si>
  <si>
    <t>Infoblox Hardware Maintenance-MSP for TE-4005-1GE-HW-DC-S per year.</t>
  </si>
  <si>
    <t>13-TE-4005-1GE-HW-DC-S</t>
  </si>
  <si>
    <t>Infoblox Partner Hardware Maintenance-Enterprise for TE-4005-1GE-HW-DC-S per year.</t>
  </si>
  <si>
    <t>14-TE-4005-1GE-HW-DC-S</t>
  </si>
  <si>
    <t>Infoblox Partner Hardware Maintenance-ISP for TE-4005-1GE-HW-DC-S per year.</t>
  </si>
  <si>
    <t>TE-4005-10GE-HW-AC</t>
  </si>
  <si>
    <t>TE-4005-10GE-HW-AC-S</t>
  </si>
  <si>
    <t xml:space="preserve">Trinzic 4005 w/ 2 PSU-AC, and 10GE SFPPLUS card (Hardware only) for Trinzic 4015 and 4025 </t>
  </si>
  <si>
    <t>1-TE-4005-10GE-HW-AC-S</t>
  </si>
  <si>
    <t>Infoblox Elite Maintenance-Enterprise for TE-4005-10GE-HW-AC-S per year.</t>
  </si>
  <si>
    <t>2-TE-4005-10GE-HW-AC-S</t>
  </si>
  <si>
    <t>Infoblox Partner Elite Maintenance-Enterprise for TE-4005-10GE-HW-AC-S per year.</t>
  </si>
  <si>
    <t>3-TE-4005-10GE-HW-AC-S</t>
  </si>
  <si>
    <t>Infoblox Partner Premium Maintenance-Enterprise for TE-4005-10GE-HW-AC-S per year.</t>
  </si>
  <si>
    <t>4-TE-4005-10GE-HW-AC-S</t>
  </si>
  <si>
    <t>Infoblox Premium Maintenance-Enterprise for TE-4005-10GE-HW-AC-S per year.</t>
  </si>
  <si>
    <t>5-TE-4005-10GE-HW-AC-S</t>
  </si>
  <si>
    <t>Infoblox Partner Premium Maintenance-ISP for TE-4005-10GE-HW-AC-S per year.</t>
  </si>
  <si>
    <t>6-TE-4005-10GE-HW-AC-S</t>
  </si>
  <si>
    <t>Infoblox Partner Elite Maintenance-ISP for TE-4005-10GE-HW-AC-S per year.</t>
  </si>
  <si>
    <t>7-TE-4005-10GE-HW-AC-S</t>
  </si>
  <si>
    <t>Infoblox Premium Maintenance-ISP for TE-4005-10GE-HW-AC-S per year.</t>
  </si>
  <si>
    <t>8-TE-4005-10GE-HW-AC-S</t>
  </si>
  <si>
    <t>Infoblox Premium Maintenance-MSP for TE-4005-10GE-HW-AC-S per year.</t>
  </si>
  <si>
    <t>9-TE-4005-10GE-HW-AC-S</t>
  </si>
  <si>
    <t>Infoblox Elite Maintenance-ISP for TE-4005-10GE-HW-AC-S per year.</t>
  </si>
  <si>
    <t>10-TE-4005-10GE-HW-AC-S</t>
  </si>
  <si>
    <t>Infoblox Hardware Maintenance-Enterprise for TE-4005-10GE-HW-AC-S per year.</t>
  </si>
  <si>
    <t>11-TE-4005-10GE-HW-AC-S</t>
  </si>
  <si>
    <t>Infoblox Hardware Maintenance-ISP for TE-4005-10GE-HW-AC-S per year.</t>
  </si>
  <si>
    <t>12-TE-4005-10GE-HW-AC-S</t>
  </si>
  <si>
    <t>Infoblox Hardware Maintenance-MSP for TE-4005-10GE-HW-AC-S per year.</t>
  </si>
  <si>
    <t>13-TE-4005-10GE-HW-AC-S</t>
  </si>
  <si>
    <t>Infoblox Partner Hardware Maintenance-Enterprise for TE-4005-10GE-HW-AC-S per year.</t>
  </si>
  <si>
    <t>14-TE-4005-10GE-HW-AC-S</t>
  </si>
  <si>
    <t>Infoblox Partner Hardware Maintenance-ISP for TE-4005-10GE-HW-AC-S per year.</t>
  </si>
  <si>
    <t>TE-4005-10GE-HW-DC</t>
  </si>
  <si>
    <t>TE-4005-10GE-HW-DC-S</t>
  </si>
  <si>
    <t>Trinzic 4005 w/ 2 PSU-DC, and 10GE SFPPLUS card (Hardware only) for Trinzic 4015 and 4025</t>
  </si>
  <si>
    <t>1-TE-4005-10GE-HW-DC-S</t>
  </si>
  <si>
    <t>Infoblox Elite Maintenance-Enterprise for TE-4005-10GE-HW-DC-S per year.</t>
  </si>
  <si>
    <t>2-TE-4005-10GE-HW-DC-S</t>
  </si>
  <si>
    <t>Infoblox Partner Elite Maintenance-Enterprise for TE-4005-10GE-HW-DC-S per year.</t>
  </si>
  <si>
    <t>3-TE-4005-10GE-HW-DC-S</t>
  </si>
  <si>
    <t>Infoblox Partner Premium Maintenance-Enterprise for TE-4005-10GE-HW-DC-S per year.</t>
  </si>
  <si>
    <t>4-TE-4005-10GE-HW-DC-S</t>
  </si>
  <si>
    <t>Infoblox Premium Maintenance-Enterprise for TE-4005-10GE-HW-DC-S per year.</t>
  </si>
  <si>
    <t>5-TE-4005-10GE-HW-DC-S</t>
  </si>
  <si>
    <t>Infoblox Partner Premium Maintenance-ISP for TE-4005-10GE-HW-DC-S per year.</t>
  </si>
  <si>
    <t>6-TE-4005-10GE-HW-DC-S</t>
  </si>
  <si>
    <t>Infoblox Partner Elite Maintenance-ISP for TE-4005-10GE-HW-DC-S per year.</t>
  </si>
  <si>
    <t>7-TE-4005-10GE-HW-DC-S</t>
  </si>
  <si>
    <t>Infoblox Premium Maintenance-ISP for TE-4005-10GE-HW-DC-S per year.</t>
  </si>
  <si>
    <t>8-TE-4005-10GE-HW-DC-S</t>
  </si>
  <si>
    <t>Infoblox Premium Maintenance-MSP for TE-4005-10GE-HW-DC-S per year.</t>
  </si>
  <si>
    <t>9-TE-4005-10GE-HW-DC-S</t>
  </si>
  <si>
    <t>Infoblox Elite Maintenance-ISP for TE-4005-10GE-HW-DC-S per year.</t>
  </si>
  <si>
    <t>10-TE-4005-10GE-HW-DC-S</t>
  </si>
  <si>
    <t>Infoblox Hardware Maintenance-Enterprise for TE-4005-10GE-HW-DC-S per year.</t>
  </si>
  <si>
    <t>11-TE-4005-10GE-HW-DC-S</t>
  </si>
  <si>
    <t>Infoblox Hardware Maintenance-ISP for TE-4005-10GE-HW-DC-S per year.</t>
  </si>
  <si>
    <t>12-TE-4005-10GE-HW-DC-S</t>
  </si>
  <si>
    <t>Infoblox Hardware Maintenance-MSP for TE-4005-10GE-HW-DC-S per year.</t>
  </si>
  <si>
    <t>13-TE-4005-10GE-HW-DC-S</t>
  </si>
  <si>
    <t>Infoblox Partner Hardware Maintenance-Enterprise for TE-4005-10GE-HW-DC-S per year.</t>
  </si>
  <si>
    <t>14-TE-4005-10GE-HW-DC-S</t>
  </si>
  <si>
    <t>Infoblox Partner Hardware Maintenance-ISP for TE-4005-10GE-HW-DC-S per year.</t>
  </si>
  <si>
    <t>ND-4005-HW-AC</t>
  </si>
  <si>
    <t>ND-4005-HW-AC-S</t>
  </si>
  <si>
    <t xml:space="preserve">ND 4005 w/ 2 PSU-AC (Hardware only) </t>
  </si>
  <si>
    <t>1-ND-4005-HW-AC-S</t>
  </si>
  <si>
    <t>Infoblox Elite Maintenance-Enterprise for ND-4005-HW-AC-S per year.</t>
  </si>
  <si>
    <t>2-ND-4005-HW-AC-S</t>
  </si>
  <si>
    <t>Infoblox Partner Elite Maintenance-Enterprise for ND-4005-HW-AC-S per year.</t>
  </si>
  <si>
    <t>3-ND-4005-HW-AC-S</t>
  </si>
  <si>
    <t>Infoblox Partner Premium Maintenance-Enterprise for ND-4005-HW-AC-S per year.</t>
  </si>
  <si>
    <t>4-ND-4005-HW-AC-S</t>
  </si>
  <si>
    <t>Infoblox Premium Maintenance-Enterprise for ND-4005-HW-AC-S per year.</t>
  </si>
  <si>
    <t>5-ND-4005-HW-AC-S</t>
  </si>
  <si>
    <t>Infoblox Partner Premium Maintenance-ISP for ND-4005-HW-AC-S per year.</t>
  </si>
  <si>
    <t>6-ND-4005-HW-AC-S</t>
  </si>
  <si>
    <t>Infoblox Partner Elite Maintenance-ISP for ND-4005-HW-AC-S per year.</t>
  </si>
  <si>
    <t>7-ND-4005-HW-AC-S</t>
  </si>
  <si>
    <t>Infoblox Premium Maintenance-ISP for ND-4005-HW-AC-S per year.</t>
  </si>
  <si>
    <t>8-ND-4005-HW-AC-S</t>
  </si>
  <si>
    <t>Infoblox Premium Maintenance-MSP for ND-4005-HW-AC-S per year.</t>
  </si>
  <si>
    <t>9-ND-4005-HW-AC-S</t>
  </si>
  <si>
    <t>Infoblox Elite Maintenance-ISP for ND-4005-HW-AC-S per year.</t>
  </si>
  <si>
    <t>10-ND-4005-HW-AC-S</t>
  </si>
  <si>
    <t>Infoblox Hardware Maintenance-Enterprise for ND-4005-HW-AC-S per year.</t>
  </si>
  <si>
    <t>11-ND-4005-HW-AC-S</t>
  </si>
  <si>
    <t>Infoblox Hardware Maintenance-ISP for ND-4005-HW-AC-S per year.</t>
  </si>
  <si>
    <t>12-ND-4005-HW-AC-S</t>
  </si>
  <si>
    <t>Infoblox Hardware Maintenance-MSP for ND-4005-HW-AC-S per year.</t>
  </si>
  <si>
    <t>13-ND-4005-HW-AC-S</t>
  </si>
  <si>
    <t>Infoblox Partner Hardware Maintenance-Enterprise for ND-4005-HW-AC-S per year.</t>
  </si>
  <si>
    <t>14-ND-4005-HW-AC-S</t>
  </si>
  <si>
    <t>Infoblox Partner Hardware Maintenance-ISP for ND-4005-HW-AC-S per year.</t>
  </si>
  <si>
    <t>ND-4005-HW-DC</t>
  </si>
  <si>
    <t>ND-4005-HW-DC-S</t>
  </si>
  <si>
    <t xml:space="preserve">ND 4005 w/ 2 PSU-DC (Hardware only) </t>
  </si>
  <si>
    <t>1-ND-4005-HW-DC-S</t>
  </si>
  <si>
    <t>Infoblox Elite Maintenance-Enterprise for ND-4005-HW-DC-S per year.</t>
  </si>
  <si>
    <t>2-ND-4005-HW-DC-S</t>
  </si>
  <si>
    <t>Infoblox Partner Elite Maintenance-Enterprise for ND-4005-HW-DC-S per year.</t>
  </si>
  <si>
    <t>3-ND-4005-HW-DC-S</t>
  </si>
  <si>
    <t>Infoblox Partner Premium Maintenance-Enterprise for ND-4005-HW-DC-S per year.</t>
  </si>
  <si>
    <t>4-ND-4005-HW-DC-S</t>
  </si>
  <si>
    <t>Infoblox Premium Maintenance-Enterprise for ND-4005-HW-DC-S per year.</t>
  </si>
  <si>
    <t>5-ND-4005-HW-DC-S</t>
  </si>
  <si>
    <t>Infoblox Partner Premium Maintenance-ISP for ND-4005-HW-DC-S per year.</t>
  </si>
  <si>
    <t>6-ND-4005-HW-DC-S</t>
  </si>
  <si>
    <t>Infoblox Partner Elite Maintenance-ISP for ND-4005-HW-DC-S per year.</t>
  </si>
  <si>
    <t>7-ND-4005-HW-DC-S</t>
  </si>
  <si>
    <t>Infoblox Premium Maintenance-ISP for ND-4005-HW-DC-S per year.</t>
  </si>
  <si>
    <t>8-ND-4005-HW-DC-S</t>
  </si>
  <si>
    <t>Infoblox Premium Maintenance-MSP for ND-4005-HW-DC-S per year.</t>
  </si>
  <si>
    <t>9-ND-4005-HW-DC-S</t>
  </si>
  <si>
    <t>Infoblox Elite Maintenance-ISP for ND-4005-HW-DC-S per year.</t>
  </si>
  <si>
    <t>10-ND-4005-HW-DC-S</t>
  </si>
  <si>
    <t>Infoblox Hardware Maintenance-Enterprise for ND-4005-HW-DC-S per year.</t>
  </si>
  <si>
    <t>11-ND-4005-HW-DC-S</t>
  </si>
  <si>
    <t>Infoblox Hardware Maintenance-ISP for ND-4005-HW-DC-S per year.</t>
  </si>
  <si>
    <t>12-ND-4005-HW-DC-S</t>
  </si>
  <si>
    <t>Infoblox Hardware Maintenance-MSP for ND-4005-HW-DC-S per year.</t>
  </si>
  <si>
    <t>13-ND-4005-HW-DC-S</t>
  </si>
  <si>
    <t>Infoblox Partner Hardware Maintenance-Enterprise for ND-4005-HW-DC-S per year.</t>
  </si>
  <si>
    <t>14-ND-4005-HW-DC-S</t>
  </si>
  <si>
    <t>Infoblox Partner Hardware Maintenance-ISP for ND-4005-HW-DC-S per year.</t>
  </si>
  <si>
    <t>ND-4005-1GE-HW-AC</t>
  </si>
  <si>
    <t>ND-4005-1GE-HW-AC-S</t>
  </si>
  <si>
    <t>ND 4005 w/ 2 PSU-AC and 1GE SFP card (Hardware only)</t>
  </si>
  <si>
    <t>1-ND-4005-1GE-HW-AC-S</t>
  </si>
  <si>
    <t>Infoblox Elite Maintenance-Enterprise for ND-4005-1GE-HW-AC-S per year.</t>
  </si>
  <si>
    <t>2-ND-4005-1GE-HW-AC-S</t>
  </si>
  <si>
    <t>Infoblox Partner Elite Maintenance-Enterprise for ND-4005-1GE-HW-AC-S per year.</t>
  </si>
  <si>
    <t>3-ND-4005-1GE-HW-AC-S</t>
  </si>
  <si>
    <t>Infoblox Partner Premium Maintenance-Enterprise for ND-4005-1GE-HW-AC-S per year.</t>
  </si>
  <si>
    <t>4-ND-4005-1GE-HW-AC-S</t>
  </si>
  <si>
    <t>Infoblox Premium Maintenance-Enterprise for ND-4005-1GE-HW-AC-S per year.</t>
  </si>
  <si>
    <t>5-ND-4005-1GE-HW-AC-S</t>
  </si>
  <si>
    <t>Infoblox Partner Premium Maintenance-ISP for ND-4005-1GE-HW-AC-S per year.</t>
  </si>
  <si>
    <t>6-ND-4005-1GE-HW-AC-S</t>
  </si>
  <si>
    <t>Infoblox Partner Elite Maintenance-ISP for ND-4005-1GE-HW-AC-S per year.</t>
  </si>
  <si>
    <t>7-ND-4005-1GE-HW-AC-S</t>
  </si>
  <si>
    <t>Infoblox Premium Maintenance-ISP for ND-4005-1GE-HW-AC-S per year.</t>
  </si>
  <si>
    <t>8-ND-4005-1GE-HW-AC-S</t>
  </si>
  <si>
    <t>Infoblox Premium Maintenance-MSP for ND-4005-1GE-HW-AC-S per year.</t>
  </si>
  <si>
    <t>9-ND-4005-1GE-HW-AC-S</t>
  </si>
  <si>
    <t>Infoblox Elite Maintenance-ISP for ND-4005-1GE-HW-AC-S per year.</t>
  </si>
  <si>
    <t>10-ND-4005-1GE-HW-AC-S</t>
  </si>
  <si>
    <t>Infoblox Hardware Maintenance-Enterprise for ND-4005-1GE-HW-AC-S per year.</t>
  </si>
  <si>
    <t>11-ND-4005-1GE-HW-AC-S</t>
  </si>
  <si>
    <t>Infoblox Hardware Maintenance-ISP for ND-4005-1GE-HW-AC-S per year.</t>
  </si>
  <si>
    <t>12-ND-4005-1GE-HW-AC-S</t>
  </si>
  <si>
    <t>Infoblox Hardware Maintenance-MSP for ND-4005-1GE-HW-AC-S per year.</t>
  </si>
  <si>
    <t>13-ND-4005-1GE-HW-AC-S</t>
  </si>
  <si>
    <t>Infoblox Partner Hardware Maintenance-Enterprise for ND-4005-1GE-HW-AC-S per year.</t>
  </si>
  <si>
    <t>14-ND-4005-1GE-HW-AC-S</t>
  </si>
  <si>
    <t>Infoblox Partner Hardware Maintenance-ISP for ND-4005-1GE-HW-AC-S per year.</t>
  </si>
  <si>
    <t>ND-4005-1GE-HW-DC</t>
  </si>
  <si>
    <t>ND-4005-1GE-HW-DC-S</t>
  </si>
  <si>
    <t>ND 4005 w/ 2 PSU-DC and 1GE SFP card (Hardware only)</t>
  </si>
  <si>
    <t>1-ND-4005-1GE-HW-DC-S</t>
  </si>
  <si>
    <t>Infoblox Elite Maintenance-Enterprise for ND-4005-1GE-HW-DC-S per year.</t>
  </si>
  <si>
    <t>2-ND-4005-1GE-HW-DC-S</t>
  </si>
  <si>
    <t>Infoblox Partner Elite Maintenance-Enterprise for ND-4005-1GE-HW-DC-S per year.</t>
  </si>
  <si>
    <t>3-ND-4005-1GE-HW-DC-S</t>
  </si>
  <si>
    <t>Infoblox Partner Premium Maintenance-Enterprise for ND-4005-1GE-HW-DC-S per year.</t>
  </si>
  <si>
    <t>4-ND-4005-1GE-HW-DC-S</t>
  </si>
  <si>
    <t>Infoblox Premium Maintenance-Enterprise for ND-4005-1GE-HW-DC-S per year.</t>
  </si>
  <si>
    <t>5-ND-4005-1GE-HW-DC-S</t>
  </si>
  <si>
    <t>Infoblox Partner Premium Maintenance-ISP for ND-4005-1GE-HW-DC-S per year.</t>
  </si>
  <si>
    <t>6-ND-4005-1GE-HW-DC-S</t>
  </si>
  <si>
    <t>Infoblox Partner Elite Maintenance-ISP for ND-4005-1GE-HW-DC-S per year.</t>
  </si>
  <si>
    <t>7-ND-4005-1GE-HW-DC-S</t>
  </si>
  <si>
    <t>Infoblox Premium Maintenance-ISP for ND-4005-1GE-HW-DC-S per year.</t>
  </si>
  <si>
    <t>8-ND-4005-1GE-HW-DC-S</t>
  </si>
  <si>
    <t>Infoblox Premium Maintenance-MSP for ND-4005-1GE-HW-DC-S per year.</t>
  </si>
  <si>
    <t>9-ND-4005-1GE-HW-DC-S</t>
  </si>
  <si>
    <t>Infoblox Elite Maintenance-ISP for ND-4005-1GE-HW-DC-S per year.</t>
  </si>
  <si>
    <t>10-ND-4005-1GE-HW-DC-S</t>
  </si>
  <si>
    <t>Infoblox Hardware Maintenance-Enterprise for ND-4005-1GE-HW-DC-S per year.</t>
  </si>
  <si>
    <t>11-ND-4005-1GE-HW-DC-S</t>
  </si>
  <si>
    <t>Infoblox Hardware Maintenance-ISP for ND-4005-1GE-HW-DC-S per year.</t>
  </si>
  <si>
    <t>12-ND-4005-1GE-HW-DC-S</t>
  </si>
  <si>
    <t>Infoblox Hardware Maintenance-MSP for ND-4005-1GE-HW-DC-S per year.</t>
  </si>
  <si>
    <t>13-ND-4005-1GE-HW-DC-S</t>
  </si>
  <si>
    <t>Infoblox Partner Hardware Maintenance-Enterprise for ND-4005-1GE-HW-DC-S per year.</t>
  </si>
  <si>
    <t>14-ND-4005-1GE-HW-DC-S</t>
  </si>
  <si>
    <t>Infoblox Partner Hardware Maintenance-ISP for ND-4005-1GE-HW-DC-S per year.</t>
  </si>
  <si>
    <t>ND-4005-10GE-HW-AC</t>
  </si>
  <si>
    <t>ND-4005-10GE-HW-AC-S</t>
  </si>
  <si>
    <t xml:space="preserve">ND 4005 w/ 2 PSU-AC and 10GE SFPPLUS card (Hardware only) </t>
  </si>
  <si>
    <t>1-ND-4005-10GE-HW-AC-S</t>
  </si>
  <si>
    <t>Infoblox Elite Maintenance-Enterprise for ND-4005-10GE-HW-AC-S per year.</t>
  </si>
  <si>
    <t>2-ND-4005-10GE-HW-AC-S</t>
  </si>
  <si>
    <t>Infoblox Partner Elite Maintenance-Enterprise for ND-4005-10GE-HW-AC-S per year.</t>
  </si>
  <si>
    <t>3-ND-4005-10GE-HW-AC-S</t>
  </si>
  <si>
    <t>Infoblox Partner Premium Maintenance-Enterprise for ND-4005-10GE-HW-AC-S per year.</t>
  </si>
  <si>
    <t>4-ND-4005-10GE-HW-AC-S</t>
  </si>
  <si>
    <t>Infoblox Premium Maintenance-Enterprise for ND-4005-10GE-HW-AC-S per year.</t>
  </si>
  <si>
    <t>5-ND-4005-10GE-HW-AC-S</t>
  </si>
  <si>
    <t>Infoblox Partner Premium Maintenance-ISP for ND-4005-10GE-HW-AC-S per year.</t>
  </si>
  <si>
    <t>6-ND-4005-10GE-HW-AC-S</t>
  </si>
  <si>
    <t>Infoblox Partner Elite Maintenance-ISP for ND-4005-10GE-HW-AC-S per year.</t>
  </si>
  <si>
    <t>7-ND-4005-10GE-HW-AC-S</t>
  </si>
  <si>
    <t>Infoblox Premium Maintenance-ISP for ND-4005-10GE-HW-AC-S per year.</t>
  </si>
  <si>
    <t>8-ND-4005-10GE-HW-AC-S</t>
  </si>
  <si>
    <t>Infoblox Premium Maintenance-MSP for ND-4005-10GE-HW-AC-S per year.</t>
  </si>
  <si>
    <t>9-ND-4005-10GE-HW-AC-S</t>
  </si>
  <si>
    <t>Infoblox Elite Maintenance-ISP for ND-4005-10GE-HW-AC-S per year.</t>
  </si>
  <si>
    <t>10-ND-4005-10GE-HW-AC-S</t>
  </si>
  <si>
    <t>Infoblox Hardware Maintenance-Enterprise for ND-4005-10GE-HW-AC-S per year.</t>
  </si>
  <si>
    <t>11-ND-4005-10GE-HW-AC-S</t>
  </si>
  <si>
    <t>Infoblox Hardware Maintenance-ISP for ND-4005-10GE-HW-AC-S per year.</t>
  </si>
  <si>
    <t>12-ND-4005-10GE-HW-AC-S</t>
  </si>
  <si>
    <t>Infoblox Hardware Maintenance-MSP for ND-4005-10GE-HW-AC-S per year.</t>
  </si>
  <si>
    <t>13-ND-4005-10GE-HW-AC-S</t>
  </si>
  <si>
    <t>Infoblox Partner Hardware Maintenance-Enterprise for ND-4005-10GE-HW-AC-S per year.</t>
  </si>
  <si>
    <t>14-ND-4005-10GE-HW-AC-S</t>
  </si>
  <si>
    <t>Infoblox Partner Hardware Maintenance-ISP for ND-4005-10GE-HW-AC-S per year.</t>
  </si>
  <si>
    <t>ND-4005-10GE-HW-DC</t>
  </si>
  <si>
    <t>ND-4005-10GE-HW-DC-S</t>
  </si>
  <si>
    <t xml:space="preserve">ND 4005 w/ 2 PSU-DC and 10GE SFPPLUS card (Hardware only) </t>
  </si>
  <si>
    <t>1-ND-4005-10GE-HW-DC-S</t>
  </si>
  <si>
    <t>Infoblox Elite Maintenance-Enterprise for ND-4005-10GE-HW-DC-S per year.</t>
  </si>
  <si>
    <t>2-ND-4005-10GE-HW-DC-S</t>
  </si>
  <si>
    <t>Infoblox Partner Elite Maintenance-Enterprise for ND-4005-10GE-HW-DC-S per year.</t>
  </si>
  <si>
    <t>3-ND-4005-10GE-HW-DC-S</t>
  </si>
  <si>
    <t>Infoblox Partner Premium Maintenance-Enterprise for ND-4005-10GE-HW-DC-S per year.</t>
  </si>
  <si>
    <t>4-ND-4005-10GE-HW-DC-S</t>
  </si>
  <si>
    <t>Infoblox Premium Maintenance-Enterprise for ND-4005-10GE-HW-DC-S per year.</t>
  </si>
  <si>
    <t>5-ND-4005-10GE-HW-DC-S</t>
  </si>
  <si>
    <t>Infoblox Partner Premium Maintenance-ISP for ND-4005-10GE-HW-DC-S per year.</t>
  </si>
  <si>
    <t>6-ND-4005-10GE-HW-DC-S</t>
  </si>
  <si>
    <t>Infoblox Partner Elite Maintenance-ISP for ND-4005-10GE-HW-DC-S per year.</t>
  </si>
  <si>
    <t>7-ND-4005-10GE-HW-DC-S</t>
  </si>
  <si>
    <t>Infoblox Premium Maintenance-ISP for ND-4005-10GE-HW-DC-S per year.</t>
  </si>
  <si>
    <t>8-ND-4005-10GE-HW-DC-S</t>
  </si>
  <si>
    <t>Infoblox Premium Maintenance-MSP for ND-4005-10GE-HW-DC-S per year.</t>
  </si>
  <si>
    <t>9-ND-4005-10GE-HW-DC-S</t>
  </si>
  <si>
    <t>Infoblox Elite Maintenance-ISP for ND-4005-10GE-HW-DC-S per year.</t>
  </si>
  <si>
    <t>10-ND-4005-10GE-HW-DC-S</t>
  </si>
  <si>
    <t>Infoblox Hardware Maintenance-Enterprise for ND-4005-10GE-HW-DC-S per year.</t>
  </si>
  <si>
    <t>11-ND-4005-10GE-HW-DC-S</t>
  </si>
  <si>
    <t>Infoblox Hardware Maintenance-ISP for ND-4005-10GE-HW-DC-S per year.</t>
  </si>
  <si>
    <t>12-ND-4005-10GE-HW-DC-S</t>
  </si>
  <si>
    <t>Infoblox Hardware Maintenance-MSP for ND-4005-10GE-HW-DC-S per year.</t>
  </si>
  <si>
    <t>13-ND-4005-10GE-HW-DC-S</t>
  </si>
  <si>
    <t>Infoblox Partner Hardware Maintenance-Enterprise for ND-4005-10GE-HW-DC-S per year.</t>
  </si>
  <si>
    <t>14-ND-4005-10GE-HW-DC-S</t>
  </si>
  <si>
    <t>Infoblox Partner Hardware Maintenance-ISP for ND-4005-10GE-HW-DC-S per year.</t>
  </si>
  <si>
    <t>TR-4005-HW-AC</t>
  </si>
  <si>
    <t>TR-4005-HW-AC-S</t>
  </si>
  <si>
    <t xml:space="preserve">TR-4005 w/ 2 PSU-AC (Hardware only) </t>
  </si>
  <si>
    <t>1-TR-4005-HW-AC-S</t>
  </si>
  <si>
    <t>Infoblox Elite Maintenance-Enterprise for TR-4005-HW-AC-S per year.</t>
  </si>
  <si>
    <t>2-TR-4005-HW-AC-S</t>
  </si>
  <si>
    <t>Infoblox Partner Elite Maintenance-Enterprise for TR-4005-HW-AC-S per year.</t>
  </si>
  <si>
    <t>3-TR-4005-HW-AC-S</t>
  </si>
  <si>
    <t>Infoblox Partner Premium Maintenance-Enterprise for TR-4005-HW-AC-S per year.</t>
  </si>
  <si>
    <t>4-TR-4005-HW-AC-S</t>
  </si>
  <si>
    <t>Infoblox Premium Maintenance-Enterprise for TR-4005-HW-AC-S per year.</t>
  </si>
  <si>
    <t>5-TR-4005-HW-AC-S</t>
  </si>
  <si>
    <t>Infoblox Partner Premium Maintenance-ISP for TR-4005-HW-AC-S per year.</t>
  </si>
  <si>
    <t>6-TR-4005-HW-AC-S</t>
  </si>
  <si>
    <t>Infoblox Partner Elite Maintenance-ISP for TR-4005-HW-AC-S per year.</t>
  </si>
  <si>
    <t>7-TR-4005-HW-AC-S</t>
  </si>
  <si>
    <t>Infoblox Premium Maintenance-ISP for TR-4005-HW-AC-S per year.</t>
  </si>
  <si>
    <t>8-TR-4005-HW-AC-S</t>
  </si>
  <si>
    <t>Infoblox Premium Maintenance-MSP for TR-4005-HW-AC-S per year.</t>
  </si>
  <si>
    <t>9-TR-4005-HW-AC-S</t>
  </si>
  <si>
    <t>Infoblox Elite Maintenance-ISP for TR-4005-HW-AC-S per year.</t>
  </si>
  <si>
    <t>TR-4005-1GE-HW-AC</t>
  </si>
  <si>
    <t>TR-4005-1GE-HW-AC-S</t>
  </si>
  <si>
    <t>TR-4005 w/ 2 PSU-AC, 1GE SFP Card, (Hardware only)</t>
  </si>
  <si>
    <t>1-TR-4005-1GE-HW-AC-S</t>
  </si>
  <si>
    <t>Infoblox Elite Maintenance-Enterprise for TR-4005-1GE-HW-AC-S per year.</t>
  </si>
  <si>
    <t>2-TR-4005-1GE-HW-AC-S</t>
  </si>
  <si>
    <t>Infoblox Partner Elite Maintenance-Enterprise for TR-4005-1GE-HW-AC-S per year.</t>
  </si>
  <si>
    <t>3-TR-4005-1GE-HW-AC-S</t>
  </si>
  <si>
    <t>Infoblox Partner Premium Maintenance-Enterprise for TR-4005-1GE-HW-AC-S per year.</t>
  </si>
  <si>
    <t>4-TR-4005-1GE-HW-AC-S</t>
  </si>
  <si>
    <t>Infoblox Premium Maintenance-Enterprise for TR-4005-1GE-HW-AC-S per year.</t>
  </si>
  <si>
    <t>5-TR-4005-1GE-HW-AC-S</t>
  </si>
  <si>
    <t>Infoblox Partner Premium Maintenance-ISP for TR-4005-1GE-HW-AC-S per year.</t>
  </si>
  <si>
    <t>6-TR-4005-1GE-HW-AC-S</t>
  </si>
  <si>
    <t>Infoblox Partner Elite Maintenance-ISP for TR-4005-1GE-HW-AC-S per year.</t>
  </si>
  <si>
    <t>7-TR-4005-1GE-HW-AC-S</t>
  </si>
  <si>
    <t>Infoblox Premium Maintenance-ISP for TR-4005-1GE-HW-AC-S per year.</t>
  </si>
  <si>
    <t>8-TR-4005-1GE-HW-AC-S</t>
  </si>
  <si>
    <t>Infoblox Premium Maintenance-MSP for TR-4005-1GE-HW-AC-S per year.</t>
  </si>
  <si>
    <t>9-TR-4005-1GE-HW-AC-S</t>
  </si>
  <si>
    <t>Infoblox Elite Maintenance-ISP for TR-4005-1GE-HW-AC-S per year.</t>
  </si>
  <si>
    <t>TR-4005-10GE-HW-AC</t>
  </si>
  <si>
    <t>TR-4005-10GE-HW-AC-S</t>
  </si>
  <si>
    <t xml:space="preserve">TR-4005 w/ 2 PSU-AC, 10GE SFPPLUS Card, (Hardware only) </t>
  </si>
  <si>
    <t>1-TR-4005-10GE-HW-AC-S</t>
  </si>
  <si>
    <t>Infoblox Elite Maintenance-Enterprise for TR-4005-10GE-HW-AC-S per year.</t>
  </si>
  <si>
    <t>2-TR-4005-10GE-HW-AC-S</t>
  </si>
  <si>
    <t>Infoblox Partner Elite Maintenance-Enterprise for TR-4005-10GE-HW-AC-S per year.</t>
  </si>
  <si>
    <t>3-TR-4005-10GE-HW-AC-S</t>
  </si>
  <si>
    <t>Infoblox Partner Premium Maintenance-Enterprise for TR-4005-10GE-HW-AC-S per year.</t>
  </si>
  <si>
    <t>4-TR-4005-10GE-HW-AC-S</t>
  </si>
  <si>
    <t>Infoblox Premium Maintenance-Enterprise for TR-4005-10GE-HW-AC-S per year.</t>
  </si>
  <si>
    <t>5-TR-4005-10GE-HW-AC-S</t>
  </si>
  <si>
    <t>Infoblox Partner Premium Maintenance-ISP for TR-4005-10GE-HW-AC-S per year.</t>
  </si>
  <si>
    <t>6-TR-4005-10GE-HW-AC-S</t>
  </si>
  <si>
    <t>Infoblox Partner Elite Maintenance-ISP for TR-4005-10GE-HW-AC-S per year.</t>
  </si>
  <si>
    <t>7-TR-4005-10GE-HW-AC-S</t>
  </si>
  <si>
    <t>Infoblox Premium Maintenance-ISP for TR-4005-10GE-HW-AC-S per year.</t>
  </si>
  <si>
    <t>8-TR-4005-10GE-HW-AC-S</t>
  </si>
  <si>
    <t>Infoblox Premium Maintenance-MSP for TR-4005-10GE-HW-AC-S per year.</t>
  </si>
  <si>
    <t>9-TR-4005-10GE-HW-AC-S</t>
  </si>
  <si>
    <t>Infoblox Elite Maintenance-ISP for TR-4005-10GE-HW-AC-S per year.</t>
  </si>
  <si>
    <t>NT-MRI-SWTL</t>
  </si>
  <si>
    <t>NT-MRI-SWTL-1-499-1</t>
  </si>
  <si>
    <t>NetMRI Device License, Full NetMRI Module, Subscription License with Infoblox Elite Maintenance-Enterprise for 1-499 devices, per 100 pack per year.</t>
  </si>
  <si>
    <t>NT-MRI-SWTL-1-499-2</t>
  </si>
  <si>
    <t>NetMRI Device License, Full NetMRI Module, Subscription License with Infoblox Partner Elite Maintenance-Enterprise for 1-499 devices, per 100 pack per year.</t>
  </si>
  <si>
    <t>NT-MRI-SWTL-1-499-3</t>
  </si>
  <si>
    <t>NetMRI Device License, Full NetMRI Module, Subscription License with Infoblox Partner Premium Maintenance-Enterprise for 1-499 devices, per 100 pack per year.</t>
  </si>
  <si>
    <t>NT-MRI-SWTL-1-499-4</t>
  </si>
  <si>
    <t>NetMRI Device License, Full NetMRI Module, Subscription License with Infoblox Premium Maintenance-Enterprise for 1-499 devices, per 100 pack per year.</t>
  </si>
  <si>
    <t>NT-MRI-SWTL-1-499-5</t>
  </si>
  <si>
    <t>NetMRI Device License, Full NetMRI Module, Subscription License with Infoblox Partner Premium Maintenance-ISP for 1-499 devices, per 100 pack per year.</t>
  </si>
  <si>
    <t>NT-MRI-SWTL-1-499-6</t>
  </si>
  <si>
    <t>NetMRI Device License, Full NetMRI Module, Subscription License with Infoblox Partner Elite Maintenance-ISP for 1-499 devices, per 100 pack per year.</t>
  </si>
  <si>
    <t>NT-MRI-SWTL-1-499-7</t>
  </si>
  <si>
    <t>NetMRI Device License, Full NetMRI Module, Subscription License with Infoblox Premium Maintenance-ISP for 1-499 devices, per 100 pack per year.</t>
  </si>
  <si>
    <t>NT-MRI-SWTL-1-499-8</t>
  </si>
  <si>
    <t>NetMRI Device License, Full NetMRI Module, Subscription License with Infoblox Premium Maintenance-MSP for 1-499 devices, per 100 pack per year.</t>
  </si>
  <si>
    <t>NT-MRI-SWTL-1-499-9</t>
  </si>
  <si>
    <t>NetMRI Device License, Full NetMRI Module, Subscription License with Infoblox Elite Maintenance-ISP for 1-499 devices, per 100 pack per year.</t>
  </si>
  <si>
    <t>NT-MRI-SWTL-500-999-1</t>
  </si>
  <si>
    <t>NetMRI Device License, Full NetMRI Module, Subscription License with Infoblox Elite Maintenance-Enterprise for 500-999 devices, per 100 pack per year.</t>
  </si>
  <si>
    <t>NT-MRI-SWTL-500-999-2</t>
  </si>
  <si>
    <t>NetMRI Device License, Full NetMRI Module, Subscription License with Infoblox Partner Elite Maintenance-Enterprise for 500-999 devices, per 100 pack per year.</t>
  </si>
  <si>
    <t>NT-MRI-SWTL-500-999-3</t>
  </si>
  <si>
    <t>NetMRI Device License, Full NetMRI Module, Subscription License with Infoblox Partner Premium Maintenance-Enterprise for 500-999 devices, per 100 pack per year.</t>
  </si>
  <si>
    <t>NT-MRI-SWTL-500-999-4</t>
  </si>
  <si>
    <t>NetMRI Device License, Full NetMRI Module, Subscription License with Infoblox Premium Maintenance-Enterprise for 500-999 devices, per 100 pack per year.</t>
  </si>
  <si>
    <t>NT-MRI-SWTL-500-999-5</t>
  </si>
  <si>
    <t>NetMRI Device License, Full NetMRI Module, Subscription License with Infoblox Partner Premium Maintenance-ISP for 500-999 devices, per 100 pack per year.</t>
  </si>
  <si>
    <t>NT-MRI-SWTL-500-999-6</t>
  </si>
  <si>
    <t>NetMRI Device License, Full NetMRI Module, Subscription License with Infoblox Partner Elite Maintenance-ISP for 500-999 devices, per 100 pack per year.</t>
  </si>
  <si>
    <t>NT-MRI-SWTL-500-999-7</t>
  </si>
  <si>
    <t>NetMRI Device License, Full NetMRI Module, Subscription License with Infoblox Premium Maintenance-ISP for 500-999 devices, per 100 pack per year.</t>
  </si>
  <si>
    <t>NT-MRI-SWTL-500-999-8</t>
  </si>
  <si>
    <t>NetMRI Device License, Full NetMRI Module, Subscription License with Infoblox Premium Maintenance-MSP for 500-999 devices, per 100 pack per year.</t>
  </si>
  <si>
    <t>NT-MRI-SWTL-500-999-9</t>
  </si>
  <si>
    <t>NetMRI Device License, Full NetMRI Module, Subscription License with Infoblox Elite Maintenance-ISP for 500-999 devices, per 100 pack per year.</t>
  </si>
  <si>
    <t>NT-MRI-SWTL-1000-1999-1</t>
  </si>
  <si>
    <t>NetMRI Device License, Full NetMRI Module, Subscription License with Infoblox Elite Maintenance-Enterprise for 1000-1999 devices, per 100 pack per year.</t>
  </si>
  <si>
    <t>NT-MRI-SWTL-1000-1999-2</t>
  </si>
  <si>
    <t>NetMRI Device License, Full NetMRI Module, Subscription License with Infoblox Partner Elite Maintenance-Enterprise for 1000-1999 devices, per 100 pack per year.</t>
  </si>
  <si>
    <t>NT-MRI-SWTL-1000-1999-3</t>
  </si>
  <si>
    <t>NetMRI Device License, Full NetMRI Module, Subscription License with Infoblox Partner Premium Maintenance-Enterprise for 1000-1999 devices, per 100 pack per year.</t>
  </si>
  <si>
    <t>NT-MRI-SWTL-1000-1999-4</t>
  </si>
  <si>
    <t>NetMRI Device License, Full NetMRI Module, Subscription License with Infoblox Premium Maintenance-Enterprise for 1000-1999 devices, per 100 pack per year.</t>
  </si>
  <si>
    <t>NT-MRI-SWTL-1000-1999-5</t>
  </si>
  <si>
    <t>NetMRI Device License, Full NetMRI Module, Subscription License with Infoblox Partner Premium Maintenance-ISP for 1000-1999 devices, per 100 pack per year.</t>
  </si>
  <si>
    <t>NT-MRI-SWTL-1000-1999-6</t>
  </si>
  <si>
    <t>NetMRI Device License, Full NetMRI Module, Subscription License with Infoblox Partner Elite Maintenance-ISP for 1000-1999 devices, per 100 pack per year.</t>
  </si>
  <si>
    <t>NT-MRI-SWTL-1000-1999-7</t>
  </si>
  <si>
    <t>NetMRI Device License, Full NetMRI Module, Subscription License with Infoblox Premium Maintenance-ISP for 1000-1999 devices, per 100 pack per year.</t>
  </si>
  <si>
    <t>NT-MRI-SWTL-1000-1999-8</t>
  </si>
  <si>
    <t>NetMRI Device License, Full NetMRI Module, Subscription License with Infoblox Premium Maintenance-MSP for 1000-1999 devices, per 100 pack per year.</t>
  </si>
  <si>
    <t>NT-MRI-SWTL-1000-1999-9</t>
  </si>
  <si>
    <t>NetMRI Device License, Full NetMRI Module, Subscription License with Infoblox Elite Maintenance-ISP for 1000-1999 devices, per 100 pack per year.</t>
  </si>
  <si>
    <t>NT-MRI-SWTL-2000-4999-1</t>
  </si>
  <si>
    <t>NetMRI Device License, Full NetMRI Module, Subscription License with Infoblox Elite Maintenance-Enterprise for 2000-4999 devices, per 100 pack per year.</t>
  </si>
  <si>
    <t>NT-MRI-SWTL-2000-4999-2</t>
  </si>
  <si>
    <t>NetMRI Device License, Full NetMRI Module, Subscription License with Infoblox Partner Elite Maintenance-Enterprise for 2000-4999 devices, per 100 pack per year.</t>
  </si>
  <si>
    <t>NT-MRI-SWTL-2000-4999-3</t>
  </si>
  <si>
    <t>NetMRI Device License, Full NetMRI Module, Subscription License with Infoblox Partner Premium Maintenance-Enterprise for 2000-4999 devices, per 100 pack per year.</t>
  </si>
  <si>
    <t>NT-MRI-SWTL-2000-4999-4</t>
  </si>
  <si>
    <t>NetMRI Device License, Full NetMRI Module, Subscription License with Infoblox Premium Maintenance-Enterprise for 2000-4999 devices, per 100 pack per year.</t>
  </si>
  <si>
    <t>NT-MRI-SWTL-2000-4999-5</t>
  </si>
  <si>
    <t>NetMRI Device License, Full NetMRI Module, Subscription License with Infoblox Partner Premium Maintenance-ISP for 2000-4999 devices, per 100 pack per year.</t>
  </si>
  <si>
    <t>NT-MRI-SWTL-2000-4999-6</t>
  </si>
  <si>
    <t>NetMRI Device License, Full NetMRI Module, Subscription License with Infoblox Partner Elite Maintenance-ISP for 2000-4999 devices, per 100 pack per year.</t>
  </si>
  <si>
    <t>NT-MRI-SWTL-2000-4999-7</t>
  </si>
  <si>
    <t>NetMRI Device License, Full NetMRI Module, Subscription License with Infoblox Premium Maintenance-ISP for 2000-4999 devices, per 100 pack per year.</t>
  </si>
  <si>
    <t>NT-MRI-SWTL-2000-4999-8</t>
  </si>
  <si>
    <t>NetMRI Device License, Full NetMRI Module, Subscription License with Infoblox Premium Maintenance-MSP for 2000-4999 devices, per 100 pack per year.</t>
  </si>
  <si>
    <t>NT-MRI-SWTL-2000-4999-9</t>
  </si>
  <si>
    <t>NetMRI Device License, Full NetMRI Module, Subscription License with Infoblox Elite Maintenance-ISP for 2000-4999 devices, per 100 pack per year.</t>
  </si>
  <si>
    <t>NT-MRI-SWTL-5000-9999-1</t>
  </si>
  <si>
    <t>NetMRI Device License, Full NetMRI Module, Subscription License with Infoblox Elite Maintenance-Enterprise for 5000-9999 devices, per 100 pack per year.</t>
  </si>
  <si>
    <t>NT-MRI-SWTL-5000-9999-2</t>
  </si>
  <si>
    <t>NetMRI Device License, Full NetMRI Module, Subscription License with Infoblox Partner Elite Maintenance-Enterprise for 5000-9999 devices, per 100 pack per year.</t>
  </si>
  <si>
    <t>NT-MRI-SWTL-5000-9999-3</t>
  </si>
  <si>
    <t>NetMRI Device License, Full NetMRI Module, Subscription License with Infoblox Partner Premium Maintenance-Enterprise for 5000-9999 devices, per 100 pack per year.</t>
  </si>
  <si>
    <t>NT-MRI-SWTL-5000-9999-4</t>
  </si>
  <si>
    <t>NetMRI Device License, Full NetMRI Module, Subscription License with Infoblox Premium Maintenance-Enterprise for 5000-9999 devices, per 100 pack per year.</t>
  </si>
  <si>
    <t>NT-MRI-SWTL-5000-9999-5</t>
  </si>
  <si>
    <t>NetMRI Device License, Full NetMRI Module, Subscription License with Infoblox Partner Premium Maintenance-ISP for 5000-9999 devices, per 100 pack per year.</t>
  </si>
  <si>
    <t>NT-MRI-SWTL-5000-9999-6</t>
  </si>
  <si>
    <t>NetMRI Device License, Full NetMRI Module, Subscription License with Infoblox Partner Elite Maintenance-ISP for 5000-9999 devices, per 100 pack per year.</t>
  </si>
  <si>
    <t>NT-MRI-SWTL-5000-9999-7</t>
  </si>
  <si>
    <t>NetMRI Device License, Full NetMRI Module, Subscription License with Infoblox Premium Maintenance-ISP for 5000-9999 devices, per 100 pack per year.</t>
  </si>
  <si>
    <t>NT-MRI-SWTL-5000-9999-8</t>
  </si>
  <si>
    <t>NetMRI Device License, Full NetMRI Module, Subscription License with Infoblox Premium Maintenance-MSP for 5000-9999 devices, per 100 pack per year.</t>
  </si>
  <si>
    <t>NT-MRI-SWTL-5000-9999-9</t>
  </si>
  <si>
    <t>NetMRI Device License, Full NetMRI Module, Subscription License with Infoblox Elite Maintenance-ISP for 5000-9999 devices, per 100 pack per year.</t>
  </si>
  <si>
    <t>NT-MRI-SWTL-10000+-1</t>
  </si>
  <si>
    <t>NetMRI Device License, Full NetMRI Module, Subscription License with Infoblox Elite Maintenance-Enterprise for 100000+ devices, per 100 pack per year.</t>
  </si>
  <si>
    <t>NT-MRI-SWTL-10000+-2</t>
  </si>
  <si>
    <t>NetMRI Device License, Full NetMRI Module, Subscription License with Infoblox Partner Elite Maintenance-Enterprise for 100000+ devices, per 100 pack per year.</t>
  </si>
  <si>
    <t>NT-MRI-SWTL-10000+-3</t>
  </si>
  <si>
    <t>NetMRI Device License, Full NetMRI Module, Subscription License with Infoblox Partner Premium Maintenance-Enterprise for 100000+ devices, per 100 pack per year.</t>
  </si>
  <si>
    <t>NT-MRI-SWTL-10000+-4</t>
  </si>
  <si>
    <t>NetMRI Device License, Full NetMRI Module, Subscription License with Infoblox Premium Maintenance-Enterprise for 100000+ devices, per 100 pack per year.</t>
  </si>
  <si>
    <t>NT-MRI-SWTL-10000+-5</t>
  </si>
  <si>
    <t>NetMRI Device License, Full NetMRI Module, Subscription License with Infoblox Partner Premium Maintenance-ISP for 100000+ devices, per 100 pack per year.</t>
  </si>
  <si>
    <t>NT-MRI-SWTL-10000+-6</t>
  </si>
  <si>
    <t>NetMRI Device License, Full NetMRI Module, Subscription License with Infoblox Partner Elite Maintenance-ISP for 100000+ devices, per 100 pack per year.</t>
  </si>
  <si>
    <t>NT-MRI-SWTL-10000+-7</t>
  </si>
  <si>
    <t>NetMRI Device License, Full NetMRI Module, Subscription License with Infoblox Premium Maintenance-ISP for 100000+ devices, per 100 pack per year.</t>
  </si>
  <si>
    <t>NT-MRI-SWTL-10000+-8</t>
  </si>
  <si>
    <t>NetMRI Device License, Full NetMRI Module, Subscription License with Infoblox Premium Maintenance-MSP for 100000+ devices, per 100 pack per year.</t>
  </si>
  <si>
    <t>NT-MRI-SWTL-10000+-9</t>
  </si>
  <si>
    <t>NetMRI Device License, Full NetMRI Module, Subscription License with Infoblox Elite Maintenance-ISP for 100000+ devices, per 100 pack per year.</t>
  </si>
  <si>
    <t>NT-MRI-SWTL-1-499-R-1</t>
  </si>
  <si>
    <t>NetMRI Device License, Full NetMRI Module, Subscription License with Infoblox Elite Maintenance-Enterprise for 1-499 devices, per 100 pack per year., redundant</t>
  </si>
  <si>
    <t>NT-MRI-SWTL-1-499-R-2</t>
  </si>
  <si>
    <t>NetMRI Device License, Full NetMRI Module, Subscription License with Infoblox Partner Elite Maintenance-Enterprise for 1-499 devices, per 100 pack per year., redundant</t>
  </si>
  <si>
    <t>NT-MRI-SWTL-1-499-R-3</t>
  </si>
  <si>
    <t>NetMRI Device License, Full NetMRI Module, Subscription License with Infoblox Partner Premium Maintenance-Enterprise for 1-499 devices, per 100 pack per year., redundant</t>
  </si>
  <si>
    <t>NT-MRI-SWTL-1-499-R-4</t>
  </si>
  <si>
    <t>NetMRI Device License, Full NetMRI Module, Subscription License with Infoblox Premium Maintenance-Enterprise for 1-499 devices, per 100 pack per year., redundant</t>
  </si>
  <si>
    <t>NT-MRI-SWTL-1-499-R-5</t>
  </si>
  <si>
    <t>NetMRI Device License, Full NetMRI Module, Subscription License with Infoblox Partner Premium Maintenance-ISP for 1-499 devices, per 100 pack per year., redundant</t>
  </si>
  <si>
    <t>NT-MRI-SWTL-1-499-R-6</t>
  </si>
  <si>
    <t>NetMRI Device License, Full NetMRI Module, Subscription License with Infoblox Partner Elite Maintenance-ISP for 1-499 devices, per 100 pack per year., redundant</t>
  </si>
  <si>
    <t>NT-MRI-SWTL-1-499-R-7</t>
  </si>
  <si>
    <t>NetMRI Device License, Full NetMRI Module, Subscription License with Infoblox Premium Maintenance-ISP for 1-499 devices, per 100 pack per year., redundant</t>
  </si>
  <si>
    <t>NT-MRI-SWTL-1-499-R-8</t>
  </si>
  <si>
    <t>NetMRI Device License, Full NetMRI Module, Subscription License with Infoblox Premium Maintenance-MSP for 1-499 devices, per 100 pack per year., redundant</t>
  </si>
  <si>
    <t>NT-MRI-SWTL-1-499-R-9</t>
  </si>
  <si>
    <t>NetMRI Device License, Full NetMRI Module, Subscription License with Infoblox Elite Maintenance-ISP for 1-499 devices, per 100 pack per year., redundant</t>
  </si>
  <si>
    <t>NT-MRI-SWTL-500-999-R-1</t>
  </si>
  <si>
    <t>NetMRI Device License, Full NetMRI Module, Subscription License with Infoblox Elite Maintenance-Enterprise for 500-999 devices, per 100 pack per year., redundant</t>
  </si>
  <si>
    <t>NT-MRI-SWTL-500-999-R-2</t>
  </si>
  <si>
    <t>NetMRI Device License, Full NetMRI Module, Subscription License with Infoblox Partner Elite Maintenance-Enterprise for 500-999 devices, per 100 pack per year., redundant</t>
  </si>
  <si>
    <t>NT-MRI-SWTL-500-999-R-3</t>
  </si>
  <si>
    <t>NetMRI Device License, Full NetMRI Module, Subscription License with Infoblox Partner Premium Maintenance-Enterprise for 500-999 devices, per 100 pack per year., redundant</t>
  </si>
  <si>
    <t>NT-MRI-SWTL-500-999-R-4</t>
  </si>
  <si>
    <t>NetMRI Device License, Full NetMRI Module, Subscription License with Infoblox Premium Maintenance-Enterprise for 500-999 devices, per 100 pack per year., redundant</t>
  </si>
  <si>
    <t>NT-MRI-SWTL-500-999-R-5</t>
  </si>
  <si>
    <t>NetMRI Device License, Full NetMRI Module, Subscription License with Infoblox Partner Premium Maintenance-ISP for 500-999 devices, per 100 pack per year., redundant</t>
  </si>
  <si>
    <t>NT-MRI-SWTL-500-999-R-6</t>
  </si>
  <si>
    <t>NetMRI Device License, Full NetMRI Module, Subscription License with Infoblox Partner Elite Maintenance-ISP for 500-999 devices, per 100 pack per year., redundant</t>
  </si>
  <si>
    <t>NT-MRI-SWTL-500-999-R-7</t>
  </si>
  <si>
    <t>NetMRI Device License, Full NetMRI Module, Subscription License with Infoblox Premium Maintenance-ISP for 500-999 devices, per 100 pack per year., redundant</t>
  </si>
  <si>
    <t>NT-MRI-SWTL-500-999-R-8</t>
  </si>
  <si>
    <t>NetMRI Device License, Full NetMRI Module, Subscription License with Infoblox Premium Maintenance-MSP for 500-999 devices, per 100 pack per year., redundant</t>
  </si>
  <si>
    <t>NT-MRI-SWTL-500-999-R-9</t>
  </si>
  <si>
    <t>NetMRI Device License, Full NetMRI Module, Subscription License with Infoblox Elite Maintenance-ISP for 500-999 devices, per 100 pack per year., redundant</t>
  </si>
  <si>
    <t>NT-MRI-SWTL-1000-1999-R-1</t>
  </si>
  <si>
    <t>NetMRI Device License, Full NetMRI Module, Subscription License with Infoblox Elite Maintenance-Enterprise for 1000-1999 devices, per 100 pack per year., redundant</t>
  </si>
  <si>
    <t>NT-MRI-SWTL-1000-1999-R-2</t>
  </si>
  <si>
    <t>NetMRI Device License, Full NetMRI Module, Subscription License with Infoblox Partner Elite Maintenance-Enterprise for 1000-1999 devices, per 100 pack per year., redundant</t>
  </si>
  <si>
    <t>NT-MRI-SWTL-1000-1999-R-3</t>
  </si>
  <si>
    <t>NetMRI Device License, Full NetMRI Module, Subscription License with Infoblox Partner Premium Maintenance-Enterprise for 1000-1999 devices, per 100 pack per year., redundant</t>
  </si>
  <si>
    <t>NT-MRI-SWTL-1000-1999-R-4</t>
  </si>
  <si>
    <t>NetMRI Device License, Full NetMRI Module, Subscription License with Infoblox Premium Maintenance-Enterprise for 1000-1999 devices, per 100 pack per year., redundant</t>
  </si>
  <si>
    <t>NT-MRI-SWTL-1000-1999-R-5</t>
  </si>
  <si>
    <t>NetMRI Device License, Full NetMRI Module, Subscription License with Infoblox Partner Premium Maintenance-ISP for 1000-1999 devices, per 100 pack per year., redundant</t>
  </si>
  <si>
    <t>NT-MRI-SWTL-1000-1999-R-6</t>
  </si>
  <si>
    <t>NetMRI Device License, Full NetMRI Module, Subscription License with Infoblox Partner Elite Maintenance-ISP for 1000-1999 devices, per 100 pack per year., redundant</t>
  </si>
  <si>
    <t>NT-MRI-SWTL-1000-1999-R-7</t>
  </si>
  <si>
    <t>NetMRI Device License, Full NetMRI Module, Subscription License with Infoblox Premium Maintenance-ISP for 1000-1999 devices, per 100 pack per year., redundant</t>
  </si>
  <si>
    <t>NT-MRI-SWTL-1000-1999-R-8</t>
  </si>
  <si>
    <t>NetMRI Device License, Full NetMRI Module, Subscription License with Infoblox Premium Maintenance-MSP for 1000-1999 devices, per 100 pack per year., redundant</t>
  </si>
  <si>
    <t>NT-MRI-SWTL-1000-1999-R-9</t>
  </si>
  <si>
    <t>NetMRI Device License, Full NetMRI Module, Subscription License with Infoblox Elite Maintenance-ISP for 1000-1999 devices, per 100 pack per year., redundant</t>
  </si>
  <si>
    <t>NT-MRI-SWTL-2000-4999-R-1</t>
  </si>
  <si>
    <t>NetMRI Device License, Full NetMRI Module, Subscription License with Infoblox Elite Maintenance-Enterprise for 2000-4999 devices, per 100 pack per year., redundant</t>
  </si>
  <si>
    <t>NT-MRI-SWTL-2000-4999-R-2</t>
  </si>
  <si>
    <t>NetMRI Device License, Full NetMRI Module, Subscription License with Infoblox Partner Elite Maintenance-Enterprise for 2000-4999 devices, per 100 pack per year., redundant</t>
  </si>
  <si>
    <t>NT-MRI-SWTL-2000-4999-R-3</t>
  </si>
  <si>
    <t>NetMRI Device License, Full NetMRI Module, Subscription License with Infoblox Partner Premium Maintenance-Enterprise for 2000-4999 devices, per 100 pack per year., redundant</t>
  </si>
  <si>
    <t>NT-MRI-SWTL-2000-4999-R-4</t>
  </si>
  <si>
    <t>NetMRI Device License, Full NetMRI Module, Subscription License with Infoblox Premium Maintenance-Enterprise for 2000-4999 devices, per 100 pack per year., redundant</t>
  </si>
  <si>
    <t>NT-MRI-SWTL-2000-4999-R-5</t>
  </si>
  <si>
    <t>NetMRI Device License, Full NetMRI Module, Subscription License with Infoblox Partner Premium Maintenance-ISP for 2000-4999 devices, per 100 pack per year., redundant</t>
  </si>
  <si>
    <t>NT-MRI-SWTL-2000-4999-R-6</t>
  </si>
  <si>
    <t>NetMRI Device License, Full NetMRI Module, Subscription License with Infoblox Partner Elite Maintenance-ISP for 2000-4999 devices, per 100 pack per year., redundant</t>
  </si>
  <si>
    <t>NT-MRI-SWTL-2000-4999-R-7</t>
  </si>
  <si>
    <t>NetMRI Device License, Full NetMRI Module, Subscription License with Infoblox Premium Maintenance-ISP for 2000-4999 devices, per 100 pack per year., redundant</t>
  </si>
  <si>
    <t>NT-MRI-SWTL-2000-4999-R-8</t>
  </si>
  <si>
    <t>NetMRI Device License, Full NetMRI Module, Subscription License with Infoblox Premium Maintenance-MSP for 2000-4999 devices, per 100 pack per year., redundant</t>
  </si>
  <si>
    <t>NT-MRI-SWTL-2000-4999-R-9</t>
  </si>
  <si>
    <t>NetMRI Device License, Full NetMRI Module, Subscription License with Infoblox Elite Maintenance-ISP for 2000-4999 devices, per 100 pack per year., redundant</t>
  </si>
  <si>
    <t>NT-MRI-SWTL-5000-9999-R-1</t>
  </si>
  <si>
    <t>NetMRI Device License, Full NetMRI Module, Subscription License with Infoblox Elite Maintenance-Enterprise for 5000-9999 devices, per 100 pack per year., redundant</t>
  </si>
  <si>
    <t>NT-MRI-SWTL-5000-9999-R-2</t>
  </si>
  <si>
    <t>NetMRI Device License, Full NetMRI Module, Subscription License with Infoblox Partner Elite Maintenance-Enterprise for 5000-9999 devices, per 100 pack per year., redundant</t>
  </si>
  <si>
    <t>NT-MRI-SWTL-5000-9999-R-3</t>
  </si>
  <si>
    <t>NetMRI Device License, Full NetMRI Module, Subscription License with Infoblox Partner Premium Maintenance-Enterprise for 5000-9999 devices, per 100 pack per year., redundant</t>
  </si>
  <si>
    <t>NT-MRI-SWTL-5000-9999-R-4</t>
  </si>
  <si>
    <t>NetMRI Device License, Full NetMRI Module, Subscription License with Infoblox Premium Maintenance-Enterprise for 5000-9999 devices, per 100 pack per year., redundant</t>
  </si>
  <si>
    <t>NT-MRI-SWTL-5000-9999-R-5</t>
  </si>
  <si>
    <t>NetMRI Device License, Full NetMRI Module, Subscription License with Infoblox Partner Premium Maintenance-ISP for 5000-9999 devices, per 100 pack per year., redundant</t>
  </si>
  <si>
    <t>NT-MRI-SWTL-5000-9999-R-6</t>
  </si>
  <si>
    <t>NetMRI Device License, Full NetMRI Module, Subscription License with Infoblox Partner Elite Maintenance-ISP for 5000-9999 devices, per 100 pack per year., redundant</t>
  </si>
  <si>
    <t>NT-MRI-SWTL-5000-9999-R-7</t>
  </si>
  <si>
    <t>NetMRI Device License, Full NetMRI Module, Subscription License with Infoblox Premium Maintenance-ISP for 5000-9999 devices, per 100 pack per year., redundant</t>
  </si>
  <si>
    <t>NT-MRI-SWTL-5000-9999-R-8</t>
  </si>
  <si>
    <t>NetMRI Device License, Full NetMRI Module, Subscription License with Infoblox Premium Maintenance-MSP for 5000-9999 devices, per 100 pack per year., redundant</t>
  </si>
  <si>
    <t>NT-MRI-SWTL-5000-9999-R-9</t>
  </si>
  <si>
    <t>NetMRI Device License, Full NetMRI Module, Subscription License with Infoblox Elite Maintenance-ISP for 5000-9999 devices, per 100 pack per year., redundant</t>
  </si>
  <si>
    <t>NT-MRI-SWTL-10000+-R-1</t>
  </si>
  <si>
    <t>NetMRI Device License, Full NetMRI Module, Subscription License with Infoblox Elite Maintenance-Enterprise for 100000+ devices, per 100 pack per year., redundant</t>
  </si>
  <si>
    <t>NT-MRI-SWTL-10000+-R-2</t>
  </si>
  <si>
    <t>NetMRI Device License, Full NetMRI Module, Subscription License with Infoblox Partner Elite Maintenance-Enterprise for 100000+ devices, per 100 pack per year., redundant</t>
  </si>
  <si>
    <t>NT-MRI-SWTL-10000+-R-3</t>
  </si>
  <si>
    <t>NetMRI Device License, Full NetMRI Module, Subscription License with Infoblox Partner Premium Maintenance-Enterprise for 100000+ devices, per 100 pack per year., redundant</t>
  </si>
  <si>
    <t>NT-MRI-SWTL-10000+-R-4</t>
  </si>
  <si>
    <t>NetMRI Device License, Full NetMRI Module, Subscription License with Infoblox Premium Maintenance-Enterprise for 100000+ devices, per 100 pack per year., redundant</t>
  </si>
  <si>
    <t>NT-MRI-SWTL-10000+-R-5</t>
  </si>
  <si>
    <t>NetMRI Device License, Full NetMRI Module, Subscription License with Infoblox Partner Premium Maintenance-ISP for 100000+ devices, per 100 pack per year., redundant</t>
  </si>
  <si>
    <t>NT-MRI-SWTL-10000+-R-6</t>
  </si>
  <si>
    <t>NetMRI Device License, Full NetMRI Module, Subscription License with Infoblox Partner Elite Maintenance-ISP for 100000+ devices, per 100 pack per year., redundant</t>
  </si>
  <si>
    <t>NT-MRI-SWTL-10000+-R-7</t>
  </si>
  <si>
    <t>NetMRI Device License, Full NetMRI Module, Subscription License with Infoblox Premium Maintenance-ISP for 100000+ devices, per 100 pack per year., redundant</t>
  </si>
  <si>
    <t>NT-MRI-SWTL-10000+-R-8</t>
  </si>
  <si>
    <t>NetMRI Device License, Full NetMRI Module, Subscription License with Infoblox Premium Maintenance-MSP for 100000+ devices, per 100 pack per year., redundant</t>
  </si>
  <si>
    <t>NT-MRI-SWTL-10000+-R-9</t>
  </si>
  <si>
    <t>NetMRI Device License, Full NetMRI Module, Subscription License with Infoblox Elite Maintenance-ISP for 100000+ devices, per 100 pack per year., redundant</t>
  </si>
  <si>
    <t>NT-V-SWB-MRI</t>
  </si>
  <si>
    <t>Network Software Bundle w/ NetMRI Operating System</t>
  </si>
  <si>
    <t>1-NT-V-SWB-MRI</t>
  </si>
  <si>
    <t>Infoblox Elite Maintenance-Enterprise for NT-V-SWB-MRI per year.</t>
  </si>
  <si>
    <t>2-NT-V-SWB-MRI</t>
  </si>
  <si>
    <t>Infoblox Partner Elite Maintenance-Enterprise for NT-V-SWB-MRI per year.</t>
  </si>
  <si>
    <t>3-NT-V-SWB-MRI</t>
  </si>
  <si>
    <t>Infoblox Partner Premium Maintenance-Enterprise for NT-V-SWB-MRI per year.</t>
  </si>
  <si>
    <t>4-NT-V-SWB-MRI</t>
  </si>
  <si>
    <t>Infoblox Premium Maintenance-Enterprise for NT-V-SWB-MRI per year.</t>
  </si>
  <si>
    <t>5-NT-V-SWB-MRI</t>
  </si>
  <si>
    <t>Infoblox Partner Premium Maintenance-ISP for NT-V-SWB-MRI per year.</t>
  </si>
  <si>
    <t>6-NT-V-SWB-MRI</t>
  </si>
  <si>
    <t>Infoblox Partner Elite Maintenance-ISP for NT-V-SWB-MRI per year.</t>
  </si>
  <si>
    <t>7-NT-V-SWB-MRI</t>
  </si>
  <si>
    <t>Infoblox Premium Maintenance-ISP for NT-V-SWB-MRI per year.</t>
  </si>
  <si>
    <t>8-NT-V-SWB-MRI</t>
  </si>
  <si>
    <t>Infoblox Premium Maintenance-MSP for NT-V-SWB-MRI per year.</t>
  </si>
  <si>
    <t>9-NT-V-SWB-MRI</t>
  </si>
  <si>
    <t>Infoblox Elite Maintenance-ISP for NT-V-SWB-MRI per year.</t>
  </si>
  <si>
    <t>NT-ACM-SWTL</t>
  </si>
  <si>
    <t>NT-ACM-SWTL-1-499-1</t>
  </si>
  <si>
    <t>NetMRI Device License, ACM Module Only, Subscription License with Infoblox Elite Maintenance-Enterprise for 1-499 devices, per 100 pack per year.</t>
  </si>
  <si>
    <t>NT-ACM-SWTL-1-499-2</t>
  </si>
  <si>
    <t>NetMRI Device License, ACM Module Only, Subscription License with Infoblox Partner Elite Maintenance-Enterprise for 1-499 devices, per 100 pack per year.</t>
  </si>
  <si>
    <t>NT-ACM-SWTL-1-499-3</t>
  </si>
  <si>
    <t>NetMRI Device License, ACM Module Only, Subscription License with Infoblox Partner Premium Maintenance-Enterprise for 1-499 devices, per 100 pack per year.</t>
  </si>
  <si>
    <t>NT-ACM-SWTL-1-499-4</t>
  </si>
  <si>
    <t>NetMRI Device License, ACM Module Only, Subscription License with Infoblox Premium Maintenance-Enterprise for 1-499 devices, per 100 pack per year.</t>
  </si>
  <si>
    <t>NT-ACM-SWTL-1-499-5</t>
  </si>
  <si>
    <t>NetMRI Device License, ACM Module Only, Subscription License with Infoblox Partner Premium Maintenance-ISP for 1-499 devices, per 100 pack per year.</t>
  </si>
  <si>
    <t>NT-ACM-SWTL-1-499-6</t>
  </si>
  <si>
    <t>NetMRI Device License, ACM Module Only, Subscription License with Infoblox Partner Elite Maintenance-ISP for 1-499 devices, per 100 pack per year.</t>
  </si>
  <si>
    <t>NT-ACM-SWTL-1-499-7</t>
  </si>
  <si>
    <t>NetMRI Device License, ACM Module Only, Subscription License with Infoblox Premium Maintenance-ISP for 1-499 devices, per 100 pack per year.</t>
  </si>
  <si>
    <t>NT-ACM-SWTL-1-499-8</t>
  </si>
  <si>
    <t>NetMRI Device License, ACM Module Only, Subscription License with Infoblox Premium Maintenance-MSP for 1-499 devices, per 100 pack per year.</t>
  </si>
  <si>
    <t>NT-ACM-SWTL-1-499-9</t>
  </si>
  <si>
    <t>NetMRI Device License, ACM Module Only, Subscription License with Infoblox Elite Maintenance-ISP for 1-499 devices, per 100 pack per year.</t>
  </si>
  <si>
    <t>NT-ACM-SWTL-500-999-1</t>
  </si>
  <si>
    <t>NetMRI Device License, ACM Module Only, Subscription License with Infoblox Elite Maintenance-Enterprise for 500-999 devices, per 100 pack per year.</t>
  </si>
  <si>
    <t>NT-ACM-SWTL-500-999-2</t>
  </si>
  <si>
    <t>NetMRI Device License, ACM Module Only, Subscription License with Infoblox Partner Elite Maintenance-Enterprise for 500-999 devices, per 100 pack per year.</t>
  </si>
  <si>
    <t>NT-ACM-SWTL-500-999-3</t>
  </si>
  <si>
    <t>NetMRI Device License, ACM Module Only, Subscription License with Infoblox Partner Premium Maintenance-Enterprise for 500-999 devices, per 100 pack per year.</t>
  </si>
  <si>
    <t>NT-ACM-SWTL-500-999-4</t>
  </si>
  <si>
    <t>NetMRI Device License, ACM Module Only, Subscription License with Infoblox Premium Maintenance-Enterprise for 500-999 devices, per 100 pack per year.</t>
  </si>
  <si>
    <t>NT-ACM-SWTL-500-999-5</t>
  </si>
  <si>
    <t>NetMRI Device License, ACM Module Only, Subscription License with Infoblox Partner Premium Maintenance-ISP for 500-999 devices, per 100 pack per year.</t>
  </si>
  <si>
    <t>NT-ACM-SWTL-500-999-6</t>
  </si>
  <si>
    <t>NetMRI Device License, ACM Module Only, Subscription License with Infoblox Partner Elite Maintenance-ISP for 500-999 devices, per 100 pack per year.</t>
  </si>
  <si>
    <t>NT-ACM-SWTL-500-999-7</t>
  </si>
  <si>
    <t>NetMRI Device License, ACM Module Only, Subscription License with Infoblox Premium Maintenance-ISP for 500-999 devices, per 100 pack per year.</t>
  </si>
  <si>
    <t>NT-ACM-SWTL-500-999-8</t>
  </si>
  <si>
    <t>NetMRI Device License, ACM Module Only, Subscription License with Infoblox Premium Maintenance-MSP for 500-999 devices, per 100 pack per year.</t>
  </si>
  <si>
    <t>NT-ACM-SWTL-500-999-9</t>
  </si>
  <si>
    <t>NetMRI Device License, ACM Module Only, Subscription License with Infoblox Elite Maintenance-ISP for 500-999 devices, per 100 pack per year.</t>
  </si>
  <si>
    <t>NT-ACM-SWTL-1000-1999-1</t>
  </si>
  <si>
    <t>NetMRI Device License, ACM Module Only, Subscription License with Infoblox Elite Maintenance-Enterprise for 1000-1999 devices, per 100 pack per year.</t>
  </si>
  <si>
    <t>NT-ACM-SWTL-1000-1999-2</t>
  </si>
  <si>
    <t>NetMRI Device License, ACM Module Only, Subscription License with Infoblox Partner Elite Maintenance-Enterprise for 1000-1999 devices, per 100 pack per year.</t>
  </si>
  <si>
    <t>NT-ACM-SWTL-1000-1999-3</t>
  </si>
  <si>
    <t>NetMRI Device License, ACM Module Only, Subscription License with Infoblox Partner Premium Maintenance-Enterprise for 1000-1999 devices, per 100 pack per year.</t>
  </si>
  <si>
    <t>NT-ACM-SWTL-1000-1999-4</t>
  </si>
  <si>
    <t>NetMRI Device License, ACM Module Only, Subscription License with Infoblox Premium Maintenance-Enterprise for 1000-1999 devices, per 100 pack per year.</t>
  </si>
  <si>
    <t>NT-ACM-SWTL-1000-1999-5</t>
  </si>
  <si>
    <t>NetMRI Device License, ACM Module Only, Subscription License with Infoblox Partner Premium Maintenance-ISP for 1000-1999 devices, per 100 pack per year.</t>
  </si>
  <si>
    <t>NT-ACM-SWTL-1000-1999-6</t>
  </si>
  <si>
    <t>NetMRI Device License, ACM Module Only, Subscription License with Infoblox Partner Elite Maintenance-ISP for 1000-1999 devices, per 100 pack per year.</t>
  </si>
  <si>
    <t>NT-ACM-SWTL-1000-1999-7</t>
  </si>
  <si>
    <t>NetMRI Device License, ACM Module Only, Subscription License with Infoblox Premium Maintenance-ISP for 1000-1999 devices, per 100 pack per year.</t>
  </si>
  <si>
    <t>NT-ACM-SWTL-1000-1999-8</t>
  </si>
  <si>
    <t>NetMRI Device License, ACM Module Only, Subscription License with Infoblox Premium Maintenance-MSP for 1000-1999 devices, per 100 pack per year.</t>
  </si>
  <si>
    <t>NT-ACM-SWTL-1000-1999-9</t>
  </si>
  <si>
    <t>NetMRI Device License, ACM Module Only, Subscription License with Infoblox Elite Maintenance-ISP for 1000-1999 devices, per 100 pack per year.</t>
  </si>
  <si>
    <t>NT-ACM-SWTL-2000-4999-1</t>
  </si>
  <si>
    <t>NetMRI Device License, ACM Module Only, Subscription License with Infoblox Elite Maintenance-Enterprise for 2000-4999 devices, per 100 pack per year.</t>
  </si>
  <si>
    <t>NT-ACM-SWTL-2000-4999-2</t>
  </si>
  <si>
    <t>NetMRI Device License, ACM Module Only, Subscription License with Infoblox Partner Elite Maintenance-Enterprise for 2000-4999 devices, per 100 pack per year.</t>
  </si>
  <si>
    <t>NT-ACM-SWTL-2000-4999-3</t>
  </si>
  <si>
    <t>NetMRI Device License, ACM Module Only, Subscription License with Infoblox Partner Premium Maintenance-Enterprise for 2000-4999 devices, per 100 pack per year.</t>
  </si>
  <si>
    <t>NT-ACM-SWTL-2000-4999-4</t>
  </si>
  <si>
    <t>NetMRI Device License, ACM Module Only, Subscription License with Infoblox Premium Maintenance-Enterprise for 2000-4999 devices, per 100 pack per year.</t>
  </si>
  <si>
    <t>NT-ACM-SWTL-2000-4999-5</t>
  </si>
  <si>
    <t>NetMRI Device License, ACM Module Only, Subscription License with Infoblox Partner Premium Maintenance-ISP for 2000-4999 devices, per 100 pack per year.</t>
  </si>
  <si>
    <t>NT-ACM-SWTL-2000-4999-6</t>
  </si>
  <si>
    <t>NetMRI Device License, ACM Module Only, Subscription License with Infoblox Partner Elite Maintenance-ISP for 2000-4999 devices, per 100 pack per year.</t>
  </si>
  <si>
    <t>NT-ACM-SWTL-2000-4999-7</t>
  </si>
  <si>
    <t>NetMRI Device License, ACM Module Only, Subscription License with Infoblox Premium Maintenance-ISP for 2000-4999 devices, per 100 pack per year.</t>
  </si>
  <si>
    <t>NT-ACM-SWTL-2000-4999-8</t>
  </si>
  <si>
    <t>NetMRI Device License, ACM Module Only, Subscription License with Infoblox Premium Maintenance-MSP for 2000-4999 devices, per 100 pack per year.</t>
  </si>
  <si>
    <t>NT-ACM-SWTL-2000-4999-9</t>
  </si>
  <si>
    <t>NetMRI Device License, ACM Module Only, Subscription License with Infoblox Elite Maintenance-ISP for 2000-4999 devices, per 100 pack per year.</t>
  </si>
  <si>
    <t>NT-ACM-SWTL-5000-9999-1</t>
  </si>
  <si>
    <t>NetMRI Device License, ACM Module Only, Subscription License with Infoblox Elite Maintenance-Enterprise for 5000-9999 devices, per 100 pack per year.</t>
  </si>
  <si>
    <t>NT-ACM-SWTL-5000-9999-2</t>
  </si>
  <si>
    <t>NetMRI Device License, ACM Module Only, Subscription License with Infoblox Partner Elite Maintenance-Enterprise for 5000-9999 devices, per 100 pack per year.</t>
  </si>
  <si>
    <t>NT-ACM-SWTL-5000-9999-3</t>
  </si>
  <si>
    <t>NetMRI Device License, ACM Module Only, Subscription License with Infoblox Partner Premium Maintenance-Enterprise for 5000-9999 devices, per 100 pack per year.</t>
  </si>
  <si>
    <t>NT-ACM-SWTL-5000-9999-4</t>
  </si>
  <si>
    <t>NetMRI Device License, ACM Module Only, Subscription License with Infoblox Premium Maintenance-Enterprise for 5000-9999 devices, per 100 pack per year.</t>
  </si>
  <si>
    <t>NT-ACM-SWTL-5000-9999-5</t>
  </si>
  <si>
    <t>NetMRI Device License, ACM Module Only, Subscription License with Infoblox Partner Premium Maintenance-ISP for 5000-9999 devices, per 100 pack per year.</t>
  </si>
  <si>
    <t>NT-ACM-SWTL-5000-9999-6</t>
  </si>
  <si>
    <t>NetMRI Device License, ACM Module Only, Subscription License with Infoblox Partner Elite Maintenance-ISP for 5000-9999 devices, per 100 pack per year.</t>
  </si>
  <si>
    <t>NT-ACM-SWTL-5000-9999-7</t>
  </si>
  <si>
    <t>NetMRI Device License, ACM Module Only, Subscription License with Infoblox Premium Maintenance-ISP for 5000-9999 devices, per 100 pack per year.</t>
  </si>
  <si>
    <t>NT-ACM-SWTL-5000-9999-8</t>
  </si>
  <si>
    <t>NetMRI Device License, ACM Module Only, Subscription License with Infoblox Premium Maintenance-MSP for 5000-9999 devices, per 100 pack per year.</t>
  </si>
  <si>
    <t>NT-ACM-SWTL-5000-9999-9</t>
  </si>
  <si>
    <t>NetMRI Device License, ACM Module Only, Subscription License with Infoblox Elite Maintenance-ISP for 5000-9999 devices, per 100 pack per year.</t>
  </si>
  <si>
    <t>NT-ACM-SWTL-10000+-1</t>
  </si>
  <si>
    <t>NetMRI Device License, ACM Module Only, Subscription License with Infoblox Elite Maintenance-Enterprise for 10000+ devices, per 100 pack per year.</t>
  </si>
  <si>
    <t>NT-ACM-SWTL-10000+-2</t>
  </si>
  <si>
    <t>NetMRI Device License, ACM Module Only, Subscription License with Infoblox Partner Elite Maintenance-Enterprise for 10000+ devices, per 100 pack per year.</t>
  </si>
  <si>
    <t>NT-ACM-SWTL-10000+-3</t>
  </si>
  <si>
    <t>NetMRI Device License, ACM Module Only, Subscription License with Infoblox Partner Premium Maintenance-Enterprise for 10000+ devices, per 100 pack per year.</t>
  </si>
  <si>
    <t>NT-ACM-SWTL-10000+-4</t>
  </si>
  <si>
    <t>NetMRI Device License, ACM Module Only, Subscription License with Infoblox Premium Maintenance-Enterprise for 10000+ devices, per 100 pack per year.</t>
  </si>
  <si>
    <t>NT-ACM-SWTL-10000+-5</t>
  </si>
  <si>
    <t>NetMRI Device License, ACM Module Only, Subscription License with Infoblox Partner Premium Maintenance-ISP for 10000+ devices, per 100 pack per year.</t>
  </si>
  <si>
    <t>NT-ACM-SWTL-10000+-6</t>
  </si>
  <si>
    <t>NetMRI Device License, ACM Module Only, Subscription License with Infoblox Partner Elite Maintenance-ISP for 10000+ devices, per 100 pack per year.</t>
  </si>
  <si>
    <t>NT-ACM-SWTL-10000+-7</t>
  </si>
  <si>
    <t>NetMRI Device License, ACM Module Only, Subscription License with Infoblox Premium Maintenance-ISP for 10000+ devices, per 100 pack per year.</t>
  </si>
  <si>
    <t>NT-ACM-SWTL-10000+-8</t>
  </si>
  <si>
    <t>NetMRI Device License, ACM Module Only, Subscription License with Infoblox Premium Maintenance-MSP for 10000+ devices, per 100 pack per year.</t>
  </si>
  <si>
    <t>NT-ACM-SWTL-10000+-9</t>
  </si>
  <si>
    <t>NetMRI Device License, ACM Module Only, Subscription License with Infoblox Elite Maintenance-ISP for 10000+ devices, per 100 pack per year.</t>
  </si>
  <si>
    <t>NT-ACM-SWTL-1-499-R-1</t>
  </si>
  <si>
    <t>NetMRI Device License, ACM Module Only, Subscription License with Infoblox Elite Maintenance-Enterprise for 1-499 devices, per 100 pack per year.redundant</t>
  </si>
  <si>
    <t>NT-ACM-SWTL-1-499-R-2</t>
  </si>
  <si>
    <t>NetMRI Device License, ACM Module Only, Subscription License with Infoblox Partner Elite Maintenance-Enterprise for 1-499 devices, per 100 pack per year.redundant</t>
  </si>
  <si>
    <t>NT-ACM-SWTL-1-499-R-3</t>
  </si>
  <si>
    <t>NetMRI Device License, ACM Module Only, Subscription License with Infoblox Partner Premium Maintenance-Enterprise for 1-499 devices, per 100 pack per year.redundant</t>
  </si>
  <si>
    <t>NT-ACM-SWTL-1-499-R-4</t>
  </si>
  <si>
    <t>NetMRI Device License, ACM Module Only, Subscription License with Infoblox Premium Maintenance-Enterprise for 1-499 devices, per 100 pack per year.redundant</t>
  </si>
  <si>
    <t>NT-ACM-SWTL-1-499-R-5</t>
  </si>
  <si>
    <t>NetMRI Device License, ACM Module Only, Subscription License with Infoblox Partner Premium Maintenance-ISP for 1-499 devices, per 100 pack per year.redundant</t>
  </si>
  <si>
    <t>NT-ACM-SWTL-1-499-R-6</t>
  </si>
  <si>
    <t>NetMRI Device License, ACM Module Only, Subscription License with Infoblox Partner Elite Maintenance-ISP for 1-499 devices, per 100 pack per year.redundant</t>
  </si>
  <si>
    <t>NT-ACM-SWTL-1-499-R-7</t>
  </si>
  <si>
    <t>NetMRI Device License, ACM Module Only, Subscription License with Infoblox Premium Maintenance-ISP for 1-499 devices, per 100 pack per year.redundant</t>
  </si>
  <si>
    <t>NT-ACM-SWTL-1-499-R-8</t>
  </si>
  <si>
    <t>NetMRI Device License, ACM Module Only, Subscription License with Infoblox Premium Maintenance-MSP for 1-499 devices, per 100 pack per year.redundant</t>
  </si>
  <si>
    <t>NT-ACM-SWTL-1-499-R-9</t>
  </si>
  <si>
    <t>NetMRI Device License, ACM Module Only, Subscription License with Infoblox Elite Maintenance-ISP for 1-499 devices, per 100 pack per year.redundant</t>
  </si>
  <si>
    <t>NT-ACM-SWTL-500-999-R-1</t>
  </si>
  <si>
    <t>NetMRI Device License, ACM Module Only, Subscription License with Infoblox Elite Maintenance-Enterprise for 500-999 devices, per 100 pack per year.redundant</t>
  </si>
  <si>
    <t>NT-ACM-SWTL-500-999-R-2</t>
  </si>
  <si>
    <t>NetMRI Device License, ACM Module Only, Subscription License with Infoblox Partner Elite Maintenance-Enterprise for 500-999 devices, per 100 pack per year.redundant</t>
  </si>
  <si>
    <t>NT-ACM-SWTL-500-999-R-3</t>
  </si>
  <si>
    <t>NetMRI Device License, ACM Module Only, Subscription License with Infoblox Partner Premium Maintenance-Enterprise for 500-999 devices, per 100 pack per year.redundant</t>
  </si>
  <si>
    <t>NT-ACM-SWTL-500-999-R-4</t>
  </si>
  <si>
    <t>NetMRI Device License, ACM Module Only, Subscription License with Infoblox Premium Maintenance-Enterprise for 500-999 devices, per 100 pack per year.redundant</t>
  </si>
  <si>
    <t>NT-ACM-SWTL-500-999-R-5</t>
  </si>
  <si>
    <t>NetMRI Device License, ACM Module Only, Subscription License with Infoblox Partner Premium Maintenance-ISP for 500-999 devices, per 100 pack per year.redundant</t>
  </si>
  <si>
    <t>NT-ACM-SWTL-500-999-R-6</t>
  </si>
  <si>
    <t>NetMRI Device License, ACM Module Only, Subscription License with Infoblox Partner Elite Maintenance-ISP for 500-999 devices, per 100 pack per year.redundant</t>
  </si>
  <si>
    <t>NT-ACM-SWTL-500-999-R-7</t>
  </si>
  <si>
    <t>NetMRI Device License, ACM Module Only, Subscription License with Infoblox Premium Maintenance-ISP for 500-999 devices, per 100 pack per year.redundant</t>
  </si>
  <si>
    <t>NT-ACM-SWTL-500-999-R-8</t>
  </si>
  <si>
    <t>NetMRI Device License, ACM Module Only, Subscription License with Infoblox Premium Maintenance-MSP for 500-999 devices, per 100 pack per year.redundant</t>
  </si>
  <si>
    <t>NT-ACM-SWTL-500-999-R-9</t>
  </si>
  <si>
    <t>NetMRI Device License, ACM Module Only, Subscription License with Infoblox Elite Maintenance-ISP for 500-999 devices, per 100 pack per year.redundant</t>
  </si>
  <si>
    <t>NT-ACM-SWTL-1000-1999-R-1</t>
  </si>
  <si>
    <t>NetMRI Device License, ACM Module Only, Subscription License with Infoblox Elite Maintenance-Enterprise for 1000-1999 devices, per 100 pack per year.redundant</t>
  </si>
  <si>
    <t>NT-ACM-SWTL-1000-1999-R-2</t>
  </si>
  <si>
    <t>NetMRI Device License, ACM Module Only, Subscription License with Infoblox Partner Elite Maintenance-Enterprise for 1000-1999 devices, per 100 pack per year.redundant</t>
  </si>
  <si>
    <t>NT-ACM-SWTL-1000-1999-R-3</t>
  </si>
  <si>
    <t>NetMRI Device License, ACM Module Only, Subscription License with Infoblox Partner Premium Maintenance-Enterprise for 1000-1999 devices, per 100 pack per year.redundant</t>
  </si>
  <si>
    <t>NT-ACM-SWTL-1000-1999-R-4</t>
  </si>
  <si>
    <t>NetMRI Device License, ACM Module Only, Subscription License with Infoblox Premium Maintenance-Enterprise for 1000-1999 devices, per 100 pack per year.redundant</t>
  </si>
  <si>
    <t>NT-ACM-SWTL-1000-1999-R-5</t>
  </si>
  <si>
    <t>NetMRI Device License, ACM Module Only, Subscription License with Infoblox Partner Premium Maintenance-ISP for 1000-1999 devices, per 100 pack per year.redundant</t>
  </si>
  <si>
    <t>NT-ACM-SWTL-1000-1999-R-6</t>
  </si>
  <si>
    <t>NetMRI Device License, ACM Module Only, Subscription License with Infoblox Partner Elite Maintenance-ISP for 1000-1999 devices, per 100 pack per year.redundant</t>
  </si>
  <si>
    <t>NT-ACM-SWTL-1000-1999-R-7</t>
  </si>
  <si>
    <t>NetMRI Device License, ACM Module Only, Subscription License with Infoblox Premium Maintenance-ISP for 1000-1999 devices, per 100 pack per year.redundant</t>
  </si>
  <si>
    <t>NT-ACM-SWTL-1000-1999-R-8</t>
  </si>
  <si>
    <t>NetMRI Device License, ACM Module Only, Subscription License with Infoblox Premium Maintenance-MSP for 1000-1999 devices, per 100 pack per year.redundant</t>
  </si>
  <si>
    <t>NT-ACM-SWTL-1000-1999-R-9</t>
  </si>
  <si>
    <t>NetMRI Device License, ACM Module Only, Subscription License with Infoblox Elite Maintenance-ISP for 1000-1999 devices, per 100 pack per year.redundant</t>
  </si>
  <si>
    <t>NT-ACM-SWTL-2000-4999-R-1</t>
  </si>
  <si>
    <t>NetMRI Device License, ACM Module Only, Subscription License with Infoblox Elite Maintenance-Enterprise for 2000-4999 devices, per 100 pack per year.redundant</t>
  </si>
  <si>
    <t>NT-ACM-SWTL-2000-4999-R-2</t>
  </si>
  <si>
    <t>NetMRI Device License, ACM Module Only, Subscription License with Infoblox Partner Elite Maintenance-Enterprise for 2000-4999 devices, per 100 pack per year.redundant</t>
  </si>
  <si>
    <t>NT-ACM-SWTL-2000-4999-R-3</t>
  </si>
  <si>
    <t>NetMRI Device License, ACM Module Only, Subscription License with Infoblox Partner Premium Maintenance-Enterprise for 2000-4999 devices, per 100 pack per year.redundant</t>
  </si>
  <si>
    <t>NT-ACM-SWTL-2000-4999-R-4</t>
  </si>
  <si>
    <t>NetMRI Device License, ACM Module Only, Subscription License with Infoblox Premium Maintenance-Enterprise for 2000-4999 devices, per 100 pack per year.redundant</t>
  </si>
  <si>
    <t>NT-ACM-SWTL-2000-4999-R-5</t>
  </si>
  <si>
    <t>NetMRI Device License, ACM Module Only, Subscription License with Infoblox Partner Premium Maintenance-ISP for 2000-4999 devices, per 100 pack per year.redundant</t>
  </si>
  <si>
    <t>NT-ACM-SWTL-2000-4999-R-6</t>
  </si>
  <si>
    <t>NetMRI Device License, ACM Module Only, Subscription License with Infoblox Partner Elite Maintenance-ISP for 2000-4999 devices, per 100 pack per year.redundant</t>
  </si>
  <si>
    <t>NT-ACM-SWTL-2000-4999-R-7</t>
  </si>
  <si>
    <t>NetMRI Device License, ACM Module Only, Subscription License with Infoblox Premium Maintenance-ISP for 2000-4999 devices, per 100 pack per year.redundant</t>
  </si>
  <si>
    <t>NT-ACM-SWTL-2000-4999-R-8</t>
  </si>
  <si>
    <t>NetMRI Device License, ACM Module Only, Subscription License with Infoblox Premium Maintenance-MSP for 2000-4999 devices, per 100 pack per year.redundant</t>
  </si>
  <si>
    <t>NT-ACM-SWTL-2000-4999-R-9</t>
  </si>
  <si>
    <t>NetMRI Device License, ACM Module Only, Subscription License with Infoblox Elite Maintenance-ISP for 2000-4999 devices, per 100 pack per year.redundant</t>
  </si>
  <si>
    <t>NT-ACM-SWTL-5000-9999-R-1</t>
  </si>
  <si>
    <t>NetMRI Device License, ACM Module Only, Subscription License with Infoblox Elite Maintenance-Enterprise for 5000-9999 devices, per 100 pack per year.redundant</t>
  </si>
  <si>
    <t>NT-ACM-SWTL-5000-9999-R-2</t>
  </si>
  <si>
    <t>NetMRI Device License, ACM Module Only, Subscription License with Infoblox Partner Elite Maintenance-Enterprise for 5000-9999 devices, per 100 pack per year.redundant</t>
  </si>
  <si>
    <t>NT-ACM-SWTL-5000-9999-R-3</t>
  </si>
  <si>
    <t>NetMRI Device License, ACM Module Only, Subscription License with Infoblox Partner Premium Maintenance-Enterprise for 5000-9999 devices, per 100 pack per year.redundant</t>
  </si>
  <si>
    <t>NT-ACM-SWTL-5000-9999-R-4</t>
  </si>
  <si>
    <t>NetMRI Device License, ACM Module Only, Subscription License with Infoblox Premium Maintenance-Enterprise for 5000-9999 devices, per 100 pack per year.redundant</t>
  </si>
  <si>
    <t>NT-ACM-SWTL-5000-9999-R-5</t>
  </si>
  <si>
    <t>NetMRI Device License, ACM Module Only, Subscription License with Infoblox Partner Premium Maintenance-ISP for 5000-9999 devices, per 100 pack per year.redundant</t>
  </si>
  <si>
    <t>NT-ACM-SWTL-5000-9999-R-6</t>
  </si>
  <si>
    <t>NetMRI Device License, ACM Module Only, Subscription License with Infoblox Partner Elite Maintenance-ISP for 5000-9999 devices, per 100 pack per year.redundant</t>
  </si>
  <si>
    <t>NT-ACM-SWTL-5000-9999-R-7</t>
  </si>
  <si>
    <t>NetMRI Device License, ACM Module Only, Subscription License with Infoblox Premium Maintenance-ISP for 5000-9999 devices, per 100 pack per year.redundant</t>
  </si>
  <si>
    <t>NT-ACM-SWTL-5000-9999-R-8</t>
  </si>
  <si>
    <t>NetMRI Device License, ACM Module Only, Subscription License with Infoblox Premium Maintenance-MSP for 5000-9999 devices, per 100 pack per year.redundant</t>
  </si>
  <si>
    <t>NT-ACM-SWTL-5000-9999-R-9</t>
  </si>
  <si>
    <t>NetMRI Device License, ACM Module Only, Subscription License with Infoblox Elite Maintenance-ISP for 5000-9999 devices, per 100 pack per year.redundant</t>
  </si>
  <si>
    <t>NT-ACM-SWTL-10000+-R-1</t>
  </si>
  <si>
    <t>NetMRI Device License, ACM Module Only, Subscription License with Infoblox Elite Maintenance-Enterprise for 10000+ devices, per 100 pack per year.redundant</t>
  </si>
  <si>
    <t>NT-ACM-SWTL-10000+-R-2</t>
  </si>
  <si>
    <t>NetMRI Device License, ACM Module Only, Subscription License with Infoblox Partner Elite Maintenance-Enterprise for 10000+ devices, per 100 pack per year.redundant</t>
  </si>
  <si>
    <t>NT-ACM-SWTL-10000+-R-3</t>
  </si>
  <si>
    <t>NetMRI Device License, ACM Module Only, Subscription License with Infoblox Partner Premium Maintenance-Enterprise for 10000+ devices, per 100 pack per year.redundant</t>
  </si>
  <si>
    <t>NT-ACM-SWTL-10000+-R-4</t>
  </si>
  <si>
    <t>NetMRI Device License, ACM Module Only, Subscription License with Infoblox Premium Maintenance-Enterprise for 10000+ devices, per 100 pack per year.redundant</t>
  </si>
  <si>
    <t>NT-ACM-SWTL-10000+-R-5</t>
  </si>
  <si>
    <t>NetMRI Device License, ACM Module Only, Subscription License with Infoblox Partner Premium Maintenance-ISP for 10000+ devices, per 100 pack per year.redundant</t>
  </si>
  <si>
    <t>NT-ACM-SWTL-10000+-R-6</t>
  </si>
  <si>
    <t>NetMRI Device License, ACM Module Only, Subscription License with Infoblox Partner Elite Maintenance-ISP for 10000+ devices, per 100 pack per year.redundant</t>
  </si>
  <si>
    <t>NT-ACM-SWTL-10000+-R-7</t>
  </si>
  <si>
    <t>NetMRI Device License, ACM Module Only, Subscription License with Infoblox Premium Maintenance-ISP for 10000+ devices, per 100 pack per year.redundant</t>
  </si>
  <si>
    <t>NT-ACM-SWTL-10000+-R-8</t>
  </si>
  <si>
    <t>NetMRI Device License, ACM Module Only, Subscription License with Infoblox Premium Maintenance-MSP for 10000+ devices, per 100 pack per year.redundant</t>
  </si>
  <si>
    <t>NT-ACM-SWTL-10000+-R-9</t>
  </si>
  <si>
    <t>NetMRI Device License, ACM Module Only, Subscription License with Infoblox Elite Maintenance-ISP for 10000+ devices, per 100 pack per year.redundant</t>
  </si>
  <si>
    <t>NT-SPM-SWTL</t>
  </si>
  <si>
    <t>NT-SPM-SWTL-1-499-1</t>
  </si>
  <si>
    <t>NetMRI Device License, SPM Module Only, Subscription License with Infoblox Elite Maintenance-Enterprise for 1-499 devices, per 100 pack per year.</t>
  </si>
  <si>
    <t>NT-SPM-SWTL-1-499-2</t>
  </si>
  <si>
    <t>NetMRI Device License, SPM Module Only, Subscription License with Infoblox Partner Elite Maintenance-Enterprise for 1-499 devices, per 100 pack per year.</t>
  </si>
  <si>
    <t>NT-SPM-SWTL-1-499-3</t>
  </si>
  <si>
    <t>NetMRI Device License, SPM Module Only, Subscription License with Infoblox Partner Premium Maintenance-Enterprise for 1-499 devices, per 100 pack per year.</t>
  </si>
  <si>
    <t>NT-SPM-SWTL-1-499-4</t>
  </si>
  <si>
    <t>NetMRI Device License, SPM Module Only, Subscription License with Infoblox Premium Maintenance-Enterprise for 1-499 devices, per 100 pack per year.</t>
  </si>
  <si>
    <t>NT-SPM-SWTL-1-499-5</t>
  </si>
  <si>
    <t>NetMRI Device License, SPM Module Only, Subscription License with Infoblox Partner Premium Maintenance-ISP for 1-499 devices, per 100 pack per year.</t>
  </si>
  <si>
    <t>NT-SPM-SWTL-1-499-6</t>
  </si>
  <si>
    <t>NetMRI Device License, SPM Module Only, Subscription License with Infoblox Partner Elite Maintenance-ISP for 1-499 devices, per 100 pack per year.</t>
  </si>
  <si>
    <t>NT-SPM-SWTL-1-499-7</t>
  </si>
  <si>
    <t>NetMRI Device License, SPM Module Only, Subscription License with Infoblox Premium Maintenance-ISP for 1-499 devices, per 100 pack per year.</t>
  </si>
  <si>
    <t>NT-SPM-SWTL-1-499-8</t>
  </si>
  <si>
    <t>NetMRI Device License, SPM Module Only, Subscription License with Infoblox Premium Maintenance-MSP for 1-499 devices, per 100 pack per year.</t>
  </si>
  <si>
    <t>NT-SPM-SWTL-1-499-9</t>
  </si>
  <si>
    <t>NetMRI Device License, SPM Module Only, Subscription License with Infoblox Elite Maintenance-ISP for 1-499 devices, per 100 pack per year.</t>
  </si>
  <si>
    <t>NT-SPM-SWTL-500-999-1</t>
  </si>
  <si>
    <t>NetMRI Device License, SPM Module Only, Subscription License with Infoblox Elite Maintenance-Enterprise for 500-999 devices, per 100 pack per year.</t>
  </si>
  <si>
    <t>NT-SPM-SWTL-500-999-2</t>
  </si>
  <si>
    <t>NetMRI Device License, SPM Module Only, Subscription License with Infoblox Partner Elite Maintenance-Enterprise for 500-999 devices, per 100 pack per year.</t>
  </si>
  <si>
    <t>NT-SPM-SWTL-500-999-3</t>
  </si>
  <si>
    <t>NetMRI Device License, SPM Module Only, Subscription License with Infoblox Partner Premium Maintenance-Enterprise for 500-999 devices, per 100 pack per year.</t>
  </si>
  <si>
    <t>NT-SPM-SWTL-500-999-4</t>
  </si>
  <si>
    <t>NetMRI Device License, SPM Module Only, Subscription License with Infoblox Premium Maintenance-Enterprise for 500-999 devices, per 100 pack per year.</t>
  </si>
  <si>
    <t>NT-SPM-SWTL-500-999-5</t>
  </si>
  <si>
    <t>NetMRI Device License, SPM Module Only, Subscription License with Infoblox Partner Premium Maintenance-ISP for 500-999 devices, per 100 pack per year.</t>
  </si>
  <si>
    <t>NT-SPM-SWTL-500-999-6</t>
  </si>
  <si>
    <t>NetMRI Device License, SPM Module Only, Subscription License with Infoblox Partner Elite Maintenance-ISP for 500-999 devices, per 100 pack per year.</t>
  </si>
  <si>
    <t>NT-SPM-SWTL-500-999-7</t>
  </si>
  <si>
    <t>NetMRI Device License, SPM Module Only, Subscription License with Infoblox Premium Maintenance-ISP for 500-999 devices, per 100 pack per year.</t>
  </si>
  <si>
    <t>NT-SPM-SWTL-500-999-8</t>
  </si>
  <si>
    <t>NetMRI Device License, SPM Module Only, Subscription License with Infoblox Premium Maintenance-MSP for 500-999 devices, per 100 pack per year.</t>
  </si>
  <si>
    <t>NT-SPM-SWTL-500-999-9</t>
  </si>
  <si>
    <t>NetMRI Device License, SPM Module Only, Subscription License with Infoblox Elite Maintenance-ISP for 500-999 devices, per 100 pack per year.</t>
  </si>
  <si>
    <t>NT-SPM-SWTL-1000-1999-1</t>
  </si>
  <si>
    <t>NetMRI Device License, SPM Module Only, Subscription License with Infoblox Elite Maintenance-Enterprise for 1000-1999 devices, per 100 pack per year.</t>
  </si>
  <si>
    <t>NT-SPM-SWTL-1000-1999-2</t>
  </si>
  <si>
    <t>NetMRI Device License, SPM Module Only, Subscription License with Infoblox Partner Elite Maintenance-Enterprise for 1000-1999 devices, per 100 pack per year.</t>
  </si>
  <si>
    <t>NT-SPM-SWTL-1000-1999-3</t>
  </si>
  <si>
    <t>NetMRI Device License, SPM Module Only, Subscription License with Infoblox Partner Premium Maintenance-Enterprise for 1000-1999 devices, per 100 pack per year.</t>
  </si>
  <si>
    <t>NT-SPM-SWTL-1000-1999-4</t>
  </si>
  <si>
    <t>NetMRI Device License, SPM Module Only, Subscription License with Infoblox Premium Maintenance-Enterprise for 1000-1999 devices, per 100 pack per year.</t>
  </si>
  <si>
    <t>NT-SPM-SWTL-1000-1999-5</t>
  </si>
  <si>
    <t>NetMRI Device License, SPM Module Only, Subscription License with Infoblox Partner Premium Maintenance-ISP for 1000-1999 devices, per 100 pack per year.</t>
  </si>
  <si>
    <t>NT-SPM-SWTL-1000-1999-6</t>
  </si>
  <si>
    <t>NetMRI Device License, SPM Module Only, Subscription License with Infoblox Partner Elite Maintenance-ISP for 1000-1999 devices, per 100 pack per year.</t>
  </si>
  <si>
    <t>NT-SPM-SWTL-1000-1999-7</t>
  </si>
  <si>
    <t>NetMRI Device License, SPM Module Only, Subscription License with Infoblox Premium Maintenance-ISP for 1000-1999 devices, per 100 pack per year.</t>
  </si>
  <si>
    <t>NT-SPM-SWTL-1000-1999-8</t>
  </si>
  <si>
    <t>NetMRI Device License, SPM Module Only, Subscription License with Infoblox Premium Maintenance-MSP for 1000-1999 devices, per 100 pack per year.</t>
  </si>
  <si>
    <t>NT-SPM-SWTL-1000-1999-9</t>
  </si>
  <si>
    <t>NetMRI Device License, SPM Module Only, Subscription License with Infoblox Elite Maintenance-ISP for 1000-1999 devices, per 100 pack per year.</t>
  </si>
  <si>
    <t>NT-SPM-SWTL-2000-4999-1</t>
  </si>
  <si>
    <t>NetMRI Device License, SPM Module Only, Subscription License with Infoblox Elite Maintenance-Enterprise for 2000-4999 devices, per 100 pack per year.</t>
  </si>
  <si>
    <t>NT-SPM-SWTL-2000-4999-2</t>
  </si>
  <si>
    <t>NetMRI Device License, SPM Module Only, Subscription License with Infoblox Partner Elite Maintenance-Enterprise for 2000-4999 devices, per 100 pack per year.</t>
  </si>
  <si>
    <t>NT-SPM-SWTL-2000-4999-3</t>
  </si>
  <si>
    <t>NetMRI Device License, SPM Module Only, Subscription License with Infoblox Partner Premium Maintenance-Enterprise for 2000-4999 devices, per 100 pack per year.</t>
  </si>
  <si>
    <t>NT-SPM-SWTL-2000-4999-4</t>
  </si>
  <si>
    <t>NetMRI Device License, SPM Module Only, Subscription License with Infoblox Premium Maintenance-Enterprise for 2000-4999 devices, per 100 pack per year.</t>
  </si>
  <si>
    <t>NT-SPM-SWTL-2000-4999-5</t>
  </si>
  <si>
    <t>NetMRI Device License, SPM Module Only, Subscription License with Infoblox Partner Premium Maintenance-ISP for 2000-4999 devices, per 100 pack per year.</t>
  </si>
  <si>
    <t>NT-SPM-SWTL-2000-4999-6</t>
  </si>
  <si>
    <t>NetMRI Device License, SPM Module Only, Subscription License with Infoblox Partner Elite Maintenance-ISP for 2000-4999 devices, per 100 pack per year.</t>
  </si>
  <si>
    <t>NT-SPM-SWTL-2000-4999-7</t>
  </si>
  <si>
    <t>NetMRI Device License, SPM Module Only, Subscription License with Infoblox Premium Maintenance-ISP for 2000-4999 devices, per 100 pack per year.</t>
  </si>
  <si>
    <t>NT-SPM-SWTL-2000-4999-8</t>
  </si>
  <si>
    <t>NetMRI Device License, SPM Module Only, Subscription License with Infoblox Premium Maintenance-MSP for 2000-4999 devices, per 100 pack per year.</t>
  </si>
  <si>
    <t>NT-SPM-SWTL-2000-4999-9</t>
  </si>
  <si>
    <t>NetMRI Device License, SPM Module Only, Subscription License with Infoblox Elite Maintenance-ISP for 2000-4999 devices, per 100 pack per year.</t>
  </si>
  <si>
    <t>NT-SPM-SWTL-5000-9999-1</t>
  </si>
  <si>
    <t>NetMRI Device License, SPM Module Only, Subscription License with Infoblox Elite Maintenance-Enterprise for 5000-9999 devices, per 100 pack per year.</t>
  </si>
  <si>
    <t>NT-SPM-SWTL-5000-9999-2</t>
  </si>
  <si>
    <t>NetMRI Device License, SPM Module Only, Subscription License with Infoblox Partner Elite Maintenance-Enterprise for 5000-9999 devices, per 100 pack per year.</t>
  </si>
  <si>
    <t>NT-SPM-SWTL-5000-9999-3</t>
  </si>
  <si>
    <t>NetMRI Device License, SPM Module Only, Subscription License with Infoblox Partner Premium Maintenance-Enterprise for 5000-9999 devices, per 100 pack per year.</t>
  </si>
  <si>
    <t>NT-SPM-SWTL-5000-9999-4</t>
  </si>
  <si>
    <t>NetMRI Device License, SPM Module Only, Subscription License with Infoblox Premium Maintenance-Enterprise for 5000-9999 devices, per 100 pack per year.</t>
  </si>
  <si>
    <t>NT-SPM-SWTL-5000-9999-5</t>
  </si>
  <si>
    <t>NetMRI Device License, SPM Module Only, Subscription License with Infoblox Partner Premium Maintenance-ISP for 5000-9999 devices, per 100 pack per year.</t>
  </si>
  <si>
    <t>NT-SPM-SWTL-5000-9999-6</t>
  </si>
  <si>
    <t>NetMRI Device License, SPM Module Only, Subscription License with Infoblox Partner Elite Maintenance-ISP for 5000-9999 devices, per 100 pack per year.</t>
  </si>
  <si>
    <t>NT-SPM-SWTL-5000-9999-7</t>
  </si>
  <si>
    <t>NetMRI Device License, SPM Module Only, Subscription License with Infoblox Premium Maintenance-ISP for 5000-9999 devices, per 100 pack per year.</t>
  </si>
  <si>
    <t>NT-SPM-SWTL-5000-9999-8</t>
  </si>
  <si>
    <t>NetMRI Device License, SPM Module Only, Subscription License with Infoblox Premium Maintenance-MSP for 5000-9999 devices, per 100 pack per year.</t>
  </si>
  <si>
    <t>NT-SPM-SWTL-5000-9999-9</t>
  </si>
  <si>
    <t>NetMRI Device License, SPM Module Only, Subscription License with Infoblox Elite Maintenance-ISP for 5000-9999 devices, per 100 pack per year.</t>
  </si>
  <si>
    <t>NT-SPM-SWTL-10000+-1</t>
  </si>
  <si>
    <t>NetMRI Device License, SPM Module Only, Subscription License with Infoblox Elite Maintenance-Enterprise for 10000+ devices, per 100 pack per year.</t>
  </si>
  <si>
    <t>NT-SPM-SWTL-10000+-2</t>
  </si>
  <si>
    <t>NetMRI Device License, SPM Module Only, Subscription License with Infoblox Partner Elite Maintenance-Enterprise for 10000+ devices, per 100 pack per year.</t>
  </si>
  <si>
    <t>NT-SPM-SWTL-10000+-3</t>
  </si>
  <si>
    <t>NetMRI Device License, SPM Module Only, Subscription License with Infoblox Partner Premium Maintenance-Enterprise for 10000+ devices, per 100 pack per year.</t>
  </si>
  <si>
    <t>NT-SPM-SWTL-10000+-4</t>
  </si>
  <si>
    <t>NetMRI Device License, SPM Module Only, Subscription License with Infoblox Premium Maintenance-Enterprise for 10000+ devices, per 100 pack per year.</t>
  </si>
  <si>
    <t>NT-SPM-SWTL-10000+-5</t>
  </si>
  <si>
    <t>NetMRI Device License, SPM Module Only, Subscription License with Infoblox Partner Premium Maintenance-ISP for 10000+ devices, per 100 pack per year.</t>
  </si>
  <si>
    <t>NT-SPM-SWTL-10000+-6</t>
  </si>
  <si>
    <t>NetMRI Device License, SPM Module Only, Subscription License with Infoblox Partner Elite Maintenance-ISP for 10000+ devices, per 100 pack per year.</t>
  </si>
  <si>
    <t>NT-SPM-SWTL-10000+-7</t>
  </si>
  <si>
    <t>NetMRI Device License, SPM Module Only, Subscription License with Infoblox Premium Maintenance-ISP for 10000+ devices, per 100 pack per year.</t>
  </si>
  <si>
    <t>NT-SPM-SWTL-10000+-8</t>
  </si>
  <si>
    <t>NetMRI Device License, SPM Module Only, Subscription License with Infoblox Premium Maintenance-MSP for 10000+ devices, per 100 pack per year.</t>
  </si>
  <si>
    <t>NT-SPM-SWTL-10000+-9</t>
  </si>
  <si>
    <t>NetMRI Device License, SPM Module Only, Subscription License with Infoblox Elite Maintenance-ISP for 10000+ devices, per 100 pack per year.</t>
  </si>
  <si>
    <t>NT-SPM-SWTL-1-499-R-1</t>
  </si>
  <si>
    <t>NetMRI Device License, SPM Module Only, Subscription License with Infoblox Elite Maintenance-Enterprise for 1-499 devices, per 100 pack per year.redundant</t>
  </si>
  <si>
    <t>NT-SPM-SWTL-1-499-R-2</t>
  </si>
  <si>
    <t>NetMRI Device License, SPM Module Only, Subscription License with Infoblox Partner Elite Maintenance-Enterprise for 1-499 devices, per 100 pack per year.redundant</t>
  </si>
  <si>
    <t>NT-SPM-SWTL-1-499-R-3</t>
  </si>
  <si>
    <t>NetMRI Device License, SPM Module Only, Subscription License with Infoblox Partner Premium Maintenance-Enterprise for 1-499 devices, per 100 pack per year.redundant</t>
  </si>
  <si>
    <t>NT-SPM-SWTL-1-499-R-4</t>
  </si>
  <si>
    <t>NetMRI Device License, SPM Module Only, Subscription License with Infoblox Premium Maintenance-Enterprise for 1-499 devices, per 100 pack per year.redundant</t>
  </si>
  <si>
    <t>NT-SPM-SWTL-1-499-R-5</t>
  </si>
  <si>
    <t>NetMRI Device License, SPM Module Only, Subscription License with Infoblox Partner Premium Maintenance-ISP for 1-499 devices, per 100 pack per year.redundant</t>
  </si>
  <si>
    <t>NT-SPM-SWTL-1-499-R-6</t>
  </si>
  <si>
    <t>NetMRI Device License, SPM Module Only, Subscription License with Infoblox Partner Elite Maintenance-ISP for 1-499 devices, per 100 pack per year.redundant</t>
  </si>
  <si>
    <t>NT-SPM-SWTL-1-499-R-7</t>
  </si>
  <si>
    <t>NetMRI Device License, SPM Module Only, Subscription License with Infoblox Premium Maintenance-ISP for 1-499 devices, per 100 pack per year.redundant</t>
  </si>
  <si>
    <t>NT-SPM-SWTL-1-499-R-8</t>
  </si>
  <si>
    <t>NetMRI Device License, SPM Module Only, Subscription License with Infoblox Premium Maintenance-MSP for 1-499 devices, per 100 pack per year.redundant</t>
  </si>
  <si>
    <t>NT-SPM-SWTL-1-499-R-9</t>
  </si>
  <si>
    <t>NetMRI Device License, SPM Module Only, Subscription License with Infoblox Elite Maintenance-ISP for 1-499 devices, per 100 pack per year.redundant</t>
  </si>
  <si>
    <t>NT-SPM-SWTL-500-999-R-1</t>
  </si>
  <si>
    <t>NetMRI Device License, SPM Module Only, Subscription License with Infoblox Elite Maintenance-Enterprise for 500-999 devices, per 100 pack per year.redundant</t>
  </si>
  <si>
    <t>NT-SPM-SWTL-500-999-R-2</t>
  </si>
  <si>
    <t>NetMRI Device License, SPM Module Only, Subscription License with Infoblox Partner Elite Maintenance-Enterprise for 500-999 devices, per 100 pack per year.redundant</t>
  </si>
  <si>
    <t>NT-SPM-SWTL-500-999-R-3</t>
  </si>
  <si>
    <t>NetMRI Device License, SPM Module Only, Subscription License with Infoblox Partner Premium Maintenance-Enterprise for 500-999 devices, per 100 pack per year.redundant</t>
  </si>
  <si>
    <t>NT-SPM-SWTL-500-999-R-4</t>
  </si>
  <si>
    <t>NetMRI Device License, SPM Module Only, Subscription License with Infoblox Premium Maintenance-Enterprise for 500-999 devices, per 100 pack per year.redundant</t>
  </si>
  <si>
    <t>NT-SPM-SWTL-500-999-R-5</t>
  </si>
  <si>
    <t>NetMRI Device License, SPM Module Only, Subscription License with Infoblox Partner Premium Maintenance-ISP for 500-999 devices, per 100 pack per year.redundant</t>
  </si>
  <si>
    <t>NT-SPM-SWTL-500-999-R-6</t>
  </si>
  <si>
    <t>NetMRI Device License, SPM Module Only, Subscription License with Infoblox Partner Elite Maintenance-ISP for 500-999 devices, per 100 pack per year.redundant</t>
  </si>
  <si>
    <t>NT-SPM-SWTL-500-999-R-7</t>
  </si>
  <si>
    <t>NetMRI Device License, SPM Module Only, Subscription License with Infoblox Premium Maintenance-ISP for 500-999 devices, per 100 pack per year.redundant</t>
  </si>
  <si>
    <t>NT-SPM-SWTL-500-999-R-8</t>
  </si>
  <si>
    <t>NetMRI Device License, SPM Module Only, Subscription License with Infoblox Premium Maintenance-MSP for 500-999 devices, per 100 pack per year.redundant</t>
  </si>
  <si>
    <t>NT-SPM-SWTL-500-999-R-9</t>
  </si>
  <si>
    <t>NetMRI Device License, SPM Module Only, Subscription License with Infoblox Elite Maintenance-ISP for 500-999 devices, per 100 pack per year.redundant</t>
  </si>
  <si>
    <t>NT-SPM-SWTL-1000-1999-R-1</t>
  </si>
  <si>
    <t>NetMRI Device License, SPM Module Only, Subscription License with Infoblox Elite Maintenance-Enterprise for 1000-1999 devices, per 100 pack per year.redundant</t>
  </si>
  <si>
    <t>NT-SPM-SWTL-1000-1999-R-2</t>
  </si>
  <si>
    <t>NetMRI Device License, SPM Module Only, Subscription License with Infoblox Partner Elite Maintenance-Enterprise for 1000-1999 devices, per 100 pack per year.redundant</t>
  </si>
  <si>
    <t>NT-SPM-SWTL-1000-1999-R-3</t>
  </si>
  <si>
    <t>NetMRI Device License, SPM Module Only, Subscription License with Infoblox Partner Premium Maintenance-Enterprise for 1000-1999 devices, per 100 pack per year.redundant</t>
  </si>
  <si>
    <t>NT-SPM-SWTL-1000-1999-R-4</t>
  </si>
  <si>
    <t>NetMRI Device License, SPM Module Only, Subscription License with Infoblox Premium Maintenance-Enterprise for 1000-1999 devices, per 100 pack per year.redundant</t>
  </si>
  <si>
    <t>NT-SPM-SWTL-1000-1999-R-5</t>
  </si>
  <si>
    <t>NetMRI Device License, SPM Module Only, Subscription License with Infoblox Partner Premium Maintenance-ISP for 1000-1999 devices, per 100 pack per year.redundant</t>
  </si>
  <si>
    <t>NT-SPM-SWTL-1000-1999-R-6</t>
  </si>
  <si>
    <t>NetMRI Device License, SPM Module Only, Subscription License with Infoblox Partner Elite Maintenance-ISP for 1000-1999 devices, per 100 pack per year.redundant</t>
  </si>
  <si>
    <t>NT-SPM-SWTL-1000-1999-R-7</t>
  </si>
  <si>
    <t>NetMRI Device License, SPM Module Only, Subscription License with Infoblox Premium Maintenance-ISP for 1000-1999 devices, per 100 pack per year.redundant</t>
  </si>
  <si>
    <t>NT-SPM-SWTL-1000-1999-R-8</t>
  </si>
  <si>
    <t>NetMRI Device License, SPM Module Only, Subscription License with Infoblox Premium Maintenance-MSP for 1000-1999 devices, per 100 pack per year.redundant</t>
  </si>
  <si>
    <t>NT-SPM-SWTL-1000-1999-R-9</t>
  </si>
  <si>
    <t>NetMRI Device License, SPM Module Only, Subscription License with Infoblox Elite Maintenance-ISP for 1000-1999 devices, per 100 pack per year.redundant</t>
  </si>
  <si>
    <t>NT-SPM-SWTL-2000-4999-R-1</t>
  </si>
  <si>
    <t>NetMRI Device License, SPM Module Only, Subscription License with Infoblox Elite Maintenance-Enterprise for 2000-4999 devices, per 100 pack per year.redundant</t>
  </si>
  <si>
    <t>NT-SPM-SWTL-2000-4999-R-2</t>
  </si>
  <si>
    <t>NetMRI Device License, SPM Module Only, Subscription License with Infoblox Partner Elite Maintenance-Enterprise for 2000-4999 devices, per 100 pack per year.redundant</t>
  </si>
  <si>
    <t>NT-SPM-SWTL-2000-4999-R-3</t>
  </si>
  <si>
    <t>NetMRI Device License, SPM Module Only, Subscription License with Infoblox Partner Premium Maintenance-Enterprise for 2000-4999 devices, per 100 pack per year.redundant</t>
  </si>
  <si>
    <t>NT-SPM-SWTL-2000-4999-R-4</t>
  </si>
  <si>
    <t>NetMRI Device License, SPM Module Only, Subscription License with Infoblox Premium Maintenance-Enterprise for 2000-4999 devices, per 100 pack per year.redundant</t>
  </si>
  <si>
    <t>NT-SPM-SWTL-2000-4999-R-5</t>
  </si>
  <si>
    <t>NetMRI Device License, SPM Module Only, Subscription License with Infoblox Partner Premium Maintenance-ISP for 2000-4999 devices, per 100 pack per year.redundant</t>
  </si>
  <si>
    <t>NT-SPM-SWTL-2000-4999-R-6</t>
  </si>
  <si>
    <t>NetMRI Device License, SPM Module Only, Subscription License with Infoblox Partner Elite Maintenance-ISP for 2000-4999 devices, per 100 pack per year.redundant</t>
  </si>
  <si>
    <t>NT-SPM-SWTL-2000-4999-R-7</t>
  </si>
  <si>
    <t>NetMRI Device License, SPM Module Only, Subscription License with Infoblox Premium Maintenance-ISP for 2000-4999 devices, per 100 pack per year.redundant</t>
  </si>
  <si>
    <t>NT-SPM-SWTL-2000-4999-R-8</t>
  </si>
  <si>
    <t>NetMRI Device License, SPM Module Only, Subscription License with Infoblox Premium Maintenance-MSP for 2000-4999 devices, per 100 pack per year.redundant</t>
  </si>
  <si>
    <t>NT-SPM-SWTL-2000-4999-R-9</t>
  </si>
  <si>
    <t>NetMRI Device License, SPM Module Only, Subscription License with Infoblox Elite Maintenance-ISP for 2000-4999 devices, per 100 pack per year.redundant</t>
  </si>
  <si>
    <t>NT-SPM-SWTL-5000-9999-R-1</t>
  </si>
  <si>
    <t>NetMRI Device License, SPM Module Only, Subscription License with Infoblox Elite Maintenance-Enterprise for 5000-9999 devices, per 100 pack per year.redundant</t>
  </si>
  <si>
    <t>NT-SPM-SWTL-5000-9999-R-2</t>
  </si>
  <si>
    <t>NetMRI Device License, SPM Module Only, Subscription License with Infoblox Partner Elite Maintenance-Enterprise for 5000-9999 devices, per 100 pack per year.redundant</t>
  </si>
  <si>
    <t>NT-SPM-SWTL-5000-9999-R-3</t>
  </si>
  <si>
    <t>NetMRI Device License, SPM Module Only, Subscription License with Infoblox Partner Premium Maintenance-Enterprise for 5000-9999 devices, per 100 pack per year.redundant</t>
  </si>
  <si>
    <t>NT-SPM-SWTL-5000-9999-R-4</t>
  </si>
  <si>
    <t>NetMRI Device License, SPM Module Only, Subscription License with Infoblox Premium Maintenance-Enterprise for 5000-9999 devices, per 100 pack per year.redundant</t>
  </si>
  <si>
    <t>NT-SPM-SWTL-5000-9999-R-5</t>
  </si>
  <si>
    <t>NetMRI Device License, SPM Module Only, Subscription License with Infoblox Partner Premium Maintenance-ISP for 5000-9999 devices, per 100 pack per year.redundant</t>
  </si>
  <si>
    <t>NT-SPM-SWTL-5000-9999-R-6</t>
  </si>
  <si>
    <t>NetMRI Device License, SPM Module Only, Subscription License with Infoblox Partner Elite Maintenance-ISP for 5000-9999 devices, per 100 pack per year.redundant</t>
  </si>
  <si>
    <t>NT-SPM-SWTL-5000-9999-R-7</t>
  </si>
  <si>
    <t>NetMRI Device License, SPM Module Only, Subscription License with Infoblox Premium Maintenance-ISP for 5000-9999 devices, per 100 pack per year.redundant</t>
  </si>
  <si>
    <t>NT-SPM-SWTL-5000-9999-R-8</t>
  </si>
  <si>
    <t>NetMRI Device License, SPM Module Only, Subscription License with Infoblox Premium Maintenance-MSP for 5000-9999 devices, per 100 pack per year.redundant</t>
  </si>
  <si>
    <t>NT-SPM-SWTL-5000-9999-R-9</t>
  </si>
  <si>
    <t>NetMRI Device License, SPM Module Only, Subscription License with Infoblox Elite Maintenance-ISP for 5000-9999 devices, per 100 pack per year.redundant</t>
  </si>
  <si>
    <t>NT-SPM-SWTL-10000+-R-1</t>
  </si>
  <si>
    <t>NetMRI Device License, SPM Module Only, Subscription License with Infoblox Elite Maintenance-Enterprise for 10000+ devices, per 100 pack per year.redundant</t>
  </si>
  <si>
    <t>NT-SPM-SWTL-10000+-R-2</t>
  </si>
  <si>
    <t>NetMRI Device License, SPM Module Only, Subscription License with Infoblox Partner Elite Maintenance-Enterprise for 10000+ devices, per 100 pack per year.redundant</t>
  </si>
  <si>
    <t>NT-SPM-SWTL-10000+-R-3</t>
  </si>
  <si>
    <t>NetMRI Device License, SPM Module Only, Subscription License with Infoblox Partner Premium Maintenance-Enterprise for 10000+ devices, per 100 pack per year.redundant</t>
  </si>
  <si>
    <t>NT-SPM-SWTL-10000+-R-4</t>
  </si>
  <si>
    <t>NetMRI Device License, SPM Module Only, Subscription License with Infoblox Premium Maintenance-Enterprise for 10000+ devices, per 100 pack per year.redundant</t>
  </si>
  <si>
    <t>NT-SPM-SWTL-10000+-R-5</t>
  </si>
  <si>
    <t>NetMRI Device License, SPM Module Only, Subscription License with Infoblox Partner Premium Maintenance-ISP for 10000+ devices, per 100 pack per year.redundant</t>
  </si>
  <si>
    <t>NT-SPM-SWTL-10000+-R-6</t>
  </si>
  <si>
    <t>NetMRI Device License, SPM Module Only, Subscription License with Infoblox Partner Elite Maintenance-ISP for 10000+ devices, per 100 pack per year.redundant</t>
  </si>
  <si>
    <t>NT-SPM-SWTL-10000+-R-7</t>
  </si>
  <si>
    <t>NetMRI Device License, SPM Module Only, Subscription License with Infoblox Premium Maintenance-ISP for 10000+ devices, per 100 pack per year.redundant</t>
  </si>
  <si>
    <t>NT-SPM-SWTL-10000+-R-8</t>
  </si>
  <si>
    <t>NetMRI Device License, SPM Module Only, Subscription License with Infoblox Premium Maintenance-MSP for 10000+ devices, per 100 pack per year.redundant</t>
  </si>
  <si>
    <t>NT-SPM-SWTL-10000+-R-9</t>
  </si>
  <si>
    <t>NetMRI Device License, SPM Module Only, Subscription License with Infoblox Elite Maintenance-ISP for 10000+ devices, per 100 pack per year.redundant</t>
  </si>
  <si>
    <t>NT-SUB-MRI-ADVISOR</t>
  </si>
  <si>
    <t>NT-SUB-MRI-ADVISOR-1-499</t>
  </si>
  <si>
    <t>NetMRI Advisor for 1-499 devices per year.</t>
  </si>
  <si>
    <t>NT-SUB-MRI-ADVISOR-500-999</t>
  </si>
  <si>
    <t>NetMRI Advisor for 500-999 devices per year.</t>
  </si>
  <si>
    <t>NT-SUB-MRI-ADVISOR-1000-1999</t>
  </si>
  <si>
    <t>NetMRI Advisor for 1000-1999 devices per year.</t>
  </si>
  <si>
    <t>NT-SUB-MRI-ADVISOR-2000-4999</t>
  </si>
  <si>
    <t>NetMRI Advisor for 2000-4999 devices per year.</t>
  </si>
  <si>
    <t>NT-SUB-MRI-ADVISOR-5000-9999</t>
  </si>
  <si>
    <t>NetMRI Advisor for 5000-9999 devices per year.</t>
  </si>
  <si>
    <t>NT-SUB-MRI-ADVISOR-10000+</t>
  </si>
  <si>
    <t>NetMRI Advisor for 10000+ devices per year.</t>
  </si>
  <si>
    <t>NT-SUB-MRI-CNFG</t>
  </si>
  <si>
    <t>NT-SUB-MRI-CNFG-1-499</t>
  </si>
  <si>
    <t>NetMRI Configuration Policy Service for 1-499 devices per year.</t>
  </si>
  <si>
    <t>NT-SUB-MRI-CNFG-500-999</t>
  </si>
  <si>
    <t>NetMRI Configuration Policy Service for 500-999 devices per year.</t>
  </si>
  <si>
    <t>NT-SUB-MRI-CNFG-1000-1999</t>
  </si>
  <si>
    <t>NetMRI Configuration Policy Service for 1000-1999 devices per year.</t>
  </si>
  <si>
    <t>NT-SUB-MRI-CNFG-2000-4999</t>
  </si>
  <si>
    <t>NetMRI Configuration Policy Service for 2000-4999 devices per year.</t>
  </si>
  <si>
    <t>NT-SUB-MRI-CNFG-5000-9999</t>
  </si>
  <si>
    <t>NetMRI Configuration Policy Service for 5000-9999 devices per year.</t>
  </si>
  <si>
    <t>NT-SUB-MRI-CNFG-10000+</t>
  </si>
  <si>
    <t>NetMRI Configuration Policy Service for 10000+ devices per year.</t>
  </si>
  <si>
    <t>IB-SFP-CO</t>
  </si>
  <si>
    <t>FRU, Transceiver, Copper 1000-BASE-T Ethernet SFP for IB-SFP-CARD</t>
  </si>
  <si>
    <t>IB-SFP-SX</t>
  </si>
  <si>
    <t>FRU, Transceiver, Short Range Fiber Ethernet SFP for IB-SFP-CARD</t>
  </si>
  <si>
    <t>IB-SFPPLUS-LR</t>
  </si>
  <si>
    <t>FRU, Transceiver, Long Range Fiber 10GE SFPPLUS</t>
  </si>
  <si>
    <t>IB-SFPPLUS-SR</t>
  </si>
  <si>
    <t>FRU, Transceiver, Short Range Fiber 10GE SFPPLUS</t>
  </si>
  <si>
    <t>IB-POWER-CORD</t>
  </si>
  <si>
    <t>Power Cord - Group A</t>
  </si>
  <si>
    <t>IB-POWER-CORD-14G</t>
  </si>
  <si>
    <t>Power Cord - Group B, 14 Gauge</t>
  </si>
  <si>
    <t>T-2205-FAN</t>
  </si>
  <si>
    <t>FRU, Infoblox 2205 Series, Rear Accessible Fan, Spare Accessory</t>
  </si>
  <si>
    <t>T-TRINZIC-RAIL-400-900MM</t>
  </si>
  <si>
    <t>FRU, Trinzic 800, 1400 and 2200 series rack rail kit for 4-post racks 600 - 900 mm deep, adjustable</t>
  </si>
  <si>
    <t>T-TRINZIC-RAIL-200-600MM</t>
  </si>
  <si>
    <t>Fixed Rack Mount Rail Kit for SoT 0805, 1405, 2205 &amp; 4005 Series</t>
  </si>
  <si>
    <t>T-DISK-HDD1800</t>
  </si>
  <si>
    <t>FRU, Trinzic 1405, 2205, and 4005 Series SAS Hard Disk Drive, 1.8 TB</t>
  </si>
  <si>
    <t>T-DISK-HDD1200</t>
  </si>
  <si>
    <t>FRU, Trinzic 1405 &amp; 2205 Series SAS Hard Disk Drive, 1.2 TB</t>
  </si>
  <si>
    <t>T-DISK-HDD900</t>
  </si>
  <si>
    <t>FRU, Trinzic 1405 &amp; 2205 Series SAS Hard Disk Drive, 900 GB</t>
  </si>
  <si>
    <t>T-PSU600-AC</t>
  </si>
  <si>
    <t>FRU, Trinzic 1405 &amp; 2205 Series AC Power Supply Unit, 600W</t>
  </si>
  <si>
    <t>T-PSU600-DC</t>
  </si>
  <si>
    <t>FRU, Trinzic 1405 &amp; 2205 Series DC Power Supply Unit, 600W</t>
  </si>
  <si>
    <t>IB-FIPS</t>
  </si>
  <si>
    <t>FIPS Tamper Evident Seal</t>
  </si>
  <si>
    <t>IB-POWER-CORD-B1</t>
  </si>
  <si>
    <t>Cable, AC Power Cord, BloxOne</t>
  </si>
  <si>
    <t>IB-POWER-CORD-B1-JP</t>
  </si>
  <si>
    <t>Cable, AC Power Cord, BloxOne, Japan</t>
  </si>
  <si>
    <t>IB-POWER-CORD-B1-INDIA</t>
  </si>
  <si>
    <t>Cable, AC Power Cord, BloxOne, India</t>
  </si>
  <si>
    <t>IB-POWER-CORD-B1-SAFR</t>
  </si>
  <si>
    <t>Cable, AC Power Cord, BloxOne, South Africa</t>
  </si>
  <si>
    <t>IB-POWER-CORD-B1-BR</t>
  </si>
  <si>
    <t>Cable, AC Power Cord, BloxOne, Brazil</t>
  </si>
  <si>
    <t>IB-POWER-CORD-B1-IT</t>
  </si>
  <si>
    <t>Cable, AC Power Cord, BloxOne, Italy</t>
  </si>
  <si>
    <t>IB-POWER-CORD-B1-CN</t>
  </si>
  <si>
    <t>Cable, AC Power Cord, BloxOne, China</t>
  </si>
  <si>
    <t>IB-POWER-CORD-B1-TW</t>
  </si>
  <si>
    <t>Cable, AC Power Cord, BloxOne, Taiwan</t>
  </si>
  <si>
    <t>IB-POWER-CORD-B1-AUS</t>
  </si>
  <si>
    <t>Cable, AC Power Cord, BloxOne, Australia</t>
  </si>
  <si>
    <t>IB-POWER-CORD-B1-EU</t>
  </si>
  <si>
    <t>Cable, AC Power Cord, BloxOne, EU</t>
  </si>
  <si>
    <t>IB-POWER-CORD-B1-UK</t>
  </si>
  <si>
    <t>Cable, AC Power Cord, BloxOne, United Kingdom</t>
  </si>
  <si>
    <t>IB-POWER-CORD-B1-US</t>
  </si>
  <si>
    <t>Cable, AC Power Cord, BloxOne, US</t>
  </si>
  <si>
    <t>IB-SHIP</t>
  </si>
  <si>
    <t>Shipping charge</t>
  </si>
  <si>
    <t>IB-EDU-ROYALTY</t>
  </si>
  <si>
    <t>Partner Royalty Payment for Infoblox Education Training Classes</t>
  </si>
  <si>
    <t>IB-EDU-TRN-CRDT</t>
  </si>
  <si>
    <t>Infoblox Education and Training - One Credit</t>
  </si>
  <si>
    <t>IB-SVC-ES-TVL</t>
  </si>
  <si>
    <t>Infoblox educational service travel expense (per unit)</t>
  </si>
  <si>
    <t>IB-SVC-LICENSELOAD</t>
  </si>
  <si>
    <t>Installation Services License Load</t>
  </si>
  <si>
    <t>IB-SVC-PS-ASMT-DDI</t>
  </si>
  <si>
    <t>Advanced Professional Services - DDI Assessment Service</t>
  </si>
  <si>
    <t>IB-SVC-PS-ASMT-GRID</t>
  </si>
  <si>
    <t>Advanced Professional Services - Grid Assessment Service</t>
  </si>
  <si>
    <t>IB-SVC-PS-ASMT-SEC</t>
  </si>
  <si>
    <t>Advanced Professional Services - Security Assessment Service</t>
  </si>
  <si>
    <t>IB-SVC-PS-BUNDLE-DAILY</t>
  </si>
  <si>
    <t>IB-SVC-PS-BUNDLE-EXTRA-DAY</t>
  </si>
  <si>
    <t>IB-SVC-PS-CUSTOM-FFP</t>
  </si>
  <si>
    <t>Professional Services Fixed Price Engagement</t>
  </si>
  <si>
    <t>IB-SVC-PS-DAILY</t>
  </si>
  <si>
    <t>Professional Services T&amp;M Engagement of 1-19 days, overtime charged at 150%. Infoblox reserves the right to allocate 20% of the proposed time to project management oversight as dictated by Infoblox service delivery policies.</t>
  </si>
  <si>
    <t>IB-SVC-PS-MONTHLY</t>
  </si>
  <si>
    <t xml:space="preserve">Professional Services T&amp;M Engagement of 20+ days, overtime charged at 150%. Infoblox reserves the right to allocate 20% of the proposed time to project management oversight as dictated by Infoblox service delivery policies. </t>
  </si>
  <si>
    <t>IB-SVC-PS-PRJMGT</t>
  </si>
  <si>
    <t>Professional Services T&amp;M Project Management, overtime charged at 150%</t>
  </si>
  <si>
    <t>IB-SVC-PS-RE-12-MTH</t>
  </si>
  <si>
    <t>PS 12 Months On-Site Engineering, T&amp;E extra</t>
  </si>
  <si>
    <t>IB-SVC-PS-RE-6-MTH</t>
  </si>
  <si>
    <t>PS 6 Months On-Site Engineering, T&amp;E extra</t>
  </si>
  <si>
    <t>IB-SVC-PS-ROYALTY</t>
  </si>
  <si>
    <t>Partner Royalty Payment for Infoblox Professional Services</t>
  </si>
  <si>
    <t>IB-SVC-PS-TVL</t>
  </si>
  <si>
    <t>Professional Services travel expense</t>
  </si>
  <si>
    <t>IB-MNT-REINST</t>
  </si>
  <si>
    <t>Infoblox Maintenance Reinstatement Fee</t>
  </si>
  <si>
    <t>IB-TAM-TVL</t>
  </si>
  <si>
    <t>Infoblox technical account manager travel expense</t>
  </si>
  <si>
    <t>IB-SVC-PS-MIT</t>
  </si>
  <si>
    <t>Infoblox Professional Services - Domain Mitigation for 100 credits of incidents response</t>
  </si>
  <si>
    <t>IB-SVC-PS-B1TD-SML</t>
  </si>
  <si>
    <t>Infoblox Professional Services - BloxOne Threat Defense QuickStart for up to 2 Policies, 2 Custom Lists, and 5 DFP/Hosts.</t>
  </si>
  <si>
    <t>IB-SVC-PS-B1TD-MED</t>
  </si>
  <si>
    <t>Infoblox Professional Services - BloxOne Threat Defense QuickStart for up to 4 Policies, 5 Custom Lists, and 10 DFP/Hosts.</t>
  </si>
  <si>
    <t>IB-SVC-PS-B1TD-LRG</t>
  </si>
  <si>
    <t>Infoblox Professional Services - BloxOne Threat Defense QuickStart for up to 10 Policies, 10 Custom Lists, and 20 DFP/Hosts.</t>
  </si>
  <si>
    <t>IB-SVC-PS-B1DDI-SML</t>
  </si>
  <si>
    <t>Infoblox Professional Services - BloxOne DDI QuickStart for up to 10 On-Premises hosts, 10 Admin objects, 20 IPAM/DHCP objects, and 50 DNS objects.</t>
  </si>
  <si>
    <t>IB-SVC-PS-B1DDI-MED</t>
  </si>
  <si>
    <t>Infoblox Professional Services - BloxOne DDI QuickStart for up to 20 On-Premises hosts, 15 Admin objects, 40 IPAM/DHCP objects, and 100 DNS objects.</t>
  </si>
  <si>
    <t>IB-SVC-PS-B1DDI-LRG</t>
  </si>
  <si>
    <t>Infoblox Professional Services - BloxOne DDI QuickStart for up to 50 On-Premises hosts, 20 Admin objects, 100 IPAM/DHCP objects, and 200 DNS objects.</t>
  </si>
  <si>
    <t>IB-SUB-EDU-ILT-2-4</t>
  </si>
  <si>
    <t>Infoblox Education Instructor-led Training and On-Demand Annual Subscription User License for 2-4 users.</t>
  </si>
  <si>
    <t>IB-SUB-EDU-ILT-5-9</t>
  </si>
  <si>
    <t>Infoblox Education Instructor-led Training and On-Demand Annual Subscription User License for 5-9 users.</t>
  </si>
  <si>
    <t>IB-SUB-EDU-ILT-10+</t>
  </si>
  <si>
    <t>Infoblox Education Instructor-led Training and On-Demand Annual Subscription User License for 10+ users.</t>
  </si>
  <si>
    <t>IB-SUB-EDU-OD-2-4</t>
  </si>
  <si>
    <t>Infoblox Education On-Demand Only Annual Subscription User License for 2-4 users.</t>
  </si>
  <si>
    <t>IB-SUB-EDU-OD-5-9</t>
  </si>
  <si>
    <t>Infoblox Education On-Demand Only Annual Subscription User License for 5-9 users.</t>
  </si>
  <si>
    <t>IB-SUB-EDU-OD-10+</t>
  </si>
  <si>
    <t>Infoblox Education On-Demand Only Annual Subscription User License for 10+ users.</t>
  </si>
  <si>
    <t>IB-TAM-PLUS</t>
  </si>
  <si>
    <t>Infoblox Technical Account Manager - Plus per year.</t>
  </si>
  <si>
    <t>IB-TAM-ADV</t>
  </si>
  <si>
    <t>Infoblox Technical Account Manager - Advanced per year.</t>
  </si>
  <si>
    <t>IB-TAM-US</t>
  </si>
  <si>
    <t>Infoblox Technical Account Manager - TAM US Exclusive per year.</t>
  </si>
  <si>
    <t>IB-TAM-SP</t>
  </si>
  <si>
    <t>Infoblox Technical Account Manager - TAM Service Provider Dedicated per year.</t>
  </si>
  <si>
    <t>IB-TAM-REGION</t>
  </si>
  <si>
    <t>B1-105-HW-AC</t>
  </si>
  <si>
    <t>B1-105 Hardware, AC (includes US power cord)</t>
  </si>
  <si>
    <t>IB-SUB-B1-DDI-ESNTL-IP-1-25000</t>
  </si>
  <si>
    <t>Infoblox BloxOne DDI Essentials Software Annual subscription per IP address for 1 to 25,000 IP addresses</t>
  </si>
  <si>
    <t>IB-SUB-B1-DDI-ESNTL-IP-25001-50000</t>
  </si>
  <si>
    <t>Infoblox BloxOne DDI Essentials Software Annual subscription per IP address for 25,001 to 50,000 IP addresses</t>
  </si>
  <si>
    <t>IB-SUB-B1-DDI-ESNTL-IP-50001-100000</t>
  </si>
  <si>
    <t>Infoblox BloxOne DDI Essentials Software Annual subscription per IP address for 50,001 to 100,000 IP addresses</t>
  </si>
  <si>
    <t>IB-SUB-B1-DDI-ESNTL-IP-100001-250000</t>
  </si>
  <si>
    <t>Infoblox BloxOne DDI Essentials Software Annual subscription per IP address for 100,001 to 250,000 IP addresses</t>
  </si>
  <si>
    <t>IB-SUB-B1-DDI-ESNTL-IP-250001-500000</t>
  </si>
  <si>
    <t>Infoblox BloxOne DDI Essentials Software Annual subscription per IP address for 250,001 to 500,000 IP addresses</t>
  </si>
  <si>
    <t>IB-SUB-B1-DDI-ESNTL-IP-500001-1000000</t>
  </si>
  <si>
    <t>Infoblox BloxOne DDI Essentials Software Annual subscription per IP address for 500,001 to 1,000,000 IP addresses</t>
  </si>
  <si>
    <t>IB-SUB-B1-DDI-ESNTL-IP-1000001+</t>
  </si>
  <si>
    <t>Infoblox BloxOne DDI Essentials Software Annual subscription per IP address for over 1,000,000 IP addresses</t>
  </si>
  <si>
    <t>IB-SUB-B1-DDI-BIZ-IP-1-25000</t>
  </si>
  <si>
    <t>Infoblox BloxOne DDI Business Software Annual subscription per IP address for 1 to 25,000 IP addresses</t>
  </si>
  <si>
    <t>IB-SUB-B1-DDI-BIZ-IP-25001-50000</t>
  </si>
  <si>
    <t>Infoblox BloxOne DDI Business Software Annual subscription per IP address for 25,001 to 50,000 IP addresses</t>
  </si>
  <si>
    <t>IB-SUB-B1-DDI-BIZ-IP-50001-100000</t>
  </si>
  <si>
    <t>Infoblox BloxOne DDI Business Software Annual subscription per IP address for 50,001 to 100,000 IP addresses</t>
  </si>
  <si>
    <t>IB-SUB-B1-DDI-BIZ-IP-100001-250000</t>
  </si>
  <si>
    <t>Infoblox BloxOne DDI Business Software Annual subscription per IP address for 100,001 to 250,000 IP addresses</t>
  </si>
  <si>
    <t>IB-SUB-B1-DDI-BIZ-IP-250001-500000</t>
  </si>
  <si>
    <t>Infoblox BloxOne DDI Business Software Annual subscription per IP address for 250,001 to 500,000 IP addresses</t>
  </si>
  <si>
    <t>IB-SUB-B1-DDI-BIZ-IP-500001-1000000</t>
  </si>
  <si>
    <t>Infoblox BloxOne DDI Business Software Annual subscription per IP address for 500,001 to 1,000,000 IP addresses</t>
  </si>
  <si>
    <t>IB-SUB-B1-DDI-BIZ-IP-1000001+</t>
  </si>
  <si>
    <t>Infoblox BloxOne DDI Business Software Annual subscription per IP address for over 1,000,000 IP addresses</t>
  </si>
  <si>
    <t>IB-SUB-B1-DDI-ADV-IP-1-25000</t>
  </si>
  <si>
    <t>Infoblox BloxOne DDI Advanced Software Annual subscription per IP address for 1 to 25,000 IP addresses</t>
  </si>
  <si>
    <t>IB-SUB-B1-DDI-ADV-IP-25001-50000</t>
  </si>
  <si>
    <t>Infoblox BloxOne DDI Advanced Software Annual subscription per IP address for 25,001 to 50,000 IP addresses</t>
  </si>
  <si>
    <t>IB-SUB-B1-DDI-ADV-IP-50001-100000</t>
  </si>
  <si>
    <t>Infoblox BloxOne DDI Advanced Software Annual subscription per IP address for 50,001 to 100,000 IP addresses</t>
  </si>
  <si>
    <t>IB-SUB-B1-DDI-ADV-IP-100001-250000</t>
  </si>
  <si>
    <t>Infoblox BloxOne DDI Advanced Software Annual subscription per IP address for 100,001 to 250,000 IP addresses</t>
  </si>
  <si>
    <t>IB-SUB-B1-DDI-ADV-IP-250001-500000</t>
  </si>
  <si>
    <t>Infoblox BloxOne DDI Advanced Software Annual subscription per IP address for 250,001 to 500,000 IP addresses</t>
  </si>
  <si>
    <t>IB-SUB-B1-DDI-ADV-IP-500001-1000000</t>
  </si>
  <si>
    <t>Infoblox BloxOne DDI Advanced Software Annual subscription per IP address for 500,001 to 1,000,000 IP addresses</t>
  </si>
  <si>
    <t>IB-SUB-B1-DDI-ADV-IP-1000001+</t>
  </si>
  <si>
    <t>Infoblox BloxOne DDI Advanced Software Annual subscription per IP address for over 1,000,000 IP addresses</t>
  </si>
  <si>
    <t>IB-SUB-INSTANCE-1-50</t>
  </si>
  <si>
    <t>Infoblox BloxOne Software Annual Subscription per instance for 1 to 50 instances</t>
  </si>
  <si>
    <t>IB-SUB-INSTANCE-51-1000</t>
  </si>
  <si>
    <t>Infoblox BloxOne Software Annual Subscription per instance fror 51 to 1,000 instances</t>
  </si>
  <si>
    <t>IB-SUB-INSTANCE-1001+</t>
  </si>
  <si>
    <t>Infoblox BloxOne Software Annual Subscription per instance for over 1,000 instances</t>
  </si>
  <si>
    <t>IB-SWTL-DCA-TE-4015-T1-1</t>
  </si>
  <si>
    <t>Infoblox Elite Maintenance-Enterprise for IB-SWTL-DCA-TE-4015-T1 per year.</t>
  </si>
  <si>
    <t>IB-SWTL-DCA-TE-4015-T1-2</t>
  </si>
  <si>
    <t>Infoblox Partner Elite Maintenance-Enterprise for IB-SWTL-DCA-TE-4015-T1 per year.</t>
  </si>
  <si>
    <t>IB-SWTL-DCA-TE-4015-T1-3</t>
  </si>
  <si>
    <t>Infoblox Partner Premium Maintenance-Enterprise for IB-SWTL-DCA-TE-4015-T1 per year.</t>
  </si>
  <si>
    <t>IB-SWTL-DCA-TE-4015-T1-4</t>
  </si>
  <si>
    <t>Infoblox Premium Maintenance-Enterprise for IB-SWTL-DCA-TE-4015-T1 per year.</t>
  </si>
  <si>
    <t>IB-SWTL-DCA-TE-4015-T1-5</t>
  </si>
  <si>
    <t>Infoblox Partner Premium Maintenance-ISP for IB-SWTL-DCA-TE-4015-T1 per year.</t>
  </si>
  <si>
    <t>IB-SWTL-DCA-TE-4015-T1-6</t>
  </si>
  <si>
    <t>Infoblox Partner Elite Maintenance-ISP for IB-SWTL-DCA-TE-4015-T1 per year.</t>
  </si>
  <si>
    <t>IB-SWTL-DCA-TE-4015-T1-7</t>
  </si>
  <si>
    <t>Infoblox Premium Maintenance-ISP for IB-SWTL-DCA-TE-4015-T1 per year.</t>
  </si>
  <si>
    <t>IB-SWTL-DCA-TE-4015-T1-8</t>
  </si>
  <si>
    <t>Infoblox Premium Maintenance-MSP for IB-SWTL-DCA-TE-4015-T1 per year.</t>
  </si>
  <si>
    <t>IB-SWTL-DCA-TE-4015-T1-9</t>
  </si>
  <si>
    <t>Infoblox Elite Maintenance-ISP for IB-SWTL-DCA-TE-4015-T1 per year.</t>
  </si>
  <si>
    <t>IB-SWTL-DCA-TE-4025-T1-1</t>
  </si>
  <si>
    <t>Infoblox Elite Maintenance-Enterprise for IB-SWTL-DCA-TE-4025-T1 per year.</t>
  </si>
  <si>
    <t>IB-SWTL-DCA-TE-4025-T1-2</t>
  </si>
  <si>
    <t>Infoblox Partner Elite Maintenance-Enterprise for IB-SWTL-DCA-TE-4025-T1 per year.</t>
  </si>
  <si>
    <t>IB-SWTL-DCA-TE-4025-T1-3</t>
  </si>
  <si>
    <t>Infoblox Partner Premium Maintenance-Enterprise for IB-SWTL-DCA-TE-4025-T1 per year.</t>
  </si>
  <si>
    <t>IB-SWTL-DCA-TE-4025-T1-4</t>
  </si>
  <si>
    <t>Infoblox Premium Maintenance-Enterprise for IB-SWTL-DCA-TE-4025-T1 per year.</t>
  </si>
  <si>
    <t>IB-SWTL-DCA-TE-4025-T1-5</t>
  </si>
  <si>
    <t>Infoblox Partner Premium Maintenance-ISP for IB-SWTL-DCA-TE-4025-T1 per year.</t>
  </si>
  <si>
    <t>IB-SWTL-DCA-TE-4025-T1-6</t>
  </si>
  <si>
    <t>Infoblox Partner Elite Maintenance-ISP for IB-SWTL-DCA-TE-4025-T1 per year.</t>
  </si>
  <si>
    <t>IB-SWTL-DCA-TE-4025-T1-7</t>
  </si>
  <si>
    <t>Infoblox Premium Maintenance-ISP for IB-SWTL-DCA-TE-4025-T1 per year.</t>
  </si>
  <si>
    <t>IB-SWTL-DCA-TE-4025-T1-8</t>
  </si>
  <si>
    <t>Infoblox Premium Maintenance-MSP for IB-SWTL-DCA-TE-4025-T1 per year.</t>
  </si>
  <si>
    <t>IB-SWTL-DCA-TE-4025-T1-9</t>
  </si>
  <si>
    <t>Infoblox Elite Maintenance-ISP for IB-SWTL-DCA-TE-4025-T1 per year.</t>
  </si>
  <si>
    <t>IB-SWTL-DCA-TE-4015-1-T2</t>
  </si>
  <si>
    <t>Infoblox Elite Maintenance-Enterprise for IB-SWTL-DCA-TE-4015-T2 per year.</t>
  </si>
  <si>
    <t>IB-SWTL-DCA-TE-4015-2-T2</t>
  </si>
  <si>
    <t>Infoblox Partner Elite Maintenance-Enterprise for IB-SWTL-DCA-TE-4015-T2 per year.</t>
  </si>
  <si>
    <t>IB-SWTL-DCA-TE-4015-3-T2</t>
  </si>
  <si>
    <t>Infoblox Partner Premium Maintenance-Enterprise for IB-SWTL-DCA-TE-4015-T2 per year.</t>
  </si>
  <si>
    <t>IB-SWTL-DCA-TE-4015-4-T2</t>
  </si>
  <si>
    <t>Infoblox Premium Maintenance-Enterprise for IB-SWTL-DCA-TE-4015-T2 per year.</t>
  </si>
  <si>
    <t>IB-SWTL-DCA-TE-4015-5-T2</t>
  </si>
  <si>
    <t>Infoblox Partner Premium Maintenance-ISP for IB-SWTL-DCA-TE-4015-T2 per year.</t>
  </si>
  <si>
    <t>IB-SWTL-DCA-TE-4015-6-T2</t>
  </si>
  <si>
    <t>Infoblox Partner Elite Maintenance-ISP for IB-SWTL-DCA-TE-4015-T2 per year.</t>
  </si>
  <si>
    <t>IB-SWTL-DCA-TE-4015-7-T2</t>
  </si>
  <si>
    <t>Infoblox Premium Maintenance-ISP for IB-SWTL-DCA-TE-4015-T2 per year.</t>
  </si>
  <si>
    <t>IB-SWTL-DCA-TE-4015-8-T2</t>
  </si>
  <si>
    <t>Infoblox Premium Maintenance-MSP for IB-SWTL-DCA-TE-4015-T2 per year.</t>
  </si>
  <si>
    <t>IB-SWTL-DCA-TE-4015-9-T2</t>
  </si>
  <si>
    <t>Infoblox Elite Maintenance-ISP for IB-SWTL-DCA-TE-4015-T2 per year.</t>
  </si>
  <si>
    <t>IB-SWTL-DCA-TE-4025-T2-1</t>
  </si>
  <si>
    <t>Infoblox Elite Maintenance-Enterprise for IB-SWTL-DCA-TE-4025-T2 per year.</t>
  </si>
  <si>
    <t>IB-SWTL-DCA-TE-4025-T2-2</t>
  </si>
  <si>
    <t>Infoblox Partner Elite Maintenance-Enterprise for IB-SWTL-DCA-TE-4025-T2 per year.</t>
  </si>
  <si>
    <t>IB-SWTL-DCA-TE-4025-T2-3</t>
  </si>
  <si>
    <t>Infoblox Partner Premium Maintenance-Enterprise for IB-SWTL-DCA-TE-4025-T2 per year.</t>
  </si>
  <si>
    <t>IB-SWTL-DCA-TE-4025-T2-4</t>
  </si>
  <si>
    <t>Infoblox Premium Maintenance-Enterprise for IB-SWTL-DCA-TE-4025-T2 per year.</t>
  </si>
  <si>
    <t>IB-SWTL-DCA-TE-4025-T2-5</t>
  </si>
  <si>
    <t>Infoblox Partner Premium Maintenance-ISP for IB-SWTL-DCA-TE-4025-T2 per year.</t>
  </si>
  <si>
    <t>IB-SWTL-DCA-TE-4025-T2-6</t>
  </si>
  <si>
    <t>Infoblox Partner Elite Maintenance-ISP for IB-SWTL-DCA-TE-4025-T2 per year.</t>
  </si>
  <si>
    <t>IB-SWTL-DCA-TE-4025-T2-7</t>
  </si>
  <si>
    <t>Infoblox Premium Maintenance-ISP for IB-SWTL-DCA-TE-4025-T2 per year.</t>
  </si>
  <si>
    <t>IB-SWTL-DCA-TE-4025-T2-8</t>
  </si>
  <si>
    <t>Infoblox Premium Maintenance-MSP for IB-SWTL-DCA-TE-4025-T2 per year.</t>
  </si>
  <si>
    <t>IB-SWTL-DCA-TE-4025-T2-9</t>
  </si>
  <si>
    <t>Infoblox Elite Maintenance-ISP for IB-SWTL-DCA-TE-4025-T2 per year.</t>
  </si>
  <si>
    <t>IB-SWTL-DCA-TE-4015-T3-1</t>
  </si>
  <si>
    <t>Infoblox Elite Maintenance-Enterprise for IB-SWTL-DCA-TE-4015-T3 per year.</t>
  </si>
  <si>
    <t>IB-SWTL-DCA-TE-4015-T3-2</t>
  </si>
  <si>
    <t>Infoblox Partner Elite Maintenance-Enterprise for IB-SWTL-DCA-TE-4015-T3 per year.</t>
  </si>
  <si>
    <t>IB-SWTL-DCA-TE-4015-T3-3</t>
  </si>
  <si>
    <t>Infoblox Partner Premium Maintenance-Enterprise for IB-SWTL-DCA-TE-4015-T3 per year.</t>
  </si>
  <si>
    <t>IB-SWTL-DCA-TE-4015-T3-4</t>
  </si>
  <si>
    <t>Infoblox Premium Maintenance-Enterprise for IB-SWTL-DCA-TE-4015-T3 per year.</t>
  </si>
  <si>
    <t>IB-SWTL-DCA-TE-4015-T3-5</t>
  </si>
  <si>
    <t>Infoblox Partner Premium Maintenance-ISP for IB-SWTL-DCA-TE-4015-T3 per year.</t>
  </si>
  <si>
    <t>IB-SWTL-DCA-TE-4015-T3-6</t>
  </si>
  <si>
    <t>Infoblox Partner Elite Maintenance-ISP for IB-SWTL-DCA-TE-4015-T3 per year.</t>
  </si>
  <si>
    <t>IB-SWTL-DCA-TE-4015-T3-7</t>
  </si>
  <si>
    <t>Infoblox Premium Maintenance-ISP for IB-SWTL-DCA-TE-4015-T3 per year.</t>
  </si>
  <si>
    <t>IB-SWTL-DCA-TE-4015-T3-8</t>
  </si>
  <si>
    <t>Infoblox Premium Maintenance-MSP for IB-SWTL-DCA-TE-4015-T3 per year.</t>
  </si>
  <si>
    <t>IB-SWTL-DCA-TE-4015-T3-9</t>
  </si>
  <si>
    <t>Infoblox Elite Maintenance-ISP for IB-SWTL-DCA-TE-4015-T3 per year.</t>
  </si>
  <si>
    <t>IB-SWTL-DCA-TE-4025-T3-1</t>
  </si>
  <si>
    <t>Infoblox Elite Maintenance-Enterprise for IB-SWTL-DCA-TE-4025-T3 per year.</t>
  </si>
  <si>
    <t>IB-SWTL-DCA-TE-4025-T3-2</t>
  </si>
  <si>
    <t>Infoblox Partner Elite Maintenance-Enterprise for IB-SWTL-DCA-TE-4025-T3 per year.</t>
  </si>
  <si>
    <t>IB-SWTL-DCA-TE-4025-T3-3</t>
  </si>
  <si>
    <t>Infoblox Partner Premium Maintenance-Enterprise for IB-SWTL-DCA-TE-4025-T3 per year.</t>
  </si>
  <si>
    <t>IB-SWTL-DCA-TE-4025-T3-4</t>
  </si>
  <si>
    <t>Infoblox Premium Maintenance-Enterprise for IB-SWTL-DCA-TE-4025-T3 per year.</t>
  </si>
  <si>
    <t>IB-SWTL-DCA-TE-4025-T3-5</t>
  </si>
  <si>
    <t>Infoblox Partner Premium Maintenance-ISP for IB-SWTL-DCA-TE-4025-T3 per year.</t>
  </si>
  <si>
    <t>IB-SWTL-DCA-TE-4025-T3-6</t>
  </si>
  <si>
    <t>Infoblox Partner Elite Maintenance-ISP for IB-SWTL-DCA-TE-4025-T3 per year.</t>
  </si>
  <si>
    <t>IB-SWTL-DCA-TE-4025-T3-7</t>
  </si>
  <si>
    <t>Infoblox Premium Maintenance-ISP for IB-SWTL-DCA-TE-4025-T3 per year.</t>
  </si>
  <si>
    <t>IB-SWTL-DCA-TE-4025-T3-8</t>
  </si>
  <si>
    <t>Infoblox Premium Maintenance-MSP for IB-SWTL-DCA-TE-4025-T3 per year.</t>
  </si>
  <si>
    <t>IB-SWTL-DCA-TE-4025-T3-9</t>
  </si>
  <si>
    <t>Infoblox Elite Maintenance-ISP for IB-SWTL-DCA-TE-4025-T3 per year.</t>
  </si>
  <si>
    <t>IB-SWTL-DCA-TE-2215-1</t>
  </si>
  <si>
    <t>Infoblox Elite Maintenance-Enterprise for IB-SWTL-DCA-TE-2215 per year.</t>
  </si>
  <si>
    <t>IB-SWTL-DCA-TE-2215-2</t>
  </si>
  <si>
    <t>Infoblox Partner Elite Maintenance-Enterprise for IB-SWTL-DCA-TE-2215 per year.</t>
  </si>
  <si>
    <t>IB-SWTL-DCA-TE-2215-3</t>
  </si>
  <si>
    <t>Infoblox Partner Premium Maintenance-Enterprise for IB-SWTL-DCA-TE-2215 per year.</t>
  </si>
  <si>
    <t>IB-SWTL-DCA-TE-2215-4</t>
  </si>
  <si>
    <t>Infoblox Premium Maintenance-Enterprise for IB-SWTL-DCA-TE-2215 per year.</t>
  </si>
  <si>
    <t>IB-SWTL-DCA-TE-2215-5</t>
  </si>
  <si>
    <t>Infoblox Partner Premium Maintenance-ISP for IB-SWTL-DCA-TE-2215 per year.</t>
  </si>
  <si>
    <t>IB-SWTL-DCA-TE-2215-6</t>
  </si>
  <si>
    <t>Infoblox Partner Elite Maintenance-ISP for IB-SWTL-DCA-TE-2215 per year.</t>
  </si>
  <si>
    <t>IB-SWTL-DCA-TE-2215-7</t>
  </si>
  <si>
    <t>Infoblox Premium Maintenance-ISP for IB-SWTL-DCA-TE-2215 per year.</t>
  </si>
  <si>
    <t>IB-SWTL-DCA-TE-2215-8</t>
  </si>
  <si>
    <t>Infoblox Premium Maintenance-MSP for IB-SWTL-DCA-TE-2215 per year.</t>
  </si>
  <si>
    <t>IB-SWTL-DCA-TE-2215-9</t>
  </si>
  <si>
    <t>Infoblox Elite Maintenance-ISP for IB-SWTL-DCA-TE-2215 per year.</t>
  </si>
  <si>
    <t>IB-SWTL-DCA-TE-2225-1</t>
  </si>
  <si>
    <t>Infoblox Elite Maintenance-Enterprise for IB-SWTL-DCA-TE-2225 per year.</t>
  </si>
  <si>
    <t>IB-SWTL-DCA-TE-2225-2</t>
  </si>
  <si>
    <t>Infoblox Partner Elite Maintenance-Enterprise for IB-SWTL-DCA-TE-2225 per year.</t>
  </si>
  <si>
    <t>IB-SWTL-DCA-TE-2225-3</t>
  </si>
  <si>
    <t>Infoblox Partner Premium Maintenance-Enterprise for IB-SWTL-DCA-TE-2225 per year.</t>
  </si>
  <si>
    <t>IB-SWTL-DCA-TE-2225-4</t>
  </si>
  <si>
    <t>Infoblox Premium Maintenance-Enterprise for IB-SWTL-DCA-TE-2225 per year.</t>
  </si>
  <si>
    <t>IB-SWTL-DCA-TE-2225-5</t>
  </si>
  <si>
    <t>Infoblox Partner Premium Maintenance-ISP for IB-SWTL-DCA-TE-2225 per year.</t>
  </si>
  <si>
    <t>IB-SWTL-DCA-TE-2225-6</t>
  </si>
  <si>
    <t>Infoblox Partner Elite Maintenance-ISP for IB-SWTL-DCA-TE-2225 per year.</t>
  </si>
  <si>
    <t>IB-SWTL-DCA-TE-2225-7</t>
  </si>
  <si>
    <t>Infoblox Premium Maintenance-ISP for IB-SWTL-DCA-TE-2225 per year.</t>
  </si>
  <si>
    <t>IB-SWTL-DCA-TE-2225-8</t>
  </si>
  <si>
    <t>Infoblox Premium Maintenance-MSP for IB-SWTL-DCA-TE-2225 per year.</t>
  </si>
  <si>
    <t>IB-SWTL-DCA-TE-2225-9</t>
  </si>
  <si>
    <t>Infoblox Elite Maintenance-ISP for IB-SWTL-DCA-TE-2225 per year.</t>
  </si>
  <si>
    <t>TE-815-SWBSUB-NS1</t>
  </si>
  <si>
    <t>TE-815-SWBSUB-NS1-1</t>
  </si>
  <si>
    <t>TE-815-SWBSUB-NS1-2</t>
  </si>
  <si>
    <t>TE-815-SWBSUB-NS1-3</t>
  </si>
  <si>
    <t>TE-815-SWBSUB-NS1-4</t>
  </si>
  <si>
    <t>TE-815-SWBSUB-NS1-5</t>
  </si>
  <si>
    <t>TE-815-SWBSUB-NS1-6</t>
  </si>
  <si>
    <t>TE-815-SWBSUB-NS1-7</t>
  </si>
  <si>
    <t>TE-815-SWBSUB-NS1-8</t>
  </si>
  <si>
    <t>TE-815-SWBSUB-NS1-9</t>
  </si>
  <si>
    <t>TE-815-SWBSUB-MSGD</t>
  </si>
  <si>
    <t>TE-815-SWBSUB-MSGD-1</t>
  </si>
  <si>
    <t>TE-815-SWBSUB-MSGD-2</t>
  </si>
  <si>
    <t>TE-815-SWBSUB-MSGD-3</t>
  </si>
  <si>
    <t>TE-815-SWBSUB-MSGD-4</t>
  </si>
  <si>
    <t>TE-815-SWBSUB-MSGD-5</t>
  </si>
  <si>
    <t>TE-815-SWBSUB-MSGD-6</t>
  </si>
  <si>
    <t>TE-815-SWBSUB-MSGD-7</t>
  </si>
  <si>
    <t>TE-815-SWBSUB-MSGD-8</t>
  </si>
  <si>
    <t>TE-815-SWBSUB-MSGD-9</t>
  </si>
  <si>
    <t>TE-825-SWBSUB-NS1</t>
  </si>
  <si>
    <t>TE-825-SWBSUB-NS1-1</t>
  </si>
  <si>
    <t>TE-825-SWBSUB-NS1-2</t>
  </si>
  <si>
    <t>TE-825-SWBSUB-NS1-3</t>
  </si>
  <si>
    <t>TE-825-SWBSUB-NS1-4</t>
  </si>
  <si>
    <t>TE-825-SWBSUB-NS1-5</t>
  </si>
  <si>
    <t>TE-825-SWBSUB-NS1-6</t>
  </si>
  <si>
    <t>TE-825-SWBSUB-NS1-7</t>
  </si>
  <si>
    <t>TE-825-SWBSUB-NS1-8</t>
  </si>
  <si>
    <t>TE-825-SWBSUB-NS1-9</t>
  </si>
  <si>
    <t>TE-825-SWBSUB-MSGD</t>
  </si>
  <si>
    <t>TE-825-SWBSUB-MSGD-1</t>
  </si>
  <si>
    <t>TE-825-SWBSUB-MSGD-2</t>
  </si>
  <si>
    <t>TE-825-SWBSUB-MSGD-3</t>
  </si>
  <si>
    <t>TE-825-SWBSUB-MSGD-4</t>
  </si>
  <si>
    <t>TE-825-SWBSUB-MSGD-5</t>
  </si>
  <si>
    <t>TE-825-SWBSUB-MSGD-6</t>
  </si>
  <si>
    <t>TE-825-SWBSUB-MSGD-7</t>
  </si>
  <si>
    <t>TE-825-SWBSUB-MSGD-8</t>
  </si>
  <si>
    <t>TE-825-SWBSUB-MSGD-9</t>
  </si>
  <si>
    <t>TE-1415-SWBSUB-NS1</t>
  </si>
  <si>
    <t>TE-1415-SWBSUB-NS1-1</t>
  </si>
  <si>
    <t>TE-1415-SWBSUB-NS1-2</t>
  </si>
  <si>
    <t>TE-1415-SWBSUB-NS1-3</t>
  </si>
  <si>
    <t>TE-1415-SWBSUB-NS1-4</t>
  </si>
  <si>
    <t>TE-1415-SWBSUB-NS1-5</t>
  </si>
  <si>
    <t>TE-1415-SWBSUB-NS1-6</t>
  </si>
  <si>
    <t>TE-1415-SWBSUB-NS1-7</t>
  </si>
  <si>
    <t>TE-1415-SWBSUB-NS1-8</t>
  </si>
  <si>
    <t>TE-1415-SWBSUB-NS1-9</t>
  </si>
  <si>
    <t>TE-1415-SWBSUB-MSGD</t>
  </si>
  <si>
    <t>TE-1415-SWBSUB-MSGD-1</t>
  </si>
  <si>
    <t>TE-1415-SWBSUB-MSGD-2</t>
  </si>
  <si>
    <t>TE-1415-SWBSUB-MSGD-3</t>
  </si>
  <si>
    <t>TE-1415-SWBSUB-MSGD-4</t>
  </si>
  <si>
    <t>TE-1415-SWBSUB-MSGD-5</t>
  </si>
  <si>
    <t>TE-1415-SWBSUB-MSGD-6</t>
  </si>
  <si>
    <t>TE-1415-SWBSUB-MSGD-7</t>
  </si>
  <si>
    <t>TE-1415-SWBSUB-MSGD-8</t>
  </si>
  <si>
    <t>TE-1415-SWBSUB-MSGD-9</t>
  </si>
  <si>
    <t>TE-1425-SWBSUB-NS1</t>
  </si>
  <si>
    <t>TE-1425-SWBSUB-NS1-1</t>
  </si>
  <si>
    <t>TE-1425-SWBSUB-NS1-2</t>
  </si>
  <si>
    <t>TE-1425-SWBSUB-NS1-3</t>
  </si>
  <si>
    <t>TE-1425-SWBSUB-NS1-4</t>
  </si>
  <si>
    <t>TE-1425-SWBSUB-NS1-5</t>
  </si>
  <si>
    <t>TE-1425-SWBSUB-NS1-6</t>
  </si>
  <si>
    <t>TE-1425-SWBSUB-NS1-7</t>
  </si>
  <si>
    <t>TE-1425-SWBSUB-NS1-8</t>
  </si>
  <si>
    <t>TE-1425-SWBSUB-NS1-9</t>
  </si>
  <si>
    <t>TE-1425-SWBSUB-MSGD</t>
  </si>
  <si>
    <t>TE-1425-SWBSUB-MSGD-1</t>
  </si>
  <si>
    <t>TE-1425-SWBSUB-MSGD-2</t>
  </si>
  <si>
    <t>TE-1425-SWBSUB-MSGD-3</t>
  </si>
  <si>
    <t>TE-1425-SWBSUB-MSGD-4</t>
  </si>
  <si>
    <t>TE-1425-SWBSUB-MSGD-5</t>
  </si>
  <si>
    <t>TE-1425-SWBSUB-MSGD-6</t>
  </si>
  <si>
    <t>TE-1425-SWBSUB-MSGD-7</t>
  </si>
  <si>
    <t>TE-1425-SWBSUB-MSGD-8</t>
  </si>
  <si>
    <t>TE-1425-SWBSUB-MSGD-9</t>
  </si>
  <si>
    <t>TE-2215-SWBSUB-NS1</t>
  </si>
  <si>
    <t>TE-2215-SWBSUB-NS1-1</t>
  </si>
  <si>
    <t>TE-2215-SWBSUB-NS1-2</t>
  </si>
  <si>
    <t>TE-2215-SWBSUB-NS1-3</t>
  </si>
  <si>
    <t>TE-2215-SWBSUB-NS1-4</t>
  </si>
  <si>
    <t>TE-2215-SWBSUB-NS1-5</t>
  </si>
  <si>
    <t>TE-2215-SWBSUB-NS1-6</t>
  </si>
  <si>
    <t>TE-2215-SWBSUB-NS1-7</t>
  </si>
  <si>
    <t>TE-2215-SWBSUB-NS1-8</t>
  </si>
  <si>
    <t>TE-2215-SWBSUB-NS1-9</t>
  </si>
  <si>
    <t>TE-2215-SWBSUB-MSGD</t>
  </si>
  <si>
    <t>TE-2215-SWBSUB-MSGD-1</t>
  </si>
  <si>
    <t>TE-2215-SWBSUB-MSGD-2</t>
  </si>
  <si>
    <t>TE-2215-SWBSUB-MSGD-3</t>
  </si>
  <si>
    <t>TE-2215-SWBSUB-MSGD-4</t>
  </si>
  <si>
    <t>TE-2215-SWBSUB-MSGD-5</t>
  </si>
  <si>
    <t>TE-2215-SWBSUB-MSGD-6</t>
  </si>
  <si>
    <t>TE-2215-SWBSUB-MSGD-7</t>
  </si>
  <si>
    <t>TE-2215-SWBSUB-MSGD-8</t>
  </si>
  <si>
    <t>TE-2215-SWBSUB-MSGD-9</t>
  </si>
  <si>
    <t>TE-2225-SWBSUB-NS1</t>
  </si>
  <si>
    <t>TE-2225-SWBSUB-NS1-1</t>
  </si>
  <si>
    <t>TE-2225-SWBSUB-NS1-2</t>
  </si>
  <si>
    <t>TE-2225-SWBSUB-NS1-3</t>
  </si>
  <si>
    <t>TE-2225-SWBSUB-NS1-4</t>
  </si>
  <si>
    <t>TE-2225-SWBSUB-NS1-5</t>
  </si>
  <si>
    <t>TE-2225-SWBSUB-NS1-6</t>
  </si>
  <si>
    <t>TE-2225-SWBSUB-NS1-7</t>
  </si>
  <si>
    <t>TE-2225-SWBSUB-NS1-8</t>
  </si>
  <si>
    <t>TE-2225-SWBSUB-NS1-9</t>
  </si>
  <si>
    <t>TE-2225-SWBSUB-MSGD</t>
  </si>
  <si>
    <t>TE-2225-SWBSUB-MSGD-1</t>
  </si>
  <si>
    <t>TE-2225-SWBSUB-MSGD-2</t>
  </si>
  <si>
    <t>TE-2225-SWBSUB-MSGD-3</t>
  </si>
  <si>
    <t>TE-2225-SWBSUB-MSGD-4</t>
  </si>
  <si>
    <t>TE-2225-SWBSUB-MSGD-5</t>
  </si>
  <si>
    <t>TE-2225-SWBSUB-MSGD-6</t>
  </si>
  <si>
    <t>TE-2225-SWBSUB-MSGD-7</t>
  </si>
  <si>
    <t>TE-2225-SWBSUB-MSGD-8</t>
  </si>
  <si>
    <t>TE-2225-SWBSUB-MSGD-9</t>
  </si>
  <si>
    <t>TE-4015-SWBSUB-NS1</t>
  </si>
  <si>
    <t>TE-4015-SWBSUB-NS1-1</t>
  </si>
  <si>
    <t>TE-4015-SWBSUB-NS1-2</t>
  </si>
  <si>
    <t>TE-4015-SWBSUB-NS1-3</t>
  </si>
  <si>
    <t>TE-4015-SWBSUB-NS1-4</t>
  </si>
  <si>
    <t>TE-4015-SWBSUB-NS1-5</t>
  </si>
  <si>
    <t>TE-4015-SWBSUB-NS1-6</t>
  </si>
  <si>
    <t>TE-4015-SWBSUB-NS1-7</t>
  </si>
  <si>
    <t>TE-4015-SWBSUB-NS1-8</t>
  </si>
  <si>
    <t>TE-4015-SWBSUB-NS1-9</t>
  </si>
  <si>
    <t>TE-4015-SWBSUB-MSGD</t>
  </si>
  <si>
    <t>TE-4015-SWBSUB-MSGD-1</t>
  </si>
  <si>
    <t>TE-4015-SWBSUB-MSGD-2</t>
  </si>
  <si>
    <t>TE-4015-SWBSUB-MSGD-3</t>
  </si>
  <si>
    <t>TE-4015-SWBSUB-MSGD-4</t>
  </si>
  <si>
    <t>TE-4015-SWBSUB-MSGD-5</t>
  </si>
  <si>
    <t>TE-4015-SWBSUB-MSGD-6</t>
  </si>
  <si>
    <t>TE-4015-SWBSUB-MSGD-7</t>
  </si>
  <si>
    <t>TE-4015-SWBSUB-MSGD-8</t>
  </si>
  <si>
    <t>TE-4015-SWBSUB-MSGD-9</t>
  </si>
  <si>
    <t>TE-4025-SWBSUB-NS1</t>
  </si>
  <si>
    <t>TE-4025-SWBSUB-NS1-1</t>
  </si>
  <si>
    <t>TE-4025-SWBSUB-NS1-2</t>
  </si>
  <si>
    <t>TE-4025-SWBSUB-NS1-3</t>
  </si>
  <si>
    <t>TE-4025-SWBSUB-NS1-4</t>
  </si>
  <si>
    <t>TE-4025-SWBSUB-NS1-5</t>
  </si>
  <si>
    <t>TE-4025-SWBSUB-NS1-6</t>
  </si>
  <si>
    <t>TE-4025-SWBSUB-NS1-7</t>
  </si>
  <si>
    <t>TE-4025-SWBSUB-NS1-8</t>
  </si>
  <si>
    <t>TE-4025-SWBSUB-NS1-9</t>
  </si>
  <si>
    <t>TE-4025-SWBSUB-MSGD</t>
  </si>
  <si>
    <t>TE-4025-SWBSUB-MSGD-1</t>
  </si>
  <si>
    <t>TE-4025-SWBSUB-MSGD-2</t>
  </si>
  <si>
    <t>TE-4025-SWBSUB-MSGD-3</t>
  </si>
  <si>
    <t>TE-4025-SWBSUB-MSGD-4</t>
  </si>
  <si>
    <t>TE-4025-SWBSUB-MSGD-5</t>
  </si>
  <si>
    <t>TE-4025-SWBSUB-MSGD-6</t>
  </si>
  <si>
    <t>TE-4025-SWBSUB-MSGD-7</t>
  </si>
  <si>
    <t>TE-4025-SWBSUB-MSGD-8</t>
  </si>
  <si>
    <t>TE-4025-SWBSUB-MSGD-9</t>
  </si>
  <si>
    <t>TE-815-SWB-NS1</t>
  </si>
  <si>
    <t>1-TE-815-SWB-NS1</t>
  </si>
  <si>
    <t>2-TE-815-SWB-NS1</t>
  </si>
  <si>
    <t>3-TE-815-SWB-NS1</t>
  </si>
  <si>
    <t>4-TE-815-SWB-NS1</t>
  </si>
  <si>
    <t>5-TE-815-SWB-NS1</t>
  </si>
  <si>
    <t>6-TE-815-SWB-NS1</t>
  </si>
  <si>
    <t>7-TE-815-SWB-NS1</t>
  </si>
  <si>
    <t>8-TE-815-SWB-NS1</t>
  </si>
  <si>
    <t>9-TE-815-SWB-NS1</t>
  </si>
  <si>
    <t>TE-815-SWB-MSGD</t>
  </si>
  <si>
    <t>1-TE-815-SWB-MSGD</t>
  </si>
  <si>
    <t>2-TE-815-SWB-MSGD</t>
  </si>
  <si>
    <t>3-TE-815-SWB-MSGD</t>
  </si>
  <si>
    <t>4-TE-815-SWB-MSGD</t>
  </si>
  <si>
    <t>5-TE-815-SWB-MSGD</t>
  </si>
  <si>
    <t>6-TE-815-SWB-MSGD</t>
  </si>
  <si>
    <t>7-TE-815-SWB-MSGD</t>
  </si>
  <si>
    <t>8-TE-815-SWB-MSGD</t>
  </si>
  <si>
    <t>9-TE-815-SWB-MSGD</t>
  </si>
  <si>
    <t>TE-825-SWB-NS1</t>
  </si>
  <si>
    <t>1-TE-825-SWB-NS1</t>
  </si>
  <si>
    <t>2-TE-825-SWB-NS1</t>
  </si>
  <si>
    <t>3-TE-825-SWB-NS1</t>
  </si>
  <si>
    <t>4-TE-825-SWB-NS1</t>
  </si>
  <si>
    <t>5-TE-825-SWB-NS1</t>
  </si>
  <si>
    <t>6-TE-825-SWB-NS1</t>
  </si>
  <si>
    <t>7-TE-825-SWB-NS1</t>
  </si>
  <si>
    <t>8-TE-825-SWB-NS1</t>
  </si>
  <si>
    <t>9-TE-825-SWB-NS1</t>
  </si>
  <si>
    <t>TE-825-SWB-MSGD</t>
  </si>
  <si>
    <t>1-TE-825-SWB-MSGD</t>
  </si>
  <si>
    <t>2-TE-825-SWB-MSGD</t>
  </si>
  <si>
    <t>3-TE-825-SWB-MSGD</t>
  </si>
  <si>
    <t>4-TE-825-SWB-MSGD</t>
  </si>
  <si>
    <t>5-TE-825-SWB-MSGD</t>
  </si>
  <si>
    <t>6-TE-825-SWB-MSGD</t>
  </si>
  <si>
    <t>7-TE-825-SWB-MSGD</t>
  </si>
  <si>
    <t>8-TE-825-SWB-MSGD</t>
  </si>
  <si>
    <t>9-TE-825-SWB-MSGD</t>
  </si>
  <si>
    <t>TE-1415-SWB-NS1</t>
  </si>
  <si>
    <t>1-TE-1415-SWB-NS1</t>
  </si>
  <si>
    <t>2-TE-1415-SWB-NS1</t>
  </si>
  <si>
    <t>3-TE-1415-SWB-NS1</t>
  </si>
  <si>
    <t>4-TE-1415-SWB-NS1</t>
  </si>
  <si>
    <t>5-TE-1415-SWB-NS1</t>
  </si>
  <si>
    <t>6-TE-1415-SWB-NS1</t>
  </si>
  <si>
    <t>7-TE-1415-SWB-NS1</t>
  </si>
  <si>
    <t>8-TE-1415-SWB-NS1</t>
  </si>
  <si>
    <t>9-TE-1415-SWB-NS1</t>
  </si>
  <si>
    <t>TE-1415-SWB-MSGD</t>
  </si>
  <si>
    <t>1-TE-1415-SWB-MSGD</t>
  </si>
  <si>
    <t>2-TE-1415-SWB-MSGD</t>
  </si>
  <si>
    <t>3-TE-1415-SWB-MSGD</t>
  </si>
  <si>
    <t>4-TE-1415-SWB-MSGD</t>
  </si>
  <si>
    <t>5-TE-1415-SWB-MSGD</t>
  </si>
  <si>
    <t>6-TE-1415-SWB-MSGD</t>
  </si>
  <si>
    <t>7-TE-1415-SWB-MSGD</t>
  </si>
  <si>
    <t>8-TE-1415-SWB-MSGD</t>
  </si>
  <si>
    <t>9-TE-1415-SWB-MSGD</t>
  </si>
  <si>
    <t>TE-1425-SWB-NS1</t>
  </si>
  <si>
    <t>1-TE-1425-SWB-NS1</t>
  </si>
  <si>
    <t>2-TE-1425-SWB-NS1</t>
  </si>
  <si>
    <t>3-TE-1425-SWB-NS1</t>
  </si>
  <si>
    <t>4-TE-1425-SWB-NS1</t>
  </si>
  <si>
    <t>5-TE-1425-SWB-NS1</t>
  </si>
  <si>
    <t>6-TE-1425-SWB-NS1</t>
  </si>
  <si>
    <t>7-TE-1425-SWB-NS1</t>
  </si>
  <si>
    <t>8-TE-1425-SWB-NS1</t>
  </si>
  <si>
    <t>9-TE-1425-SWB-NS1</t>
  </si>
  <si>
    <t>TE-1425-SWB-MSGD</t>
  </si>
  <si>
    <t>1-TE-1425-SWB-MSGD</t>
  </si>
  <si>
    <t>2-TE-1425-SWB-MSGD</t>
  </si>
  <si>
    <t>3-TE-1425-SWB-MSGD</t>
  </si>
  <si>
    <t>4-TE-1425-SWB-MSGD</t>
  </si>
  <si>
    <t>5-TE-1425-SWB-MSGD</t>
  </si>
  <si>
    <t>6-TE-1425-SWB-MSGD</t>
  </si>
  <si>
    <t>7-TE-1425-SWB-MSGD</t>
  </si>
  <si>
    <t>8-TE-1425-SWB-MSGD</t>
  </si>
  <si>
    <t>9-TE-1425-SWB-MSGD</t>
  </si>
  <si>
    <t>TE-2215-SWB-NS1</t>
  </si>
  <si>
    <t>1-TE-2215-SWB-NS1</t>
  </si>
  <si>
    <t>2-TE-2215-SWB-NS1</t>
  </si>
  <si>
    <t>3-TE-2215-SWB-NS1</t>
  </si>
  <si>
    <t>4-TE-2215-SWB-NS1</t>
  </si>
  <si>
    <t>5-TE-2215-SWB-NS1</t>
  </si>
  <si>
    <t>6-TE-2215-SWB-NS1</t>
  </si>
  <si>
    <t>7-TE-2215-SWB-NS1</t>
  </si>
  <si>
    <t>8-TE-2215-SWB-NS1</t>
  </si>
  <si>
    <t>9-TE-2215-SWB-NS1</t>
  </si>
  <si>
    <t>TE-2215-SWB-MSGD</t>
  </si>
  <si>
    <t>1-TE-2215-SWB-MSGD</t>
  </si>
  <si>
    <t>2-TE-2215-SWB-MSGD</t>
  </si>
  <si>
    <t>3-TE-2215-SWB-MSGD</t>
  </si>
  <si>
    <t>4-TE-2215-SWB-MSGD</t>
  </si>
  <si>
    <t>5-TE-2215-SWB-MSGD</t>
  </si>
  <si>
    <t>6-TE-2215-SWB-MSGD</t>
  </si>
  <si>
    <t>7-TE-2215-SWB-MSGD</t>
  </si>
  <si>
    <t>8-TE-2215-SWB-MSGD</t>
  </si>
  <si>
    <t>9-TE-2215-SWB-MSGD</t>
  </si>
  <si>
    <t>TE-2225-SWB-NS1</t>
  </si>
  <si>
    <t>1-TE-2225-SWB-NS1</t>
  </si>
  <si>
    <t>2-TE-2225-SWB-NS1</t>
  </si>
  <si>
    <t>3-TE-2225-SWB-NS1</t>
  </si>
  <si>
    <t>4-TE-2225-SWB-NS1</t>
  </si>
  <si>
    <t>5-TE-2225-SWB-NS1</t>
  </si>
  <si>
    <t>6-TE-2225-SWB-NS1</t>
  </si>
  <si>
    <t>7-TE-2225-SWB-NS1</t>
  </si>
  <si>
    <t>8-TE-2225-SWB-NS1</t>
  </si>
  <si>
    <t>9-TE-2225-SWB-NS1</t>
  </si>
  <si>
    <t>TE-2225-SWB-MSGD</t>
  </si>
  <si>
    <t>1-TE-2225-SWB-MSGD</t>
  </si>
  <si>
    <t>2-TE-2225-SWB-MSGD</t>
  </si>
  <si>
    <t>3-TE-2225-SWB-MSGD</t>
  </si>
  <si>
    <t>4-TE-2225-SWB-MSGD</t>
  </si>
  <si>
    <t>5-TE-2225-SWB-MSGD</t>
  </si>
  <si>
    <t>6-TE-2225-SWB-MSGD</t>
  </si>
  <si>
    <t>7-TE-2225-SWB-MSGD</t>
  </si>
  <si>
    <t>8-TE-2225-SWB-MSGD</t>
  </si>
  <si>
    <t>9-TE-2225-SWB-MSGD</t>
  </si>
  <si>
    <t>TE-4015-SWB-NS1</t>
  </si>
  <si>
    <t>1-TE-4015-SWB-NS1</t>
  </si>
  <si>
    <t>2-TE-4015-SWB-NS1</t>
  </si>
  <si>
    <t>3-TE-4015-SWB-NS1</t>
  </si>
  <si>
    <t>4-TE-4015-SWB-NS1</t>
  </si>
  <si>
    <t>5-TE-4015-SWB-NS1</t>
  </si>
  <si>
    <t>6-TE-4015-SWB-NS1</t>
  </si>
  <si>
    <t>7-TE-4015-SWB-NS1</t>
  </si>
  <si>
    <t>8-TE-4015-SWB-NS1</t>
  </si>
  <si>
    <t>9-TE-4015-SWB-NS1</t>
  </si>
  <si>
    <t>TE-4015-SWB-MSGD</t>
  </si>
  <si>
    <t>1-TE-4015-SWB-MSGD</t>
  </si>
  <si>
    <t>2-TE-4015-SWB-MSGD</t>
  </si>
  <si>
    <t>3-TE-4015-SWB-MSGD</t>
  </si>
  <si>
    <t>4-TE-4015-SWB-MSGD</t>
  </si>
  <si>
    <t>5-TE-4015-SWB-MSGD</t>
  </si>
  <si>
    <t>6-TE-4015-SWB-MSGD</t>
  </si>
  <si>
    <t>7-TE-4015-SWB-MSGD</t>
  </si>
  <si>
    <t>8-TE-4015-SWB-MSGD</t>
  </si>
  <si>
    <t>9-TE-4015-SWB-MSGD</t>
  </si>
  <si>
    <t>TE-4025-SWB-NS1</t>
  </si>
  <si>
    <t>1-TE-4025-SWB-NS1</t>
  </si>
  <si>
    <t>2-TE-4025-SWB-NS1</t>
  </si>
  <si>
    <t>3-TE-4025-SWB-NS1</t>
  </si>
  <si>
    <t>4-TE-4025-SWB-NS1</t>
  </si>
  <si>
    <t>5-TE-4025-SWB-NS1</t>
  </si>
  <si>
    <t>6-TE-4025-SWB-NS1</t>
  </si>
  <si>
    <t>7-TE-4025-SWB-NS1</t>
  </si>
  <si>
    <t>8-TE-4025-SWB-NS1</t>
  </si>
  <si>
    <t>9-TE-4025-SWB-NS1</t>
  </si>
  <si>
    <t>TE-4025-SWB-MSGD</t>
  </si>
  <si>
    <t>1-TE-4025-SWB-MSGD</t>
  </si>
  <si>
    <t>2-TE-4025-SWB-MSGD</t>
  </si>
  <si>
    <t>3-TE-4025-SWB-MSGD</t>
  </si>
  <si>
    <t>4-TE-4025-SWB-MSGD</t>
  </si>
  <si>
    <t>5-TE-4025-SWB-MSGD</t>
  </si>
  <si>
    <t>6-TE-4025-SWB-MSGD</t>
  </si>
  <si>
    <t>7-TE-4025-SWB-MSGD</t>
  </si>
  <si>
    <t>8-TE-4025-SWB-MSGD</t>
  </si>
  <si>
    <t>9-TE-4025-SWB-MSGD</t>
  </si>
  <si>
    <t>CP-1405-SWB-NS1GD</t>
  </si>
  <si>
    <t>1-CP-1405-SWB-NS1GD</t>
  </si>
  <si>
    <t>2-CP-1405-SWB-NS1GD</t>
  </si>
  <si>
    <t>3-CP-1405-SWB-NS1GD</t>
  </si>
  <si>
    <t>4-CP-1405-SWB-NS1GD</t>
  </si>
  <si>
    <t>5-CP-1405-SWB-NS1GD</t>
  </si>
  <si>
    <t>6-CP-1405-SWB-NS1GD</t>
  </si>
  <si>
    <t>7-CP-1405-SWB-NS1GD</t>
  </si>
  <si>
    <t>8-CP-1405-SWB-NS1GD</t>
  </si>
  <si>
    <t>9-CP-1405-SWB-NS1GD</t>
  </si>
  <si>
    <t>CP-2205-SWB-NS1GD</t>
  </si>
  <si>
    <t>1-CP-2205-SWB-NS1GD</t>
  </si>
  <si>
    <t>2-CP-2205-SWB-NS1GD</t>
  </si>
  <si>
    <t>3-CP-2205-SWB-NS1GD</t>
  </si>
  <si>
    <t>4-CP-2205-SWB-NS1GD</t>
  </si>
  <si>
    <t>5-CP-2205-SWB-NS1GD</t>
  </si>
  <si>
    <t>6-CP-2205-SWB-NS1GD</t>
  </si>
  <si>
    <t>7-CP-2205-SWB-NS1GD</t>
  </si>
  <si>
    <t>8-CP-2205-SWB-NS1GD</t>
  </si>
  <si>
    <t>9-CP-2205-SWB-NS1GD</t>
  </si>
  <si>
    <t>CP-805-SWB-NS1GD</t>
  </si>
  <si>
    <t>1-CP-805-SWB-NS1GD</t>
  </si>
  <si>
    <t>2-CP-805-SWB-NS1GD</t>
  </si>
  <si>
    <t>3-CP-805-SWB-NS1GD</t>
  </si>
  <si>
    <t>4-CP-805-SWB-NS1GD</t>
  </si>
  <si>
    <t>5-CP-805-SWB-NS1GD</t>
  </si>
  <si>
    <t>6-CP-805-SWB-NS1GD</t>
  </si>
  <si>
    <t>7-CP-805-SWB-NS1GD</t>
  </si>
  <si>
    <t>8-CP-805-SWB-NS1GD</t>
  </si>
  <si>
    <t>9-CP-805-SWB-NS1GD</t>
  </si>
  <si>
    <t>TE-1415-SWB-NS1DTCGD</t>
  </si>
  <si>
    <t>1-TE-1415-SWB-NS1DTCGD</t>
  </si>
  <si>
    <t>2-TE-1415-SWB-NS1DTCGD</t>
  </si>
  <si>
    <t>3-TE-1415-SWB-NS1DTCGD</t>
  </si>
  <si>
    <t>4-TE-1415-SWB-NS1DTCGD</t>
  </si>
  <si>
    <t>5-TE-1415-SWB-NS1DTCGD</t>
  </si>
  <si>
    <t>6-TE-1415-SWB-NS1DTCGD</t>
  </si>
  <si>
    <t>7-TE-1415-SWB-NS1DTCGD</t>
  </si>
  <si>
    <t>8-TE-1415-SWB-NS1DTCGD</t>
  </si>
  <si>
    <t>9-TE-1415-SWB-NS1DTCGD</t>
  </si>
  <si>
    <t>TE-1415-SWB-NS1DTCMSGD</t>
  </si>
  <si>
    <t>1-TE-1415-SWB-NS1DTCMSGD</t>
  </si>
  <si>
    <t>2-TE-1415-SWB-NS1DTCMSGD</t>
  </si>
  <si>
    <t>3-TE-1415-SWB-NS1DTCMSGD</t>
  </si>
  <si>
    <t>4-TE-1415-SWB-NS1DTCMSGD</t>
  </si>
  <si>
    <t>5-TE-1415-SWB-NS1DTCMSGD</t>
  </si>
  <si>
    <t>6-TE-1415-SWB-NS1DTCMSGD</t>
  </si>
  <si>
    <t>7-TE-1415-SWB-NS1DTCMSGD</t>
  </si>
  <si>
    <t>8-TE-1415-SWB-NS1DTCMSGD</t>
  </si>
  <si>
    <t>9-TE-1415-SWB-NS1DTCMSGD</t>
  </si>
  <si>
    <t>TE-1415-SWB-NS1GD</t>
  </si>
  <si>
    <t>1-TE-1415-SWB-NS1GD</t>
  </si>
  <si>
    <t>2-TE-1415-SWB-NS1GD</t>
  </si>
  <si>
    <t>3-TE-1415-SWB-NS1GD</t>
  </si>
  <si>
    <t>4-TE-1415-SWB-NS1GD</t>
  </si>
  <si>
    <t>5-TE-1415-SWB-NS1GD</t>
  </si>
  <si>
    <t>6-TE-1415-SWB-NS1GD</t>
  </si>
  <si>
    <t>7-TE-1415-SWB-NS1GD</t>
  </si>
  <si>
    <t>8-TE-1415-SWB-NS1GD</t>
  </si>
  <si>
    <t>9-TE-1415-SWB-NS1GD</t>
  </si>
  <si>
    <t>TE-1415-SWB-NS1MSGD</t>
  </si>
  <si>
    <t>1-TE-1415-SWB-NS1MSGD</t>
  </si>
  <si>
    <t>2-TE-1415-SWB-NS1MSGD</t>
  </si>
  <si>
    <t>3-TE-1415-SWB-NS1MSGD</t>
  </si>
  <si>
    <t>4-TE-1415-SWB-NS1MSGD</t>
  </si>
  <si>
    <t>5-TE-1415-SWB-NS1MSGD</t>
  </si>
  <si>
    <t>6-TE-1415-SWB-NS1MSGD</t>
  </si>
  <si>
    <t>7-TE-1415-SWB-NS1MSGD</t>
  </si>
  <si>
    <t>8-TE-1415-SWB-NS1MSGD</t>
  </si>
  <si>
    <t>9-TE-1415-SWB-NS1MSGD</t>
  </si>
  <si>
    <t>TE-1425-SWB-MGMGD</t>
  </si>
  <si>
    <t>1-TE-1425-SWB-MGMGD</t>
  </si>
  <si>
    <t>2-TE-1425-SWB-MGMGD</t>
  </si>
  <si>
    <t>3-TE-1425-SWB-MGMGD</t>
  </si>
  <si>
    <t>4-TE-1425-SWB-MGMGD</t>
  </si>
  <si>
    <t>5-TE-1425-SWB-MGMGD</t>
  </si>
  <si>
    <t>6-TE-1425-SWB-MGMGD</t>
  </si>
  <si>
    <t>7-TE-1425-SWB-MGMGD</t>
  </si>
  <si>
    <t>8-TE-1425-SWB-MGMGD</t>
  </si>
  <si>
    <t>9-TE-1425-SWB-MGMGD</t>
  </si>
  <si>
    <t>TE-1425-SWB-NS1DTCGD</t>
  </si>
  <si>
    <t>1-TE-1425-SWB-NS1DTCGD</t>
  </si>
  <si>
    <t>2-TE-1425-SWB-NS1DTCGD</t>
  </si>
  <si>
    <t>3-TE-1425-SWB-NS1DTCGD</t>
  </si>
  <si>
    <t>4-TE-1425-SWB-NS1DTCGD</t>
  </si>
  <si>
    <t>5-TE-1425-SWB-NS1DTCGD</t>
  </si>
  <si>
    <t>6-TE-1425-SWB-NS1DTCGD</t>
  </si>
  <si>
    <t>7-TE-1425-SWB-NS1DTCGD</t>
  </si>
  <si>
    <t>8-TE-1425-SWB-NS1DTCGD</t>
  </si>
  <si>
    <t>9-TE-1425-SWB-NS1DTCGD</t>
  </si>
  <si>
    <t>TE-1425-SWB-NS1DTCMSGD</t>
  </si>
  <si>
    <t>1-TE-1425-SWB-NS1DTCMSGD</t>
  </si>
  <si>
    <t>2-TE-1425-SWB-NS1DTCMSGD</t>
  </si>
  <si>
    <t>3-TE-1425-SWB-NS1DTCMSGD</t>
  </si>
  <si>
    <t>4-TE-1425-SWB-NS1DTCMSGD</t>
  </si>
  <si>
    <t>5-TE-1425-SWB-NS1DTCMSGD</t>
  </si>
  <si>
    <t>6-TE-1425-SWB-NS1DTCMSGD</t>
  </si>
  <si>
    <t>7-TE-1425-SWB-NS1DTCMSGD</t>
  </si>
  <si>
    <t>8-TE-1425-SWB-NS1DTCMSGD</t>
  </si>
  <si>
    <t>9-TE-1425-SWB-NS1DTCMSGD</t>
  </si>
  <si>
    <t>TE-1425-SWB-NS1GD</t>
  </si>
  <si>
    <t>1-TE-1425-SWB-NS1GD</t>
  </si>
  <si>
    <t>2-TE-1425-SWB-NS1GD</t>
  </si>
  <si>
    <t>3-TE-1425-SWB-NS1GD</t>
  </si>
  <si>
    <t>4-TE-1425-SWB-NS1GD</t>
  </si>
  <si>
    <t>5-TE-1425-SWB-NS1GD</t>
  </si>
  <si>
    <t>6-TE-1425-SWB-NS1GD</t>
  </si>
  <si>
    <t>7-TE-1425-SWB-NS1GD</t>
  </si>
  <si>
    <t>8-TE-1425-SWB-NS1GD</t>
  </si>
  <si>
    <t>9-TE-1425-SWB-NS1GD</t>
  </si>
  <si>
    <t>TE-1425-SWB-NS1MSGD</t>
  </si>
  <si>
    <t>1-TE-1425-SWB-NS1MSGD</t>
  </si>
  <si>
    <t>2-TE-1425-SWB-NS1MSGD</t>
  </si>
  <si>
    <t>3-TE-1425-SWB-NS1MSGD</t>
  </si>
  <si>
    <t>4-TE-1425-SWB-NS1MSGD</t>
  </si>
  <si>
    <t>5-TE-1425-SWB-NS1MSGD</t>
  </si>
  <si>
    <t>6-TE-1425-SWB-NS1MSGD</t>
  </si>
  <si>
    <t>7-TE-1425-SWB-NS1MSGD</t>
  </si>
  <si>
    <t>8-TE-1425-SWB-NS1MSGD</t>
  </si>
  <si>
    <t>9-TE-1425-SWB-NS1MSGD</t>
  </si>
  <si>
    <t>TE-2215-SWB-NS1DTCGD</t>
  </si>
  <si>
    <t>1-TE-2215-SWB-NS1DTCGD</t>
  </si>
  <si>
    <t>2-TE-2215-SWB-NS1DTCGD</t>
  </si>
  <si>
    <t>3-TE-2215-SWB-NS1DTCGD</t>
  </si>
  <si>
    <t>4-TE-2215-SWB-NS1DTCGD</t>
  </si>
  <si>
    <t>5-TE-2215-SWB-NS1DTCGD</t>
  </si>
  <si>
    <t>6-TE-2215-SWB-NS1DTCGD</t>
  </si>
  <si>
    <t>7-TE-2215-SWB-NS1DTCGD</t>
  </si>
  <si>
    <t>8-TE-2215-SWB-NS1DTCGD</t>
  </si>
  <si>
    <t>9-TE-2215-SWB-NS1DTCGD</t>
  </si>
  <si>
    <t>TE-2215-SWB-NS1DTCMSGD</t>
  </si>
  <si>
    <t>1-TE-2215-SWB-NS1DTCMSGD</t>
  </si>
  <si>
    <t>2-TE-2215-SWB-NS1DTCMSGD</t>
  </si>
  <si>
    <t>3-TE-2215-SWB-NS1DTCMSGD</t>
  </si>
  <si>
    <t>4-TE-2215-SWB-NS1DTCMSGD</t>
  </si>
  <si>
    <t>5-TE-2215-SWB-NS1DTCMSGD</t>
  </si>
  <si>
    <t>6-TE-2215-SWB-NS1DTCMSGD</t>
  </si>
  <si>
    <t>7-TE-2215-SWB-NS1DTCMSGD</t>
  </si>
  <si>
    <t>8-TE-2215-SWB-NS1DTCMSGD</t>
  </si>
  <si>
    <t>9-TE-2215-SWB-NS1DTCMSGD</t>
  </si>
  <si>
    <t>TE-2215-SWB-NS1GD</t>
  </si>
  <si>
    <t>1-TE-2215-SWB-NS1GD</t>
  </si>
  <si>
    <t>2-TE-2215-SWB-NS1GD</t>
  </si>
  <si>
    <t>3-TE-2215-SWB-NS1GD</t>
  </si>
  <si>
    <t>4-TE-2215-SWB-NS1GD</t>
  </si>
  <si>
    <t>5-TE-2215-SWB-NS1GD</t>
  </si>
  <si>
    <t>6-TE-2215-SWB-NS1GD</t>
  </si>
  <si>
    <t>7-TE-2215-SWB-NS1GD</t>
  </si>
  <si>
    <t>8-TE-2215-SWB-NS1GD</t>
  </si>
  <si>
    <t>9-TE-2215-SWB-NS1GD</t>
  </si>
  <si>
    <t>TE-2215-SWB-NS1MSGD</t>
  </si>
  <si>
    <t>1-TE-2215-SWB-NS1MSGD</t>
  </si>
  <si>
    <t>2-TE-2215-SWB-NS1MSGD</t>
  </si>
  <si>
    <t>3-TE-2215-SWB-NS1MSGD</t>
  </si>
  <si>
    <t>4-TE-2215-SWB-NS1MSGD</t>
  </si>
  <si>
    <t>5-TE-2215-SWB-NS1MSGD</t>
  </si>
  <si>
    <t>6-TE-2215-SWB-NS1MSGD</t>
  </si>
  <si>
    <t>7-TE-2215-SWB-NS1MSGD</t>
  </si>
  <si>
    <t>8-TE-2215-SWB-NS1MSGD</t>
  </si>
  <si>
    <t>9-TE-2215-SWB-NS1MSGD</t>
  </si>
  <si>
    <t>TE-2225-SWB-NS1DTCGD</t>
  </si>
  <si>
    <t>1-TE-2225-SWB-NS1DTCGD</t>
  </si>
  <si>
    <t>2-TE-2225-SWB-NS1DTCGD</t>
  </si>
  <si>
    <t>3-TE-2225-SWB-NS1DTCGD</t>
  </si>
  <si>
    <t>4-TE-2225-SWB-NS1DTCGD</t>
  </si>
  <si>
    <t>5-TE-2225-SWB-NS1DTCGD</t>
  </si>
  <si>
    <t>6-TE-2225-SWB-NS1DTCGD</t>
  </si>
  <si>
    <t>7-TE-2225-SWB-NS1DTCGD</t>
  </si>
  <si>
    <t>8-TE-2225-SWB-NS1DTCGD</t>
  </si>
  <si>
    <t>9-TE-2225-SWB-NS1DTCGD</t>
  </si>
  <si>
    <t>TE-2225-SWB-NS1DTCMSGD</t>
  </si>
  <si>
    <t>1-TE-2225-SWB-NS1DTCMSGD</t>
  </si>
  <si>
    <t>2-TE-2225-SWB-NS1DTCMSGD</t>
  </si>
  <si>
    <t>3-TE-2225-SWB-NS1DTCMSGD</t>
  </si>
  <si>
    <t>4-TE-2225-SWB-NS1DTCMSGD</t>
  </si>
  <si>
    <t>5-TE-2225-SWB-NS1DTCMSGD</t>
  </si>
  <si>
    <t>6-TE-2225-SWB-NS1DTCMSGD</t>
  </si>
  <si>
    <t>7-TE-2225-SWB-NS1DTCMSGD</t>
  </si>
  <si>
    <t>8-TE-2225-SWB-NS1DTCMSGD</t>
  </si>
  <si>
    <t>9-TE-2225-SWB-NS1DTCMSGD</t>
  </si>
  <si>
    <t>TE-2225-SWB-NS1GD</t>
  </si>
  <si>
    <t>1-TE-2225-SWB-NS1GD</t>
  </si>
  <si>
    <t>2-TE-2225-SWB-NS1GD</t>
  </si>
  <si>
    <t>3-TE-2225-SWB-NS1GD</t>
  </si>
  <si>
    <t>4-TE-2225-SWB-NS1GD</t>
  </si>
  <si>
    <t>5-TE-2225-SWB-NS1GD</t>
  </si>
  <si>
    <t>6-TE-2225-SWB-NS1GD</t>
  </si>
  <si>
    <t>7-TE-2225-SWB-NS1GD</t>
  </si>
  <si>
    <t>8-TE-2225-SWB-NS1GD</t>
  </si>
  <si>
    <t>9-TE-2225-SWB-NS1GD</t>
  </si>
  <si>
    <t>TE-2225-SWB-NS1MSGD</t>
  </si>
  <si>
    <t>1-TE-2225-SWB-NS1MSGD</t>
  </si>
  <si>
    <t>2-TE-2225-SWB-NS1MSGD</t>
  </si>
  <si>
    <t>3-TE-2225-SWB-NS1MSGD</t>
  </si>
  <si>
    <t>4-TE-2225-SWB-NS1MSGD</t>
  </si>
  <si>
    <t>5-TE-2225-SWB-NS1MSGD</t>
  </si>
  <si>
    <t>6-TE-2225-SWB-NS1MSGD</t>
  </si>
  <si>
    <t>7-TE-2225-SWB-NS1MSGD</t>
  </si>
  <si>
    <t>8-TE-2225-SWB-NS1MSGD</t>
  </si>
  <si>
    <t>9-TE-2225-SWB-NS1MSGD</t>
  </si>
  <si>
    <t>TE-4015-SWB-NS1DTCGD</t>
  </si>
  <si>
    <t>1-TE-4015-SWB-NS1DTCGD</t>
  </si>
  <si>
    <t>2-TE-4015-SWB-NS1DTCGD</t>
  </si>
  <si>
    <t>3-TE-4015-SWB-NS1DTCGD</t>
  </si>
  <si>
    <t>4-TE-4015-SWB-NS1DTCGD</t>
  </si>
  <si>
    <t>5-TE-4015-SWB-NS1DTCGD</t>
  </si>
  <si>
    <t>6-TE-4015-SWB-NS1DTCGD</t>
  </si>
  <si>
    <t>7-TE-4015-SWB-NS1DTCGD</t>
  </si>
  <si>
    <t>8-TE-4015-SWB-NS1DTCGD</t>
  </si>
  <si>
    <t>9-TE-4015-SWB-NS1DTCGD</t>
  </si>
  <si>
    <t>TE-4015-SWB-NS1DTCMSGD</t>
  </si>
  <si>
    <t>1-TE-4015-SWB-NS1DTCMSGD</t>
  </si>
  <si>
    <t>2-TE-4015-SWB-NS1DTCMSGD</t>
  </si>
  <si>
    <t>3-TE-4015-SWB-NS1DTCMSGD</t>
  </si>
  <si>
    <t>4-TE-4015-SWB-NS1DTCMSGD</t>
  </si>
  <si>
    <t>5-TE-4015-SWB-NS1DTCMSGD</t>
  </si>
  <si>
    <t>6-TE-4015-SWB-NS1DTCMSGD</t>
  </si>
  <si>
    <t>7-TE-4015-SWB-NS1DTCMSGD</t>
  </si>
  <si>
    <t>8-TE-4015-SWB-NS1DTCMSGD</t>
  </si>
  <si>
    <t>9-TE-4015-SWB-NS1DTCMSGD</t>
  </si>
  <si>
    <t>TE-4015-SWB-NS1GD</t>
  </si>
  <si>
    <t>1-TE-4015-SWB-NS1GD</t>
  </si>
  <si>
    <t>2-TE-4015-SWB-NS1GD</t>
  </si>
  <si>
    <t>3-TE-4015-SWB-NS1GD</t>
  </si>
  <si>
    <t>4-TE-4015-SWB-NS1GD</t>
  </si>
  <si>
    <t>5-TE-4015-SWB-NS1GD</t>
  </si>
  <si>
    <t>6-TE-4015-SWB-NS1GD</t>
  </si>
  <si>
    <t>7-TE-4015-SWB-NS1GD</t>
  </si>
  <si>
    <t>8-TE-4015-SWB-NS1GD</t>
  </si>
  <si>
    <t>9-TE-4015-SWB-NS1GD</t>
  </si>
  <si>
    <t>TE-4015-SWB-NS1MSGD</t>
  </si>
  <si>
    <t>1-TE-4015-SWB-NS1MSGD</t>
  </si>
  <si>
    <t>2-TE-4015-SWB-NS1MSGD</t>
  </si>
  <si>
    <t>3-TE-4015-SWB-NS1MSGD</t>
  </si>
  <si>
    <t>4-TE-4015-SWB-NS1MSGD</t>
  </si>
  <si>
    <t>5-TE-4015-SWB-NS1MSGD</t>
  </si>
  <si>
    <t>6-TE-4015-SWB-NS1MSGD</t>
  </si>
  <si>
    <t>7-TE-4015-SWB-NS1MSGD</t>
  </si>
  <si>
    <t>8-TE-4015-SWB-NS1MSGD</t>
  </si>
  <si>
    <t>9-TE-4015-SWB-NS1MSGD</t>
  </si>
  <si>
    <t>TE-4015-SWB-MGMGD</t>
  </si>
  <si>
    <t>1-TE-4015-SWB-MGMGD</t>
  </si>
  <si>
    <t>2-TE-4015-SWB-MGMGD</t>
  </si>
  <si>
    <t>3-TE-4015-SWB-MGMGD</t>
  </si>
  <si>
    <t>4-TE-4015-SWB-MGMGD</t>
  </si>
  <si>
    <t>5-TE-4015-SWB-MGMGD</t>
  </si>
  <si>
    <t>6-TE-4015-SWB-MGMGD</t>
  </si>
  <si>
    <t>7-TE-4015-SWB-MGMGD</t>
  </si>
  <si>
    <t>8-TE-4015-SWB-MGMGD</t>
  </si>
  <si>
    <t>9-TE-4015-SWB-MGMGD</t>
  </si>
  <si>
    <t>TE-4025-SWB-NS1DTCGD</t>
  </si>
  <si>
    <t>1-TE-4025-SWB-NS1DTCGD</t>
  </si>
  <si>
    <t>2-TE-4025-SWB-NS1DTCGD</t>
  </si>
  <si>
    <t>3-TE-4025-SWB-NS1DTCGD</t>
  </si>
  <si>
    <t>4-TE-4025-SWB-NS1DTCGD</t>
  </si>
  <si>
    <t>5-TE-4025-SWB-NS1DTCGD</t>
  </si>
  <si>
    <t>6-TE-4025-SWB-NS1DTCGD</t>
  </si>
  <si>
    <t>7-TE-4025-SWB-NS1DTCGD</t>
  </si>
  <si>
    <t>8-TE-4025-SWB-NS1DTCGD</t>
  </si>
  <si>
    <t>9-TE-4025-SWB-NS1DTCGD</t>
  </si>
  <si>
    <t>TE-4025-SWB-NS1DTCMSGD</t>
  </si>
  <si>
    <t>1-TE-4025-SWB-NS1DTCMSGD</t>
  </si>
  <si>
    <t>2-TE-4025-SWB-NS1DTCMSGD</t>
  </si>
  <si>
    <t>3-TE-4025-SWB-NS1DTCMSGD</t>
  </si>
  <si>
    <t>4-TE-4025-SWB-NS1DTCMSGD</t>
  </si>
  <si>
    <t>5-TE-4025-SWB-NS1DTCMSGD</t>
  </si>
  <si>
    <t>6-TE-4025-SWB-NS1DTCMSGD</t>
  </si>
  <si>
    <t>7-TE-4025-SWB-NS1DTCMSGD</t>
  </si>
  <si>
    <t>8-TE-4025-SWB-NS1DTCMSGD</t>
  </si>
  <si>
    <t>9-TE-4025-SWB-NS1DTCMSGD</t>
  </si>
  <si>
    <t>TE-4025-SWB-NS1GD</t>
  </si>
  <si>
    <t>1-TE-4025-SWB-NS1GD</t>
  </si>
  <si>
    <t>2-TE-4025-SWB-NS1GD</t>
  </si>
  <si>
    <t>3-TE-4025-SWB-NS1GD</t>
  </si>
  <si>
    <t>4-TE-4025-SWB-NS1GD</t>
  </si>
  <si>
    <t>5-TE-4025-SWB-NS1GD</t>
  </si>
  <si>
    <t>6-TE-4025-SWB-NS1GD</t>
  </si>
  <si>
    <t>7-TE-4025-SWB-NS1GD</t>
  </si>
  <si>
    <t>8-TE-4025-SWB-NS1GD</t>
  </si>
  <si>
    <t>9-TE-4025-SWB-NS1GD</t>
  </si>
  <si>
    <t>TE-4025-SWB-NS1MSGD</t>
  </si>
  <si>
    <t>1-TE-4025-SWB-NS1MSGD</t>
  </si>
  <si>
    <t>2-TE-4025-SWB-NS1MSGD</t>
  </si>
  <si>
    <t>3-TE-4025-SWB-NS1MSGD</t>
  </si>
  <si>
    <t>4-TE-4025-SWB-NS1MSGD</t>
  </si>
  <si>
    <t>5-TE-4025-SWB-NS1MSGD</t>
  </si>
  <si>
    <t>6-TE-4025-SWB-NS1MSGD</t>
  </si>
  <si>
    <t>7-TE-4025-SWB-NS1MSGD</t>
  </si>
  <si>
    <t>8-TE-4025-SWB-NS1MSGD</t>
  </si>
  <si>
    <t>9-TE-4025-SWB-NS1MSGD</t>
  </si>
  <si>
    <t>TE-815-SWB-NS1DTCGD</t>
  </si>
  <si>
    <t>1-TE-815-SWB-NS1DTCGD</t>
  </si>
  <si>
    <t>2-TE-815-SWB-NS1DTCGD</t>
  </si>
  <si>
    <t>3-TE-815-SWB-NS1DTCGD</t>
  </si>
  <si>
    <t>4-TE-815-SWB-NS1DTCGD</t>
  </si>
  <si>
    <t>5-TE-815-SWB-NS1DTCGD</t>
  </si>
  <si>
    <t>6-TE-815-SWB-NS1DTCGD</t>
  </si>
  <si>
    <t>7-TE-815-SWB-NS1DTCGD</t>
  </si>
  <si>
    <t>8-TE-815-SWB-NS1DTCGD</t>
  </si>
  <si>
    <t>9-TE-815-SWB-NS1DTCGD</t>
  </si>
  <si>
    <t>TE-815-SWB-NS1GD</t>
  </si>
  <si>
    <t>1-TE-815-SWB-NS1GD</t>
  </si>
  <si>
    <t>2-TE-815-SWB-NS1GD</t>
  </si>
  <si>
    <t>3-TE-815-SWB-NS1GD</t>
  </si>
  <si>
    <t>4-TE-815-SWB-NS1GD</t>
  </si>
  <si>
    <t>5-TE-815-SWB-NS1GD</t>
  </si>
  <si>
    <t>6-TE-815-SWB-NS1GD</t>
  </si>
  <si>
    <t>7-TE-815-SWB-NS1GD</t>
  </si>
  <si>
    <t>8-TE-815-SWB-NS1GD</t>
  </si>
  <si>
    <t>9-TE-815-SWB-NS1GD</t>
  </si>
  <si>
    <t>TE-825-SWB-NS1DTCGD</t>
  </si>
  <si>
    <t>1-TE-825-SWB-NS1DTCGD</t>
  </si>
  <si>
    <t>2-TE-825-SWB-NS1DTCGD</t>
  </si>
  <si>
    <t>3-TE-825-SWB-NS1DTCGD</t>
  </si>
  <si>
    <t>4-TE-825-SWB-NS1DTCGD</t>
  </si>
  <si>
    <t>5-TE-825-SWB-NS1DTCGD</t>
  </si>
  <si>
    <t>6-TE-825-SWB-NS1DTCGD</t>
  </si>
  <si>
    <t>7-TE-825-SWB-NS1DTCGD</t>
  </si>
  <si>
    <t>8-TE-825-SWB-NS1DTCGD</t>
  </si>
  <si>
    <t>9-TE-825-SWB-NS1DTCGD</t>
  </si>
  <si>
    <t>TE-825-SWB-NS1DTCMSGD</t>
  </si>
  <si>
    <t>1-TE-825-SWB-NS1DTCMSGD</t>
  </si>
  <si>
    <t>2-TE-825-SWB-NS1DTCMSGD</t>
  </si>
  <si>
    <t>3-TE-825-SWB-NS1DTCMSGD</t>
  </si>
  <si>
    <t>4-TE-825-SWB-NS1DTCMSGD</t>
  </si>
  <si>
    <t>5-TE-825-SWB-NS1DTCMSGD</t>
  </si>
  <si>
    <t>6-TE-825-SWB-NS1DTCMSGD</t>
  </si>
  <si>
    <t>7-TE-825-SWB-NS1DTCMSGD</t>
  </si>
  <si>
    <t>8-TE-825-SWB-NS1DTCMSGD</t>
  </si>
  <si>
    <t>9-TE-825-SWB-NS1DTCMSGD</t>
  </si>
  <si>
    <t>TE-825-SWB-NS1GD</t>
  </si>
  <si>
    <t>1-TE-825-SWB-NS1GD</t>
  </si>
  <si>
    <t>2-TE-825-SWB-NS1GD</t>
  </si>
  <si>
    <t>3-TE-825-SWB-NS1GD</t>
  </si>
  <si>
    <t>4-TE-825-SWB-NS1GD</t>
  </si>
  <si>
    <t>5-TE-825-SWB-NS1GD</t>
  </si>
  <si>
    <t>6-TE-825-SWB-NS1GD</t>
  </si>
  <si>
    <t>7-TE-825-SWB-NS1GD</t>
  </si>
  <si>
    <t>8-TE-825-SWB-NS1GD</t>
  </si>
  <si>
    <t>9-TE-825-SWB-NS1GD</t>
  </si>
  <si>
    <t>TE-825-SWB-NS1MSGD</t>
  </si>
  <si>
    <t>1-TE-825-SWB-NS1MSGD</t>
  </si>
  <si>
    <t>2-TE-825-SWB-NS1MSGD</t>
  </si>
  <si>
    <t>3-TE-825-SWB-NS1MSGD</t>
  </si>
  <si>
    <t>4-TE-825-SWB-NS1MSGD</t>
  </si>
  <si>
    <t>5-TE-825-SWB-NS1MSGD</t>
  </si>
  <si>
    <t>6-TE-825-SWB-NS1MSGD</t>
  </si>
  <si>
    <t>7-TE-825-SWB-NS1MSGD</t>
  </si>
  <si>
    <t>8-TE-825-SWB-NS1MSGD</t>
  </si>
  <si>
    <t>9-TE-825-SWB-NS1MSGD</t>
  </si>
  <si>
    <t>ND-805-SWB-NIGD</t>
  </si>
  <si>
    <t>1-ND-805-SWB-NIGD</t>
  </si>
  <si>
    <t>2-ND-805-SWB-NIGD</t>
  </si>
  <si>
    <t>3-ND-805-SWB-NIGD</t>
  </si>
  <si>
    <t>4-ND-805-SWB-NIGD</t>
  </si>
  <si>
    <t>5-ND-805-SWB-NIGD</t>
  </si>
  <si>
    <t>6-ND-805-SWB-NIGD</t>
  </si>
  <si>
    <t>7-ND-805-SWB-NIGD</t>
  </si>
  <si>
    <t>8-ND-805-SWB-NIGD</t>
  </si>
  <si>
    <t>9-ND-805-SWB-NIGD</t>
  </si>
  <si>
    <t>ND-1405-SWB-NIGD</t>
  </si>
  <si>
    <t>1-ND-1405-SWB-NIGD</t>
  </si>
  <si>
    <t>2-ND-1405-SWB-NIGD</t>
  </si>
  <si>
    <t>3-ND-1405-SWB-NIGD</t>
  </si>
  <si>
    <t>4-ND-1405-SWB-NIGD</t>
  </si>
  <si>
    <t>5-ND-1405-SWB-NIGD</t>
  </si>
  <si>
    <t>6-ND-1405-SWB-NIGD</t>
  </si>
  <si>
    <t>7-ND-1405-SWB-NIGD</t>
  </si>
  <si>
    <t>8-ND-1405-SWB-NIGD</t>
  </si>
  <si>
    <t>9-ND-1405-SWB-NIGD</t>
  </si>
  <si>
    <t>ND-2205-SWB-NIGD</t>
  </si>
  <si>
    <t>1-ND-2205-SWB-NIGD</t>
  </si>
  <si>
    <t>2-ND-2205-SWB-NIGD</t>
  </si>
  <si>
    <t>3-ND-2205-SWB-NIGD</t>
  </si>
  <si>
    <t>4-ND-2205-SWB-NIGD</t>
  </si>
  <si>
    <t>5-ND-2205-SWB-NIGD</t>
  </si>
  <si>
    <t>6-ND-2205-SWB-NIGD</t>
  </si>
  <si>
    <t>7-ND-2205-SWB-NIGD</t>
  </si>
  <si>
    <t>8-ND-2205-SWB-NIGD</t>
  </si>
  <si>
    <t>9-ND-2205-SWB-NIGD</t>
  </si>
  <si>
    <t>ND-4005-SWB-NIGD</t>
  </si>
  <si>
    <t>1-ND-4005-SWB-NIGD</t>
  </si>
  <si>
    <t>2-ND-4005-SWB-NIGD</t>
  </si>
  <si>
    <t>3-ND-4005-SWB-NIGD</t>
  </si>
  <si>
    <t>4-ND-4005-SWB-NIGD</t>
  </si>
  <si>
    <t>5-ND-4005-SWB-NIGD</t>
  </si>
  <si>
    <t>6-ND-4005-SWB-NIGD</t>
  </si>
  <si>
    <t>7-ND-4005-SWB-NIGD</t>
  </si>
  <si>
    <t>8-ND-4005-SWB-NIGD</t>
  </si>
  <si>
    <t>9-ND-4005-SWB-NIGD</t>
  </si>
  <si>
    <t>TR-1405-SWB</t>
  </si>
  <si>
    <t>1-TR-1405-SWB</t>
  </si>
  <si>
    <t>2-TR-1405-SWB</t>
  </si>
  <si>
    <t>3-TR-1405-SWB</t>
  </si>
  <si>
    <t>4-TR-1405-SWB</t>
  </si>
  <si>
    <t>5-TR-1405-SWB</t>
  </si>
  <si>
    <t>6-TR-1405-SWB</t>
  </si>
  <si>
    <t>7-TR-1405-SWB</t>
  </si>
  <si>
    <t>8-TR-1405-SWB</t>
  </si>
  <si>
    <t>9-TR-1405-SWB</t>
  </si>
  <si>
    <t>TR-2205-SWB</t>
  </si>
  <si>
    <t>1-TR-2205-SWB</t>
  </si>
  <si>
    <t>2-TR-2205-SWB</t>
  </si>
  <si>
    <t>3-TR-2205-SWB</t>
  </si>
  <si>
    <t>4-TR-2205-SWB</t>
  </si>
  <si>
    <t>5-TR-2205-SWB</t>
  </si>
  <si>
    <t>6-TR-2205-SWB</t>
  </si>
  <si>
    <t>7-TR-2205-SWB</t>
  </si>
  <si>
    <t>8-TR-2205-SWB</t>
  </si>
  <si>
    <t>9-TR-2205-SWB</t>
  </si>
  <si>
    <t>TR-4005-SWB</t>
  </si>
  <si>
    <t>1-TR-4005-SWB</t>
  </si>
  <si>
    <t>2-TR-4005-SWB</t>
  </si>
  <si>
    <t>3-TR-4005-SWB</t>
  </si>
  <si>
    <t>4-TR-4005-SWB</t>
  </si>
  <si>
    <t>5-TR-4005-SWB</t>
  </si>
  <si>
    <t>6-TR-4005-SWB</t>
  </si>
  <si>
    <t>7-TR-4005-SWB</t>
  </si>
  <si>
    <t>8-TR-4005-SWB</t>
  </si>
  <si>
    <t>9-TR-4005-SWB</t>
  </si>
  <si>
    <t>TR-805-SWB</t>
  </si>
  <si>
    <t>TR-805-SWB-1GB</t>
  </si>
  <si>
    <t>1-TR-805-SWB-1GB</t>
  </si>
  <si>
    <t>2-TR-805-SWB-1GB</t>
  </si>
  <si>
    <t>3-TR-805-SWB-1GB</t>
  </si>
  <si>
    <t>4-TR-805-SWB-1GB</t>
  </si>
  <si>
    <t>5-TR-805-SWB-1GB</t>
  </si>
  <si>
    <t>6-TR-805-SWB-1GB</t>
  </si>
  <si>
    <t>7-TR-805-SWB-1GB</t>
  </si>
  <si>
    <t>8-TR-805-SWB-1GB</t>
  </si>
  <si>
    <t>9-TR-805-SWB-1GB</t>
  </si>
  <si>
    <t>TR-805-SWB-2GB</t>
  </si>
  <si>
    <t>1-TR-805-SWB-2GB</t>
  </si>
  <si>
    <t>2-TR-805-SWB-2GB</t>
  </si>
  <si>
    <t>3-TR-805-SWB-2GB</t>
  </si>
  <si>
    <t>4-TR-805-SWB-2GB</t>
  </si>
  <si>
    <t>5-TR-805-SWB-2GB</t>
  </si>
  <si>
    <t>6-TR-805-SWB-2GB</t>
  </si>
  <si>
    <t>7-TR-805-SWB-2GB</t>
  </si>
  <si>
    <t>8-TR-805-SWB-2GB</t>
  </si>
  <si>
    <t>9-TR-805-SWB-2GB</t>
  </si>
  <si>
    <t>TR-1405-SWB-R</t>
  </si>
  <si>
    <t>1-TR-1405-SWB-R</t>
  </si>
  <si>
    <t>2-TR-1405-SWB-R</t>
  </si>
  <si>
    <t>3-TR-1405-SWB-R</t>
  </si>
  <si>
    <t>4-TR-1405-SWB-R</t>
  </si>
  <si>
    <t>5-TR-1405-SWB-R</t>
  </si>
  <si>
    <t>6-TR-1405-SWB-R</t>
  </si>
  <si>
    <t>7-TR-1405-SWB-R</t>
  </si>
  <si>
    <t>8-TR-1405-SWB-R</t>
  </si>
  <si>
    <t>9-TR-1405-SWB-R</t>
  </si>
  <si>
    <t>TR-2205-SWB-R</t>
  </si>
  <si>
    <t>1-TR-2205-SWB-R</t>
  </si>
  <si>
    <t>2-TR-2205-SWB-R</t>
  </si>
  <si>
    <t>3-TR-2205-SWB-R</t>
  </si>
  <si>
    <t>4-TR-2205-SWB-R</t>
  </si>
  <si>
    <t>5-TR-2205-SWB-R</t>
  </si>
  <si>
    <t>6-TR-2205-SWB-R</t>
  </si>
  <si>
    <t>7-TR-2205-SWB-R</t>
  </si>
  <si>
    <t>8-TR-2205-SWB-R</t>
  </si>
  <si>
    <t>9-TR-2205-SWB-R</t>
  </si>
  <si>
    <t>TR-4005-SWB-R</t>
  </si>
  <si>
    <t>1-TR-4005-SWB-R</t>
  </si>
  <si>
    <t>2-TR-4005-SWB-R</t>
  </si>
  <si>
    <t>3-TR-4005-SWB-R</t>
  </si>
  <si>
    <t>4-TR-4005-SWB-R</t>
  </si>
  <si>
    <t>5-TR-4005-SWB-R</t>
  </si>
  <si>
    <t>6-TR-4005-SWB-R</t>
  </si>
  <si>
    <t>7-TR-4005-SWB-R</t>
  </si>
  <si>
    <t>8-TR-4005-SWB-R</t>
  </si>
  <si>
    <t>9-TR-4005-SWB-R</t>
  </si>
  <si>
    <t>TR-805-SWB-R</t>
  </si>
  <si>
    <t>1-TR-805-SWB-R</t>
  </si>
  <si>
    <t>2-TR-805-SWB-R</t>
  </si>
  <si>
    <t>3-TR-805-SWB-R</t>
  </si>
  <si>
    <t>4-TR-805-SWB-R</t>
  </si>
  <si>
    <t>5-TR-805-SWB-R</t>
  </si>
  <si>
    <t>6-TR-805-SWB-R</t>
  </si>
  <si>
    <t>7-TR-805-SWB-R</t>
  </si>
  <si>
    <t>8-TR-805-SWB-R</t>
  </si>
  <si>
    <t>9-TR-805-SWB-R</t>
  </si>
  <si>
    <t>IB-SW-CNA</t>
  </si>
  <si>
    <t>IB-SW-CNA-TE-v820</t>
  </si>
  <si>
    <t>1-IB-SW-CNA-TE-v820</t>
  </si>
  <si>
    <t>2-IB-SW-CNA-TE-v820</t>
  </si>
  <si>
    <t>3-IB-SW-CNA-TE-v820</t>
  </si>
  <si>
    <t>4-IB-SW-CNA-TE-v820</t>
  </si>
  <si>
    <t>5-IB-SW-CNA-TE-v820</t>
  </si>
  <si>
    <t>6-IB-SW-CNA-TE-v820</t>
  </si>
  <si>
    <t>7-IB-SW-CNA-TE-v820</t>
  </si>
  <si>
    <t>8-IB-SW-CNA-TE-v820</t>
  </si>
  <si>
    <t>9-IB-SW-CNA-TE-v820</t>
  </si>
  <si>
    <t>IB-SW-CNA-TE-825</t>
  </si>
  <si>
    <t>1-IB-SW-CNA-TE-825</t>
  </si>
  <si>
    <t>2-IB-SW-CNA-TE-825</t>
  </si>
  <si>
    <t>3-IB-SW-CNA-TE-825</t>
  </si>
  <si>
    <t>4-IB-SW-CNA-TE-825</t>
  </si>
  <si>
    <t>5-IB-SW-CNA-TE-825</t>
  </si>
  <si>
    <t>6-IB-SW-CNA-TE-825</t>
  </si>
  <si>
    <t>7-IB-SW-CNA-TE-825</t>
  </si>
  <si>
    <t>8-IB-SW-CNA-TE-825</t>
  </si>
  <si>
    <t>9-IB-SW-CNA-TE-825</t>
  </si>
  <si>
    <t>IB-SW-CNA-TE-1415</t>
  </si>
  <si>
    <t>1-IB-SW-CNA-TE-1415</t>
  </si>
  <si>
    <t>2-IB-SW-CNA-TE-1415</t>
  </si>
  <si>
    <t>3-IB-SW-CNA-TE-1415</t>
  </si>
  <si>
    <t>4-IB-SW-CNA-TE-1415</t>
  </si>
  <si>
    <t>5-IB-SW-CNA-TE-1415</t>
  </si>
  <si>
    <t>6-IB-SW-CNA-TE-1415</t>
  </si>
  <si>
    <t>7-IB-SW-CNA-TE-1415</t>
  </si>
  <si>
    <t>8-IB-SW-CNA-TE-1415</t>
  </si>
  <si>
    <t>9-IB-SW-CNA-TE-1415</t>
  </si>
  <si>
    <t>IB-SW-CNA-TE-1425</t>
  </si>
  <si>
    <t>1-IB-SW-CNA-TE-1425</t>
  </si>
  <si>
    <t>2-IB-SW-CNA-TE-1425</t>
  </si>
  <si>
    <t>3-IB-SW-CNA-TE-1425</t>
  </si>
  <si>
    <t>4-IB-SW-CNA-TE-1425</t>
  </si>
  <si>
    <t>5-IB-SW-CNA-TE-1425</t>
  </si>
  <si>
    <t>6-IB-SW-CNA-TE-1425</t>
  </si>
  <si>
    <t>7-IB-SW-CNA-TE-1425</t>
  </si>
  <si>
    <t>8-IB-SW-CNA-TE-1425</t>
  </si>
  <si>
    <t>9-IB-SW-CNA-TE-1425</t>
  </si>
  <si>
    <t>IB-SW-CNA-TE-2215</t>
  </si>
  <si>
    <t>1-IB-SW-CNA-TE-2215</t>
  </si>
  <si>
    <t>2-IB-SW-CNA-TE-2215</t>
  </si>
  <si>
    <t>3-IB-SW-CNA-TE-2215</t>
  </si>
  <si>
    <t>4-IB-SW-CNA-TE-2215</t>
  </si>
  <si>
    <t>5-IB-SW-CNA-TE-2215</t>
  </si>
  <si>
    <t>6-IB-SW-CNA-TE-2215</t>
  </si>
  <si>
    <t>7-IB-SW-CNA-TE-2215</t>
  </si>
  <si>
    <t>8-IB-SW-CNA-TE-2215</t>
  </si>
  <si>
    <t>9-IB-SW-CNA-TE-2215</t>
  </si>
  <si>
    <t>IB-SW-CNA-TE-2225</t>
  </si>
  <si>
    <t>1-IB-SW-CNA-TE-2225</t>
  </si>
  <si>
    <t>2-IB-SW-CNA-TE-2225</t>
  </si>
  <si>
    <t>3-IB-SW-CNA-TE-2225</t>
  </si>
  <si>
    <t>4-IB-SW-CNA-TE-2225</t>
  </si>
  <si>
    <t>5-IB-SW-CNA-TE-2225</t>
  </si>
  <si>
    <t>6-IB-SW-CNA-TE-2225</t>
  </si>
  <si>
    <t>7-IB-SW-CNA-TE-2225</t>
  </si>
  <si>
    <t>8-IB-SW-CNA-TE-2225</t>
  </si>
  <si>
    <t>9-IB-SW-CNA-TE-2225</t>
  </si>
  <si>
    <t>IB-SW-CNA-TE-4010</t>
  </si>
  <si>
    <t>1-IB-SW-CNA-TE-4010</t>
  </si>
  <si>
    <t>2-IB-SW-CNA-TE-4010</t>
  </si>
  <si>
    <t>3-IB-SW-CNA-TE-4010</t>
  </si>
  <si>
    <t>4-IB-SW-CNA-TE-4010</t>
  </si>
  <si>
    <t>5-IB-SW-CNA-TE-4010</t>
  </si>
  <si>
    <t>6-IB-SW-CNA-TE-4010</t>
  </si>
  <si>
    <t>7-IB-SW-CNA-TE-4010</t>
  </si>
  <si>
    <t>8-IB-SW-CNA-TE-4010</t>
  </si>
  <si>
    <t>9-IB-SW-CNA-TE-4010</t>
  </si>
  <si>
    <t>IB-SW-CNA-TE-4020</t>
  </si>
  <si>
    <t>1-IB-SW-CNA-TE-4020</t>
  </si>
  <si>
    <t>2-IB-SW-CNA-TE-4020</t>
  </si>
  <si>
    <t>3-IB-SW-CNA-TE-4020</t>
  </si>
  <si>
    <t>4-IB-SW-CNA-TE-4020</t>
  </si>
  <si>
    <t>5-IB-SW-CNA-TE-4020</t>
  </si>
  <si>
    <t>6-IB-SW-CNA-TE-4020</t>
  </si>
  <si>
    <t>7-IB-SW-CNA-TE-4020</t>
  </si>
  <si>
    <t>8-IB-SW-CNA-TE-4020</t>
  </si>
  <si>
    <t>9-IB-SW-CNA-TE-4020</t>
  </si>
  <si>
    <t>IB-SW-CNA-TE-4025</t>
  </si>
  <si>
    <t>1-IB-SW-CNA-TE-4025</t>
  </si>
  <si>
    <t>2-IB-SW-CNA-TE-4025</t>
  </si>
  <si>
    <t>3-IB-SW-CNA-TE-4025</t>
  </si>
  <si>
    <t>4-IB-SW-CNA-TE-4025</t>
  </si>
  <si>
    <t>5-IB-SW-CNA-TE-4025</t>
  </si>
  <si>
    <t>6-IB-SW-CNA-TE-4025</t>
  </si>
  <si>
    <t>7-IB-SW-CNA-TE-4025</t>
  </si>
  <si>
    <t>8-IB-SW-CNA-TE-4025</t>
  </si>
  <si>
    <t>9-IB-SW-CNA-TE-4025</t>
  </si>
  <si>
    <t>IB-SW-CNA-TE-4015</t>
  </si>
  <si>
    <t>1-IB-SW-CNA-TE-4015</t>
  </si>
  <si>
    <t>2-IB-SW-CNA-TE-4015</t>
  </si>
  <si>
    <t>3-IB-SW-CNA-TE-4015</t>
  </si>
  <si>
    <t>4-IB-SW-CNA-TE-4015</t>
  </si>
  <si>
    <t>5-IB-SW-CNA-TE-4015</t>
  </si>
  <si>
    <t>6-IB-SW-CNA-TE-4015</t>
  </si>
  <si>
    <t>7-IB-SW-CNA-TE-4015</t>
  </si>
  <si>
    <t>8-IB-SW-CNA-TE-4015</t>
  </si>
  <si>
    <t>9-IB-SW-CNA-TE-4015</t>
  </si>
  <si>
    <t>IB-SW-DFW-TE-815</t>
  </si>
  <si>
    <t>1-IB-SW-DFW-TE-815</t>
  </si>
  <si>
    <t>2-IB-SW-DFW-TE-815</t>
  </si>
  <si>
    <t>3-IB-SW-DFW-TE-815</t>
  </si>
  <si>
    <t>4-IB-SW-DFW-TE-815</t>
  </si>
  <si>
    <t>5-IB-SW-DFW-TE-815</t>
  </si>
  <si>
    <t>6-IB-SW-DFW-TE-815</t>
  </si>
  <si>
    <t>7-IB-SW-DFW-TE-815</t>
  </si>
  <si>
    <t>8-IB-SW-DFW-TE-815</t>
  </si>
  <si>
    <t>9-IB-SW-DFW-TE-815</t>
  </si>
  <si>
    <t>IB-SW-DFW-TE-825</t>
  </si>
  <si>
    <t>1-IB-SW-DFW-TE-825</t>
  </si>
  <si>
    <t>2-IB-SW-DFW-TE-825</t>
  </si>
  <si>
    <t>3-IB-SW-DFW-TE-825</t>
  </si>
  <si>
    <t>4-IB-SW-DFW-TE-825</t>
  </si>
  <si>
    <t>5-IB-SW-DFW-TE-825</t>
  </si>
  <si>
    <t>6-IB-SW-DFW-TE-825</t>
  </si>
  <si>
    <t>7-IB-SW-DFW-TE-825</t>
  </si>
  <si>
    <t>8-IB-SW-DFW-TE-825</t>
  </si>
  <si>
    <t>9-IB-SW-DFW-TE-825</t>
  </si>
  <si>
    <t>IB-SW-DFW-PT-1405</t>
  </si>
  <si>
    <t>1-IB-SW-DFW-PT-1405</t>
  </si>
  <si>
    <t>2-IB-SW-DFW-PT-1405</t>
  </si>
  <si>
    <t>3-IB-SW-DFW-PT-1405</t>
  </si>
  <si>
    <t>4-IB-SW-DFW-PT-1405</t>
  </si>
  <si>
    <t>5-IB-SW-DFW-PT-1405</t>
  </si>
  <si>
    <t>6-IB-SW-DFW-PT-1405</t>
  </si>
  <si>
    <t>7-IB-SW-DFW-PT-1405</t>
  </si>
  <si>
    <t>8-IB-SW-DFW-PT-1405</t>
  </si>
  <si>
    <t>9-IB-SW-DFW-PT-1405</t>
  </si>
  <si>
    <t>IB-SW-DFW-PT-2205</t>
  </si>
  <si>
    <t>1-IB-SW-DFW-PT-2205</t>
  </si>
  <si>
    <t>2-IB-SW-DFW-PT-2205</t>
  </si>
  <si>
    <t>3-IB-SW-DFW-PT-2205</t>
  </si>
  <si>
    <t>4-IB-SW-DFW-PT-2205</t>
  </si>
  <si>
    <t>5-IB-SW-DFW-PT-2205</t>
  </si>
  <si>
    <t>6-IB-SW-DFW-PT-2205</t>
  </si>
  <si>
    <t>7-IB-SW-DFW-PT-2205</t>
  </si>
  <si>
    <t>8-IB-SW-DFW-PT-2205</t>
  </si>
  <si>
    <t>9-IB-SW-DFW-PT-2205</t>
  </si>
  <si>
    <t>IB-SW-DFW-PT-4000</t>
  </si>
  <si>
    <t>1-IB-SW-DFW-PT-4000</t>
  </si>
  <si>
    <t>2-IB-SW-DFW-PT-4000</t>
  </si>
  <si>
    <t>3-IB-SW-DFW-PT-4000</t>
  </si>
  <si>
    <t>4-IB-SW-DFW-PT-4000</t>
  </si>
  <si>
    <t>5-IB-SW-DFW-PT-4000</t>
  </si>
  <si>
    <t>6-IB-SW-DFW-PT-4000</t>
  </si>
  <si>
    <t>7-IB-SW-DFW-PT-4000</t>
  </si>
  <si>
    <t>8-IB-SW-DFW-PT-4000</t>
  </si>
  <si>
    <t>9-IB-SW-DFW-PT-4000</t>
  </si>
  <si>
    <t>IB-SW-DFW-TE-1415</t>
  </si>
  <si>
    <t>1-IB-SW-DFW-TE-1415</t>
  </si>
  <si>
    <t>2-IB-SW-DFW-TE-1415</t>
  </si>
  <si>
    <t>3-IB-SW-DFW-TE-1415</t>
  </si>
  <si>
    <t>4-IB-SW-DFW-TE-1415</t>
  </si>
  <si>
    <t>5-IB-SW-DFW-TE-1415</t>
  </si>
  <si>
    <t>6-IB-SW-DFW-TE-1415</t>
  </si>
  <si>
    <t>7-IB-SW-DFW-TE-1415</t>
  </si>
  <si>
    <t>8-IB-SW-DFW-TE-1415</t>
  </si>
  <si>
    <t>9-IB-SW-DFW-TE-1415</t>
  </si>
  <si>
    <t>IB-SW-DFW-TE-1425</t>
  </si>
  <si>
    <t>1-IB-SW-DFW-TE-1425</t>
  </si>
  <si>
    <t>2-IB-SW-DFW-TE-1425</t>
  </si>
  <si>
    <t>3-IB-SW-DFW-TE-1425</t>
  </si>
  <si>
    <t>4-IB-SW-DFW-TE-1425</t>
  </si>
  <si>
    <t>5-IB-SW-DFW-TE-1425</t>
  </si>
  <si>
    <t>6-IB-SW-DFW-TE-1425</t>
  </si>
  <si>
    <t>7-IB-SW-DFW-TE-1425</t>
  </si>
  <si>
    <t>8-IB-SW-DFW-TE-1425</t>
  </si>
  <si>
    <t>9-IB-SW-DFW-TE-1425</t>
  </si>
  <si>
    <t>IB-SW-DFW-TE-2215</t>
  </si>
  <si>
    <t>1-IB-SW-DFW-TE-2215</t>
  </si>
  <si>
    <t>2-IB-SW-DFW-TE-2215</t>
  </si>
  <si>
    <t>3-IB-SW-DFW-TE-2215</t>
  </si>
  <si>
    <t>4-IB-SW-DFW-TE-2215</t>
  </si>
  <si>
    <t>5-IB-SW-DFW-TE-2215</t>
  </si>
  <si>
    <t>6-IB-SW-DFW-TE-2215</t>
  </si>
  <si>
    <t>7-IB-SW-DFW-TE-2215</t>
  </si>
  <si>
    <t>8-IB-SW-DFW-TE-2215</t>
  </si>
  <si>
    <t>9-IB-SW-DFW-TE-2215</t>
  </si>
  <si>
    <t>IB-SW-DFW-TE-2225</t>
  </si>
  <si>
    <t>1-IB-SW-DFW-TE-2225</t>
  </si>
  <si>
    <t>2-IB-SW-DFW-TE-2225</t>
  </si>
  <si>
    <t>3-IB-SW-DFW-TE-2225</t>
  </si>
  <si>
    <t>4-IB-SW-DFW-TE-2225</t>
  </si>
  <si>
    <t>5-IB-SW-DFW-TE-2225</t>
  </si>
  <si>
    <t>6-IB-SW-DFW-TE-2225</t>
  </si>
  <si>
    <t>7-IB-SW-DFW-TE-2225</t>
  </si>
  <si>
    <t>8-IB-SW-DFW-TE-2225</t>
  </si>
  <si>
    <t>9-IB-SW-DFW-TE-2225</t>
  </si>
  <si>
    <t>IB-SW-DFW-TE-4010</t>
  </si>
  <si>
    <t>1-IB-SW-DFW-TE-4010</t>
  </si>
  <si>
    <t>2-IB-SW-DFW-TE-4010</t>
  </si>
  <si>
    <t>3-IB-SW-DFW-TE-4010</t>
  </si>
  <si>
    <t>4-IB-SW-DFW-TE-4010</t>
  </si>
  <si>
    <t>5-IB-SW-DFW-TE-4010</t>
  </si>
  <si>
    <t>6-IB-SW-DFW-TE-4010</t>
  </si>
  <si>
    <t>7-IB-SW-DFW-TE-4010</t>
  </si>
  <si>
    <t>8-IB-SW-DFW-TE-4010</t>
  </si>
  <si>
    <t>9-IB-SW-DFW-TE-4010</t>
  </si>
  <si>
    <t>IB-SW-DFW-TE-4030-T1</t>
  </si>
  <si>
    <t>1-IB-SW-DFW-TE-4030-T1</t>
  </si>
  <si>
    <t>2-IB-SW-DFW-TE-4030-T1</t>
  </si>
  <si>
    <t>3-IB-SW-DFW-TE-4030-T1</t>
  </si>
  <si>
    <t>4-IB-SW-DFW-TE-4030-T1</t>
  </si>
  <si>
    <t>5-IB-SW-DFW-TE-4030-T1</t>
  </si>
  <si>
    <t>6-IB-SW-DFW-TE-4030-T1</t>
  </si>
  <si>
    <t>7-IB-SW-DFW-TE-4030-T1</t>
  </si>
  <si>
    <t>8-IB-SW-DFW-TE-4030-T1</t>
  </si>
  <si>
    <t>9-IB-SW-DFW-TE-4030-T1</t>
  </si>
  <si>
    <t>IB-SW-DFW-TE-4030-T2</t>
  </si>
  <si>
    <t>1-IB-SW-DFW-TE-4030-T2</t>
  </si>
  <si>
    <t>2-IB-SW-DFW-TE-4030-T2</t>
  </si>
  <si>
    <t>3-IB-SW-DFW-TE-4030-T2</t>
  </si>
  <si>
    <t>4-IB-SW-DFW-TE-4030-T2</t>
  </si>
  <si>
    <t>5-IB-SW-DFW-TE-4030-T2</t>
  </si>
  <si>
    <t>6-IB-SW-DFW-TE-4030-T2</t>
  </si>
  <si>
    <t>7-IB-SW-DFW-TE-4030-T2</t>
  </si>
  <si>
    <t>8-IB-SW-DFW-TE-4030-T2</t>
  </si>
  <si>
    <t>9-IB-SW-DFW-TE-4030-T2</t>
  </si>
  <si>
    <t>IB-SW-DFW-TE-4030-T3</t>
  </si>
  <si>
    <t>1-IB-SW-DFW-TE-4030-T3</t>
  </si>
  <si>
    <t>2-IB-SW-DFW-TE-4030-T3</t>
  </si>
  <si>
    <t>3-IB-SW-DFW-TE-4030-T3</t>
  </si>
  <si>
    <t>4-IB-SW-DFW-TE-4030-T3</t>
  </si>
  <si>
    <t>5-IB-SW-DFW-TE-4030-T3</t>
  </si>
  <si>
    <t>6-IB-SW-DFW-TE-4030-T3</t>
  </si>
  <si>
    <t>7-IB-SW-DFW-TE-4030-T3</t>
  </si>
  <si>
    <t>8-IB-SW-DFW-TE-4030-T3</t>
  </si>
  <si>
    <t>9-IB-SW-DFW-TE-4030-T3</t>
  </si>
  <si>
    <t>IB-SW-DFW-TE-4030-T4</t>
  </si>
  <si>
    <t>1-IB-SW-DFW-TE-4030-T4</t>
  </si>
  <si>
    <t>2-IB-SW-DFW-TE-4030-T4</t>
  </si>
  <si>
    <t>3-IB-SW-DFW-TE-4030-T4</t>
  </si>
  <si>
    <t>4-IB-SW-DFW-TE-4030-T4</t>
  </si>
  <si>
    <t>5-IB-SW-DFW-TE-4030-T4</t>
  </si>
  <si>
    <t>6-IB-SW-DFW-TE-4030-T4</t>
  </si>
  <si>
    <t>7-IB-SW-DFW-TE-4030-T4</t>
  </si>
  <si>
    <t>8-IB-SW-DFW-TE-4030-T4</t>
  </si>
  <si>
    <t>9-IB-SW-DFW-TE-4030-T4</t>
  </si>
  <si>
    <t>IB-SW-DFW-TE-4025</t>
  </si>
  <si>
    <t>1-IB-SW-DFW-TE-4025</t>
  </si>
  <si>
    <t>2-IB-SW-DFW-TE-4025</t>
  </si>
  <si>
    <t>3-IB-SW-DFW-TE-4025</t>
  </si>
  <si>
    <t>4-IB-SW-DFW-TE-4025</t>
  </si>
  <si>
    <t>5-IB-SW-DFW-TE-4025</t>
  </si>
  <si>
    <t>6-IB-SW-DFW-TE-4025</t>
  </si>
  <si>
    <t>7-IB-SW-DFW-TE-4025</t>
  </si>
  <si>
    <t>8-IB-SW-DFW-TE-4025</t>
  </si>
  <si>
    <t>9-IB-SW-DFW-TE-4025</t>
  </si>
  <si>
    <t>IB-SW-DFW-TE-4015</t>
  </si>
  <si>
    <t>1-IB-SW-DFW-TE-4015</t>
  </si>
  <si>
    <t>2-IB-SW-DFW-TE-4015</t>
  </si>
  <si>
    <t>3-IB-SW-DFW-TE-4015</t>
  </si>
  <si>
    <t>4-IB-SW-DFW-TE-4015</t>
  </si>
  <si>
    <t>5-IB-SW-DFW-TE-4015</t>
  </si>
  <si>
    <t>6-IB-SW-DFW-TE-4015</t>
  </si>
  <si>
    <t>7-IB-SW-DFW-TE-4015</t>
  </si>
  <si>
    <t>8-IB-SW-DFW-TE-4015</t>
  </si>
  <si>
    <t>9-IB-SW-DFW-TE-4015</t>
  </si>
  <si>
    <t>IB-SW-DTC</t>
  </si>
  <si>
    <t>IB-SW-DTC-CP-800</t>
  </si>
  <si>
    <t>1-IB-SW-DTC-CP-800</t>
  </si>
  <si>
    <t>2-IB-SW-DTC-CP-800</t>
  </si>
  <si>
    <t>3-IB-SW-DTC-CP-800</t>
  </si>
  <si>
    <t>4-IB-SW-DTC-CP-800</t>
  </si>
  <si>
    <t>5-IB-SW-DTC-CP-800</t>
  </si>
  <si>
    <t>6-IB-SW-DTC-CP-800</t>
  </si>
  <si>
    <t>7-IB-SW-DTC-CP-800</t>
  </si>
  <si>
    <t>8-IB-SW-DTC-CP-800</t>
  </si>
  <si>
    <t>9-IB-SW-DTC-CP-800</t>
  </si>
  <si>
    <t>IB-SW-DTC-CP-805</t>
  </si>
  <si>
    <t>1-IB-SW-DTC-CP-805</t>
  </si>
  <si>
    <t>2-IB-SW-DTC-CP-805</t>
  </si>
  <si>
    <t>3-IB-SW-DTC-CP-805</t>
  </si>
  <si>
    <t>4-IB-SW-DTC-CP-805</t>
  </si>
  <si>
    <t>5-IB-SW-DTC-CP-805</t>
  </si>
  <si>
    <t>6-IB-SW-DTC-CP-805</t>
  </si>
  <si>
    <t>7-IB-SW-DTC-CP-805</t>
  </si>
  <si>
    <t>8-IB-SW-DTC-CP-805</t>
  </si>
  <si>
    <t>9-IB-SW-DTC-CP-805</t>
  </si>
  <si>
    <t>IB-SW-DTC-CP-1400</t>
  </si>
  <si>
    <t>1-IB-SW-DTC-CP-1400</t>
  </si>
  <si>
    <t>2-IB-SW-DTC-CP-1400</t>
  </si>
  <si>
    <t>3-IB-SW-DTC-CP-1400</t>
  </si>
  <si>
    <t>4-IB-SW-DTC-CP-1400</t>
  </si>
  <si>
    <t>5-IB-SW-DTC-CP-1400</t>
  </si>
  <si>
    <t>6-IB-SW-DTC-CP-1400</t>
  </si>
  <si>
    <t>7-IB-SW-DTC-CP-1400</t>
  </si>
  <si>
    <t>8-IB-SW-DTC-CP-1400</t>
  </si>
  <si>
    <t>9-IB-SW-DTC-CP-1400</t>
  </si>
  <si>
    <t>IB-SW-DTC-CP-1405</t>
  </si>
  <si>
    <t>1-IB-SW-DTC-CP-1405</t>
  </si>
  <si>
    <t>2-IB-SW-DTC-CP-1405</t>
  </si>
  <si>
    <t>3-IB-SW-DTC-CP-1405</t>
  </si>
  <si>
    <t>4-IB-SW-DTC-CP-1405</t>
  </si>
  <si>
    <t>5-IB-SW-DTC-CP-1405</t>
  </si>
  <si>
    <t>6-IB-SW-DTC-CP-1405</t>
  </si>
  <si>
    <t>7-IB-SW-DTC-CP-1405</t>
  </si>
  <si>
    <t>8-IB-SW-DTC-CP-1405</t>
  </si>
  <si>
    <t>9-IB-SW-DTC-CP-1405</t>
  </si>
  <si>
    <t>IB-SW-DTC-CP-2200</t>
  </si>
  <si>
    <t>1-IB-SW-DTC-CP-2200</t>
  </si>
  <si>
    <t>2-IB-SW-DTC-CP-2200</t>
  </si>
  <si>
    <t>3-IB-SW-DTC-CP-2200</t>
  </si>
  <si>
    <t>4-IB-SW-DTC-CP-2200</t>
  </si>
  <si>
    <t>5-IB-SW-DTC-CP-2200</t>
  </si>
  <si>
    <t>6-IB-SW-DTC-CP-2200</t>
  </si>
  <si>
    <t>7-IB-SW-DTC-CP-2200</t>
  </si>
  <si>
    <t>8-IB-SW-DTC-CP-2200</t>
  </si>
  <si>
    <t>9-IB-SW-DTC-CP-2200</t>
  </si>
  <si>
    <t>IB-SW-DTC-CP-2205</t>
  </si>
  <si>
    <t>1-IB-SW-DTC-CP-2205</t>
  </si>
  <si>
    <t>2-IB-SW-DTC-CP-2205</t>
  </si>
  <si>
    <t>3-IB-SW-DTC-CP-2205</t>
  </si>
  <si>
    <t>4-IB-SW-DTC-CP-2205</t>
  </si>
  <si>
    <t>5-IB-SW-DTC-CP-2205</t>
  </si>
  <si>
    <t>6-IB-SW-DTC-CP-2205</t>
  </si>
  <si>
    <t>7-IB-SW-DTC-CP-2205</t>
  </si>
  <si>
    <t>8-IB-SW-DTC-CP-2205</t>
  </si>
  <si>
    <t>9-IB-SW-DTC-CP-2205</t>
  </si>
  <si>
    <t>IB-SW-DTC-TE-815</t>
  </si>
  <si>
    <t>1-IB-SW-DTC-TE-815</t>
  </si>
  <si>
    <t>2-IB-SW-DTC-TE-815</t>
  </si>
  <si>
    <t>3-IB-SW-DTC-TE-815</t>
  </si>
  <si>
    <t>4-IB-SW-DTC-TE-815</t>
  </si>
  <si>
    <t>5-IB-SW-DTC-TE-815</t>
  </si>
  <si>
    <t>6-IB-SW-DTC-TE-815</t>
  </si>
  <si>
    <t>7-IB-SW-DTC-TE-815</t>
  </si>
  <si>
    <t>8-IB-SW-DTC-TE-815</t>
  </si>
  <si>
    <t>9-IB-SW-DTC-TE-815</t>
  </si>
  <si>
    <t>IB-SW-DTC-TE-825</t>
  </si>
  <si>
    <t>1-IB-SW-DTC-TE-825</t>
  </si>
  <si>
    <t>2-IB-SW-DTC-TE-825</t>
  </si>
  <si>
    <t>3-IB-SW-DTC-TE-825</t>
  </si>
  <si>
    <t>4-IB-SW-DTC-TE-825</t>
  </si>
  <si>
    <t>5-IB-SW-DTC-TE-825</t>
  </si>
  <si>
    <t>6-IB-SW-DTC-TE-825</t>
  </si>
  <si>
    <t>7-IB-SW-DTC-TE-825</t>
  </si>
  <si>
    <t>8-IB-SW-DTC-TE-825</t>
  </si>
  <si>
    <t>9-IB-SW-DTC-TE-825</t>
  </si>
  <si>
    <t>IB-SW-DTC-TE-1415</t>
  </si>
  <si>
    <t>1-IB-SW-DTC-TE-1415</t>
  </si>
  <si>
    <t>2-IB-SW-DTC-TE-1415</t>
  </si>
  <si>
    <t>3-IB-SW-DTC-TE-1415</t>
  </si>
  <si>
    <t>4-IB-SW-DTC-TE-1415</t>
  </si>
  <si>
    <t>5-IB-SW-DTC-TE-1415</t>
  </si>
  <si>
    <t>6-IB-SW-DTC-TE-1415</t>
  </si>
  <si>
    <t>7-IB-SW-DTC-TE-1415</t>
  </si>
  <si>
    <t>8-IB-SW-DTC-TE-1415</t>
  </si>
  <si>
    <t>9-IB-SW-DTC-TE-1415</t>
  </si>
  <si>
    <t>IB-SW-DTC-PT-1405</t>
  </si>
  <si>
    <t>1-IB-SW-DTC-PT-1405</t>
  </si>
  <si>
    <t>2-IB-SW-DTC-PT-1405</t>
  </si>
  <si>
    <t>3-IB-SW-DTC-PT-1405</t>
  </si>
  <si>
    <t>4-IB-SW-DTC-PT-1405</t>
  </si>
  <si>
    <t>5-IB-SW-DTC-PT-1405</t>
  </si>
  <si>
    <t>6-IB-SW-DTC-PT-1405</t>
  </si>
  <si>
    <t>7-IB-SW-DTC-PT-1405</t>
  </si>
  <si>
    <t>8-IB-SW-DTC-PT-1405</t>
  </si>
  <si>
    <t>9-IB-SW-DTC-PT-1405</t>
  </si>
  <si>
    <t>IB-SW-DTC-PT-2205</t>
  </si>
  <si>
    <t>1-IB-SW-DTC-PT-2205</t>
  </si>
  <si>
    <t>2-IB-SW-DTC-PT-2205</t>
  </si>
  <si>
    <t>3-IB-SW-DTC-PT-2205</t>
  </si>
  <si>
    <t>4-IB-SW-DTC-PT-2205</t>
  </si>
  <si>
    <t>5-IB-SW-DTC-PT-2205</t>
  </si>
  <si>
    <t>6-IB-SW-DTC-PT-2205</t>
  </si>
  <si>
    <t>7-IB-SW-DTC-PT-2205</t>
  </si>
  <si>
    <t>8-IB-SW-DTC-PT-2205</t>
  </si>
  <si>
    <t>9-IB-SW-DTC-PT-2205</t>
  </si>
  <si>
    <t>IB-SW-DTC-PT-4000</t>
  </si>
  <si>
    <t>1-IB-SW-DTC-PT-4000</t>
  </si>
  <si>
    <t>2-IB-SW-DTC-PT-4000</t>
  </si>
  <si>
    <t>3-IB-SW-DTC-PT-4000</t>
  </si>
  <si>
    <t>4-IB-SW-DTC-PT-4000</t>
  </si>
  <si>
    <t>5-IB-SW-DTC-PT-4000</t>
  </si>
  <si>
    <t>6-IB-SW-DTC-PT-4000</t>
  </si>
  <si>
    <t>7-IB-SW-DTC-PT-4000</t>
  </si>
  <si>
    <t>8-IB-SW-DTC-PT-4000</t>
  </si>
  <si>
    <t>9-IB-SW-DTC-PT-4000</t>
  </si>
  <si>
    <t>IB-SW-DTC-TE-1425</t>
  </si>
  <si>
    <t>1-IB-SW-DTC-TE-1425</t>
  </si>
  <si>
    <t>2-IB-SW-DTC-TE-1425</t>
  </si>
  <si>
    <t>3-IB-SW-DTC-TE-1425</t>
  </si>
  <si>
    <t>4-IB-SW-DTC-TE-1425</t>
  </si>
  <si>
    <t>5-IB-SW-DTC-TE-1425</t>
  </si>
  <si>
    <t>6-IB-SW-DTC-TE-1425</t>
  </si>
  <si>
    <t>7-IB-SW-DTC-TE-1425</t>
  </si>
  <si>
    <t>8-IB-SW-DTC-TE-1425</t>
  </si>
  <si>
    <t>9-IB-SW-DTC-TE-1425</t>
  </si>
  <si>
    <t>IB-SW-DTC-TE-2215</t>
  </si>
  <si>
    <t>1-IB-SW-DTC-TE-2215</t>
  </si>
  <si>
    <t>2-IB-SW-DTC-TE-2215</t>
  </si>
  <si>
    <t>3-IB-SW-DTC-TE-2215</t>
  </si>
  <si>
    <t>4-IB-SW-DTC-TE-2215</t>
  </si>
  <si>
    <t>5-IB-SW-DTC-TE-2215</t>
  </si>
  <si>
    <t>6-IB-SW-DTC-TE-2215</t>
  </si>
  <si>
    <t>7-IB-SW-DTC-TE-2215</t>
  </si>
  <si>
    <t>8-IB-SW-DTC-TE-2215</t>
  </si>
  <si>
    <t>9-IB-SW-DTC-TE-2215</t>
  </si>
  <si>
    <t>IB-SW-DTC-TE-2225</t>
  </si>
  <si>
    <t>1-IB-SW-DTC-TE-2225</t>
  </si>
  <si>
    <t>2-IB-SW-DTC-TE-2225</t>
  </si>
  <si>
    <t>3-IB-SW-DTC-TE-2225</t>
  </si>
  <si>
    <t>4-IB-SW-DTC-TE-2225</t>
  </si>
  <si>
    <t>5-IB-SW-DTC-TE-2225</t>
  </si>
  <si>
    <t>6-IB-SW-DTC-TE-2225</t>
  </si>
  <si>
    <t>7-IB-SW-DTC-TE-2225</t>
  </si>
  <si>
    <t>8-IB-SW-DTC-TE-2225</t>
  </si>
  <si>
    <t>9-IB-SW-DTC-TE-2225</t>
  </si>
  <si>
    <t>IB-SW-DTC-TE-4010</t>
  </si>
  <si>
    <t>1-IB-SW-DTC-TE-4010</t>
  </si>
  <si>
    <t>2-IB-SW-DTC-TE-4010</t>
  </si>
  <si>
    <t>3-IB-SW-DTC-TE-4010</t>
  </si>
  <si>
    <t>4-IB-SW-DTC-TE-4010</t>
  </si>
  <si>
    <t>5-IB-SW-DTC-TE-4010</t>
  </si>
  <si>
    <t>6-IB-SW-DTC-TE-4010</t>
  </si>
  <si>
    <t>7-IB-SW-DTC-TE-4010</t>
  </si>
  <si>
    <t>8-IB-SW-DTC-TE-4010</t>
  </si>
  <si>
    <t>9-IB-SW-DTC-TE-4010</t>
  </si>
  <si>
    <t>IB-SW-DTC-TE-4020</t>
  </si>
  <si>
    <t>1-IB-SW-DTC-TE-4020</t>
  </si>
  <si>
    <t>2-IB-SW-DTC-TE-4020</t>
  </si>
  <si>
    <t>3-IB-SW-DTC-TE-4020</t>
  </si>
  <si>
    <t>4-IB-SW-DTC-TE-4020</t>
  </si>
  <si>
    <t>5-IB-SW-DTC-TE-4020</t>
  </si>
  <si>
    <t>6-IB-SW-DTC-TE-4020</t>
  </si>
  <si>
    <t>7-IB-SW-DTC-TE-4020</t>
  </si>
  <si>
    <t>8-IB-SW-DTC-TE-4020</t>
  </si>
  <si>
    <t>9-IB-SW-DTC-TE-4020</t>
  </si>
  <si>
    <t>IB-SW-DTC-TE-4030-T1</t>
  </si>
  <si>
    <t>1-IB-SW-DTC-TE-4030-T1</t>
  </si>
  <si>
    <t>2-IB-SW-DTC-TE-4030-T1</t>
  </si>
  <si>
    <t>3-IB-SW-DTC-TE-4030-T1</t>
  </si>
  <si>
    <t>4-IB-SW-DTC-TE-4030-T1</t>
  </si>
  <si>
    <t>5-IB-SW-DTC-TE-4030-T1</t>
  </si>
  <si>
    <t>6-IB-SW-DTC-TE-4030-T1</t>
  </si>
  <si>
    <t>7-IB-SW-DTC-TE-4030-T1</t>
  </si>
  <si>
    <t>8-IB-SW-DTC-TE-4030-T1</t>
  </si>
  <si>
    <t>9-IB-SW-DTC-TE-4030-T1</t>
  </si>
  <si>
    <t>IB-SW-DTC-TE-4030-T2</t>
  </si>
  <si>
    <t>1-IB-SW-DTC-TE-4030-T2</t>
  </si>
  <si>
    <t>2-IB-SW-DTC-TE-4030-T2</t>
  </si>
  <si>
    <t>3-IB-SW-DTC-TE-4030-T2</t>
  </si>
  <si>
    <t>4-IB-SW-DTC-TE-4030-T2</t>
  </si>
  <si>
    <t>5-IB-SW-DTC-TE-4030-T2</t>
  </si>
  <si>
    <t>6-IB-SW-DTC-TE-4030-T2</t>
  </si>
  <si>
    <t>7-IB-SW-DTC-TE-4030-T2</t>
  </si>
  <si>
    <t>8-IB-SW-DTC-TE-4030-T2</t>
  </si>
  <si>
    <t>9-IB-SW-DTC-TE-4030-T2</t>
  </si>
  <si>
    <t>IB-SW-DTC-TE-4030-T3</t>
  </si>
  <si>
    <t>1-IB-SW-DTC-TE-4030-T3</t>
  </si>
  <si>
    <t>2-IB-SW-DTC-TE-4030-T3</t>
  </si>
  <si>
    <t>3-IB-SW-DTC-TE-4030-T3</t>
  </si>
  <si>
    <t>4-IB-SW-DTC-TE-4030-T3</t>
  </si>
  <si>
    <t>5-IB-SW-DTC-TE-4030-T3</t>
  </si>
  <si>
    <t>6-IB-SW-DTC-TE-4030-T3</t>
  </si>
  <si>
    <t>7-IB-SW-DTC-TE-4030-T3</t>
  </si>
  <si>
    <t>8-IB-SW-DTC-TE-4030-T3</t>
  </si>
  <si>
    <t>9-IB-SW-DTC-TE-4030-T3</t>
  </si>
  <si>
    <t>IB-SW-DTC-TE-4030-T4</t>
  </si>
  <si>
    <t>1-IB-SW-DTC-TE-4030-T4</t>
  </si>
  <si>
    <t>2-IB-SW-DTC-TE-4030-T4</t>
  </si>
  <si>
    <t>3-IB-SW-DTC-TE-4030-T4</t>
  </si>
  <si>
    <t>4-IB-SW-DTC-TE-4030-T4</t>
  </si>
  <si>
    <t>5-IB-SW-DTC-TE-4030-T4</t>
  </si>
  <si>
    <t>6-IB-SW-DTC-TE-4030-T4</t>
  </si>
  <si>
    <t>7-IB-SW-DTC-TE-4030-T4</t>
  </si>
  <si>
    <t>8-IB-SW-DTC-TE-4030-T4</t>
  </si>
  <si>
    <t>9-IB-SW-DTC-TE-4030-T4</t>
  </si>
  <si>
    <t>IB-SW-DTC-TE-4025</t>
  </si>
  <si>
    <t>1-IB-SW-DTC-TE-4025</t>
  </si>
  <si>
    <t>2-IB-SW-DTC-TE-4025</t>
  </si>
  <si>
    <t>3-IB-SW-DTC-TE-4025</t>
  </si>
  <si>
    <t>4-IB-SW-DTC-TE-4025</t>
  </si>
  <si>
    <t>5-IB-SW-DTC-TE-4025</t>
  </si>
  <si>
    <t>6-IB-SW-DTC-TE-4025</t>
  </si>
  <si>
    <t>7-IB-SW-DTC-TE-4025</t>
  </si>
  <si>
    <t>8-IB-SW-DTC-TE-4025</t>
  </si>
  <si>
    <t>9-IB-SW-DTC-TE-4025</t>
  </si>
  <si>
    <t>IB-SW-DTC-TE-4015</t>
  </si>
  <si>
    <t>1-IB-SW-DTC-TE-4015</t>
  </si>
  <si>
    <t>2-IB-SW-DTC-TE-4015</t>
  </si>
  <si>
    <t>3-IB-SW-DTC-TE-4015</t>
  </si>
  <si>
    <t>4-IB-SW-DTC-TE-4015</t>
  </si>
  <si>
    <t>5-IB-SW-DTC-TE-4015</t>
  </si>
  <si>
    <t>6-IB-SW-DTC-TE-4015</t>
  </si>
  <si>
    <t>7-IB-SW-DTC-TE-4015</t>
  </si>
  <si>
    <t>8-IB-SW-DTC-TE-4015</t>
  </si>
  <si>
    <t>9-IB-SW-DTC-TE-4015</t>
  </si>
  <si>
    <t>IB-SW-MGM</t>
  </si>
  <si>
    <t>IB-SW-MGM-TE-1425</t>
  </si>
  <si>
    <t>1-IB-SW-MGM-TE-1425</t>
  </si>
  <si>
    <t>2-IB-SW-MGM-TE-1425</t>
  </si>
  <si>
    <t>3-IB-SW-MGM-TE-1425</t>
  </si>
  <si>
    <t>4-IB-SW-MGM-TE-1425</t>
  </si>
  <si>
    <t>5-IB-SW-MGM-TE-1425</t>
  </si>
  <si>
    <t>6-IB-SW-MGM-TE-1425</t>
  </si>
  <si>
    <t>7-IB-SW-MGM-TE-1425</t>
  </si>
  <si>
    <t>8-IB-SW-MGM-TE-1425</t>
  </si>
  <si>
    <t>9-IB-SW-MGM-TE-1425</t>
  </si>
  <si>
    <t>IB-SW-MGM-TE-4010</t>
  </si>
  <si>
    <t>1-IB-SW-MGM-TE-4010</t>
  </si>
  <si>
    <t>2-IB-SW-MGM-TE-4010</t>
  </si>
  <si>
    <t>3-IB-SW-MGM-TE-4010</t>
  </si>
  <si>
    <t>4-IB-SW-MGM-TE-4010</t>
  </si>
  <si>
    <t>5-IB-SW-MGM-TE-4010</t>
  </si>
  <si>
    <t>6-IB-SW-MGM-TE-4010</t>
  </si>
  <si>
    <t>7-IB-SW-MGM-TE-4010</t>
  </si>
  <si>
    <t>8-IB-SW-MGM-TE-4010</t>
  </si>
  <si>
    <t>9-IB-SW-MGM-TE-4010</t>
  </si>
  <si>
    <t>IB-SW-MGM-TE-4015</t>
  </si>
  <si>
    <t>1-IB-SW-MGM-TE-4015</t>
  </si>
  <si>
    <t>2-IB-SW-MGM-TE-4015</t>
  </si>
  <si>
    <t>3-IB-SW-MGM-TE-4015</t>
  </si>
  <si>
    <t>4-IB-SW-MGM-TE-4015</t>
  </si>
  <si>
    <t>5-IB-SW-MGM-TE-4015</t>
  </si>
  <si>
    <t>6-IB-SW-MGM-TE-4015</t>
  </si>
  <si>
    <t>7-IB-SW-MGM-TE-4015</t>
  </si>
  <si>
    <t>8-IB-SW-MGM-TE-4015</t>
  </si>
  <si>
    <t>9-IB-SW-MGM-TE-4015</t>
  </si>
  <si>
    <t>IB-SW-MS</t>
  </si>
  <si>
    <t>IB-SW-MS-TE-815</t>
  </si>
  <si>
    <t>1-IB-SW-MS-TE-815</t>
  </si>
  <si>
    <t>2-IB-SW-MS-TE-815</t>
  </si>
  <si>
    <t>3-IB-SW-MS-TE-815</t>
  </si>
  <si>
    <t>4-IB-SW-MS-TE-815</t>
  </si>
  <si>
    <t>5-IB-SW-MS-TE-815</t>
  </si>
  <si>
    <t>6-IB-SW-MS-TE-815</t>
  </si>
  <si>
    <t>7-IB-SW-MS-TE-815</t>
  </si>
  <si>
    <t>8-IB-SW-MS-TE-815</t>
  </si>
  <si>
    <t>9-IB-SW-MS-TE-815</t>
  </si>
  <si>
    <t>IB-SW-MS-TE-825</t>
  </si>
  <si>
    <t>1-IB-SW-MS-TE-825</t>
  </si>
  <si>
    <t>2-IB-SW-MS-TE-825</t>
  </si>
  <si>
    <t>3-IB-SW-MS-TE-825</t>
  </si>
  <si>
    <t>4-IB-SW-MS-TE-825</t>
  </si>
  <si>
    <t>5-IB-SW-MS-TE-825</t>
  </si>
  <si>
    <t>6-IB-SW-MS-TE-825</t>
  </si>
  <si>
    <t>7-IB-SW-MS-TE-825</t>
  </si>
  <si>
    <t>8-IB-SW-MS-TE-825</t>
  </si>
  <si>
    <t>9-IB-SW-MS-TE-825</t>
  </si>
  <si>
    <t>IB-SW-MS-TE-1415</t>
  </si>
  <si>
    <t>1-IB-SW-MS-TE-1415</t>
  </si>
  <si>
    <t>2-IB-SW-MS-TE-1415</t>
  </si>
  <si>
    <t>3-IB-SW-MS-TE-1415</t>
  </si>
  <si>
    <t>4-IB-SW-MS-TE-1415</t>
  </si>
  <si>
    <t>5-IB-SW-MS-TE-1415</t>
  </si>
  <si>
    <t>6-IB-SW-MS-TE-1415</t>
  </si>
  <si>
    <t>7-IB-SW-MS-TE-1415</t>
  </si>
  <si>
    <t>8-IB-SW-MS-TE-1415</t>
  </si>
  <si>
    <t>9-IB-SW-MS-TE-1415</t>
  </si>
  <si>
    <t>IB-SW-MS-TE-1425</t>
  </si>
  <si>
    <t>1-IB-SW-MS-TE-1425</t>
  </si>
  <si>
    <t>2-IB-SW-MS-TE-1425</t>
  </si>
  <si>
    <t>3-IB-SW-MS-TE-1425</t>
  </si>
  <si>
    <t>4-IB-SW-MS-TE-1425</t>
  </si>
  <si>
    <t>5-IB-SW-MS-TE-1425</t>
  </si>
  <si>
    <t>6-IB-SW-MS-TE-1425</t>
  </si>
  <si>
    <t>7-IB-SW-MS-TE-1425</t>
  </si>
  <si>
    <t>8-IB-SW-MS-TE-1425</t>
  </si>
  <si>
    <t>9-IB-SW-MS-TE-1425</t>
  </si>
  <si>
    <t>IB-SW-MS-TE-2215</t>
  </si>
  <si>
    <t>1-IB-SW-MS-TE-2215</t>
  </si>
  <si>
    <t>2-IB-SW-MS-TE-2215</t>
  </si>
  <si>
    <t>3-IB-SW-MS-TE-2215</t>
  </si>
  <si>
    <t>4-IB-SW-MS-TE-2215</t>
  </si>
  <si>
    <t>5-IB-SW-MS-TE-2215</t>
  </si>
  <si>
    <t>6-IB-SW-MS-TE-2215</t>
  </si>
  <si>
    <t>7-IB-SW-MS-TE-2215</t>
  </si>
  <si>
    <t>8-IB-SW-MS-TE-2215</t>
  </si>
  <si>
    <t>9-IB-SW-MS-TE-2215</t>
  </si>
  <si>
    <t>IB-SW-MS-TE-2225</t>
  </si>
  <si>
    <t>1-IB-SW-MS-TE-2225</t>
  </si>
  <si>
    <t>2-IB-SW-MS-TE-2225</t>
  </si>
  <si>
    <t>3-IB-SW-MS-TE-2225</t>
  </si>
  <si>
    <t>4-IB-SW-MS-TE-2225</t>
  </si>
  <si>
    <t>5-IB-SW-MS-TE-2225</t>
  </si>
  <si>
    <t>6-IB-SW-MS-TE-2225</t>
  </si>
  <si>
    <t>7-IB-SW-MS-TE-2225</t>
  </si>
  <si>
    <t>8-IB-SW-MS-TE-2225</t>
  </si>
  <si>
    <t>9-IB-SW-MS-TE-2225</t>
  </si>
  <si>
    <t>IB-SW-MS-TE-4010</t>
  </si>
  <si>
    <t>1-IB-SW-MS-TE-4010</t>
  </si>
  <si>
    <t>2-IB-SW-MS-TE-4010</t>
  </si>
  <si>
    <t>3-IB-SW-MS-TE-4010</t>
  </si>
  <si>
    <t>4-IB-SW-MS-TE-4010</t>
  </si>
  <si>
    <t>5-IB-SW-MS-TE-4010</t>
  </si>
  <si>
    <t>6-IB-SW-MS-TE-4010</t>
  </si>
  <si>
    <t>7-IB-SW-MS-TE-4010</t>
  </si>
  <si>
    <t>8-IB-SW-MS-TE-4010</t>
  </si>
  <si>
    <t>9-IB-SW-MS-TE-4010</t>
  </si>
  <si>
    <t>IB-SW-MS-TE-4020</t>
  </si>
  <si>
    <t>1-IB-SW-MS-TE-4020</t>
  </si>
  <si>
    <t>2-IB-SW-MS-TE-4020</t>
  </si>
  <si>
    <t>3-IB-SW-MS-TE-4020</t>
  </si>
  <si>
    <t>4-IB-SW-MS-TE-4020</t>
  </si>
  <si>
    <t>5-IB-SW-MS-TE-4020</t>
  </si>
  <si>
    <t>6-IB-SW-MS-TE-4020</t>
  </si>
  <si>
    <t>7-IB-SW-MS-TE-4020</t>
  </si>
  <si>
    <t>8-IB-SW-MS-TE-4020</t>
  </si>
  <si>
    <t>9-IB-SW-MS-TE-4020</t>
  </si>
  <si>
    <t>IB-SW-MS-TE-4025</t>
  </si>
  <si>
    <t>1-IB-SW-MS-TE-4025</t>
  </si>
  <si>
    <t>2-IB-SW-MS-TE-4025</t>
  </si>
  <si>
    <t>3-IB-SW-MS-TE-4025</t>
  </si>
  <si>
    <t>4-IB-SW-MS-TE-4025</t>
  </si>
  <si>
    <t>5-IB-SW-MS-TE-4025</t>
  </si>
  <si>
    <t>6-IB-SW-MS-TE-4025</t>
  </si>
  <si>
    <t>7-IB-SW-MS-TE-4025</t>
  </si>
  <si>
    <t>8-IB-SW-MS-TE-4025</t>
  </si>
  <si>
    <t>9-IB-SW-MS-TE-4025</t>
  </si>
  <si>
    <t>IB-SW-MS-TE-4015</t>
  </si>
  <si>
    <t>1-IB-SW-MS-TE-4015</t>
  </si>
  <si>
    <t>2-IB-SW-MS-TE-4015</t>
  </si>
  <si>
    <t>3-IB-SW-MS-TE-4015</t>
  </si>
  <si>
    <t>4-IB-SW-MS-TE-4015</t>
  </si>
  <si>
    <t>5-IB-SW-MS-TE-4015</t>
  </si>
  <si>
    <t>6-IB-SW-MS-TE-4015</t>
  </si>
  <si>
    <t>7-IB-SW-MS-TE-4015</t>
  </si>
  <si>
    <t>8-IB-SW-MS-TE-4015</t>
  </si>
  <si>
    <t>9-IB-SW-MS-TE-4015</t>
  </si>
  <si>
    <t>IB-SW-NX-TE-4030-T1</t>
  </si>
  <si>
    <t>1-IB-SW-NX-TE-4030-T1</t>
  </si>
  <si>
    <t>2-IB-SW-NX-TE-4030-T1</t>
  </si>
  <si>
    <t>3-IB-SW-NX-TE-4030-T1</t>
  </si>
  <si>
    <t>4-IB-SW-NX-TE-4030-T1</t>
  </si>
  <si>
    <t>5-IB-SW-NX-TE-4030-T1</t>
  </si>
  <si>
    <t>6-IB-SW-NX-TE-4030-T1</t>
  </si>
  <si>
    <t>7-IB-SW-NX-TE-4030-T1</t>
  </si>
  <si>
    <t>8-IB-SW-NX-TE-4030-T1</t>
  </si>
  <si>
    <t>9-IB-SW-NX-TE-4030-T1</t>
  </si>
  <si>
    <t>IB-SW-NX-TE-4030-T2</t>
  </si>
  <si>
    <t>1-IB-SW-NX-TE-4030-T2</t>
  </si>
  <si>
    <t>2-IB-SW-NX-TE-4030-T2</t>
  </si>
  <si>
    <t>3-IB-SW-NX-TE-4030-T2</t>
  </si>
  <si>
    <t>4-IB-SW-NX-TE-4030-T2</t>
  </si>
  <si>
    <t>5-IB-SW-NX-TE-4030-T2</t>
  </si>
  <si>
    <t>6-IB-SW-NX-TE-4030-T2</t>
  </si>
  <si>
    <t>7-IB-SW-NX-TE-4030-T2</t>
  </si>
  <si>
    <t>8-IB-SW-NX-TE-4030-T2</t>
  </si>
  <si>
    <t>9-IB-SW-NX-TE-4030-T2</t>
  </si>
  <si>
    <t>IB-SW-NX-TE-4030-T3</t>
  </si>
  <si>
    <t>1-IB-SW-NX-TE-4030-T3</t>
  </si>
  <si>
    <t>2-IB-SW-NX-TE-4030-T3</t>
  </si>
  <si>
    <t>3-IB-SW-NX-TE-4030-T3</t>
  </si>
  <si>
    <t>4-IB-SW-NX-TE-4030-T3</t>
  </si>
  <si>
    <t>5-IB-SW-NX-TE-4030-T3</t>
  </si>
  <si>
    <t>6-IB-SW-NX-TE-4030-T3</t>
  </si>
  <si>
    <t>7-IB-SW-NX-TE-4030-T3</t>
  </si>
  <si>
    <t>8-IB-SW-NX-TE-4030-T3</t>
  </si>
  <si>
    <t>9-IB-SW-NX-TE-4030-T3</t>
  </si>
  <si>
    <t>IB-SW-NX-TE-4030-T4</t>
  </si>
  <si>
    <t>1-IB-SW-NX-TE-4030-T4</t>
  </si>
  <si>
    <t>2-IB-SW-NX-TE-4030-T4</t>
  </si>
  <si>
    <t>3-IB-SW-NX-TE-4030-T4</t>
  </si>
  <si>
    <t>4-IB-SW-NX-TE-4030-T4</t>
  </si>
  <si>
    <t>5-IB-SW-NX-TE-4030-T4</t>
  </si>
  <si>
    <t>6-IB-SW-NX-TE-4030-T4</t>
  </si>
  <si>
    <t>7-IB-SW-NX-TE-4030-T4</t>
  </si>
  <si>
    <t>8-IB-SW-NX-TE-4030-T4</t>
  </si>
  <si>
    <t>9-IB-SW-NX-TE-4030-T4</t>
  </si>
  <si>
    <t>IB-SW-NX-TE-1415</t>
  </si>
  <si>
    <t>1-IB-SW-NX-TE-1415</t>
  </si>
  <si>
    <t>2-IB-SW-NX-TE-1415</t>
  </si>
  <si>
    <t>3-IB-SW-NX-TE-1415</t>
  </si>
  <si>
    <t>4-IB-SW-NX-TE-1415</t>
  </si>
  <si>
    <t>5-IB-SW-NX-TE-1415</t>
  </si>
  <si>
    <t>6-IB-SW-NX-TE-1415</t>
  </si>
  <si>
    <t>7-IB-SW-NX-TE-1415</t>
  </si>
  <si>
    <t>8-IB-SW-NX-TE-1415</t>
  </si>
  <si>
    <t>9-IB-SW-NX-TE-1415</t>
  </si>
  <si>
    <t>IB-SW-NX-TE-1425</t>
  </si>
  <si>
    <t>1-IB-SW-NX-TE-1425</t>
  </si>
  <si>
    <t>2-IB-SW-NX-TE-1425</t>
  </si>
  <si>
    <t>3-IB-SW-NX-TE-1425</t>
  </si>
  <si>
    <t>4-IB-SW-NX-TE-1425</t>
  </si>
  <si>
    <t>5-IB-SW-NX-TE-1425</t>
  </si>
  <si>
    <t>6-IB-SW-NX-TE-1425</t>
  </si>
  <si>
    <t>7-IB-SW-NX-TE-1425</t>
  </si>
  <si>
    <t>8-IB-SW-NX-TE-1425</t>
  </si>
  <si>
    <t>9-IB-SW-NX-TE-1425</t>
  </si>
  <si>
    <t>IB-SW-NX-PT-4000</t>
  </si>
  <si>
    <t>1-IB-SW-NX-PT-4000</t>
  </si>
  <si>
    <t>2-IB-SW-NX-PT-4000</t>
  </si>
  <si>
    <t>3-IB-SW-NX-PT-4000</t>
  </si>
  <si>
    <t>4-IB-SW-NX-PT-4000</t>
  </si>
  <si>
    <t>5-IB-SW-NX-PT-4000</t>
  </si>
  <si>
    <t>6-IB-SW-NX-PT-4000</t>
  </si>
  <si>
    <t>7-IB-SW-NX-PT-4000</t>
  </si>
  <si>
    <t>8-IB-SW-NX-PT-4000</t>
  </si>
  <si>
    <t>9-IB-SW-NX-PT-4000</t>
  </si>
  <si>
    <t>IB-SW-NX-PT-1405</t>
  </si>
  <si>
    <t>1-IB-SW-NX-PT-1405</t>
  </si>
  <si>
    <t>2-IB-SW-NX-PT-1405</t>
  </si>
  <si>
    <t>3-IB-SW-NX-PT-1405</t>
  </si>
  <si>
    <t>4-IB-SW-NX-PT-1405</t>
  </si>
  <si>
    <t>5-IB-SW-NX-PT-1405</t>
  </si>
  <si>
    <t>6-IB-SW-NX-PT-1405</t>
  </si>
  <si>
    <t>7-IB-SW-NX-PT-1405</t>
  </si>
  <si>
    <t>8-IB-SW-NX-PT-1405</t>
  </si>
  <si>
    <t>9-IB-SW-NX-PT-1405</t>
  </si>
  <si>
    <t>IB-SW-NX-PT-2205</t>
  </si>
  <si>
    <t>1-IB-SW-NX-PT-2205</t>
  </si>
  <si>
    <t>2-IB-SW-NX-PT-2205</t>
  </si>
  <si>
    <t>3-IB-SW-NX-PT-2205</t>
  </si>
  <si>
    <t>4-IB-SW-NX-PT-2205</t>
  </si>
  <si>
    <t>5-IB-SW-NX-PT-2205</t>
  </si>
  <si>
    <t>6-IB-SW-NX-PT-2205</t>
  </si>
  <si>
    <t>7-IB-SW-NX-PT-2205</t>
  </si>
  <si>
    <t>8-IB-SW-NX-PT-2205</t>
  </si>
  <si>
    <t>9-IB-SW-NX-PT-2205</t>
  </si>
  <si>
    <t>IB-SW-NX-TE-2215</t>
  </si>
  <si>
    <t>1-IB-SW-NX-TE-2215</t>
  </si>
  <si>
    <t>2-IB-SW-NX-TE-2215</t>
  </si>
  <si>
    <t>3-IB-SW-NX-TE-2215</t>
  </si>
  <si>
    <t>4-IB-SW-NX-TE-2215</t>
  </si>
  <si>
    <t>5-IB-SW-NX-TE-2215</t>
  </si>
  <si>
    <t>6-IB-SW-NX-TE-2215</t>
  </si>
  <si>
    <t>7-IB-SW-NX-TE-2215</t>
  </si>
  <si>
    <t>8-IB-SW-NX-TE-2215</t>
  </si>
  <si>
    <t>9-IB-SW-NX-TE-2215</t>
  </si>
  <si>
    <t>IB-SW-NX-TE-2225</t>
  </si>
  <si>
    <t>1-IB-SW-NX-TE-2225</t>
  </si>
  <si>
    <t>2-IB-SW-NX-TE-2225</t>
  </si>
  <si>
    <t>3-IB-SW-NX-TE-2225</t>
  </si>
  <si>
    <t>4-IB-SW-NX-TE-2225</t>
  </si>
  <si>
    <t>5-IB-SW-NX-TE-2225</t>
  </si>
  <si>
    <t>6-IB-SW-NX-TE-2225</t>
  </si>
  <si>
    <t>7-IB-SW-NX-TE-2225</t>
  </si>
  <si>
    <t>8-IB-SW-NX-TE-2225</t>
  </si>
  <si>
    <t>9-IB-SW-NX-TE-2225</t>
  </si>
  <si>
    <t>IB-SW-NX-TE-4010</t>
  </si>
  <si>
    <t>1-IB-SW-NX-TE-4010</t>
  </si>
  <si>
    <t>2-IB-SW-NX-TE-4010</t>
  </si>
  <si>
    <t>3-IB-SW-NX-TE-4010</t>
  </si>
  <si>
    <t>4-IB-SW-NX-TE-4010</t>
  </si>
  <si>
    <t>5-IB-SW-NX-TE-4010</t>
  </si>
  <si>
    <t>6-IB-SW-NX-TE-4010</t>
  </si>
  <si>
    <t>7-IB-SW-NX-TE-4010</t>
  </si>
  <si>
    <t>8-IB-SW-NX-TE-4010</t>
  </si>
  <si>
    <t>9-IB-SW-NX-TE-4010</t>
  </si>
  <si>
    <t>IB-SW-NX-TE-4025</t>
  </si>
  <si>
    <t>1-IB-SW-NX-TE-4025</t>
  </si>
  <si>
    <t>2-IB-SW-NX-TE-4025</t>
  </si>
  <si>
    <t>3-IB-SW-NX-TE-4025</t>
  </si>
  <si>
    <t>4-IB-SW-NX-TE-4025</t>
  </si>
  <si>
    <t>5-IB-SW-NX-TE-4025</t>
  </si>
  <si>
    <t>6-IB-SW-NX-TE-4025</t>
  </si>
  <si>
    <t>7-IB-SW-NX-TE-4025</t>
  </si>
  <si>
    <t>8-IB-SW-NX-TE-4025</t>
  </si>
  <si>
    <t>9-IB-SW-NX-TE-4025</t>
  </si>
  <si>
    <t>IB-SW-NX-TE-4015</t>
  </si>
  <si>
    <t>1-IB-SW-NX-TE-4015</t>
  </si>
  <si>
    <t>2-IB-SW-NX-TE-4015</t>
  </si>
  <si>
    <t>3-IB-SW-NX-TE-4015</t>
  </si>
  <si>
    <t>4-IB-SW-NX-TE-4015</t>
  </si>
  <si>
    <t>5-IB-SW-NX-TE-4015</t>
  </si>
  <si>
    <t>6-IB-SW-NX-TE-4015</t>
  </si>
  <si>
    <t>7-IB-SW-NX-TE-4015</t>
  </si>
  <si>
    <t>8-IB-SW-NX-TE-4015</t>
  </si>
  <si>
    <t>9-IB-SW-NX-TE-4015</t>
  </si>
  <si>
    <t>IB-SW-TA</t>
  </si>
  <si>
    <t>IB-SW-TA-TE-1415</t>
  </si>
  <si>
    <t>1-IB-SW-TA-TE-1415</t>
  </si>
  <si>
    <t>2-IB-SW-TA-TE-1415</t>
  </si>
  <si>
    <t>3-IB-SW-TA-TE-1415</t>
  </si>
  <si>
    <t>4-IB-SW-TA-TE-1415</t>
  </si>
  <si>
    <t>5-IB-SW-TA-TE-1415</t>
  </si>
  <si>
    <t>6-IB-SW-TA-TE-1415</t>
  </si>
  <si>
    <t>7-IB-SW-TA-TE-1415</t>
  </si>
  <si>
    <t>8-IB-SW-TA-TE-1415</t>
  </si>
  <si>
    <t>9-IB-SW-TA-TE-1415</t>
  </si>
  <si>
    <t>IB-SW-TA-TE-1425</t>
  </si>
  <si>
    <t>1-IB-SW-TA-TE-1425</t>
  </si>
  <si>
    <t>2-IB-SW-TA-TE-1425</t>
  </si>
  <si>
    <t>3-IB-SW-TA-TE-1425</t>
  </si>
  <si>
    <t>4-IB-SW-TA-TE-1425</t>
  </si>
  <si>
    <t>5-IB-SW-TA-TE-1425</t>
  </si>
  <si>
    <t>6-IB-SW-TA-TE-1425</t>
  </si>
  <si>
    <t>7-IB-SW-TA-TE-1425</t>
  </si>
  <si>
    <t>8-IB-SW-TA-TE-1425</t>
  </si>
  <si>
    <t>9-IB-SW-TA-TE-1425</t>
  </si>
  <si>
    <t>IB-SW-TA-PT-4000</t>
  </si>
  <si>
    <t>1-IB-SW-TA-PT-4000</t>
  </si>
  <si>
    <t>2-IB-SW-TA-PT-4000</t>
  </si>
  <si>
    <t>3-IB-SW-TA-PT-4000</t>
  </si>
  <si>
    <t>4-IB-SW-TA-PT-4000</t>
  </si>
  <si>
    <t>5-IB-SW-TA-PT-4000</t>
  </si>
  <si>
    <t>6-IB-SW-TA-PT-4000</t>
  </si>
  <si>
    <t>7-IB-SW-TA-PT-4000</t>
  </si>
  <si>
    <t>8-IB-SW-TA-PT-4000</t>
  </si>
  <si>
    <t>9-IB-SW-TA-PT-4000</t>
  </si>
  <si>
    <t>IB-SW-TA-PT-1405</t>
  </si>
  <si>
    <t>1-IB-SW-TA-PT-1405</t>
  </si>
  <si>
    <t>2-IB-SW-TA-PT-1405</t>
  </si>
  <si>
    <t>3-IB-SW-TA-PT-1405</t>
  </si>
  <si>
    <t>4-IB-SW-TA-PT-1405</t>
  </si>
  <si>
    <t>5-IB-SW-TA-PT-1405</t>
  </si>
  <si>
    <t>6-IB-SW-TA-PT-1405</t>
  </si>
  <si>
    <t>7-IB-SW-TA-PT-1405</t>
  </si>
  <si>
    <t>8-IB-SW-TA-PT-1405</t>
  </si>
  <si>
    <t>9-IB-SW-TA-PT-1405</t>
  </si>
  <si>
    <t>IB-SW-TA-PT-2205</t>
  </si>
  <si>
    <t>1-IB-SW-TA-PT-2205</t>
  </si>
  <si>
    <t>2-IB-SW-TA-PT-2205</t>
  </si>
  <si>
    <t>3-IB-SW-TA-PT-2205</t>
  </si>
  <si>
    <t>4-IB-SW-TA-PT-2205</t>
  </si>
  <si>
    <t>5-IB-SW-TA-PT-2205</t>
  </si>
  <si>
    <t>6-IB-SW-TA-PT-2205</t>
  </si>
  <si>
    <t>7-IB-SW-TA-PT-2205</t>
  </si>
  <si>
    <t>8-IB-SW-TA-PT-2205</t>
  </si>
  <si>
    <t>9-IB-SW-TA-PT-2205</t>
  </si>
  <si>
    <t>IB-SW-TA-TE-2215</t>
  </si>
  <si>
    <t>1-IB-SW-TA-TE-2215</t>
  </si>
  <si>
    <t>2-IB-SW-TA-TE-2215</t>
  </si>
  <si>
    <t>3-IB-SW-TA-TE-2215</t>
  </si>
  <si>
    <t>4-IB-SW-TA-TE-2215</t>
  </si>
  <si>
    <t>5-IB-SW-TA-TE-2215</t>
  </si>
  <si>
    <t>6-IB-SW-TA-TE-2215</t>
  </si>
  <si>
    <t>7-IB-SW-TA-TE-2215</t>
  </si>
  <si>
    <t>8-IB-SW-TA-TE-2215</t>
  </si>
  <si>
    <t>9-IB-SW-TA-TE-2215</t>
  </si>
  <si>
    <t>IB-SW-TA-TE-2225</t>
  </si>
  <si>
    <t>1-IB-SW-TA-TE-2225</t>
  </si>
  <si>
    <t>2-IB-SW-TA-TE-2225</t>
  </si>
  <si>
    <t>3-IB-SW-TA-TE-2225</t>
  </si>
  <si>
    <t>4-IB-SW-TA-TE-2225</t>
  </si>
  <si>
    <t>5-IB-SW-TA-TE-2225</t>
  </si>
  <si>
    <t>6-IB-SW-TA-TE-2225</t>
  </si>
  <si>
    <t>7-IB-SW-TA-TE-2225</t>
  </si>
  <si>
    <t>8-IB-SW-TA-TE-2225</t>
  </si>
  <si>
    <t>9-IB-SW-TA-TE-2225</t>
  </si>
  <si>
    <t>IB-SW-TA-TE-4010</t>
  </si>
  <si>
    <t>1-IB-SW-TA-TE-4010</t>
  </si>
  <si>
    <t>2-IB-SW-TA-TE-4010</t>
  </si>
  <si>
    <t>3-IB-SW-TA-TE-4010</t>
  </si>
  <si>
    <t>4-IB-SW-TA-TE-4010</t>
  </si>
  <si>
    <t>5-IB-SW-TA-TE-4010</t>
  </si>
  <si>
    <t>6-IB-SW-TA-TE-4010</t>
  </si>
  <si>
    <t>7-IB-SW-TA-TE-4010</t>
  </si>
  <si>
    <t>8-IB-SW-TA-TE-4010</t>
  </si>
  <si>
    <t>9-IB-SW-TA-TE-4010</t>
  </si>
  <si>
    <t>IB-SW-TA-TE-4030-T1</t>
  </si>
  <si>
    <t>1-IB-SW-TA-TE-4030-T1</t>
  </si>
  <si>
    <t>2-IB-SW-TA-TE-4030-T1</t>
  </si>
  <si>
    <t>3-IB-SW-TA-TE-4030-T1</t>
  </si>
  <si>
    <t>4-IB-SW-TA-TE-4030-T1</t>
  </si>
  <si>
    <t>5-IB-SW-TA-TE-4030-T1</t>
  </si>
  <si>
    <t>6-IB-SW-TA-TE-4030-T1</t>
  </si>
  <si>
    <t>7-IB-SW-TA-TE-4030-T1</t>
  </si>
  <si>
    <t>8-IB-SW-TA-TE-4030-T1</t>
  </si>
  <si>
    <t>9-IB-SW-TA-TE-4030-T1</t>
  </si>
  <si>
    <t>IB-SW-TA-TE-4030-T2</t>
  </si>
  <si>
    <t>1-IB-SW-TA-TE-4030-T2</t>
  </si>
  <si>
    <t>2-IB-SW-TA-TE-4030-T2</t>
  </si>
  <si>
    <t>3-IB-SW-TA-TE-4030-T2</t>
  </si>
  <si>
    <t>4-IB-SW-TA-TE-4030-T2</t>
  </si>
  <si>
    <t>5-IB-SW-TA-TE-4030-T2</t>
  </si>
  <si>
    <t>6-IB-SW-TA-TE-4030-T2</t>
  </si>
  <si>
    <t>7-IB-SW-TA-TE-4030-T2</t>
  </si>
  <si>
    <t>8-IB-SW-TA-TE-4030-T2</t>
  </si>
  <si>
    <t>9-IB-SW-TA-TE-4030-T2</t>
  </si>
  <si>
    <t>IB-SW-TA-TE-4030-T3</t>
  </si>
  <si>
    <t>1-IB-SW-TA-TE-4030-T3</t>
  </si>
  <si>
    <t>2-IB-SW-TA-TE-4030-T3</t>
  </si>
  <si>
    <t>3-IB-SW-TA-TE-4030-T3</t>
  </si>
  <si>
    <t>4-IB-SW-TA-TE-4030-T3</t>
  </si>
  <si>
    <t>5-IB-SW-TA-TE-4030-T3</t>
  </si>
  <si>
    <t>6-IB-SW-TA-TE-4030-T3</t>
  </si>
  <si>
    <t>7-IB-SW-TA-TE-4030-T3</t>
  </si>
  <si>
    <t>8-IB-SW-TA-TE-4030-T3</t>
  </si>
  <si>
    <t>9-IB-SW-TA-TE-4030-T3</t>
  </si>
  <si>
    <t>IB-SW-TA-TE-4030-T4</t>
  </si>
  <si>
    <t>1-IB-SW-TA-TE-4030-T4</t>
  </si>
  <si>
    <t>2-IB-SW-TA-TE-4030-T4</t>
  </si>
  <si>
    <t>3-IB-SW-TA-TE-4030-T4</t>
  </si>
  <si>
    <t>4-IB-SW-TA-TE-4030-T4</t>
  </si>
  <si>
    <t>5-IB-SW-TA-TE-4030-T4</t>
  </si>
  <si>
    <t>6-IB-SW-TA-TE-4030-T4</t>
  </si>
  <si>
    <t>7-IB-SW-TA-TE-4030-T4</t>
  </si>
  <si>
    <t>8-IB-SW-TA-TE-4030-T4</t>
  </si>
  <si>
    <t>9-IB-SW-TA-TE-4030-T4</t>
  </si>
  <si>
    <t>IB-SW-TA-TE-4025</t>
  </si>
  <si>
    <t>1-IB-SW-TA-TE-4025</t>
  </si>
  <si>
    <t>2-IB-SW-TA-TE-4025</t>
  </si>
  <si>
    <t>3-IB-SW-TA-TE-4025</t>
  </si>
  <si>
    <t>4-IB-SW-TA-TE-4025</t>
  </si>
  <si>
    <t>5-IB-SW-TA-TE-4025</t>
  </si>
  <si>
    <t>6-IB-SW-TA-TE-4025</t>
  </si>
  <si>
    <t>7-IB-SW-TA-TE-4025</t>
  </si>
  <si>
    <t>8-IB-SW-TA-TE-4025</t>
  </si>
  <si>
    <t>9-IB-SW-TA-TE-4025</t>
  </si>
  <si>
    <t>IB-SW-TA-TE-4015</t>
  </si>
  <si>
    <t>1-IB-SW-TA-TE-4015</t>
  </si>
  <si>
    <t>2-IB-SW-TA-TE-4015</t>
  </si>
  <si>
    <t>3-IB-SW-TA-TE-4015</t>
  </si>
  <si>
    <t>4-IB-SW-TA-TE-4015</t>
  </si>
  <si>
    <t>5-IB-SW-TA-TE-4015</t>
  </si>
  <si>
    <t>6-IB-SW-TA-TE-4015</t>
  </si>
  <si>
    <t>7-IB-SW-TA-TE-4015</t>
  </si>
  <si>
    <t>8-IB-SW-TA-TE-4015</t>
  </si>
  <si>
    <t>9-IB-SW-TA-TE-4015</t>
  </si>
  <si>
    <t>IB-SW-4030-UPG-T1</t>
  </si>
  <si>
    <t>1-IB-SW-4030-UPG-T1</t>
  </si>
  <si>
    <t>2-IB-SW-4030-UPG-T1</t>
  </si>
  <si>
    <t>3-IB-SW-4030-UPG-T1</t>
  </si>
  <si>
    <t>4-IB-SW-4030-UPG-T1</t>
  </si>
  <si>
    <t>5-IB-SW-4030-UPG-T1</t>
  </si>
  <si>
    <t>6-IB-SW-4030-UPG-T1</t>
  </si>
  <si>
    <t>7-IB-SW-4030-UPG-T1</t>
  </si>
  <si>
    <t>8-IB-SW-4030-UPG-T1</t>
  </si>
  <si>
    <t>9-IB-SW-4030-UPG-T1</t>
  </si>
  <si>
    <t>IB-SW-4030-UPG-T2</t>
  </si>
  <si>
    <t>1-IB-SW-4030-UPG-T2</t>
  </si>
  <si>
    <t>2-IB-SW-4030-UPG-T2</t>
  </si>
  <si>
    <t>3-IB-SW-4030-UPG-T2</t>
  </si>
  <si>
    <t>4-IB-SW-4030-UPG-T2</t>
  </si>
  <si>
    <t>5-IB-SW-4030-UPG-T2</t>
  </si>
  <si>
    <t>6-IB-SW-4030-UPG-T2</t>
  </si>
  <si>
    <t>7-IB-SW-4030-UPG-T2</t>
  </si>
  <si>
    <t>8-IB-SW-4030-UPG-T2</t>
  </si>
  <si>
    <t>9-IB-SW-4030-UPG-T2</t>
  </si>
  <si>
    <t>IB-SW-4030-UPG-T3</t>
  </si>
  <si>
    <t>1-IB-SW-4030-UPG-T3</t>
  </si>
  <si>
    <t>2-IB-SW-4030-UPG-T3</t>
  </si>
  <si>
    <t>3-IB-SW-4030-UPG-T3</t>
  </si>
  <si>
    <t>4-IB-SW-4030-UPG-T3</t>
  </si>
  <si>
    <t>5-IB-SW-4030-UPG-T3</t>
  </si>
  <si>
    <t>6-IB-SW-4030-UPG-T3</t>
  </si>
  <si>
    <t>7-IB-SW-4030-UPG-T3</t>
  </si>
  <si>
    <t>8-IB-SW-4030-UPG-T3</t>
  </si>
  <si>
    <t>9-IB-SW-4030-UPG-T3</t>
  </si>
  <si>
    <t>NT-MRI</t>
  </si>
  <si>
    <t>NT-MRI-1-499</t>
  </si>
  <si>
    <t>1-NT-MRI-1-499</t>
  </si>
  <si>
    <t>2-NT-MRI-1-499</t>
  </si>
  <si>
    <t>3-NT-MRI-1-499</t>
  </si>
  <si>
    <t>4-NT-MRI-1-499</t>
  </si>
  <si>
    <t>5-NT-MRI-1-499</t>
  </si>
  <si>
    <t>6-NT-MRI-1-499</t>
  </si>
  <si>
    <t>7-NT-MRI-1-499</t>
  </si>
  <si>
    <t>8-NT-MRI-1-499</t>
  </si>
  <si>
    <t>9-NT-MRI-1-499</t>
  </si>
  <si>
    <t>NT-MRI-500-999</t>
  </si>
  <si>
    <t>1-NT-MRI-500-999</t>
  </si>
  <si>
    <t>2-NT-MRI-500-999</t>
  </si>
  <si>
    <t>3-NT-MRI-500-999</t>
  </si>
  <si>
    <t>4-NT-MRI-500-999</t>
  </si>
  <si>
    <t>5-NT-MRI-500-999</t>
  </si>
  <si>
    <t>6-NT-MRI-500-999</t>
  </si>
  <si>
    <t>7-NT-MRI-500-999</t>
  </si>
  <si>
    <t>8-NT-MRI-500-999</t>
  </si>
  <si>
    <t>9-NT-MRI-500-999</t>
  </si>
  <si>
    <t>NT-MRI-1000-1999</t>
  </si>
  <si>
    <t>1-NT-MRI-1000-1999</t>
  </si>
  <si>
    <t>2-NT-MRI-1000-1999</t>
  </si>
  <si>
    <t>3-NT-MRI-1000-1999</t>
  </si>
  <si>
    <t>4-NT-MRI-1000-1999</t>
  </si>
  <si>
    <t>5-NT-MRI-1000-1999</t>
  </si>
  <si>
    <t>6-NT-MRI-1000-1999</t>
  </si>
  <si>
    <t>7-NT-MRI-1000-1999</t>
  </si>
  <si>
    <t>8-NT-MRI-1000-1999</t>
  </si>
  <si>
    <t>9-NT-MRI-1000-1999</t>
  </si>
  <si>
    <t>NT-MRI-2000-4999</t>
  </si>
  <si>
    <t>1-NT-MRI-2000-4999</t>
  </si>
  <si>
    <t>2-NT-MRI-2000-4999</t>
  </si>
  <si>
    <t>3-NT-MRI-2000-4999</t>
  </si>
  <si>
    <t>4-NT-MRI-2000-4999</t>
  </si>
  <si>
    <t>5-NT-MRI-2000-4999</t>
  </si>
  <si>
    <t>6-NT-MRI-2000-4999</t>
  </si>
  <si>
    <t>7-NT-MRI-2000-4999</t>
  </si>
  <si>
    <t>8-NT-MRI-2000-4999</t>
  </si>
  <si>
    <t>9-NT-MRI-2000-4999</t>
  </si>
  <si>
    <t>NT-MRI-5000-9999</t>
  </si>
  <si>
    <t>1-NT-MRI-5000-9999</t>
  </si>
  <si>
    <t>2-NT-MRI-5000-9999</t>
  </si>
  <si>
    <t>3-NT-MRI-5000-9999</t>
  </si>
  <si>
    <t>4-NT-MRI-5000-9999</t>
  </si>
  <si>
    <t>5-NT-MRI-5000-9999</t>
  </si>
  <si>
    <t>6-NT-MRI-5000-9999</t>
  </si>
  <si>
    <t>7-NT-MRI-5000-9999</t>
  </si>
  <si>
    <t>8-NT-MRI-5000-9999</t>
  </si>
  <si>
    <t>9-NT-MRI-5000-9999</t>
  </si>
  <si>
    <t>NT-MRI-10000+</t>
  </si>
  <si>
    <t>1-NT-MRI-10000+</t>
  </si>
  <si>
    <t>2-NT-MRI-10000+</t>
  </si>
  <si>
    <t>3-NT-MRI-10000+</t>
  </si>
  <si>
    <t>4-NT-MRI-10000+</t>
  </si>
  <si>
    <t>5-NT-MRI-10000+</t>
  </si>
  <si>
    <t>6-NT-MRI-10000+</t>
  </si>
  <si>
    <t>7-NT-MRI-10000+</t>
  </si>
  <si>
    <t>8-NT-MRI-10000+</t>
  </si>
  <si>
    <t>9-NT-MRI-10000+</t>
  </si>
  <si>
    <t>NT-MRI-1-499-R</t>
  </si>
  <si>
    <t>1-NT-MRI-1-499-R</t>
  </si>
  <si>
    <t>2-NT-MRI-1-499-R</t>
  </si>
  <si>
    <t>3-NT-MRI-1-499-R</t>
  </si>
  <si>
    <t>4-NT-MRI-1-499-R</t>
  </si>
  <si>
    <t>5-NT-MRI-1-499-R</t>
  </si>
  <si>
    <t>6-NT-MRI-1-499-R</t>
  </si>
  <si>
    <t>7-NT-MRI-1-499-R</t>
  </si>
  <si>
    <t>8-NT-MRI-1-499-R</t>
  </si>
  <si>
    <t>9-NT-MRI-1-499-R</t>
  </si>
  <si>
    <t>NT-MRI-500-999-R</t>
  </si>
  <si>
    <t>1-NT-MRI-500-999-R</t>
  </si>
  <si>
    <t>2-NT-MRI-500-999-R</t>
  </si>
  <si>
    <t>3-NT-MRI-500-999-R</t>
  </si>
  <si>
    <t>4-NT-MRI-500-999-R</t>
  </si>
  <si>
    <t>5-NT-MRI-500-999-R</t>
  </si>
  <si>
    <t>6-NT-MRI-500-999-R</t>
  </si>
  <si>
    <t>7-NT-MRI-500-999-R</t>
  </si>
  <si>
    <t>8-NT-MRI-500-999-R</t>
  </si>
  <si>
    <t>9-NT-MRI-500-999-R</t>
  </si>
  <si>
    <t>NT-MRI-1000-1999-R</t>
  </si>
  <si>
    <t>1-NT-MRI-1000-1999-R</t>
  </si>
  <si>
    <t>2-NT-MRI-1000-1999-R</t>
  </si>
  <si>
    <t>3-NT-MRI-1000-1999-R</t>
  </si>
  <si>
    <t>4-NT-MRI-1000-1999-R</t>
  </si>
  <si>
    <t>5-NT-MRI-1000-1999-R</t>
  </si>
  <si>
    <t>6-NT-MRI-1000-1999-R</t>
  </si>
  <si>
    <t>7-NT-MRI-1000-1999-R</t>
  </si>
  <si>
    <t>8-NT-MRI-1000-1999-R</t>
  </si>
  <si>
    <t>9-NT-MRI-1000-1999-R</t>
  </si>
  <si>
    <t>NT-MRI-2000-4999-R</t>
  </si>
  <si>
    <t>1-NT-MRI-2000-4999-R</t>
  </si>
  <si>
    <t>2-NT-MRI-2000-4999-R</t>
  </si>
  <si>
    <t>3-NT-MRI-2000-4999-R</t>
  </si>
  <si>
    <t>4-NT-MRI-2000-4999-R</t>
  </si>
  <si>
    <t>5-NT-MRI-2000-4999-R</t>
  </si>
  <si>
    <t>6-NT-MRI-2000-4999-R</t>
  </si>
  <si>
    <t>7-NT-MRI-2000-4999-R</t>
  </si>
  <si>
    <t>8-NT-MRI-2000-4999-R</t>
  </si>
  <si>
    <t>9-NT-MRI-2000-4999-R</t>
  </si>
  <si>
    <t>NT-MRI-5000-9999-R</t>
  </si>
  <si>
    <t>1-NT-MRI-5000-9999-R</t>
  </si>
  <si>
    <t>2-NT-MRI-5000-9999-R</t>
  </si>
  <si>
    <t>3-NT-MRI-5000-9999-R</t>
  </si>
  <si>
    <t>4-NT-MRI-5000-9999-R</t>
  </si>
  <si>
    <t>5-NT-MRI-5000-9999-R</t>
  </si>
  <si>
    <t>6-NT-MRI-5000-9999-R</t>
  </si>
  <si>
    <t>7-NT-MRI-5000-9999-R</t>
  </si>
  <si>
    <t>8-NT-MRI-5000-9999-R</t>
  </si>
  <si>
    <t>9-NT-MRI-5000-9999-R</t>
  </si>
  <si>
    <t>NT-MRI-10000+R</t>
  </si>
  <si>
    <t>1-NT-MRI-10000+R</t>
  </si>
  <si>
    <t>2-NT-MRI-10000+R</t>
  </si>
  <si>
    <t>3-NT-MRI-10000+R</t>
  </si>
  <si>
    <t>4-NT-MRI-10000+R</t>
  </si>
  <si>
    <t>5-NT-MRI-10000+R</t>
  </si>
  <si>
    <t>6-NT-MRI-10000+R</t>
  </si>
  <si>
    <t>7-NT-MRI-10000+R</t>
  </si>
  <si>
    <t>8-NT-MRI-10000+R</t>
  </si>
  <si>
    <t>9-NT-MRI-10000+R</t>
  </si>
  <si>
    <t>NT-ACM</t>
  </si>
  <si>
    <t>NT-ACM-1-499</t>
  </si>
  <si>
    <t>1-NT-ACM-1-499</t>
  </si>
  <si>
    <t>2-NT-ACM-1-499</t>
  </si>
  <si>
    <t>3-NT-ACM-1-499</t>
  </si>
  <si>
    <t>4-NT-ACM-1-499</t>
  </si>
  <si>
    <t>5-NT-ACM-1-499</t>
  </si>
  <si>
    <t>6-NT-ACM-1-499</t>
  </si>
  <si>
    <t>7-NT-ACM-1-499</t>
  </si>
  <si>
    <t>8-NT-ACM-1-499</t>
  </si>
  <si>
    <t>9-NT-ACM-1-499</t>
  </si>
  <si>
    <t>NT-ACM-500-999</t>
  </si>
  <si>
    <t>1-NT-ACM-500-999</t>
  </si>
  <si>
    <t>2-NT-ACM-500-999</t>
  </si>
  <si>
    <t>3-NT-ACM-500-999</t>
  </si>
  <si>
    <t>4-NT-ACM-500-999</t>
  </si>
  <si>
    <t>5-NT-ACM-500-999</t>
  </si>
  <si>
    <t>6-NT-ACM-500-999</t>
  </si>
  <si>
    <t>7-NT-ACM-500-999</t>
  </si>
  <si>
    <t>8-NT-ACM-500-999</t>
  </si>
  <si>
    <t>9-NT-ACM-500-999</t>
  </si>
  <si>
    <t>NT-ACM-1000-1999</t>
  </si>
  <si>
    <t>1-NT-ACM-1000-1999</t>
  </si>
  <si>
    <t>2-NT-ACM-1000-1999</t>
  </si>
  <si>
    <t>3-NT-ACM-1000-1999</t>
  </si>
  <si>
    <t>4-NT-ACM-1000-1999</t>
  </si>
  <si>
    <t>5-NT-ACM-1000-1999</t>
  </si>
  <si>
    <t>6-NT-ACM-1000-1999</t>
  </si>
  <si>
    <t>7-NT-ACM-1000-1999</t>
  </si>
  <si>
    <t>8-NT-ACM-1000-1999</t>
  </si>
  <si>
    <t>9-NT-ACM-1000-1999</t>
  </si>
  <si>
    <t>NT-ACM-2000-4999</t>
  </si>
  <si>
    <t>1-NT-ACM-2000-4999</t>
  </si>
  <si>
    <t>2-NT-ACM-2000-4999</t>
  </si>
  <si>
    <t>3-NT-ACM-2000-4999</t>
  </si>
  <si>
    <t>4-NT-ACM-2000-4999</t>
  </si>
  <si>
    <t>5-NT-ACM-2000-4999</t>
  </si>
  <si>
    <t>6-NT-ACM-2000-4999</t>
  </si>
  <si>
    <t>7-NT-ACM-2000-4999</t>
  </si>
  <si>
    <t>8-NT-ACM-2000-4999</t>
  </si>
  <si>
    <t>9-NT-ACM-2000-4999</t>
  </si>
  <si>
    <t>NT-ACM-5000-9999</t>
  </si>
  <si>
    <t>1-NT-ACM-5000-9999</t>
  </si>
  <si>
    <t>2-NT-ACM-5000-9999</t>
  </si>
  <si>
    <t>3-NT-ACM-5000-9999</t>
  </si>
  <si>
    <t>4-NT-ACM-5000-9999</t>
  </si>
  <si>
    <t>5-NT-ACM-5000-9999</t>
  </si>
  <si>
    <t>6-NT-ACM-5000-9999</t>
  </si>
  <si>
    <t>7-NT-ACM-5000-9999</t>
  </si>
  <si>
    <t>8-NT-ACM-5000-9999</t>
  </si>
  <si>
    <t>9-NT-ACM-5000-9999</t>
  </si>
  <si>
    <t>NT-ACM-10000+</t>
  </si>
  <si>
    <t>1-NT-ACM-10000+</t>
  </si>
  <si>
    <t>2-NT-ACM-10000+</t>
  </si>
  <si>
    <t>3-NT-ACM-10000+</t>
  </si>
  <si>
    <t>4-NT-ACM-10000+</t>
  </si>
  <si>
    <t>5-NT-ACM-10000+</t>
  </si>
  <si>
    <t>6-NT-ACM-10000+</t>
  </si>
  <si>
    <t>7-NT-ACM-10000+</t>
  </si>
  <si>
    <t>8-NT-ACM-10000+</t>
  </si>
  <si>
    <t>9-NT-ACM-10000+</t>
  </si>
  <si>
    <t>NT-ACM-1-499-R</t>
  </si>
  <si>
    <t>1-NT-ACM-1-499-R</t>
  </si>
  <si>
    <t>2-NT-ACM-1-499-R</t>
  </si>
  <si>
    <t>3-NT-ACM-1-499-R</t>
  </si>
  <si>
    <t>4-NT-ACM-1-499-R</t>
  </si>
  <si>
    <t>5-NT-ACM-1-499-R</t>
  </si>
  <si>
    <t>6-NT-ACM-1-499-R</t>
  </si>
  <si>
    <t>7-NT-ACM-1-499-R</t>
  </si>
  <si>
    <t>8-NT-ACM-1-499-R</t>
  </si>
  <si>
    <t>9-NT-ACM-1-499-R</t>
  </si>
  <si>
    <t>NT-ACM-500-999-R</t>
  </si>
  <si>
    <t>1-NT-ACM-500-999-R</t>
  </si>
  <si>
    <t>2-NT-ACM-500-999-R</t>
  </si>
  <si>
    <t>3-NT-ACM-500-999-R</t>
  </si>
  <si>
    <t>4-NT-ACM-500-999-R</t>
  </si>
  <si>
    <t>5-NT-ACM-500-999-R</t>
  </si>
  <si>
    <t>6-NT-ACM-500-999-R</t>
  </si>
  <si>
    <t>7-NT-ACM-500-999-R</t>
  </si>
  <si>
    <t>8-NT-ACM-500-999-R</t>
  </si>
  <si>
    <t>9-NT-ACM-500-999-R</t>
  </si>
  <si>
    <t>NT-ACM-1000-1999-R</t>
  </si>
  <si>
    <t>1-NT-ACM-1000-1999-R</t>
  </si>
  <si>
    <t>2-NT-ACM-1000-1999-R</t>
  </si>
  <si>
    <t>3-NT-ACM-1000-1999-R</t>
  </si>
  <si>
    <t>4-NT-ACM-1000-1999-R</t>
  </si>
  <si>
    <t>5-NT-ACM-1000-1999-R</t>
  </si>
  <si>
    <t>6-NT-ACM-1000-1999-R</t>
  </si>
  <si>
    <t>7-NT-ACM-1000-1999-R</t>
  </si>
  <si>
    <t>8-NT-ACM-1000-1999-R</t>
  </si>
  <si>
    <t>9-NT-ACM-1000-1999-R</t>
  </si>
  <si>
    <t>NT-ACM-2000-4999-R</t>
  </si>
  <si>
    <t>1-NT-ACM-2000-4999-R</t>
  </si>
  <si>
    <t>2-NT-ACM-2000-4999-R</t>
  </si>
  <si>
    <t>3-NT-ACM-2000-4999-R</t>
  </si>
  <si>
    <t>4-NT-ACM-2000-4999-R</t>
  </si>
  <si>
    <t>5-NT-ACM-2000-4999-R</t>
  </si>
  <si>
    <t>6-NT-ACM-2000-4999-R</t>
  </si>
  <si>
    <t>7-NT-ACM-2000-4999-R</t>
  </si>
  <si>
    <t>8-NT-ACM-2000-4999-R</t>
  </si>
  <si>
    <t>9-NT-ACM-2000-4999-R</t>
  </si>
  <si>
    <t>NT-ACM-5000-9999-R</t>
  </si>
  <si>
    <t>1-NT-ACM-5000-9999-R</t>
  </si>
  <si>
    <t>2-NT-ACM-5000-9999-R</t>
  </si>
  <si>
    <t>3-NT-ACM-5000-9999-R</t>
  </si>
  <si>
    <t>4-NT-ACM-5000-9999-R</t>
  </si>
  <si>
    <t>5-NT-ACM-5000-9999-R</t>
  </si>
  <si>
    <t>6-NT-ACM-5000-9999-R</t>
  </si>
  <si>
    <t>7-NT-ACM-5000-9999-R</t>
  </si>
  <si>
    <t>8-NT-ACM-5000-9999-R</t>
  </si>
  <si>
    <t>9-NT-ACM-5000-9999-R</t>
  </si>
  <si>
    <t>NT-ACM-10000+R</t>
  </si>
  <si>
    <t>1-NT-ACM-10000+R</t>
  </si>
  <si>
    <t>2-NT-ACM-10000+R</t>
  </si>
  <si>
    <t>3-NT-ACM-10000+R</t>
  </si>
  <si>
    <t>4-NT-ACM-10000+R</t>
  </si>
  <si>
    <t>5-NT-ACM-10000+R</t>
  </si>
  <si>
    <t>6-NT-ACM-10000+R</t>
  </si>
  <si>
    <t>7-NT-ACM-10000+R</t>
  </si>
  <si>
    <t>8-NT-ACM-10000+R</t>
  </si>
  <si>
    <t>9-NT-ACM-10000+R</t>
  </si>
  <si>
    <t>NT-SPM-1-499</t>
  </si>
  <si>
    <t>1-NT-SPM-1-499</t>
  </si>
  <si>
    <t>2-NT-SPM-1-499</t>
  </si>
  <si>
    <t>3-NT-SPM-1-499</t>
  </si>
  <si>
    <t>4-NT-SPM-1-499</t>
  </si>
  <si>
    <t>5-NT-SPM-1-499</t>
  </si>
  <si>
    <t>6-NT-SPM-1-499</t>
  </si>
  <si>
    <t>7-NT-SPM-1-499</t>
  </si>
  <si>
    <t>8-NT-SPM-1-499</t>
  </si>
  <si>
    <t>9-NT-SPM-1-499</t>
  </si>
  <si>
    <t>NT-SPM-500-999</t>
  </si>
  <si>
    <t>1-NT-SPM-500-999</t>
  </si>
  <si>
    <t>2-NT-SPM-500-999</t>
  </si>
  <si>
    <t>3-NT-SPM-500-999</t>
  </si>
  <si>
    <t>4-NT-SPM-500-999</t>
  </si>
  <si>
    <t>5-NT-SPM-500-999</t>
  </si>
  <si>
    <t>6-NT-SPM-500-999</t>
  </si>
  <si>
    <t>7-NT-SPM-500-999</t>
  </si>
  <si>
    <t>8-NT-SPM-500-999</t>
  </si>
  <si>
    <t>9-NT-SPM-500-999</t>
  </si>
  <si>
    <t>NT-SPM-1000-1999</t>
  </si>
  <si>
    <t>1-NT-SPM-1000-1999</t>
  </si>
  <si>
    <t>2-NT-SPM-1000-1999</t>
  </si>
  <si>
    <t>3-NT-SPM-1000-1999</t>
  </si>
  <si>
    <t>4-NT-SPM-1000-1999</t>
  </si>
  <si>
    <t>5-NT-SPM-1000-1999</t>
  </si>
  <si>
    <t>6-NT-SPM-1000-1999</t>
  </si>
  <si>
    <t>7-NT-SPM-1000-1999</t>
  </si>
  <si>
    <t>8-NT-SPM-1000-1999</t>
  </si>
  <si>
    <t>9-NT-SPM-1000-1999</t>
  </si>
  <si>
    <t>NT-SPM-2000-4999</t>
  </si>
  <si>
    <t>1-NT-SPM-2000-4999</t>
  </si>
  <si>
    <t>2-NT-SPM-2000-4999</t>
  </si>
  <si>
    <t>3-NT-SPM-2000-4999</t>
  </si>
  <si>
    <t>4-NT-SPM-2000-4999</t>
  </si>
  <si>
    <t>5-NT-SPM-2000-4999</t>
  </si>
  <si>
    <t>6-NT-SPM-2000-4999</t>
  </si>
  <si>
    <t>7-NT-SPM-2000-4999</t>
  </si>
  <si>
    <t>8-NT-SPM-2000-4999</t>
  </si>
  <si>
    <t>9-NT-SPM-2000-4999</t>
  </si>
  <si>
    <t>NT-SPM-5000-9999</t>
  </si>
  <si>
    <t>1-NT-SPM-5000-9999</t>
  </si>
  <si>
    <t>2-NT-SPM-5000-9999</t>
  </si>
  <si>
    <t>3-NT-SPM-5000-9999</t>
  </si>
  <si>
    <t>4-NT-SPM-5000-9999</t>
  </si>
  <si>
    <t>5-NT-SPM-5000-9999</t>
  </si>
  <si>
    <t>6-NT-SPM-5000-9999</t>
  </si>
  <si>
    <t>7-NT-SPM-5000-9999</t>
  </si>
  <si>
    <t>8-NT-SPM-5000-9999</t>
  </si>
  <si>
    <t>9-NT-SPM-5000-9999</t>
  </si>
  <si>
    <t>NT-SPM-10000+</t>
  </si>
  <si>
    <t>1-NT-SPM-10000+</t>
  </si>
  <si>
    <t>2-NT-SPM-10000+</t>
  </si>
  <si>
    <t>3-NT-SPM-10000+</t>
  </si>
  <si>
    <t>4-NT-SPM-10000+</t>
  </si>
  <si>
    <t>5-NT-SPM-10000+</t>
  </si>
  <si>
    <t>6-NT-SPM-10000+</t>
  </si>
  <si>
    <t>7-NT-SPM-10000+</t>
  </si>
  <si>
    <t>8-NT-SPM-10000+</t>
  </si>
  <si>
    <t>9-NT-SPM-10000+</t>
  </si>
  <si>
    <t>NT-SPM-1-499-R</t>
  </si>
  <si>
    <t>1-NT-SPM-1-499-R</t>
  </si>
  <si>
    <t>2-NT-SPM-1-499-R</t>
  </si>
  <si>
    <t>3-NT-SPM-1-499-R</t>
  </si>
  <si>
    <t>4-NT-SPM-1-499-R</t>
  </si>
  <si>
    <t>5-NT-SPM-1-499-R</t>
  </si>
  <si>
    <t>6-NT-SPM-1-499-R</t>
  </si>
  <si>
    <t>7-NT-SPM-1-499-R</t>
  </si>
  <si>
    <t>8-NT-SPM-1-499-R</t>
  </si>
  <si>
    <t>9-NT-SPM-1-499-R</t>
  </si>
  <si>
    <t>NT-SPM-500-999-R</t>
  </si>
  <si>
    <t>1-NT-SPM-500-999-R</t>
  </si>
  <si>
    <t>2-NT-SPM-500-999-R</t>
  </si>
  <si>
    <t>3-NT-SPM-500-999-R</t>
  </si>
  <si>
    <t>4-NT-SPM-500-999-R</t>
  </si>
  <si>
    <t>5-NT-SPM-500-999-R</t>
  </si>
  <si>
    <t>6-NT-SPM-500-999-R</t>
  </si>
  <si>
    <t>7-NT-SPM-500-999-R</t>
  </si>
  <si>
    <t>8-NT-SPM-500-999-R</t>
  </si>
  <si>
    <t>9-NT-SPM-500-999-R</t>
  </si>
  <si>
    <t>NT-SPM-1000-1999-R</t>
  </si>
  <si>
    <t>1-NT-SPM-1000-1999-R</t>
  </si>
  <si>
    <t>2-NT-SPM-1000-1999-R</t>
  </si>
  <si>
    <t>3-NT-SPM-1000-1999-R</t>
  </si>
  <si>
    <t>4-NT-SPM-1000-1999-R</t>
  </si>
  <si>
    <t>5-NT-SPM-1000-1999-R</t>
  </si>
  <si>
    <t>6-NT-SPM-1000-1999-R</t>
  </si>
  <si>
    <t>7-NT-SPM-1000-1999-R</t>
  </si>
  <si>
    <t>8-NT-SPM-1000-1999-R</t>
  </si>
  <si>
    <t>9-NT-SPM-1000-1999-R</t>
  </si>
  <si>
    <t>NT-SPM-2000-4999-R</t>
  </si>
  <si>
    <t>1-NT-SPM-2000-4999-R</t>
  </si>
  <si>
    <t>2-NT-SPM-2000-4999-R</t>
  </si>
  <si>
    <t>3-NT-SPM-2000-4999-R</t>
  </si>
  <si>
    <t>4-NT-SPM-2000-4999-R</t>
  </si>
  <si>
    <t>5-NT-SPM-2000-4999-R</t>
  </si>
  <si>
    <t>6-NT-SPM-2000-4999-R</t>
  </si>
  <si>
    <t>7-NT-SPM-2000-4999-R</t>
  </si>
  <si>
    <t>8-NT-SPM-2000-4999-R</t>
  </si>
  <si>
    <t>9-NT-SPM-2000-4999-R</t>
  </si>
  <si>
    <t>NT-SPM-5000-9999-R</t>
  </si>
  <si>
    <t>1-NT-SPM-5000-9999-R</t>
  </si>
  <si>
    <t>2-NT-SPM-5000-9999-R</t>
  </si>
  <si>
    <t>3-NT-SPM-5000-9999-R</t>
  </si>
  <si>
    <t>4-NT-SPM-5000-9999-R</t>
  </si>
  <si>
    <t>5-NT-SPM-5000-9999-R</t>
  </si>
  <si>
    <t>6-NT-SPM-5000-9999-R</t>
  </si>
  <si>
    <t>7-NT-SPM-5000-9999-R</t>
  </si>
  <si>
    <t>8-NT-SPM-5000-9999-R</t>
  </si>
  <si>
    <t>9-NT-SPM-5000-9999-R</t>
  </si>
  <si>
    <t>NT-SPM-10000+R</t>
  </si>
  <si>
    <t>1-NT-SPM-10000+R</t>
  </si>
  <si>
    <t>2-NT-SPM-10000+R</t>
  </si>
  <si>
    <t>3-NT-SPM-10000+R</t>
  </si>
  <si>
    <t>4-NT-SPM-10000+R</t>
  </si>
  <si>
    <t>5-NT-SPM-10000+R</t>
  </si>
  <si>
    <t>6-NT-SPM-10000+R</t>
  </si>
  <si>
    <t>7-NT-SPM-10000+R</t>
  </si>
  <si>
    <t>8-NT-SPM-10000+R</t>
  </si>
  <si>
    <t>9-NT-SPM-10000+R</t>
  </si>
  <si>
    <t>IB-SW-DCA-TE-4015-T1</t>
  </si>
  <si>
    <t>1-IB-SW-DCA-TE-4015-T1</t>
  </si>
  <si>
    <t>2-IB-SW-DCA-TE-4015-T1</t>
  </si>
  <si>
    <t>3-IB-SW-DCA-TE-4015-T1</t>
  </si>
  <si>
    <t>4-IB-SW-DCA-TE-4015-T1</t>
  </si>
  <si>
    <t>5-IB-SW-DCA-TE-4015-T1</t>
  </si>
  <si>
    <t>6-IB-SW-DCA-TE-4015-T1</t>
  </si>
  <si>
    <t>7-IB-SW-DCA-TE-4015-T1</t>
  </si>
  <si>
    <t>8-IB-SW-DCA-TE-4015-T1</t>
  </si>
  <si>
    <t>9-IB-SW-DCA-TE-4015-T1</t>
  </si>
  <si>
    <t>IB-SW-DCA-TE-4025-T1</t>
  </si>
  <si>
    <t>1-IB-SW-DCA-TE-4025-T1</t>
  </si>
  <si>
    <t>2-IB-SW-DCA-TE-4025-T1</t>
  </si>
  <si>
    <t>3-IB-SW-DCA-TE-4025-T1</t>
  </si>
  <si>
    <t>4-IB-SW-DCA-TE-4025-T1</t>
  </si>
  <si>
    <t>5-IB-SW-DCA-TE-4025-T1</t>
  </si>
  <si>
    <t>6-IB-SW-DCA-TE-4025-T1</t>
  </si>
  <si>
    <t>7-IB-SW-DCA-TE-4025-T1</t>
  </si>
  <si>
    <t>8-IB-SW-DCA-TE-4025-T1</t>
  </si>
  <si>
    <t>9-IB-SW-DCA-TE-4025-T1</t>
  </si>
  <si>
    <t>IB-SW-DCA-TE-4015-T2</t>
  </si>
  <si>
    <t>1-IB-SW-DCA-TE-4015-T2</t>
  </si>
  <si>
    <t>2-IB-SW-DCA-TE-4015-T2</t>
  </si>
  <si>
    <t>3-IB-SW-DCA-TE-4015-T2</t>
  </si>
  <si>
    <t>4-IB-SW-DCA-TE-4015-T2</t>
  </si>
  <si>
    <t>5-IB-SW-DCA-TE-4015-T2</t>
  </si>
  <si>
    <t>6-IB-SW-DCA-TE-4015-T2</t>
  </si>
  <si>
    <t>7-IB-SW-DCA-TE-4015-T2</t>
  </si>
  <si>
    <t>8-IB-SW-DCA-TE-4015-T2</t>
  </si>
  <si>
    <t>9-IB-SW-DCA-TE-4015-T2</t>
  </si>
  <si>
    <t>IB-SW-DCA-TE-4025-T2</t>
  </si>
  <si>
    <t>1-IB-SW-DCA-TE-4025-T2</t>
  </si>
  <si>
    <t>2-IB-SW-DCA-TE-4025-T2</t>
  </si>
  <si>
    <t>3-IB-SW-DCA-TE-4025-T2</t>
  </si>
  <si>
    <t>4-IB-SW-DCA-TE-4025-T2</t>
  </si>
  <si>
    <t>5-IB-SW-DCA-TE-4025-T2</t>
  </si>
  <si>
    <t>6-IB-SW-DCA-TE-4025-T2</t>
  </si>
  <si>
    <t>7-IB-SW-DCA-TE-4025-T2</t>
  </si>
  <si>
    <t>8-IB-SW-DCA-TE-4025-T2</t>
  </si>
  <si>
    <t>9-IB-SW-DCA-TE-4025-T2</t>
  </si>
  <si>
    <t>IB-SW-DCA-TE-4015-T3</t>
  </si>
  <si>
    <t>1-IB-SW-DCA-TE-4015-T3</t>
  </si>
  <si>
    <t>2-IB-SW-DCA-TE-4015-T3</t>
  </si>
  <si>
    <t>3-IB-SW-DCA-TE-4015-T3</t>
  </si>
  <si>
    <t>4-IB-SW-DCA-TE-4015-T3</t>
  </si>
  <si>
    <t>5-IB-SW-DCA-TE-4015-T3</t>
  </si>
  <si>
    <t>6-IB-SW-DCA-TE-4015-T3</t>
  </si>
  <si>
    <t>7-IB-SW-DCA-TE-4015-T3</t>
  </si>
  <si>
    <t>8-IB-SW-DCA-TE-4015-T3</t>
  </si>
  <si>
    <t>9-IB-SW-DCA-TE-4015-T3</t>
  </si>
  <si>
    <t>IB-SW-DCA-TE-4025-T3</t>
  </si>
  <si>
    <t>1-IB-SW-DCA-TE-4025-T3</t>
  </si>
  <si>
    <t>2-IB-SW-DCA-TE-4025-T3</t>
  </si>
  <si>
    <t>3-IB-SW-DCA-TE-4025-T3</t>
  </si>
  <si>
    <t>4-IB-SW-DCA-TE-4025-T3</t>
  </si>
  <si>
    <t>5-IB-SW-DCA-TE-4025-T3</t>
  </si>
  <si>
    <t>6-IB-SW-DCA-TE-4025-T3</t>
  </si>
  <si>
    <t>7-IB-SW-DCA-TE-4025-T3</t>
  </si>
  <si>
    <t>8-IB-SW-DCA-TE-4025-T3</t>
  </si>
  <si>
    <t>9-IB-SW-DCA-TE-4025-T3</t>
  </si>
  <si>
    <t>IB-SW-DCA-UPG-4015-T2</t>
  </si>
  <si>
    <t>1-IB-SW-DCA-UPG-4015-T2</t>
  </si>
  <si>
    <t>2-IB-SW-DCA-UPG-4015-T2</t>
  </si>
  <si>
    <t>3-IB-SW-DCA-UPG-4015-T2</t>
  </si>
  <si>
    <t>4-IB-SW-DCA-UPG-4015-T2</t>
  </si>
  <si>
    <t>5-IB-SW-DCA-UPG-4015-T2</t>
  </si>
  <si>
    <t>6-IB-SW-DCA-UPG-4015-T2</t>
  </si>
  <si>
    <t>7-IB-SW-DCA-UPG-4015-T2</t>
  </si>
  <si>
    <t>8-IB-SW-DCA-UPG-4015-T2</t>
  </si>
  <si>
    <t>9-IB-SW-DCA-UPG-4015-T2</t>
  </si>
  <si>
    <t>IB-SW-DCA-UPG-4025-T2</t>
  </si>
  <si>
    <t>1-IB-SW-DCA-UPG-4025-T2</t>
  </si>
  <si>
    <t>2-IB-SW-DCA-UPG-4025-T2</t>
  </si>
  <si>
    <t>3-IB-SW-DCA-UPG-4025-T2</t>
  </si>
  <si>
    <t>4-IB-SW-DCA-UPG-4025-T2</t>
  </si>
  <si>
    <t>5-IB-SW-DCA-UPG-4025-T2</t>
  </si>
  <si>
    <t>6-IB-SW-DCA-UPG-4025-T2</t>
  </si>
  <si>
    <t>7-IB-SW-DCA-UPG-4025-T2</t>
  </si>
  <si>
    <t>8-IB-SW-DCA-UPG-4025-T2</t>
  </si>
  <si>
    <t>9-IB-SW-DCA-UPG-4025-T2</t>
  </si>
  <si>
    <t>IB-SW-DCA-UPG-4015-T1</t>
  </si>
  <si>
    <t>1-IB-SW-DCA-UPG-4015-T1</t>
  </si>
  <si>
    <t>2-IB-SW-DCA-UPG-4015-T1</t>
  </si>
  <si>
    <t>3-IB-SW-DCA-UPG-4015-T1</t>
  </si>
  <si>
    <t>4-IB-SW-DCA-UPG-4015-T1</t>
  </si>
  <si>
    <t>5-IB-SW-DCA-UPG-4015-T1</t>
  </si>
  <si>
    <t>6-IB-SW-DCA-UPG-4015-T1</t>
  </si>
  <si>
    <t>7-IB-SW-DCA-UPG-4015-T1</t>
  </si>
  <si>
    <t>8-IB-SW-DCA-UPG-4015-T1</t>
  </si>
  <si>
    <t>9-IB-SW-DCA-UPG-4015-T1</t>
  </si>
  <si>
    <t>IB-SW-DCA-UPG-4025-T1</t>
  </si>
  <si>
    <t>1-IB-SW-DCA-UPG-4025-T1</t>
  </si>
  <si>
    <t>2-IB-SW-DCA-UPG-4025-T1</t>
  </si>
  <si>
    <t>3-IB-SW-DCA-UPG-4025-T1</t>
  </si>
  <si>
    <t>4-IB-SW-DCA-UPG-4025-T1</t>
  </si>
  <si>
    <t>5-IB-SW-DCA-UPG-4025-T1</t>
  </si>
  <si>
    <t>6-IB-SW-DCA-UPG-4025-T1</t>
  </si>
  <si>
    <t>7-IB-SW-DCA-UPG-4025-T1</t>
  </si>
  <si>
    <t>8-IB-SW-DCA-UPG-4025-T1</t>
  </si>
  <si>
    <t>9-IB-SW-DCA-UPG-4025-T1</t>
  </si>
  <si>
    <t>IB-SW-DCA-TE-2215</t>
  </si>
  <si>
    <t>1-IB-SW-DCA-TE-2215</t>
  </si>
  <si>
    <t>2-IB-SW-DCA-TE-2215</t>
  </si>
  <si>
    <t>3-IB-SW-DCA-TE-2215</t>
  </si>
  <si>
    <t>4-IB-SW-DCA-TE-2215</t>
  </si>
  <si>
    <t>5-IB-SW-DCA-TE-2215</t>
  </si>
  <si>
    <t>6-IB-SW-DCA-TE-2215</t>
  </si>
  <si>
    <t>7-IB-SW-DCA-TE-2215</t>
  </si>
  <si>
    <t>8-IB-SW-DCA-TE-2215</t>
  </si>
  <si>
    <t>9-IB-SW-DCA-TE-2215</t>
  </si>
  <si>
    <t>IB-SW-DCA-TE-2225</t>
  </si>
  <si>
    <t>1-IB-SW-DCA-TE-2225</t>
  </si>
  <si>
    <t>2-IB-SW-DCA-TE-2225</t>
  </si>
  <si>
    <t>3-IB-SW-DCA-TE-2225</t>
  </si>
  <si>
    <t>4-IB-SW-DCA-TE-2225</t>
  </si>
  <si>
    <t>5-IB-SW-DCA-TE-2225</t>
  </si>
  <si>
    <t>6-IB-SW-DCA-TE-2225</t>
  </si>
  <si>
    <t>7-IB-SW-DCA-TE-2225</t>
  </si>
  <si>
    <t>8-IB-SW-DCA-TE-2225</t>
  </si>
  <si>
    <t>9-IB-SW-DCA-TE-2225</t>
  </si>
  <si>
    <t>IB-SW-GD-TE-815</t>
  </si>
  <si>
    <t>1-IB-SW-GD-TE-815</t>
  </si>
  <si>
    <t>2-IB-SW-GD-TE-815</t>
  </si>
  <si>
    <t>3-IB-SW-GD-TE-815</t>
  </si>
  <si>
    <t>4-IB-SW-GD-TE-815</t>
  </si>
  <si>
    <t>5-IB-SW-GD-TE-815</t>
  </si>
  <si>
    <t>6-IB-SW-GD-TE-815</t>
  </si>
  <si>
    <t>7-IB-SW-GD-TE-815</t>
  </si>
  <si>
    <t>8-IB-SW-GD-TE-815</t>
  </si>
  <si>
    <t>9-IB-SW-GD-TE-815</t>
  </si>
  <si>
    <t>IB-SW-GD-TE-825</t>
  </si>
  <si>
    <t>1-IB-SW-GD-TE-825</t>
  </si>
  <si>
    <t>2-IB-SW-GD-TE-825</t>
  </si>
  <si>
    <t>3-IB-SW-GD-TE-825</t>
  </si>
  <si>
    <t>4-IB-SW-GD-TE-825</t>
  </si>
  <si>
    <t>5-IB-SW-GD-TE-825</t>
  </si>
  <si>
    <t>6-IB-SW-GD-TE-825</t>
  </si>
  <si>
    <t>7-IB-SW-GD-TE-825</t>
  </si>
  <si>
    <t>8-IB-SW-GD-TE-825</t>
  </si>
  <si>
    <t>9-IB-SW-GD-TE-825</t>
  </si>
  <si>
    <t>IB-SW-GD-TE-1415</t>
  </si>
  <si>
    <t>1-IB-SW-GD-TE-1415</t>
  </si>
  <si>
    <t>2-IB-SW-GD-TE-1415</t>
  </si>
  <si>
    <t>3-IB-SW-GD-TE-1415</t>
  </si>
  <si>
    <t>4-IB-SW-GD-TE-1415</t>
  </si>
  <si>
    <t>5-IB-SW-GD-TE-1415</t>
  </si>
  <si>
    <t>6-IB-SW-GD-TE-1415</t>
  </si>
  <si>
    <t>7-IB-SW-GD-TE-1415</t>
  </si>
  <si>
    <t>8-IB-SW-GD-TE-1415</t>
  </si>
  <si>
    <t>9-IB-SW-GD-TE-1415</t>
  </si>
  <si>
    <t>IB-SW-GD-TE-1425</t>
  </si>
  <si>
    <t>1-IB-SW-GD-TE-1425</t>
  </si>
  <si>
    <t>2-IB-SW-GD-TE-1425</t>
  </si>
  <si>
    <t>3-IB-SW-GD-TE-1425</t>
  </si>
  <si>
    <t>4-IB-SW-GD-TE-1425</t>
  </si>
  <si>
    <t>5-IB-SW-GD-TE-1425</t>
  </si>
  <si>
    <t>6-IB-SW-GD-TE-1425</t>
  </si>
  <si>
    <t>7-IB-SW-GD-TE-1425</t>
  </si>
  <si>
    <t>8-IB-SW-GD-TE-1425</t>
  </si>
  <si>
    <t>9-IB-SW-GD-TE-1425</t>
  </si>
  <si>
    <t>IB-SW-GD-TE-2215</t>
  </si>
  <si>
    <t>1-IB-SW-GD-TE-2215</t>
  </si>
  <si>
    <t>2-IB-SW-GD-TE-2215</t>
  </si>
  <si>
    <t>3-IB-SW-GD-TE-2215</t>
  </si>
  <si>
    <t>4-IB-SW-GD-TE-2215</t>
  </si>
  <si>
    <t>5-IB-SW-GD-TE-2215</t>
  </si>
  <si>
    <t>6-IB-SW-GD-TE-2215</t>
  </si>
  <si>
    <t>7-IB-SW-GD-TE-2215</t>
  </si>
  <si>
    <t>8-IB-SW-GD-TE-2215</t>
  </si>
  <si>
    <t>9-IB-SW-GD-TE-2215</t>
  </si>
  <si>
    <t>IB-SW-GD-TE-2225</t>
  </si>
  <si>
    <t>1-IB-SW-GD-TE-2225</t>
  </si>
  <si>
    <t>2-IB-SW-GD-TE-2225</t>
  </si>
  <si>
    <t>3-IB-SW-GD-TE-2225</t>
  </si>
  <si>
    <t>4-IB-SW-GD-TE-2225</t>
  </si>
  <si>
    <t>5-IB-SW-GD-TE-2225</t>
  </si>
  <si>
    <t>6-IB-SW-GD-TE-2225</t>
  </si>
  <si>
    <t>7-IB-SW-GD-TE-2225</t>
  </si>
  <si>
    <t>8-IB-SW-GD-TE-2225</t>
  </si>
  <si>
    <t>9-IB-SW-GD-TE-2225</t>
  </si>
  <si>
    <t>IB-SW-GD-TE-4025</t>
  </si>
  <si>
    <t>1-IB-SW-GD-TE-4025</t>
  </si>
  <si>
    <t>2-IB-SW-GD-TE-4025</t>
  </si>
  <si>
    <t>3-IB-SW-GD-TE-4025</t>
  </si>
  <si>
    <t>4-IB-SW-GD-TE-4025</t>
  </si>
  <si>
    <t>5-IB-SW-GD-TE-4025</t>
  </si>
  <si>
    <t>6-IB-SW-GD-TE-4025</t>
  </si>
  <si>
    <t>7-IB-SW-GD-TE-4025</t>
  </si>
  <si>
    <t>8-IB-SW-GD-TE-4025</t>
  </si>
  <si>
    <t>9-IB-SW-GD-TE-4025</t>
  </si>
  <si>
    <t>IB-SW-GD-TE-4015</t>
  </si>
  <si>
    <t>1-IB-SW-GD-TE-4015</t>
  </si>
  <si>
    <t>2-IB-SW-GD-TE-4015</t>
  </si>
  <si>
    <t>3-IB-SW-GD-TE-4015</t>
  </si>
  <si>
    <t>4-IB-SW-GD-TE-4015</t>
  </si>
  <si>
    <t>5-IB-SW-GD-TE-4015</t>
  </si>
  <si>
    <t>6-IB-SW-GD-TE-4015</t>
  </si>
  <si>
    <t>7-IB-SW-GD-TE-4015</t>
  </si>
  <si>
    <t>8-IB-SW-GD-TE-4015</t>
  </si>
  <si>
    <t>9-IB-SW-GD-TE-4015</t>
  </si>
  <si>
    <t>IB-SW-NS1</t>
  </si>
  <si>
    <t>IB-SW-NS1-TE-815</t>
  </si>
  <si>
    <t>1-IB-SW-NS1-TE-815</t>
  </si>
  <si>
    <t>2-IB-SW-NS1-TE-815</t>
  </si>
  <si>
    <t>3-IB-SW-NS1-TE-815</t>
  </si>
  <si>
    <t>4-IB-SW-NS1-TE-815</t>
  </si>
  <si>
    <t>5-IB-SW-NS1-TE-815</t>
  </si>
  <si>
    <t>6-IB-SW-NS1-TE-815</t>
  </si>
  <si>
    <t>7-IB-SW-NS1-TE-815</t>
  </si>
  <si>
    <t>8-IB-SW-NS1-TE-815</t>
  </si>
  <si>
    <t>9-IB-SW-NS1-TE-815</t>
  </si>
  <si>
    <t>IB-SW-NS1-TE-825</t>
  </si>
  <si>
    <t>1-IB-SW-NS1-TE-825</t>
  </si>
  <si>
    <t>2-IB-SW-NS1-TE-825</t>
  </si>
  <si>
    <t>3-IB-SW-NS1-TE-825</t>
  </si>
  <si>
    <t>4-IB-SW-NS1-TE-825</t>
  </si>
  <si>
    <t>5-IB-SW-NS1-TE-825</t>
  </si>
  <si>
    <t>6-IB-SW-NS1-TE-825</t>
  </si>
  <si>
    <t>7-IB-SW-NS1-TE-825</t>
  </si>
  <si>
    <t>8-IB-SW-NS1-TE-825</t>
  </si>
  <si>
    <t>9-IB-SW-NS1-TE-825</t>
  </si>
  <si>
    <t>IB-SW-NS1-TE-1415</t>
  </si>
  <si>
    <t>1-IB-SW-NS1-TE-1415</t>
  </si>
  <si>
    <t>2-IB-SW-NS1-TE-1415</t>
  </si>
  <si>
    <t>3-IB-SW-NS1-TE-1415</t>
  </si>
  <si>
    <t>4-IB-SW-NS1-TE-1415</t>
  </si>
  <si>
    <t>5-IB-SW-NS1-TE-1415</t>
  </si>
  <si>
    <t>6-IB-SW-NS1-TE-1415</t>
  </si>
  <si>
    <t>7-IB-SW-NS1-TE-1415</t>
  </si>
  <si>
    <t>8-IB-SW-NS1-TE-1415</t>
  </si>
  <si>
    <t>9-IB-SW-NS1-TE-1415</t>
  </si>
  <si>
    <t>IB-SW-NS1-TE-1425</t>
  </si>
  <si>
    <t>1-IB-SW-NS1-TE-1425</t>
  </si>
  <si>
    <t>2-IB-SW-NS1-TE-1425</t>
  </si>
  <si>
    <t>3-IB-SW-NS1-TE-1425</t>
  </si>
  <si>
    <t>4-IB-SW-NS1-TE-1425</t>
  </si>
  <si>
    <t>5-IB-SW-NS1-TE-1425</t>
  </si>
  <si>
    <t>6-IB-SW-NS1-TE-1425</t>
  </si>
  <si>
    <t>7-IB-SW-NS1-TE-1425</t>
  </si>
  <si>
    <t>8-IB-SW-NS1-TE-1425</t>
  </si>
  <si>
    <t>9-IB-SW-NS1-TE-1425</t>
  </si>
  <si>
    <t>IB-SW-NS1-TE-2215</t>
  </si>
  <si>
    <t>1-IB-SW-NS1-TE-2215</t>
  </si>
  <si>
    <t>2-IB-SW-NS1-TE-2215</t>
  </si>
  <si>
    <t>3-IB-SW-NS1-TE-2215</t>
  </si>
  <si>
    <t>4-IB-SW-NS1-TE-2215</t>
  </si>
  <si>
    <t>5-IB-SW-NS1-TE-2215</t>
  </si>
  <si>
    <t>6-IB-SW-NS1-TE-2215</t>
  </si>
  <si>
    <t>7-IB-SW-NS1-TE-2215</t>
  </si>
  <si>
    <t>8-IB-SW-NS1-TE-2215</t>
  </si>
  <si>
    <t>9-IB-SW-NS1-TE-2215</t>
  </si>
  <si>
    <t>IB-SW-NS1-TE-2225</t>
  </si>
  <si>
    <t>1-IB-SW-NS1-TE-2225</t>
  </si>
  <si>
    <t>2-IB-SW-NS1-TE-2225</t>
  </si>
  <si>
    <t>3-IB-SW-NS1-TE-2225</t>
  </si>
  <si>
    <t>4-IB-SW-NS1-TE-2225</t>
  </si>
  <si>
    <t>5-IB-SW-NS1-TE-2225</t>
  </si>
  <si>
    <t>6-IB-SW-NS1-TE-2225</t>
  </si>
  <si>
    <t>7-IB-SW-NS1-TE-2225</t>
  </si>
  <si>
    <t>8-IB-SW-NS1-TE-2225</t>
  </si>
  <si>
    <t>9-IB-SW-NS1-TE-2225</t>
  </si>
  <si>
    <t>IB-SW-NS1-TE-4025</t>
  </si>
  <si>
    <t>1-IB-SW-NS1-TE-4025</t>
  </si>
  <si>
    <t>2-IB-SW-NS1-TE-4025</t>
  </si>
  <si>
    <t>3-IB-SW-NS1-TE-4025</t>
  </si>
  <si>
    <t>4-IB-SW-NS1-TE-4025</t>
  </si>
  <si>
    <t>5-IB-SW-NS1-TE-4025</t>
  </si>
  <si>
    <t>6-IB-SW-NS1-TE-4025</t>
  </si>
  <si>
    <t>7-IB-SW-NS1-TE-4025</t>
  </si>
  <si>
    <t>8-IB-SW-NS1-TE-4025</t>
  </si>
  <si>
    <t>9-IB-SW-NS1-TE-4025</t>
  </si>
  <si>
    <t>IB-SW-NS1-TE-4015</t>
  </si>
  <si>
    <t>1-IB-SW-NS1-TE-4015</t>
  </si>
  <si>
    <t>2-IB-SW-NS1-TE-4015</t>
  </si>
  <si>
    <t>3-IB-SW-NS1-TE-4015</t>
  </si>
  <si>
    <t>4-IB-SW-NS1-TE-4015</t>
  </si>
  <si>
    <t>5-IB-SW-NS1-TE-4015</t>
  </si>
  <si>
    <t>6-IB-SW-NS1-TE-4015</t>
  </si>
  <si>
    <t>7-IB-SW-NS1-TE-4015</t>
  </si>
  <si>
    <t>8-IB-SW-NS1-TE-4015</t>
  </si>
  <si>
    <t>9-IB-SW-NS1-TE-4015</t>
  </si>
  <si>
    <t>IB-SWTL-NS1</t>
  </si>
  <si>
    <t>IB-SWTL-NS1-TE-815-1</t>
  </si>
  <si>
    <t>IB-SWTL-NS1-TE-815-2</t>
  </si>
  <si>
    <t>IB-SWTL-NS1-TE-815-3</t>
  </si>
  <si>
    <t>IB-SWTL-NS1-TE-815-4</t>
  </si>
  <si>
    <t>IB-SWTL-NS1-TE-815-5</t>
  </si>
  <si>
    <t>IB-SWTL-NS1-TE-815-6</t>
  </si>
  <si>
    <t>IB-SWTL-NS1-TE-815-7</t>
  </si>
  <si>
    <t>IB-SWTL-NS1-TE-815-8</t>
  </si>
  <si>
    <t>IB-SWTL-NS1-TE-815-9</t>
  </si>
  <si>
    <t>IB-SWTL-NS1-TE-825-1</t>
  </si>
  <si>
    <t>IB-SWTL-NS1-TE-825-2</t>
  </si>
  <si>
    <t>IB-SWTL-NS1-TE-825-3</t>
  </si>
  <si>
    <t>IB-SWTL-NS1-TE-825-4</t>
  </si>
  <si>
    <t>IB-SWTL-NS1-TE-825-5</t>
  </si>
  <si>
    <t>IB-SWTL-NS1-TE-825-6</t>
  </si>
  <si>
    <t>IB-SWTL-NS1-TE-825-7</t>
  </si>
  <si>
    <t>IB-SWTL-NS1-TE-825-8</t>
  </si>
  <si>
    <t>IB-SWTL-NS1-TE-825-9</t>
  </si>
  <si>
    <t>IB-SWTL-NS1-TE-1415-1</t>
  </si>
  <si>
    <t>IB-SWTL-NS1-TE-1415-2</t>
  </si>
  <si>
    <t>IB-SWTL-NS1-TE-1415-3</t>
  </si>
  <si>
    <t>IB-SWTL-NS1-TE-1415-4</t>
  </si>
  <si>
    <t>IB-SWTL-NS1-TE-1415-5</t>
  </si>
  <si>
    <t>IB-SWTL-NS1-TE-1415-6</t>
  </si>
  <si>
    <t>IB-SWTL-NS1-TE-1415-7</t>
  </si>
  <si>
    <t>IB-SWTL-NS1-TE-1415-8</t>
  </si>
  <si>
    <t>IB-SWTL-NS1-TE-1415-9</t>
  </si>
  <si>
    <t>IB-SWTL-NS1-TE-1425-1</t>
  </si>
  <si>
    <t>IB-SWTL-NS1-TE-1425-2</t>
  </si>
  <si>
    <t>IB-SWTL-NS1-TE-1425-3</t>
  </si>
  <si>
    <t>IB-SWTL-NS1-TE-1425-4</t>
  </si>
  <si>
    <t>IB-SWTL-NS1-TE-1425-5</t>
  </si>
  <si>
    <t>IB-SWTL-NS1-TE-1425-6</t>
  </si>
  <si>
    <t>IB-SWTL-NS1-TE-1425-7</t>
  </si>
  <si>
    <t>IB-SWTL-NS1-TE-1425-8</t>
  </si>
  <si>
    <t>IB-SWTL-NS1-TE-1425-9</t>
  </si>
  <si>
    <t>IB-SWTL-NS1-TE-2215-1</t>
  </si>
  <si>
    <t>IB-SWTL-NS1-TE-2215-2</t>
  </si>
  <si>
    <t>IB-SWTL-NS1-TE-2215-3</t>
  </si>
  <si>
    <t>IB-SWTL-NS1-TE-2215-4</t>
  </si>
  <si>
    <t>IB-SWTL-NS1-TE-2215-5</t>
  </si>
  <si>
    <t>IB-SWTL-NS1-TE-2215-6</t>
  </si>
  <si>
    <t>IB-SWTL-NS1-TE-2215-7</t>
  </si>
  <si>
    <t>IB-SWTL-NS1-TE-2215-8</t>
  </si>
  <si>
    <t>IB-SWTL-NS1-TE-2215-9</t>
  </si>
  <si>
    <t>IB-SWTL-NS1-TE-2225-1</t>
  </si>
  <si>
    <t>IB-SWTL-NS1-TE-2225-2</t>
  </si>
  <si>
    <t>IB-SWTL-NS1-TE-2225-3</t>
  </si>
  <si>
    <t>IB-SWTL-NS1-TE-2225-4</t>
  </si>
  <si>
    <t>IB-SWTL-NS1-TE-2225-5</t>
  </si>
  <si>
    <t>IB-SWTL-NS1-TE-2225-6</t>
  </si>
  <si>
    <t>IB-SWTL-NS1-TE-2225-7</t>
  </si>
  <si>
    <t>IB-SWTL-NS1-TE-2225-8</t>
  </si>
  <si>
    <t>IB-SWTL-NS1-TE-2225-9</t>
  </si>
  <si>
    <t>IB-SWTL-NS1-TE-4025-1</t>
  </si>
  <si>
    <t>IB-SWTL-NS1-TE-4025-2</t>
  </si>
  <si>
    <t>IB-SWTL-NS1-TE-4025-3</t>
  </si>
  <si>
    <t>IB-SWTL-NS1-TE-4025-4</t>
  </si>
  <si>
    <t>IB-SWTL-NS1-TE-4025-5</t>
  </si>
  <si>
    <t>IB-SWTL-NS1-TE-4025-6</t>
  </si>
  <si>
    <t>IB-SWTL-NS1-TE-4025-7</t>
  </si>
  <si>
    <t>IB-SWTL-NS1-TE-4025-8</t>
  </si>
  <si>
    <t>IB-SWTL-NS1-TE-4025-9</t>
  </si>
  <si>
    <t>IB-SWTL-NS1-TE-4015-1</t>
  </si>
  <si>
    <t>IB-SWTL-NS1-TE-4015-2</t>
  </si>
  <si>
    <t>IB-SWTL-NS1-TE-4015-3</t>
  </si>
  <si>
    <t>IB-SWTL-NS1-TE-4015-4</t>
  </si>
  <si>
    <t>IB-SWTL-NS1-TE-4015-5</t>
  </si>
  <si>
    <t>IB-SWTL-NS1-TE-4015-6</t>
  </si>
  <si>
    <t>IB-SWTL-NS1-TE-4015-7</t>
  </si>
  <si>
    <t>IB-SWTL-NS1-TE-4015-8</t>
  </si>
  <si>
    <t>IB-SWTL-NS1-TE-4015-9</t>
  </si>
  <si>
    <t>IB-SWTL-GD-TE-815-1</t>
  </si>
  <si>
    <t>IB-SWTL-GD-TE-815-2</t>
  </si>
  <si>
    <t>IB-SWTL-GD-TE-815-3</t>
  </si>
  <si>
    <t>IB-SWTL-GD-TE-815-4</t>
  </si>
  <si>
    <t>IB-SWTL-GD-TE-815-5</t>
  </si>
  <si>
    <t>IB-SWTL-GD-TE-815-6</t>
  </si>
  <si>
    <t>IB-SWTL-GD-TE-815-7</t>
  </si>
  <si>
    <t>IB-SWTL-GD-TE-815-8</t>
  </si>
  <si>
    <t>IB-SWTL-GD-TE-815-9</t>
  </si>
  <si>
    <t>IB-SWTL-GD-TE-825-1</t>
  </si>
  <si>
    <t>IB-SWTL-GD-TE-825-2</t>
  </si>
  <si>
    <t>IB-SWTL-GD-TE-825-3</t>
  </si>
  <si>
    <t>IB-SWTL-GD-TE-825-4</t>
  </si>
  <si>
    <t>IB-SWTL-GD-TE-825-5</t>
  </si>
  <si>
    <t>IB-SWTL-GD-TE-825-6</t>
  </si>
  <si>
    <t>IB-SWTL-GD-TE-825-7</t>
  </si>
  <si>
    <t>IB-SWTL-GD-TE-825-8</t>
  </si>
  <si>
    <t>IB-SWTL-GD-TE-825-9</t>
  </si>
  <si>
    <t>IB-SWTL-GD-TE-1415-1</t>
  </si>
  <si>
    <t>IB-SWTL-GD-TE-1415-2</t>
  </si>
  <si>
    <t>IB-SWTL-GD-TE-1415-3</t>
  </si>
  <si>
    <t>IB-SWTL-GD-TE-1415-4</t>
  </si>
  <si>
    <t>IB-SWTL-GD-TE-1415-5</t>
  </si>
  <si>
    <t>IB-SWTL-GD-TE-1415-6</t>
  </si>
  <si>
    <t>IB-SWTL-GD-TE-1415-7</t>
  </si>
  <si>
    <t>IB-SWTL-GD-TE-1415-8</t>
  </si>
  <si>
    <t>IB-SWTL-GD-TE-1415-9</t>
  </si>
  <si>
    <t>IB-SWTL-GD-TE-1425-1</t>
  </si>
  <si>
    <t>IB-SWTL-GD-TE-1425-2</t>
  </si>
  <si>
    <t>IB-SWTL-GD-TE-1425-3</t>
  </si>
  <si>
    <t>IB-SWTL-GD-TE-1425-4</t>
  </si>
  <si>
    <t>IB-SWTL-GD-TE-1425-5</t>
  </si>
  <si>
    <t>IB-SWTL-GD-TE-1425-6</t>
  </si>
  <si>
    <t>IB-SWTL-GD-TE-1425-7</t>
  </si>
  <si>
    <t>IB-SWTL-GD-TE-1425-8</t>
  </si>
  <si>
    <t>IB-SWTL-GD-TE-1425-9</t>
  </si>
  <si>
    <t>IB-SWTL-GD-TE-2215-1</t>
  </si>
  <si>
    <t>IB-SWTL-GD-TE-2215-2</t>
  </si>
  <si>
    <t>IB-SWTL-GD-TE-2215-3</t>
  </si>
  <si>
    <t>IB-SWTL-GD-TE-2215-4</t>
  </si>
  <si>
    <t>IB-SWTL-GD-TE-2215-5</t>
  </si>
  <si>
    <t>IB-SWTL-GD-TE-2215-6</t>
  </si>
  <si>
    <t>IB-SWTL-GD-TE-2215-7</t>
  </si>
  <si>
    <t>IB-SWTL-GD-TE-2215-8</t>
  </si>
  <si>
    <t>IB-SWTL-GD-TE-2215-9</t>
  </si>
  <si>
    <t>IB-SWTL-GD-TE-2225-1</t>
  </si>
  <si>
    <t>IB-SWTL-GD-TE-2225-2</t>
  </si>
  <si>
    <t>IB-SWTL-GD-TE-2225-3</t>
  </si>
  <si>
    <t>IB-SWTL-GD-TE-2225-4</t>
  </si>
  <si>
    <t>IB-SWTL-GD-TE-2225-5</t>
  </si>
  <si>
    <t>IB-SWTL-GD-TE-2225-6</t>
  </si>
  <si>
    <t>IB-SWTL-GD-TE-2225-7</t>
  </si>
  <si>
    <t>IB-SWTL-GD-TE-2225-8</t>
  </si>
  <si>
    <t>IB-SWTL-GD-TE-2225-9</t>
  </si>
  <si>
    <t>IB-SWTL-GD-TE-4025-1</t>
  </si>
  <si>
    <t>IB-SWTL-GD-TE-4025-2</t>
  </si>
  <si>
    <t>IB-SWTL-GD-TE-4025-3</t>
  </si>
  <si>
    <t>IB-SWTL-GD-TE-4025-4</t>
  </si>
  <si>
    <t>IB-SWTL-GD-TE-4025-5</t>
  </si>
  <si>
    <t>IB-SWTL-GD-TE-4025-6</t>
  </si>
  <si>
    <t>IB-SWTL-GD-TE-4025-7</t>
  </si>
  <si>
    <t>IB-SWTL-GD-TE-4025-8</t>
  </si>
  <si>
    <t>IB-SWTL-GD-TE-4025-9</t>
  </si>
  <si>
    <t>IB-SWTL-GD-TE-4015-1</t>
  </si>
  <si>
    <t>IB-SWTL-GD-TE-4015-2</t>
  </si>
  <si>
    <t>IB-SWTL-GD-TE-4015-3</t>
  </si>
  <si>
    <t>IB-SWTL-GD-TE-4015-4</t>
  </si>
  <si>
    <t>IB-SWTL-GD-TE-4015-5</t>
  </si>
  <si>
    <t>IB-SWTL-GD-TE-4015-6</t>
  </si>
  <si>
    <t>IB-SWTL-GD-TE-4015-7</t>
  </si>
  <si>
    <t>IB-SWTL-GD-TE-4015-8</t>
  </si>
  <si>
    <t>IB-SWTL-GD-TE-4015-9</t>
  </si>
  <si>
    <t>Physical</t>
  </si>
  <si>
    <t>P</t>
  </si>
  <si>
    <t>Virtual</t>
  </si>
  <si>
    <t>V</t>
  </si>
  <si>
    <t>Standalone</t>
  </si>
  <si>
    <t>S</t>
  </si>
  <si>
    <t>Bundled</t>
  </si>
  <si>
    <t>B</t>
  </si>
  <si>
    <t>IB-MNT-BSC</t>
  </si>
  <si>
    <t>IB-MNT-ELTB</t>
  </si>
  <si>
    <t>IB-MNT-BSC-ISP</t>
  </si>
  <si>
    <t>IB-MNT-EXTM-P</t>
  </si>
  <si>
    <t>IB-MNT-EXTM</t>
  </si>
  <si>
    <t>Price</t>
  </si>
  <si>
    <t>missing v820 perrpetual CNA</t>
  </si>
  <si>
    <t>PT</t>
  </si>
  <si>
    <t>825-NS1</t>
  </si>
  <si>
    <t>currently on price list tab but needs to be moved to approval needed</t>
  </si>
  <si>
    <t>4030 HWB</t>
  </si>
  <si>
    <t>on price list but should be removed</t>
  </si>
  <si>
    <t>TE-4030-HWB-DDCAGD-T2-AC</t>
  </si>
  <si>
    <t>1-TE-4030-HWB-DDCAGD-T2-AC</t>
  </si>
  <si>
    <t>2-TE-4030-HWB-DDCAGD-T2-AC</t>
  </si>
  <si>
    <t>3-TE-4030-HWB-DDCAGD-T2-AC</t>
  </si>
  <si>
    <t>4-TE-4030-HWB-DDCAGD-T2-AC</t>
  </si>
  <si>
    <t>5-TE-4030-HWB-DDCAGD-T2-AC</t>
  </si>
  <si>
    <t>6-TE-4030-HWB-DDCAGD-T2-AC</t>
  </si>
  <si>
    <t>7-TE-4030-HWB-DDCAGD-T2-AC</t>
  </si>
  <si>
    <t>8-TE-4030-HWB-DDCAGD-T2-AC</t>
  </si>
  <si>
    <t>9-TE-4030-HWB-DDCAGD-T2-AC</t>
  </si>
  <si>
    <t>TE-4030-HWB-DDCAGD-T3-AC</t>
  </si>
  <si>
    <t>1-TE-4030-HWB-DDCAGD-T3-AC</t>
  </si>
  <si>
    <t>2-TE-4030-HWB-DDCAGD-T3-AC</t>
  </si>
  <si>
    <t>3-TE-4030-HWB-DDCAGD-T3-AC</t>
  </si>
  <si>
    <t>4-TE-4030-HWB-DDCAGD-T3-AC</t>
  </si>
  <si>
    <t>5-TE-4030-HWB-DDCAGD-T3-AC</t>
  </si>
  <si>
    <t>6-TE-4030-HWB-DDCAGD-T3-AC</t>
  </si>
  <si>
    <t>7-TE-4030-HWB-DDCAGD-T3-AC</t>
  </si>
  <si>
    <t>8-TE-4030-HWB-DDCAGD-T3-AC</t>
  </si>
  <si>
    <t>9-TE-4030-HWB-DDCAGD-T3-AC</t>
  </si>
  <si>
    <t>TE-4030-HWB-DDCAGD-T4-AC</t>
  </si>
  <si>
    <t>1-TE-4030-HWB-DDCAGD-T4-AC</t>
  </si>
  <si>
    <t>2-TE-4030-HWB-DDCAGD-T4-AC</t>
  </si>
  <si>
    <t>3-TE-4030-HWB-DDCAGD-T4-AC</t>
  </si>
  <si>
    <t>4-TE-4030-HWB-DDCAGD-T4-AC</t>
  </si>
  <si>
    <t>5-TE-4030-HWB-DDCAGD-T4-AC</t>
  </si>
  <si>
    <t>6-TE-4030-HWB-DDCAGD-T4-AC</t>
  </si>
  <si>
    <t>7-TE-4030-HWB-DDCAGD-T4-AC</t>
  </si>
  <si>
    <t>8-TE-4030-HWB-DDCAGD-T4-AC</t>
  </si>
  <si>
    <t>9-TE-4030-HWB-DDCAGD-T4-AC</t>
  </si>
  <si>
    <t>TE-4030-HWB-DDCAGD-T1-DC</t>
  </si>
  <si>
    <t>1-TE-4030-HWB-DDCAGD-T1-DC</t>
  </si>
  <si>
    <t>2-TE-4030-HWB-DDCAGD-T1-DC</t>
  </si>
  <si>
    <t>3-TE-4030-HWB-DDCAGD-T1-DC</t>
  </si>
  <si>
    <t>4-TE-4030-HWB-DDCAGD-T1-DC</t>
  </si>
  <si>
    <t>5-TE-4030-HWB-DDCAGD-T1-DC</t>
  </si>
  <si>
    <t>6-TE-4030-HWB-DDCAGD-T1-DC</t>
  </si>
  <si>
    <t>7-TE-4030-HWB-DDCAGD-T1-DC</t>
  </si>
  <si>
    <t>8-TE-4030-HWB-DDCAGD-T1-DC</t>
  </si>
  <si>
    <t>9-TE-4030-HWB-DDCAGD-T1-DC</t>
  </si>
  <si>
    <t>TE-4030-HWB-DDCAGD-T2-DC</t>
  </si>
  <si>
    <t>1-TE-4030-HWB-DDCAGD-T2-DC</t>
  </si>
  <si>
    <t>2-TE-4030-HWB-DDCAGD-T2-DC</t>
  </si>
  <si>
    <t>3-TE-4030-HWB-DDCAGD-T2-DC</t>
  </si>
  <si>
    <t>4-TE-4030-HWB-DDCAGD-T2-DC</t>
  </si>
  <si>
    <t>5-TE-4030-HWB-DDCAGD-T2-DC</t>
  </si>
  <si>
    <t>6-TE-4030-HWB-DDCAGD-T2-DC</t>
  </si>
  <si>
    <t>7-TE-4030-HWB-DDCAGD-T2-DC</t>
  </si>
  <si>
    <t>8-TE-4030-HWB-DDCAGD-T2-DC</t>
  </si>
  <si>
    <t>9-TE-4030-HWB-DDCAGD-T2-DC</t>
  </si>
  <si>
    <t>TE-4030-HWB-DDCAGD-T3-DC</t>
  </si>
  <si>
    <t>1-TE-4030-HWB-DDCAGD-T3-DC</t>
  </si>
  <si>
    <t>2-TE-4030-HWB-DDCAGD-T3-DC</t>
  </si>
  <si>
    <t>3-TE-4030-HWB-DDCAGD-T3-DC</t>
  </si>
  <si>
    <t>4-TE-4030-HWB-DDCAGD-T3-DC</t>
  </si>
  <si>
    <t>5-TE-4030-HWB-DDCAGD-T3-DC</t>
  </si>
  <si>
    <t>6-TE-4030-HWB-DDCAGD-T3-DC</t>
  </si>
  <si>
    <t>7-TE-4030-HWB-DDCAGD-T3-DC</t>
  </si>
  <si>
    <t>8-TE-4030-HWB-DDCAGD-T3-DC</t>
  </si>
  <si>
    <t>9-TE-4030-HWB-DDCAGD-T3-DC</t>
  </si>
  <si>
    <t>TE-4030-HWB-DDCAGD-T4-DC</t>
  </si>
  <si>
    <t>1-TE-4030-HWB-DDCAGD-T4-DC</t>
  </si>
  <si>
    <t>2-TE-4030-HWB-DDCAGD-T4-DC</t>
  </si>
  <si>
    <t>3-TE-4030-HWB-DDCAGD-T4-DC</t>
  </si>
  <si>
    <t>4-TE-4030-HWB-DDCAGD-T4-DC</t>
  </si>
  <si>
    <t>5-TE-4030-HWB-DDCAGD-T4-DC</t>
  </si>
  <si>
    <t>6-TE-4030-HWB-DDCAGD-T4-DC</t>
  </si>
  <si>
    <t>7-TE-4030-HWB-DDCAGD-T4-DC</t>
  </si>
  <si>
    <t>8-TE-4030-HWB-DDCAGD-T4-DC</t>
  </si>
  <si>
    <t>9-TE-4030-HWB-DDCAGD-T4-DC</t>
  </si>
  <si>
    <t>PT-4000-10GE-HW-AC-S</t>
  </si>
  <si>
    <t>1-PT-4000-10GE-HW-AC-S</t>
  </si>
  <si>
    <t>2-PT-4000-10GE-HW-AC-S</t>
  </si>
  <si>
    <t>3-PT-4000-10GE-HW-AC-S</t>
  </si>
  <si>
    <t>4-PT-4000-10GE-HW-AC-S</t>
  </si>
  <si>
    <t>5-PT-4000-10GE-HW-AC-S</t>
  </si>
  <si>
    <t>6-PT-4000-10GE-HW-AC-S</t>
  </si>
  <si>
    <t>7-PT-4000-10GE-HW-AC-S</t>
  </si>
  <si>
    <t>8-PT-4000-10GE-HW-AC-S</t>
  </si>
  <si>
    <t>9-PT-4000-10GE-HW-AC-S</t>
  </si>
  <si>
    <t>10-PT-4000-10GE-HW-AC-S</t>
  </si>
  <si>
    <t>11-PT-4000-10GE-HW-AC-S</t>
  </si>
  <si>
    <t>12-PT-4000-10GE-HW-AC-S</t>
  </si>
  <si>
    <t>13-PT-4000-10GE-HW-AC-S</t>
  </si>
  <si>
    <t>14-PT-4000-10GE-HW-AC-S</t>
  </si>
  <si>
    <t>PT-4000-1GE-HW-AC-S</t>
  </si>
  <si>
    <t>1-PT-4000-1GE-HW-AC-S</t>
  </si>
  <si>
    <t>2-PT-4000-1GE-HW-AC-S</t>
  </si>
  <si>
    <t>3-PT-4000-1GE-HW-AC-S</t>
  </si>
  <si>
    <t>4-PT-4000-1GE-HW-AC-S</t>
  </si>
  <si>
    <t>5-PT-4000-1GE-HW-AC-S</t>
  </si>
  <si>
    <t>6-PT-4000-1GE-HW-AC-S</t>
  </si>
  <si>
    <t>7-PT-4000-1GE-HW-AC-S</t>
  </si>
  <si>
    <t>8-PT-4000-1GE-HW-AC-S</t>
  </si>
  <si>
    <t>9-PT-4000-1GE-HW-AC-S</t>
  </si>
  <si>
    <t>10-PT-4000-1GE-HW-AC-S</t>
  </si>
  <si>
    <t>11-PT-4000-1GE-HW-AC-S</t>
  </si>
  <si>
    <t>12-PT-4000-1GE-HW-AC-S</t>
  </si>
  <si>
    <t>13-PT-4000-1GE-HW-AC-S</t>
  </si>
  <si>
    <t>14-PT-4000-1GE-HW-AC-S</t>
  </si>
  <si>
    <t>PT-4000-10GE-HW-DC-S</t>
  </si>
  <si>
    <t>1-PT-4000-10GE-HW-DC-S</t>
  </si>
  <si>
    <t>2-PT-4000-10GE-HW-DC-S</t>
  </si>
  <si>
    <t>3-PT-4000-10GE-HW-DC-S</t>
  </si>
  <si>
    <t>4-PT-4000-10GE-HW-DC-S</t>
  </si>
  <si>
    <t>5-PT-4000-10GE-HW-DC-S</t>
  </si>
  <si>
    <t>6-PT-4000-10GE-HW-DC-S</t>
  </si>
  <si>
    <t>7-PT-4000-10GE-HW-DC-S</t>
  </si>
  <si>
    <t>8-PT-4000-10GE-HW-DC-S</t>
  </si>
  <si>
    <t>9-PT-4000-10GE-HW-DC-S</t>
  </si>
  <si>
    <t>10-PT-4000-10GE-HW-DC-S</t>
  </si>
  <si>
    <t>11-PT-4000-10GE-HW-DC-S</t>
  </si>
  <si>
    <t>12-PT-4000-10GE-HW-DC-S</t>
  </si>
  <si>
    <t>13-PT-4000-10GE-HW-DC-S</t>
  </si>
  <si>
    <t>14-PT-4000-10GE-HW-DC-S</t>
  </si>
  <si>
    <t>PT-4000-1GE-HW-DC-S</t>
  </si>
  <si>
    <t>1-PT-4000-1GE-HW-DC-S</t>
  </si>
  <si>
    <t>2-PT-4000-1GE-HW-DC-S</t>
  </si>
  <si>
    <t>3-PT-4000-1GE-HW-DC-S</t>
  </si>
  <si>
    <t>4-PT-4000-1GE-HW-DC-S</t>
  </si>
  <si>
    <t>5-PT-4000-1GE-HW-DC-S</t>
  </si>
  <si>
    <t>6-PT-4000-1GE-HW-DC-S</t>
  </si>
  <si>
    <t>7-PT-4000-1GE-HW-DC-S</t>
  </si>
  <si>
    <t>8-PT-4000-1GE-HW-DC-S</t>
  </si>
  <si>
    <t>9-PT-4000-1GE-HW-DC-S</t>
  </si>
  <si>
    <t>10-PT-4000-1GE-HW-DC-S</t>
  </si>
  <si>
    <t>11-PT-4000-1GE-HW-DC-S</t>
  </si>
  <si>
    <t>12-PT-4000-1GE-HW-DC-S</t>
  </si>
  <si>
    <t>13-PT-4000-1GE-HW-DC-S</t>
  </si>
  <si>
    <t>14-PT-4000-1GE-HW-DC-S</t>
  </si>
  <si>
    <t>TE-4030-10GE-HW-AC-S</t>
  </si>
  <si>
    <t>10-TE-4030-10GE-HW-AC-S</t>
  </si>
  <si>
    <t>11-TE-4030-10GE-HW-AC-S</t>
  </si>
  <si>
    <t>12-TE-4030-10GE-HW-AC-S</t>
  </si>
  <si>
    <t>13-TE-4030-10GE-HW-AC-S</t>
  </si>
  <si>
    <t>14-TE-4030-10GE-HW-AC-S</t>
  </si>
  <si>
    <t>TE-4030-10GE-HW-DC-S</t>
  </si>
  <si>
    <t>10-TE-4030-10GE-HW-DC-S</t>
  </si>
  <si>
    <t>11-TE-4030-10GE-HW-DC-S</t>
  </si>
  <si>
    <t>12-TE-4030-10GE-HW-DC-S</t>
  </si>
  <si>
    <t>13-TE-4030-10GE-HW-DC-S</t>
  </si>
  <si>
    <t>14-TE-4030-10GE-HW-DC-S</t>
  </si>
  <si>
    <t>IB-SVC-PS-RE-ARCHITECT-12-MTH</t>
  </si>
  <si>
    <t>IB-SVC-PS-RE-ARCHITECT-6-MTH</t>
  </si>
  <si>
    <t>IB-SUB-B1-DDI-ESNTL-1-250</t>
  </si>
  <si>
    <t>IB-SUB-B1-DDI-ESNTL-251-500</t>
  </si>
  <si>
    <t>IB-SUB-B1-DDI-ESNTL-501-1000</t>
  </si>
  <si>
    <t>IB-SUB-B1-DDI-ESNTL-1001-2500</t>
  </si>
  <si>
    <t>IB-SUB-B1-DDI-ESNTL-2501-5000</t>
  </si>
  <si>
    <t>IB-SUB-B1-DDI-ESNTL-5001-10000</t>
  </si>
  <si>
    <t>IB-SUB-B1-DDI-ESNTL-10001+</t>
  </si>
  <si>
    <t>IB-SUB-B1-DDI-BIZ-1-250</t>
  </si>
  <si>
    <t>IB-SUB-B1-DDI-BIZ-251-500</t>
  </si>
  <si>
    <t>IB-SUB-B1-DDI-BIZ-501-1000</t>
  </si>
  <si>
    <t>IB-SUB-B1-DDI-BIZ-1001-2500</t>
  </si>
  <si>
    <t>IB-SUB-B1-DDI-BIZ-2501-5000</t>
  </si>
  <si>
    <t>IB-SUB-B1-DDI-BIZ-5001-10000</t>
  </si>
  <si>
    <t>IB-SUB-B1-DDI-BIZ-10001+</t>
  </si>
  <si>
    <t>IB-SUB-B1-DDI-ADV-1-250</t>
  </si>
  <si>
    <t>IB-SUB-B1-DDI-ADV-251-500</t>
  </si>
  <si>
    <t>IB-SUB-B1-DDI-ADV-501-1000</t>
  </si>
  <si>
    <t>IB-SUB-B1-DDI-ADV-1001-2500</t>
  </si>
  <si>
    <t>IB-SUB-B1-DDI-ADV-2501-5000</t>
  </si>
  <si>
    <t>IB-SUB-B1-DDI-ADV-5001-10000</t>
  </si>
  <si>
    <t>IB-SUB-B1-DDI-ADV-10001+</t>
  </si>
  <si>
    <t>Tab</t>
  </si>
  <si>
    <t>ProductCode</t>
  </si>
  <si>
    <t>AMS Price</t>
  </si>
  <si>
    <t>GSA Price</t>
  </si>
  <si>
    <t>International Price</t>
  </si>
  <si>
    <t>4030 bundle</t>
  </si>
  <si>
    <t>IB-SWTL-4030-UPG-T3</t>
  </si>
  <si>
    <t>IB-SWTL-4030-UPG-T1</t>
  </si>
  <si>
    <t>IB-SWTL-4030-UPG-T2</t>
  </si>
  <si>
    <t>Block Prices</t>
  </si>
  <si>
    <t>Hardware Price</t>
  </si>
  <si>
    <t>Product Options</t>
  </si>
  <si>
    <t>Reporting &amp; Analytics Price</t>
  </si>
  <si>
    <t>TR-SWTL-100GB</t>
  </si>
  <si>
    <t>TR-SWTL-10GB</t>
  </si>
  <si>
    <t>TR-SWTL-1GB</t>
  </si>
  <si>
    <t>TR-SWTL-200GB</t>
  </si>
  <si>
    <t>TR-SWTL-20GB</t>
  </si>
  <si>
    <t>TR-SWTL-2GB</t>
  </si>
  <si>
    <t>TR-SWTL-500GB</t>
  </si>
  <si>
    <t>TR-SWTL-50GB</t>
  </si>
  <si>
    <t>TR-SWTL-5GB</t>
  </si>
  <si>
    <t>Standard Price</t>
  </si>
  <si>
    <t>TR-1405</t>
  </si>
  <si>
    <t>TR-2205</t>
  </si>
  <si>
    <t>IB-SWTL-CP</t>
  </si>
  <si>
    <t>IB-SWTL-DDNS</t>
  </si>
  <si>
    <t>TE-1405</t>
  </si>
  <si>
    <t>IB-SWTL-ND</t>
  </si>
  <si>
    <t>ND-4005</t>
  </si>
  <si>
    <t>TE-4005</t>
  </si>
  <si>
    <t>TR-4005</t>
  </si>
  <si>
    <t>IB-SVC-PS-FED-HOURLY</t>
  </si>
  <si>
    <t>IB-SVC-PS-FED-RE-HOURLY</t>
  </si>
  <si>
    <t>Prod Options/Addon dedupe</t>
  </si>
  <si>
    <t>IB-SWTL-DTC-CP-1405</t>
  </si>
  <si>
    <t>IB-SWTL-DTC-CP-2205</t>
  </si>
  <si>
    <t>IB-SWTL-DTC-CP-805</t>
  </si>
  <si>
    <t>IB-SWTL-ADNS-TE-1415</t>
  </si>
  <si>
    <t>IB-SWTL-NS1-TE-1415</t>
  </si>
  <si>
    <t>IB-SWTL-DFW-TE-1415</t>
  </si>
  <si>
    <t>IB-SWTL-CNA-TE-1415</t>
  </si>
  <si>
    <t>IB-SWTL-NX-TE-1415</t>
  </si>
  <si>
    <t>IB-SWTL-TA-TE-1415</t>
  </si>
  <si>
    <t>IB-SWTL-GD-TE-1415</t>
  </si>
  <si>
    <t>IB-SWTL-DTC-TE-1415</t>
  </si>
  <si>
    <t>IB-SWTL-MS-TE-1415</t>
  </si>
  <si>
    <t>IB-SWTL-ADNS-TE-1425</t>
  </si>
  <si>
    <t>IB-SWTL-NS1-TE-1425</t>
  </si>
  <si>
    <t>IB-SWTL-NX-TE-1425</t>
  </si>
  <si>
    <t>IB-SWTL-TA-TE-1425</t>
  </si>
  <si>
    <t>IB-SWTL-GD-TE-1425</t>
  </si>
  <si>
    <t>IB-SWTL-DTC-TE-1425</t>
  </si>
  <si>
    <t>IB-SWTL-MS-TE-1425</t>
  </si>
  <si>
    <t>IB-SWTL-DFW-TE-1425</t>
  </si>
  <si>
    <t>IB-SWTL-CNA-TE-1425</t>
  </si>
  <si>
    <t>IB-SWTL-ADNS-TE-2215</t>
  </si>
  <si>
    <t>IB-SWTL-NS1-TE-2215</t>
  </si>
  <si>
    <t>IB-SWTL-TA-TE-2215</t>
  </si>
  <si>
    <t>IB-SWTL-CNA-TE-2215</t>
  </si>
  <si>
    <t>IB-SWTL-NX-TE-2215</t>
  </si>
  <si>
    <t>IB-SWTL-GD-TE-2215</t>
  </si>
  <si>
    <t>IB-SWTL-DTC-TE-2215</t>
  </si>
  <si>
    <t>IB-SWTL-MS-TE-2215</t>
  </si>
  <si>
    <t>IB-SWTL-DFW-TE-2215</t>
  </si>
  <si>
    <t>IB-SWTL-ADNS-TE-2225</t>
  </si>
  <si>
    <t>IB-SWTL-NS1-TE-2225</t>
  </si>
  <si>
    <t>IB-SWTL-GD-TE-2225</t>
  </si>
  <si>
    <t>IB-SWTL-DTC-TE-2225</t>
  </si>
  <si>
    <t>IB-SWTL-MS-TE-2225</t>
  </si>
  <si>
    <t>IB-SWTL-DFW-TE-2225</t>
  </si>
  <si>
    <t>IB-SWTL-CNA-TE-2225</t>
  </si>
  <si>
    <t>IB-SWTL-NX-TE-2225</t>
  </si>
  <si>
    <t>IB-SWTL-TA-TE-2225</t>
  </si>
  <si>
    <t>IB-SWTL-ADNS-TE-4015</t>
  </si>
  <si>
    <t>IB-SWTL-NS1-TE-4015</t>
  </si>
  <si>
    <t>IB-SWTL-NX-TE-4015</t>
  </si>
  <si>
    <t>IB-SWTL-MS-TE-4015</t>
  </si>
  <si>
    <t>IB-SWTL-DTC-TE-4015</t>
  </si>
  <si>
    <t>IB-SWTL-GD-TE-4015</t>
  </si>
  <si>
    <t>IB-SWTL-CNA-TE-4015</t>
  </si>
  <si>
    <t>IB-SWTL-DFW-TE-4015</t>
  </si>
  <si>
    <t>IB-SWTL-TA-TE-4015</t>
  </si>
  <si>
    <t>IB-SWTL-ADNS-TE-4025</t>
  </si>
  <si>
    <t>IB-SWTL-NS1-TE-4025</t>
  </si>
  <si>
    <t>IB-SWTL-MS-TE-4025</t>
  </si>
  <si>
    <t>IB-SWTL-CNA-TE-4025</t>
  </si>
  <si>
    <t>IB-SWTL-NX-TE-4025</t>
  </si>
  <si>
    <t>IB-SWTL-TA-TE-4025</t>
  </si>
  <si>
    <t>IB-SWTL-DFW-TE-4025</t>
  </si>
  <si>
    <t>IB-SWTL-DTC-TE-4025</t>
  </si>
  <si>
    <t>IB-SWTL-ADNS-TE-815</t>
  </si>
  <si>
    <t>IB-SWTL-NS1-TE-815</t>
  </si>
  <si>
    <t>IB-SWTL-GD-TE-815</t>
  </si>
  <si>
    <t>IB-SWTL-DTC-TE-815</t>
  </si>
  <si>
    <t>IB-SWTL-MS-TE-815</t>
  </si>
  <si>
    <t>IB-SWTL-DFW-TE-815</t>
  </si>
  <si>
    <t>IB-SWTL-ADNS-TE-825</t>
  </si>
  <si>
    <t>TE-805-HW-AC-TE-825</t>
  </si>
  <si>
    <t>IB-SWTL-NS1-TE-825</t>
  </si>
  <si>
    <t>IB-SWTL-GD-TE-825</t>
  </si>
  <si>
    <t>IB-SWTL-DTC-TE-825</t>
  </si>
  <si>
    <t>IB-SWTL-MS-TE-825</t>
  </si>
  <si>
    <t>IB-SWTL-DFW-TE-825</t>
  </si>
  <si>
    <t>IB-SWTL-CNA-TE-825</t>
  </si>
  <si>
    <t>IB-SWTL-DCA-TE-2215</t>
  </si>
  <si>
    <t>IB-SWTL-DCA-TE-4025-T3</t>
  </si>
  <si>
    <t>IB-SWTL-DCA-TE-4015-T3</t>
  </si>
  <si>
    <t>IB-SWTL-DCA-TE-4025-T2</t>
  </si>
  <si>
    <t>IB-SWTL-DCA-TE-4025-T1</t>
  </si>
  <si>
    <t>IB-SWTL-DCA-TE-4015-T1</t>
  </si>
  <si>
    <t>IB-SWTL-DCA-TE-2225</t>
  </si>
  <si>
    <t>IB-SWTL-MS-TE-4010</t>
  </si>
  <si>
    <t>IB-SWTL-MS-TE-4020</t>
  </si>
  <si>
    <t>IB-SWTL-TA-TE-4010</t>
  </si>
  <si>
    <t>IB-SWTL-TA-TE-4030-T4</t>
  </si>
  <si>
    <t>IB-SWTL-TA-TE-4030-T3</t>
  </si>
  <si>
    <t>IB-SWTL-TA-TE-4030-T2</t>
  </si>
  <si>
    <t>IB-SWTL-TA-TE-4030-T1</t>
  </si>
  <si>
    <t>IB-SWTL-TA-PT-4000</t>
  </si>
  <si>
    <t>IB-SWTL-TA-PT-2205</t>
  </si>
  <si>
    <t>IB-SWTL-TA-PT-1405</t>
  </si>
  <si>
    <t>IB-SWTL-DTC-CP-800</t>
  </si>
  <si>
    <t>IB-SWTL-DTC-CP-2200</t>
  </si>
  <si>
    <t>IB-SWTL-DTC-TE-4010</t>
  </si>
  <si>
    <t>IB-SWTL-DTC-CP-1400</t>
  </si>
  <si>
    <t>IB-SWTL-DTC-TE-4020</t>
  </si>
  <si>
    <t>IB-SWTL-DTC-PT-4000</t>
  </si>
  <si>
    <t>IB-SWTL-DTC-PT-2205</t>
  </si>
  <si>
    <t>IB-SWTL-DTC-PT-1405</t>
  </si>
  <si>
    <t>IB-SWTL-DTC-TE-4030-T4</t>
  </si>
  <si>
    <t>IB-SWTL-DTC-TE-4030-T3</t>
  </si>
  <si>
    <t>IB-SWTL-DTC-TE-4030-T2</t>
  </si>
  <si>
    <t>IB-SWTL-DTC-TE-4030-T1</t>
  </si>
  <si>
    <t>IB-SWTL-GD-TE-4025</t>
  </si>
  <si>
    <t>IB-SWTL-CNA-TE-4010</t>
  </si>
  <si>
    <t>IB-SWTL-CNA-TE-4020</t>
  </si>
  <si>
    <t>IB-SWTL-CNA-TE-815</t>
  </si>
  <si>
    <t>IB-SWTL-NX-TE-4030-T4</t>
  </si>
  <si>
    <t>IB-SWTL-NX-TE-4030-T3</t>
  </si>
  <si>
    <t>IB-SWTL-NX-TE-4030-T2</t>
  </si>
  <si>
    <t>IB-SWTL-NX-TE-4030-T1</t>
  </si>
  <si>
    <t>IB-SWTL-NX-TE-4010</t>
  </si>
  <si>
    <t>IB-SWTL-DFW-TE-4030-T4</t>
  </si>
  <si>
    <t>IB-SWTL-DFW-TE-4030-T3</t>
  </si>
  <si>
    <t>IB-SWTL-DFW-TE-4030-T2</t>
  </si>
  <si>
    <t>IB-SWTL-DFW-TE-4030-T1</t>
  </si>
  <si>
    <t>IB-SWTL-DFW-TE-4010</t>
  </si>
  <si>
    <t>IB-SWTL-DFW-PT-4000</t>
  </si>
  <si>
    <t>IB-SWTL-DFW-PT-2205</t>
  </si>
  <si>
    <t>IB-SWTL-DFW-PT-1405</t>
  </si>
  <si>
    <t>IB-SWTL-ADNS-TE-1410-1</t>
  </si>
  <si>
    <t>IB-SWTL-ADNS-TE-1410-2</t>
  </si>
  <si>
    <t>IB-SWTL-ADNS-TE-1410-3</t>
  </si>
  <si>
    <t>IB-SWTL-ADNS-TE-1410-4</t>
  </si>
  <si>
    <t>IB-SWTL-ADNS-TE-1410-5</t>
  </si>
  <si>
    <t>IB-SWTL-ADNS-TE-1410-6</t>
  </si>
  <si>
    <t>IB-SWTL-ADNS-TE-1410-7</t>
  </si>
  <si>
    <t>IB-SWTL-ADNS-TE-1410-8</t>
  </si>
  <si>
    <t>IB-SWTL-ADNS-TE-1410-9</t>
  </si>
  <si>
    <t>IB-SWTL-ADNS-TE-1420-1</t>
  </si>
  <si>
    <t>IB-SWTL-ADNS-TE-1420-2</t>
  </si>
  <si>
    <t>IB-SWTL-ADNS-TE-1420-3</t>
  </si>
  <si>
    <t>IB-SWTL-ADNS-TE-1420-4</t>
  </si>
  <si>
    <t>IB-SWTL-ADNS-TE-1420-5</t>
  </si>
  <si>
    <t>IB-SWTL-ADNS-TE-1420-6</t>
  </si>
  <si>
    <t>IB-SWTL-ADNS-TE-1420-7</t>
  </si>
  <si>
    <t>IB-SWTL-ADNS-TE-1420-8</t>
  </si>
  <si>
    <t>IB-SWTL-ADNS-TE-1420-9</t>
  </si>
  <si>
    <t>IB-SWTL-ADNS-TE-2220-1</t>
  </si>
  <si>
    <t>IB-SWTL-ADNS-TE-2220-2</t>
  </si>
  <si>
    <t>IB-SWTL-ADNS-TE-2220-3</t>
  </si>
  <si>
    <t>IB-SWTL-ADNS-TE-2220-4</t>
  </si>
  <si>
    <t>IB-SWTL-ADNS-TE-2220-5</t>
  </si>
  <si>
    <t>IB-SWTL-ADNS-TE-2220-6</t>
  </si>
  <si>
    <t>IB-SWTL-ADNS-TE-2220-7</t>
  </si>
  <si>
    <t>IB-SWTL-ADNS-TE-2220-8</t>
  </si>
  <si>
    <t>IB-SWTL-ADNS-TE-2220-9</t>
  </si>
  <si>
    <t>IB-SWTL-ADNS-TE-2210-1</t>
  </si>
  <si>
    <t>IB-SWTL-ADNS-TE-2210-2</t>
  </si>
  <si>
    <t>IB-SWTL-ADNS-TE-2210-3</t>
  </si>
  <si>
    <t>IB-SWTL-ADNS-TE-2210-4</t>
  </si>
  <si>
    <t>IB-SWTL-ADNS-TE-2210-5</t>
  </si>
  <si>
    <t>IB-SWTL-ADNS-TE-2210-6</t>
  </si>
  <si>
    <t>IB-SWTL-ADNS-TE-2210-7</t>
  </si>
  <si>
    <t>IB-SWTL-ADNS-TE-2210-8</t>
  </si>
  <si>
    <t>IB-SWTL-ADNS-TE-2210-9</t>
  </si>
  <si>
    <t>PT-SUB-ADP-PT-1405</t>
  </si>
  <si>
    <t>PT-SUB-ADP-PT-1400</t>
  </si>
  <si>
    <t>PT-SUB-ADP-PT-4000</t>
  </si>
  <si>
    <t>PT-SUB-ADP-PT-2200</t>
  </si>
  <si>
    <t>PT-SUB-ADP-PT-2205</t>
  </si>
  <si>
    <t>IB-SWTL-CNA-TE-v810-1</t>
  </si>
  <si>
    <t>IB-SWTL-CNA-TE-v810-2</t>
  </si>
  <si>
    <t>IB-SWTL-CNA-TE-v810-3</t>
  </si>
  <si>
    <t>IB-SWTL-CNA-TE-v810-4</t>
  </si>
  <si>
    <t>IB-SWTL-CNA-TE-v810-5</t>
  </si>
  <si>
    <t>IB-SWTL-CNA-TE-v810-6</t>
  </si>
  <si>
    <t>IB-SWTL-CNA-TE-v810-7</t>
  </si>
  <si>
    <t>IB-SWTL-CNA-TE-v810-8</t>
  </si>
  <si>
    <t>IB-SWTL-CNA-TE-v810-9</t>
  </si>
  <si>
    <t>IB-SWTL-CNA-TE-v820-1</t>
  </si>
  <si>
    <t>IB-SWTL-CNA-TE-v820-2</t>
  </si>
  <si>
    <t>IB-SWTL-CNA-TE-v820-3</t>
  </si>
  <si>
    <t>IB-SWTL-CNA-TE-v820-4</t>
  </si>
  <si>
    <t>IB-SWTL-CNA-TE-v820-5</t>
  </si>
  <si>
    <t>IB-SWTL-CNA-TE-v820-6</t>
  </si>
  <si>
    <t>IB-SWTL-CNA-TE-v820-7</t>
  </si>
  <si>
    <t>IB-SWTL-CNA-TE-v820-8</t>
  </si>
  <si>
    <t>IB-SWTL-CNA-TE-v820-9</t>
  </si>
  <si>
    <t>IB-SWTL-CNA-TE-v1410-1</t>
  </si>
  <si>
    <t>IB-SWTL-CNA-TE-v1410-2</t>
  </si>
  <si>
    <t>IB-SWTL-CNA-TE-v1410-3</t>
  </si>
  <si>
    <t>IB-SWTL-CNA-TE-v1410-4</t>
  </si>
  <si>
    <t>IB-SWTL-CNA-TE-v1410-5</t>
  </si>
  <si>
    <t>IB-SWTL-CNA-TE-v1410-6</t>
  </si>
  <si>
    <t>IB-SWTL-CNA-TE-v1410-7</t>
  </si>
  <si>
    <t>IB-SWTL-CNA-TE-v1410-8</t>
  </si>
  <si>
    <t>IB-SWTL-CNA-TE-v1410-9</t>
  </si>
  <si>
    <t>IB-SWTL-CNA-TE-v1420-1</t>
  </si>
  <si>
    <t>IB-SWTL-CNA-TE-v1420-2</t>
  </si>
  <si>
    <t>IB-SWTL-CNA-TE-v1420-3</t>
  </si>
  <si>
    <t>IB-SWTL-CNA-TE-v1420-4</t>
  </si>
  <si>
    <t>IB-SWTL-CNA-TE-v1420-5</t>
  </si>
  <si>
    <t>IB-SWTL-CNA-TE-v1420-6</t>
  </si>
  <si>
    <t>IB-SWTL-CNA-TE-v1420-7</t>
  </si>
  <si>
    <t>IB-SWTL-CNA-TE-v1420-8</t>
  </si>
  <si>
    <t>IB-SWTL-CNA-TE-v1420-9</t>
  </si>
  <si>
    <t>IB-SWTL-CNA-TE-v2210-1</t>
  </si>
  <si>
    <t>IB-SWTL-CNA-TE-v2210-2</t>
  </si>
  <si>
    <t>IB-SWTL-CNA-TE-v2210-3</t>
  </si>
  <si>
    <t>IB-SWTL-CNA-TE-v2210-4</t>
  </si>
  <si>
    <t>IB-SWTL-CNA-TE-v2210-5</t>
  </si>
  <si>
    <t>IB-SWTL-CNA-TE-v2210-6</t>
  </si>
  <si>
    <t>IB-SWTL-CNA-TE-v2210-7</t>
  </si>
  <si>
    <t>IB-SWTL-CNA-TE-v2210-8</t>
  </si>
  <si>
    <t>IB-SWTL-CNA-TE-v2210-9</t>
  </si>
  <si>
    <t>IB-SWTL-CNA-TE-v2220-1</t>
  </si>
  <si>
    <t>IB-SWTL-CNA-TE-v2220-2</t>
  </si>
  <si>
    <t>IB-SWTL-CNA-TE-v2220-3</t>
  </si>
  <si>
    <t>IB-SWTL-CNA-TE-v2220-4</t>
  </si>
  <si>
    <t>IB-SWTL-CNA-TE-v2220-5</t>
  </si>
  <si>
    <t>IB-SWTL-CNA-TE-v2220-6</t>
  </si>
  <si>
    <t>IB-SWTL-CNA-TE-v2220-7</t>
  </si>
  <si>
    <t>IB-SWTL-CNA-TE-v2220-8</t>
  </si>
  <si>
    <t>IB-SWTL-CNA-TE-v2220-9</t>
  </si>
  <si>
    <t>IB-SWTL-DFW-TE-810-1</t>
  </si>
  <si>
    <t>IB-SWTL-DFW-TE-810-2</t>
  </si>
  <si>
    <t>IB-SWTL-DFW-TE-810-3</t>
  </si>
  <si>
    <t>IB-SWTL-DFW-TE-810-4</t>
  </si>
  <si>
    <t>IB-SWTL-DFW-TE-810-5</t>
  </si>
  <si>
    <t>IB-SWTL-DFW-TE-810-6</t>
  </si>
  <si>
    <t>IB-SWTL-DFW-TE-810-7</t>
  </si>
  <si>
    <t>IB-SWTL-DFW-TE-810-8</t>
  </si>
  <si>
    <t>IB-SWTL-DFW-TE-810-9</t>
  </si>
  <si>
    <t>IB-SWTL-DFW-TE-v810-1</t>
  </si>
  <si>
    <t>IB-SWTL-DFW-TE-v810-2</t>
  </si>
  <si>
    <t>IB-SWTL-DFW-TE-v810-3</t>
  </si>
  <si>
    <t>IB-SWTL-DFW-TE-v810-4</t>
  </si>
  <si>
    <t>IB-SWTL-DFW-TE-v810-5</t>
  </si>
  <si>
    <t>IB-SWTL-DFW-TE-v810-6</t>
  </si>
  <si>
    <t>IB-SWTL-DFW-TE-v810-7</t>
  </si>
  <si>
    <t>IB-SWTL-DFW-TE-v810-8</t>
  </si>
  <si>
    <t>IB-SWTL-DFW-TE-v810-9</t>
  </si>
  <si>
    <t>IB-SWTL-DFW-TE-820-1</t>
  </si>
  <si>
    <t>IB-SWTL-DFW-TE-820-2</t>
  </si>
  <si>
    <t>IB-SWTL-DFW-TE-820-3</t>
  </si>
  <si>
    <t>IB-SWTL-DFW-TE-820-4</t>
  </si>
  <si>
    <t>IB-SWTL-DFW-TE-820-5</t>
  </si>
  <si>
    <t>IB-SWTL-DFW-TE-820-6</t>
  </si>
  <si>
    <t>IB-SWTL-DFW-TE-820-7</t>
  </si>
  <si>
    <t>IB-SWTL-DFW-TE-820-8</t>
  </si>
  <si>
    <t>IB-SWTL-DFW-TE-820-9</t>
  </si>
  <si>
    <t>IB-SWTL-DFW-TE-v820-1</t>
  </si>
  <si>
    <t>IB-SWTL-DFW-TE-v820-2</t>
  </si>
  <si>
    <t>IB-SWTL-DFW-TE-v820-3</t>
  </si>
  <si>
    <t>IB-SWTL-DFW-TE-v820-4</t>
  </si>
  <si>
    <t>IB-SWTL-DFW-TE-v820-5</t>
  </si>
  <si>
    <t>IB-SWTL-DFW-TE-v820-6</t>
  </si>
  <si>
    <t>IB-SWTL-DFW-TE-v820-7</t>
  </si>
  <si>
    <t>IB-SWTL-DFW-TE-v820-8</t>
  </si>
  <si>
    <t>IB-SWTL-DFW-TE-v820-9</t>
  </si>
  <si>
    <t>IB-SWTL-DFW-TE-1410-1</t>
  </si>
  <si>
    <t>IB-SWTL-DFW-TE-1410-2</t>
  </si>
  <si>
    <t>IB-SWTL-DFW-TE-1410-3</t>
  </si>
  <si>
    <t>IB-SWTL-DFW-TE-1410-4</t>
  </si>
  <si>
    <t>IB-SWTL-DFW-TE-1410-5</t>
  </si>
  <si>
    <t>IB-SWTL-DFW-TE-1410-6</t>
  </si>
  <si>
    <t>IB-SWTL-DFW-TE-1410-7</t>
  </si>
  <si>
    <t>IB-SWTL-DFW-TE-1410-8</t>
  </si>
  <si>
    <t>IB-SWTL-DFW-TE-1410-9</t>
  </si>
  <si>
    <t>IB-SWTL-DFW-TE-v1410-1</t>
  </si>
  <si>
    <t>IB-SWTL-DFW-TE-v1410-2</t>
  </si>
  <si>
    <t>IB-SWTL-DFW-TE-v1410-3</t>
  </si>
  <si>
    <t>IB-SWTL-DFW-TE-v1410-4</t>
  </si>
  <si>
    <t>IB-SWTL-DFW-TE-v1410-5</t>
  </si>
  <si>
    <t>IB-SWTL-DFW-TE-v1410-6</t>
  </si>
  <si>
    <t>IB-SWTL-DFW-TE-v1410-7</t>
  </si>
  <si>
    <t>IB-SWTL-DFW-TE-v1410-8</t>
  </si>
  <si>
    <t>IB-SWTL-DFW-TE-v1410-9</t>
  </si>
  <si>
    <t>IB-SWTL-DFW-TE-1420-1</t>
  </si>
  <si>
    <t>IB-SWTL-DFW-TE-1420-2</t>
  </si>
  <si>
    <t>IB-SWTL-DFW-TE-1420-3</t>
  </si>
  <si>
    <t>IB-SWTL-DFW-TE-1420-4</t>
  </si>
  <si>
    <t>IB-SWTL-DFW-TE-1420-5</t>
  </si>
  <si>
    <t>IB-SWTL-DFW-TE-1420-6</t>
  </si>
  <si>
    <t>IB-SWTL-DFW-TE-1420-7</t>
  </si>
  <si>
    <t>IB-SWTL-DFW-TE-1420-8</t>
  </si>
  <si>
    <t>IB-SWTL-DFW-TE-1420-9</t>
  </si>
  <si>
    <t>IB-SWTL-DFW-TE-v1420-1</t>
  </si>
  <si>
    <t>IB-SWTL-DFW-TE-v1420-2</t>
  </si>
  <si>
    <t>IB-SWTL-DFW-TE-v1420-3</t>
  </si>
  <si>
    <t>IB-SWTL-DFW-TE-v1420-4</t>
  </si>
  <si>
    <t>IB-SWTL-DFW-TE-v1420-5</t>
  </si>
  <si>
    <t>IB-SWTL-DFW-TE-v1420-6</t>
  </si>
  <si>
    <t>IB-SWTL-DFW-TE-v1420-7</t>
  </si>
  <si>
    <t>IB-SWTL-DFW-TE-v1420-8</t>
  </si>
  <si>
    <t>IB-SWTL-DFW-TE-v1420-9</t>
  </si>
  <si>
    <t>IB-SWTL-DFW-TE-2210-1</t>
  </si>
  <si>
    <t>IB-SWTL-DFW-TE-2210-2</t>
  </si>
  <si>
    <t>IB-SWTL-DFW-TE-2210-3</t>
  </si>
  <si>
    <t>IB-SWTL-DFW-TE-2210-4</t>
  </si>
  <si>
    <t>IB-SWTL-DFW-TE-2210-5</t>
  </si>
  <si>
    <t>IB-SWTL-DFW-TE-2210-6</t>
  </si>
  <si>
    <t>IB-SWTL-DFW-TE-2210-7</t>
  </si>
  <si>
    <t>IB-SWTL-DFW-TE-2210-8</t>
  </si>
  <si>
    <t>IB-SWTL-DFW-TE-2210-9</t>
  </si>
  <si>
    <t>IB-SWTL-DFW-TE-v2210-1</t>
  </si>
  <si>
    <t>IB-SWTL-DFW-TE-v2210-2</t>
  </si>
  <si>
    <t>IB-SWTL-DFW-TE-v2210-3</t>
  </si>
  <si>
    <t>IB-SWTL-DFW-TE-v2210-4</t>
  </si>
  <si>
    <t>IB-SWTL-DFW-TE-v2210-5</t>
  </si>
  <si>
    <t>IB-SWTL-DFW-TE-v2210-6</t>
  </si>
  <si>
    <t>IB-SWTL-DFW-TE-v2210-7</t>
  </si>
  <si>
    <t>IB-SWTL-DFW-TE-v2210-8</t>
  </si>
  <si>
    <t>IB-SWTL-DFW-TE-v2210-9</t>
  </si>
  <si>
    <t>IB-SWTL-DFW-TE-2220-1</t>
  </si>
  <si>
    <t>IB-SWTL-DFW-TE-2220-2</t>
  </si>
  <si>
    <t>IB-SWTL-DFW-TE-2220-3</t>
  </si>
  <si>
    <t>IB-SWTL-DFW-TE-2220-4</t>
  </si>
  <si>
    <t>IB-SWTL-DFW-TE-2220-5</t>
  </si>
  <si>
    <t>IB-SWTL-DFW-TE-2220-6</t>
  </si>
  <si>
    <t>IB-SWTL-DFW-TE-2220-7</t>
  </si>
  <si>
    <t>IB-SWTL-DFW-TE-2220-8</t>
  </si>
  <si>
    <t>IB-SWTL-DFW-TE-2220-9</t>
  </si>
  <si>
    <t>IB-SWTL-DFW-TE-v2220-1</t>
  </si>
  <si>
    <t>IB-SWTL-DFW-TE-v2220-2</t>
  </si>
  <si>
    <t>IB-SWTL-DFW-TE-v2220-3</t>
  </si>
  <si>
    <t>IB-SWTL-DFW-TE-v2220-4</t>
  </si>
  <si>
    <t>IB-SWTL-DFW-TE-v2220-5</t>
  </si>
  <si>
    <t>IB-SWTL-DFW-TE-v2220-6</t>
  </si>
  <si>
    <t>IB-SWTL-DFW-TE-v2220-7</t>
  </si>
  <si>
    <t>IB-SWTL-DFW-TE-v2220-8</t>
  </si>
  <si>
    <t>IB-SWTL-DFW-TE-v2220-9</t>
  </si>
  <si>
    <t>IB-SWTL-DFW-PT-1400-1</t>
  </si>
  <si>
    <t>IB-SWTL-DFW-PT-1400-2</t>
  </si>
  <si>
    <t>IB-SWTL-DFW-PT-1400-3</t>
  </si>
  <si>
    <t>IB-SWTL-DFW-PT-1400-4</t>
  </si>
  <si>
    <t>IB-SWTL-DFW-PT-1400-5</t>
  </si>
  <si>
    <t>IB-SWTL-DFW-PT-1400-6</t>
  </si>
  <si>
    <t>IB-SWTL-DFW-PT-1400-7</t>
  </si>
  <si>
    <t>IB-SWTL-DFW-PT-1400-8</t>
  </si>
  <si>
    <t>IB-SWTL-DFW-PT-1400-9</t>
  </si>
  <si>
    <t>IB-SWTL-DFW-PT-2200-1</t>
  </si>
  <si>
    <t>IB-SWTL-DFW-PT-2200-2</t>
  </si>
  <si>
    <t>IB-SWTL-DFW-PT-2200-3</t>
  </si>
  <si>
    <t>IB-SWTL-DFW-PT-2200-4</t>
  </si>
  <si>
    <t>IB-SWTL-DFW-PT-2200-5</t>
  </si>
  <si>
    <t>IB-SWTL-DFW-PT-2200-6</t>
  </si>
  <si>
    <t>IB-SWTL-DFW-PT-2200-7</t>
  </si>
  <si>
    <t>IB-SWTL-DFW-PT-2200-8</t>
  </si>
  <si>
    <t>IB-SWTL-DFW-PT-2200-9</t>
  </si>
  <si>
    <t>IB-SWTL-DTC-CP-805-STEM</t>
  </si>
  <si>
    <t>IB-SWTL-DTC-TE-v1410-1</t>
  </si>
  <si>
    <t>IB-SWTL-DTC-TE-v1410-2</t>
  </si>
  <si>
    <t>IB-SWTL-DTC-TE-v1410-3</t>
  </si>
  <si>
    <t>IB-SWTL-DTC-TE-v1410-4</t>
  </si>
  <si>
    <t>IB-SWTL-DTC-TE-v1410-5</t>
  </si>
  <si>
    <t>IB-SWTL-DTC-TE-v1410-6</t>
  </si>
  <si>
    <t>IB-SWTL-DTC-TE-v1410-7</t>
  </si>
  <si>
    <t>IB-SWTL-DTC-TE-v1410-8</t>
  </si>
  <si>
    <t>IB-SWTL-DTC-TE-v1410-9</t>
  </si>
  <si>
    <t>IB-SWTL-DTC-TE-v1420-1</t>
  </si>
  <si>
    <t>IB-SWTL-DTC-TE-v1420-2</t>
  </si>
  <si>
    <t>IB-SWTL-DTC-TE-v1420-3</t>
  </si>
  <si>
    <t>IB-SWTL-DTC-TE-v1420-4</t>
  </si>
  <si>
    <t>IB-SWTL-DTC-TE-v1420-5</t>
  </si>
  <si>
    <t>IB-SWTL-DTC-TE-v1420-6</t>
  </si>
  <si>
    <t>IB-SWTL-DTC-TE-v1420-7</t>
  </si>
  <si>
    <t>IB-SWTL-DTC-TE-v1420-8</t>
  </si>
  <si>
    <t>IB-SWTL-DTC-TE-v1420-9</t>
  </si>
  <si>
    <t>IB-SWTL-DTC-TE-v2210-1</t>
  </si>
  <si>
    <t>IB-SWTL-DTC-TE-v2210-2</t>
  </si>
  <si>
    <t>IB-SWTL-DTC-TE-v2210-3</t>
  </si>
  <si>
    <t>IB-SWTL-DTC-TE-v2210-4</t>
  </si>
  <si>
    <t>IB-SWTL-DTC-TE-v2210-5</t>
  </si>
  <si>
    <t>IB-SWTL-DTC-TE-v2210-6</t>
  </si>
  <si>
    <t>IB-SWTL-DTC-TE-v2210-7</t>
  </si>
  <si>
    <t>IB-SWTL-DTC-TE-v2210-8</t>
  </si>
  <si>
    <t>IB-SWTL-DTC-TE-v2210-9</t>
  </si>
  <si>
    <t>IB-SWTL-DTC-TE-v2220-1</t>
  </si>
  <si>
    <t>IB-SWTL-DTC-TE-v2220-2</t>
  </si>
  <si>
    <t>IB-SWTL-DTC-TE-v2220-3</t>
  </si>
  <si>
    <t>IB-SWTL-DTC-TE-v2220-4</t>
  </si>
  <si>
    <t>IB-SWTL-DTC-TE-v2220-5</t>
  </si>
  <si>
    <t>IB-SWTL-DTC-TE-v2220-6</t>
  </si>
  <si>
    <t>IB-SWTL-DTC-TE-v2220-7</t>
  </si>
  <si>
    <t>IB-SWTL-DTC-TE-v2220-8</t>
  </si>
  <si>
    <t>IB-SWTL-DTC-TE-v2220-9</t>
  </si>
  <si>
    <t>IB-SWTL-GD-TE-v810-1</t>
  </si>
  <si>
    <t>IB-SWTL-GD-TE-v810-2</t>
  </si>
  <si>
    <t>IB-SWTL-GD-TE-v810-3</t>
  </si>
  <si>
    <t>IB-SWTL-GD-TE-v810-4</t>
  </si>
  <si>
    <t>IB-SWTL-GD-TE-v810-5</t>
  </si>
  <si>
    <t>IB-SWTL-GD-TE-v810-6</t>
  </si>
  <si>
    <t>IB-SWTL-GD-TE-v810-7</t>
  </si>
  <si>
    <t>IB-SWTL-GD-TE-v810-8</t>
  </si>
  <si>
    <t>IB-SWTL-GD-TE-v810-9</t>
  </si>
  <si>
    <t>IB-SWTL-GD-TE-v820-1</t>
  </si>
  <si>
    <t>IB-SWTL-GD-TE-v820-2</t>
  </si>
  <si>
    <t>IB-SWTL-GD-TE-v820-3</t>
  </si>
  <si>
    <t>IB-SWTL-GD-TE-v820-4</t>
  </si>
  <si>
    <t>IB-SWTL-GD-TE-v820-5</t>
  </si>
  <si>
    <t>IB-SWTL-GD-TE-v820-6</t>
  </si>
  <si>
    <t>IB-SWTL-GD-TE-v820-7</t>
  </si>
  <si>
    <t>IB-SWTL-GD-TE-v820-8</t>
  </si>
  <si>
    <t>IB-SWTL-GD-TE-v820-9</t>
  </si>
  <si>
    <t>IB-SWTL-GD-TE-v1410-1</t>
  </si>
  <si>
    <t>IB-SWTL-GD-TE-v1410-2</t>
  </si>
  <si>
    <t>IB-SWTL-GD-TE-v1410-3</t>
  </si>
  <si>
    <t>IB-SWTL-GD-TE-v1410-4</t>
  </si>
  <si>
    <t>IB-SWTL-GD-TE-v1410-5</t>
  </si>
  <si>
    <t>IB-SWTL-GD-TE-v1410-6</t>
  </si>
  <si>
    <t>IB-SWTL-GD-TE-v1410-7</t>
  </si>
  <si>
    <t>IB-SWTL-GD-TE-v1410-8</t>
  </si>
  <si>
    <t>IB-SWTL-GD-TE-v1410-9</t>
  </si>
  <si>
    <t>IB-SWTL-GD-TE-v1420-1</t>
  </si>
  <si>
    <t>IB-SWTL-GD-TE-v1420-2</t>
  </si>
  <si>
    <t>IB-SWTL-GD-TE-v1420-3</t>
  </si>
  <si>
    <t>IB-SWTL-GD-TE-v1420-4</t>
  </si>
  <si>
    <t>IB-SWTL-GD-TE-v1420-5</t>
  </si>
  <si>
    <t>IB-SWTL-GD-TE-v1420-6</t>
  </si>
  <si>
    <t>IB-SWTL-GD-TE-v1420-7</t>
  </si>
  <si>
    <t>IB-SWTL-GD-TE-v1420-8</t>
  </si>
  <si>
    <t>IB-SWTL-GD-TE-v1420-9</t>
  </si>
  <si>
    <t>IB-SWTL-GD-TE-v2210-1</t>
  </si>
  <si>
    <t>IB-SWTL-GD-TE-v2210-2</t>
  </si>
  <si>
    <t>IB-SWTL-GD-TE-v2210-3</t>
  </si>
  <si>
    <t>IB-SWTL-GD-TE-v2210-4</t>
  </si>
  <si>
    <t>IB-SWTL-GD-TE-v2210-5</t>
  </si>
  <si>
    <t>IB-SWTL-GD-TE-v2210-6</t>
  </si>
  <si>
    <t>IB-SWTL-GD-TE-v2210-7</t>
  </si>
  <si>
    <t>IB-SWTL-GD-TE-v2210-8</t>
  </si>
  <si>
    <t>IB-SWTL-GD-TE-v2210-9</t>
  </si>
  <si>
    <t>IB-SWTL-GD-TE-v2220-1</t>
  </si>
  <si>
    <t>IB-SWTL-GD-TE-v2220-2</t>
  </si>
  <si>
    <t>IB-SWTL-GD-TE-v2220-3</t>
  </si>
  <si>
    <t>IB-SWTL-GD-TE-v2220-4</t>
  </si>
  <si>
    <t>IB-SWTL-GD-TE-v2220-5</t>
  </si>
  <si>
    <t>IB-SWTL-GD-TE-v2220-6</t>
  </si>
  <si>
    <t>IB-SWTL-GD-TE-v2220-7</t>
  </si>
  <si>
    <t>IB-SWTL-GD-TE-v2220-8</t>
  </si>
  <si>
    <t>IB-SWTL-GD-TE-v2220-9</t>
  </si>
  <si>
    <t>IB-SWTL-GD-TE-4020-1</t>
  </si>
  <si>
    <t>IB-SWTL-GD-TE-4020-2</t>
  </si>
  <si>
    <t>IB-SWTL-GD-TE-4020-3</t>
  </si>
  <si>
    <t>IB-SWTL-GD-TE-4020-4</t>
  </si>
  <si>
    <t>IB-SWTL-GD-TE-4020-5</t>
  </si>
  <si>
    <t>IB-SWTL-GD-TE-4020-6</t>
  </si>
  <si>
    <t>IB-SWTL-GD-TE-4020-7</t>
  </si>
  <si>
    <t>IB-SWTL-GD-TE-4020-8</t>
  </si>
  <si>
    <t>IB-SWTL-GD-TE-4020-9</t>
  </si>
  <si>
    <t>IB-SWTL-MS-TE-v810-1</t>
  </si>
  <si>
    <t>IB-SWTL-MS-TE-v810-2</t>
  </si>
  <si>
    <t>IB-SWTL-MS-TE-v810-3</t>
  </si>
  <si>
    <t>IB-SWTL-MS-TE-v810-4</t>
  </si>
  <si>
    <t>IB-SWTL-MS-TE-v810-5</t>
  </si>
  <si>
    <t>IB-SWTL-MS-TE-v810-6</t>
  </si>
  <si>
    <t>IB-SWTL-MS-TE-v810-7</t>
  </si>
  <si>
    <t>IB-SWTL-MS-TE-v810-8</t>
  </si>
  <si>
    <t>IB-SWTL-MS-TE-v810-9</t>
  </si>
  <si>
    <t>IB-SWTL-MS-TE-v820-1</t>
  </si>
  <si>
    <t>IB-SWTL-MS-TE-v820-2</t>
  </si>
  <si>
    <t>IB-SWTL-MS-TE-v820-3</t>
  </si>
  <si>
    <t>IB-SWTL-MS-TE-v820-4</t>
  </si>
  <si>
    <t>IB-SWTL-MS-TE-v820-5</t>
  </si>
  <si>
    <t>IB-SWTL-MS-TE-v820-6</t>
  </si>
  <si>
    <t>IB-SWTL-MS-TE-v820-7</t>
  </si>
  <si>
    <t>IB-SWTL-MS-TE-v820-8</t>
  </si>
  <si>
    <t>IB-SWTL-MS-TE-v820-9</t>
  </si>
  <si>
    <t>IB-SWTL-MS-TE-v1410-1</t>
  </si>
  <si>
    <t>IB-SWTL-MS-TE-v1410-2</t>
  </si>
  <si>
    <t>IB-SWTL-MS-TE-v1410-3</t>
  </si>
  <si>
    <t>IB-SWTL-MS-TE-v1410-4</t>
  </si>
  <si>
    <t>IB-SWTL-MS-TE-v1410-5</t>
  </si>
  <si>
    <t>IB-SWTL-MS-TE-v1410-6</t>
  </si>
  <si>
    <t>IB-SWTL-MS-TE-v1410-7</t>
  </si>
  <si>
    <t>IB-SWTL-MS-TE-v1410-8</t>
  </si>
  <si>
    <t>IB-SWTL-MS-TE-v1410-9</t>
  </si>
  <si>
    <t>IB-SWTL-MS-TE-v1420-1</t>
  </si>
  <si>
    <t>IB-SWTL-MS-TE-v1420-2</t>
  </si>
  <si>
    <t>IB-SWTL-MS-TE-v1420-3</t>
  </si>
  <si>
    <t>IB-SWTL-MS-TE-v1420-4</t>
  </si>
  <si>
    <t>IB-SWTL-MS-TE-v1420-5</t>
  </si>
  <si>
    <t>IB-SWTL-MS-TE-v1420-6</t>
  </si>
  <si>
    <t>IB-SWTL-MS-TE-v1420-7</t>
  </si>
  <si>
    <t>IB-SWTL-MS-TE-v1420-8</t>
  </si>
  <si>
    <t>IB-SWTL-MS-TE-v1420-9</t>
  </si>
  <si>
    <t>IB-SWTL-MS-TE-v2210-1</t>
  </si>
  <si>
    <t>IB-SWTL-MS-TE-v2210-2</t>
  </si>
  <si>
    <t>IB-SWTL-MS-TE-v2210-3</t>
  </si>
  <si>
    <t>IB-SWTL-MS-TE-v2210-4</t>
  </si>
  <si>
    <t>IB-SWTL-MS-TE-v2210-5</t>
  </si>
  <si>
    <t>IB-SWTL-MS-TE-v2210-6</t>
  </si>
  <si>
    <t>IB-SWTL-MS-TE-v2210-7</t>
  </si>
  <si>
    <t>IB-SWTL-MS-TE-v2210-8</t>
  </si>
  <si>
    <t>IB-SWTL-MS-TE-v2210-9</t>
  </si>
  <si>
    <t>IB-SWTL-MS-TE-v2220-1</t>
  </si>
  <si>
    <t>IB-SWTL-MS-TE-v2220-2</t>
  </si>
  <si>
    <t>IB-SWTL-MS-TE-v2220-3</t>
  </si>
  <si>
    <t>IB-SWTL-MS-TE-v2220-4</t>
  </si>
  <si>
    <t>IB-SWTL-MS-TE-v2220-5</t>
  </si>
  <si>
    <t>IB-SWTL-MS-TE-v2220-6</t>
  </si>
  <si>
    <t>IB-SWTL-MS-TE-v2220-7</t>
  </si>
  <si>
    <t>IB-SWTL-MS-TE-v2220-8</t>
  </si>
  <si>
    <t>IB-SWTL-MS-TE-v2220-9</t>
  </si>
  <si>
    <t>IB-SWTL-NS1-TE-v810-1</t>
  </si>
  <si>
    <t>IB-SWTL-NS1-TE-v810-2</t>
  </si>
  <si>
    <t>IB-SWTL-NS1-TE-v810-3</t>
  </si>
  <si>
    <t>IB-SWTL-NS1-TE-v810-4</t>
  </si>
  <si>
    <t>IB-SWTL-NS1-TE-v810-5</t>
  </si>
  <si>
    <t>IB-SWTL-NS1-TE-v810-6</t>
  </si>
  <si>
    <t>IB-SWTL-NS1-TE-v810-7</t>
  </si>
  <si>
    <t>IB-SWTL-NS1-TE-v810-8</t>
  </si>
  <si>
    <t>IB-SWTL-NS1-TE-v810-9</t>
  </si>
  <si>
    <t>IB-SWTL-NS1-TE-v820-1</t>
  </si>
  <si>
    <t>IB-SWTL-NS1-TE-v820-2</t>
  </si>
  <si>
    <t>IB-SWTL-NS1-TE-v820-3</t>
  </si>
  <si>
    <t>IB-SWTL-NS1-TE-v820-4</t>
  </si>
  <si>
    <t>IB-SWTL-NS1-TE-v820-5</t>
  </si>
  <si>
    <t>IB-SWTL-NS1-TE-v820-6</t>
  </si>
  <si>
    <t>IB-SWTL-NS1-TE-v820-7</t>
  </si>
  <si>
    <t>IB-SWTL-NS1-TE-v820-8</t>
  </si>
  <si>
    <t>IB-SWTL-NS1-TE-v820-9</t>
  </si>
  <si>
    <t>IB-SWTL-NS1-TE-v1410-1</t>
  </si>
  <si>
    <t>IB-SWTL-NS1-TE-v1410-2</t>
  </si>
  <si>
    <t>IB-SWTL-NS1-TE-v1410-3</t>
  </si>
  <si>
    <t>IB-SWTL-NS1-TE-v1410-4</t>
  </si>
  <si>
    <t>IB-SWTL-NS1-TE-v1410-5</t>
  </si>
  <si>
    <t>IB-SWTL-NS1-TE-v1410-6</t>
  </si>
  <si>
    <t>IB-SWTL-NS1-TE-v1410-7</t>
  </si>
  <si>
    <t>IB-SWTL-NS1-TE-v1410-8</t>
  </si>
  <si>
    <t>IB-SWTL-NS1-TE-v1410-9</t>
  </si>
  <si>
    <t>IB-SWTL-NS1-TE-v1420-1</t>
  </si>
  <si>
    <t>IB-SWTL-NS1-TE-v1420-2</t>
  </si>
  <si>
    <t>IB-SWTL-NS1-TE-v1420-3</t>
  </si>
  <si>
    <t>IB-SWTL-NS1-TE-v1420-4</t>
  </si>
  <si>
    <t>IB-SWTL-NS1-TE-v1420-5</t>
  </si>
  <si>
    <t>IB-SWTL-NS1-TE-v1420-6</t>
  </si>
  <si>
    <t>IB-SWTL-NS1-TE-v1420-7</t>
  </si>
  <si>
    <t>IB-SWTL-NS1-TE-v1420-8</t>
  </si>
  <si>
    <t>IB-SWTL-NS1-TE-v1420-9</t>
  </si>
  <si>
    <t>IB-SWTL-NS1-TE-v2210-1</t>
  </si>
  <si>
    <t>IB-SWTL-NS1-TE-v2210-2</t>
  </si>
  <si>
    <t>IB-SWTL-NS1-TE-v2210-3</t>
  </si>
  <si>
    <t>IB-SWTL-NS1-TE-v2210-4</t>
  </si>
  <si>
    <t>IB-SWTL-NS1-TE-v2210-5</t>
  </si>
  <si>
    <t>IB-SWTL-NS1-TE-v2210-6</t>
  </si>
  <si>
    <t>IB-SWTL-NS1-TE-v2210-7</t>
  </si>
  <si>
    <t>IB-SWTL-NS1-TE-v2210-8</t>
  </si>
  <si>
    <t>IB-SWTL-NS1-TE-v2210-9</t>
  </si>
  <si>
    <t>IB-SWTL-NS1-TE-v2220-1</t>
  </si>
  <si>
    <t>IB-SWTL-NS1-TE-v2220-2</t>
  </si>
  <si>
    <t>IB-SWTL-NS1-TE-v2220-3</t>
  </si>
  <si>
    <t>IB-SWTL-NS1-TE-v2220-4</t>
  </si>
  <si>
    <t>IB-SWTL-NS1-TE-v2220-5</t>
  </si>
  <si>
    <t>IB-SWTL-NS1-TE-v2220-6</t>
  </si>
  <si>
    <t>IB-SWTL-NS1-TE-v2220-7</t>
  </si>
  <si>
    <t>IB-SWTL-NS1-TE-v2220-8</t>
  </si>
  <si>
    <t>IB-SWTL-NS1-TE-v2220-9</t>
  </si>
  <si>
    <t>IB-SWTL-NS1-TE-4010-1</t>
  </si>
  <si>
    <t>IB-SWTL-NS1-TE-4010-2</t>
  </si>
  <si>
    <t>IB-SWTL-NS1-TE-4010-3</t>
  </si>
  <si>
    <t>IB-SWTL-NS1-TE-4010-4</t>
  </si>
  <si>
    <t>IB-SWTL-NS1-TE-4010-5</t>
  </si>
  <si>
    <t>IB-SWTL-NS1-TE-4010-6</t>
  </si>
  <si>
    <t>IB-SWTL-NS1-TE-4010-7</t>
  </si>
  <si>
    <t>IB-SWTL-NS1-TE-4010-8</t>
  </si>
  <si>
    <t>IB-SWTL-NS1-TE-4010-9</t>
  </si>
  <si>
    <t>IB-SWTL-NS1-TE-4020-1</t>
  </si>
  <si>
    <t>IB-SWTL-NS1-TE-4020-2</t>
  </si>
  <si>
    <t>IB-SWTL-NS1-TE-4020-3</t>
  </si>
  <si>
    <t>IB-SWTL-NS1-TE-4020-4</t>
  </si>
  <si>
    <t>IB-SWTL-NS1-TE-4020-5</t>
  </si>
  <si>
    <t>IB-SWTL-NS1-TE-4020-6</t>
  </si>
  <si>
    <t>IB-SWTL-NS1-TE-4020-7</t>
  </si>
  <si>
    <t>IB-SWTL-NS1-TE-4020-8</t>
  </si>
  <si>
    <t>IB-SWTL-NS1-TE-4020-9</t>
  </si>
  <si>
    <t>IB-SWTL-TA-TE-2210-1</t>
  </si>
  <si>
    <t>IB-SWTL-TA-TE-2210-2</t>
  </si>
  <si>
    <t>IB-SWTL-TA-TE-2210-3</t>
  </si>
  <si>
    <t>IB-SWTL-TA-TE-2210-4</t>
  </si>
  <si>
    <t>IB-SWTL-TA-TE-2210-5</t>
  </si>
  <si>
    <t>IB-SWTL-TA-TE-2210-6</t>
  </si>
  <si>
    <t>IB-SWTL-TA-TE-2210-7</t>
  </si>
  <si>
    <t>IB-SWTL-TA-TE-2210-8</t>
  </si>
  <si>
    <t>IB-SWTL-TA-TE-2210-9</t>
  </si>
  <si>
    <t>IB-SWTL-TA-TE-v2210-1</t>
  </si>
  <si>
    <t>IB-SWTL-TA-TE-v2210-2</t>
  </si>
  <si>
    <t>IB-SWTL-TA-TE-v2210-3</t>
  </si>
  <si>
    <t>IB-SWTL-TA-TE-v2210-4</t>
  </si>
  <si>
    <t>IB-SWTL-TA-TE-v2210-5</t>
  </si>
  <si>
    <t>IB-SWTL-TA-TE-v2210-6</t>
  </si>
  <si>
    <t>IB-SWTL-TA-TE-v2210-7</t>
  </si>
  <si>
    <t>IB-SWTL-TA-TE-v2210-8</t>
  </si>
  <si>
    <t>IB-SWTL-TA-TE-v2210-9</t>
  </si>
  <si>
    <t>IB-SWTL-TA-TE-2220-1</t>
  </si>
  <si>
    <t>IB-SWTL-TA-TE-2220-2</t>
  </si>
  <si>
    <t>IB-SWTL-TA-TE-2220-3</t>
  </si>
  <si>
    <t>IB-SWTL-TA-TE-2220-4</t>
  </si>
  <si>
    <t>IB-SWTL-TA-TE-2220-5</t>
  </si>
  <si>
    <t>IB-SWTL-TA-TE-2220-6</t>
  </si>
  <si>
    <t>IB-SWTL-TA-TE-2220-7</t>
  </si>
  <si>
    <t>IB-SWTL-TA-TE-2220-8</t>
  </si>
  <si>
    <t>IB-SWTL-TA-TE-2220-9</t>
  </si>
  <si>
    <t>IB-SWTL-TA-TE-v2220-1</t>
  </si>
  <si>
    <t>IB-SWTL-TA-TE-v2220-2</t>
  </si>
  <si>
    <t>IB-SWTL-TA-TE-v2220-3</t>
  </si>
  <si>
    <t>IB-SWTL-TA-TE-v2220-4</t>
  </si>
  <si>
    <t>IB-SWTL-TA-TE-v2220-5</t>
  </si>
  <si>
    <t>IB-SWTL-TA-TE-v2220-6</t>
  </si>
  <si>
    <t>IB-SWTL-TA-TE-v2220-7</t>
  </si>
  <si>
    <t>IB-SWTL-TA-TE-v2220-8</t>
  </si>
  <si>
    <t>IB-SWTL-TA-TE-v2220-9</t>
  </si>
  <si>
    <t>IB-SWTL-TA-PT-2200-1</t>
  </si>
  <si>
    <t>IB-SWTL-TA-PT-2200-2</t>
  </si>
  <si>
    <t>IB-SWTL-TA-PT-2200-3</t>
  </si>
  <si>
    <t>IB-SWTL-TA-PT-2200-4</t>
  </si>
  <si>
    <t>IB-SWTL-TA-PT-2200-5</t>
  </si>
  <si>
    <t>IB-SWTL-TA-PT-2200-6</t>
  </si>
  <si>
    <t>IB-SWTL-TA-PT-2200-7</t>
  </si>
  <si>
    <t>IB-SWTL-TA-PT-2200-8</t>
  </si>
  <si>
    <t>IB-SWTL-TA-PT-2200-9</t>
  </si>
  <si>
    <t>IB-SW-CNA-TE-810</t>
  </si>
  <si>
    <t>1-IB-SW-CNA-TE-810</t>
  </si>
  <si>
    <t>2-IB-SW-CNA-TE-810</t>
  </si>
  <si>
    <t>3-IB-SW-CNA-TE-810</t>
  </si>
  <si>
    <t>4-IB-SW-CNA-TE-810</t>
  </si>
  <si>
    <t>5-IB-SW-CNA-TE-810</t>
  </si>
  <si>
    <t>6-IB-SW-CNA-TE-810</t>
  </si>
  <si>
    <t>7-IB-SW-CNA-TE-810</t>
  </si>
  <si>
    <t>8-IB-SW-CNA-TE-810</t>
  </si>
  <si>
    <t>9-IB-SW-CNA-TE-810</t>
  </si>
  <si>
    <t>IB-SW-CNA-TE-v810</t>
  </si>
  <si>
    <t>1-IB-SW-CNA-TE-v810</t>
  </si>
  <si>
    <t>2-IB-SW-CNA-TE-v810</t>
  </si>
  <si>
    <t>3-IB-SW-CNA-TE-v810</t>
  </si>
  <si>
    <t>4-IB-SW-CNA-TE-v810</t>
  </si>
  <si>
    <t>5-IB-SW-CNA-TE-v810</t>
  </si>
  <si>
    <t>6-IB-SW-CNA-TE-v810</t>
  </si>
  <si>
    <t>7-IB-SW-CNA-TE-v810</t>
  </si>
  <si>
    <t>8-IB-SW-CNA-TE-v810</t>
  </si>
  <si>
    <t>9-IB-SW-CNA-TE-v810</t>
  </si>
  <si>
    <t>IB-SW-CNA-TE-820</t>
  </si>
  <si>
    <t>1-IB-SW-CNA-TE-820</t>
  </si>
  <si>
    <t>2-IB-SW-CNA-TE-820</t>
  </si>
  <si>
    <t>3-IB-SW-CNA-TE-820</t>
  </si>
  <si>
    <t>4-IB-SW-CNA-TE-820</t>
  </si>
  <si>
    <t>5-IB-SW-CNA-TE-820</t>
  </si>
  <si>
    <t>6-IB-SW-CNA-TE-820</t>
  </si>
  <si>
    <t>7-IB-SW-CNA-TE-820</t>
  </si>
  <si>
    <t>8-IB-SW-CNA-TE-820</t>
  </si>
  <si>
    <t>9-IB-SW-CNA-TE-820</t>
  </si>
  <si>
    <t>IB-SW-CNA-TE-1410</t>
  </si>
  <si>
    <t>1-IB-SW-CNA-TE-1410</t>
  </si>
  <si>
    <t>2-IB-SW-CNA-TE-1410</t>
  </si>
  <si>
    <t>3-IB-SW-CNA-TE-1410</t>
  </si>
  <si>
    <t>4-IB-SW-CNA-TE-1410</t>
  </si>
  <si>
    <t>5-IB-SW-CNA-TE-1410</t>
  </si>
  <si>
    <t>6-IB-SW-CNA-TE-1410</t>
  </si>
  <si>
    <t>7-IB-SW-CNA-TE-1410</t>
  </si>
  <si>
    <t>8-IB-SW-CNA-TE-1410</t>
  </si>
  <si>
    <t>9-IB-SW-CNA-TE-1410</t>
  </si>
  <si>
    <t>IB-SW-CNA-TE-v1410</t>
  </si>
  <si>
    <t>1-IB-SW-CNA-TE-v1410</t>
  </si>
  <si>
    <t>2-IB-SW-CNA-TE-v1410</t>
  </si>
  <si>
    <t>3-IB-SW-CNA-TE-v1410</t>
  </si>
  <si>
    <t>4-IB-SW-CNA-TE-v1410</t>
  </si>
  <si>
    <t>5-IB-SW-CNA-TE-v1410</t>
  </si>
  <si>
    <t>6-IB-SW-CNA-TE-v1410</t>
  </si>
  <si>
    <t>7-IB-SW-CNA-TE-v1410</t>
  </si>
  <si>
    <t>8-IB-SW-CNA-TE-v1410</t>
  </si>
  <si>
    <t>9-IB-SW-CNA-TE-v1410</t>
  </si>
  <si>
    <t>IB-SW-CNA-TE-1420</t>
  </si>
  <si>
    <t>1-IB-SW-CNA-TE-1420</t>
  </si>
  <si>
    <t>2-IB-SW-CNA-TE-1420</t>
  </si>
  <si>
    <t>3-IB-SW-CNA-TE-1420</t>
  </si>
  <si>
    <t>4-IB-SW-CNA-TE-1420</t>
  </si>
  <si>
    <t>5-IB-SW-CNA-TE-1420</t>
  </si>
  <si>
    <t>6-IB-SW-CNA-TE-1420</t>
  </si>
  <si>
    <t>7-IB-SW-CNA-TE-1420</t>
  </si>
  <si>
    <t>8-IB-SW-CNA-TE-1420</t>
  </si>
  <si>
    <t>9-IB-SW-CNA-TE-1420</t>
  </si>
  <si>
    <t>IB-SW-CNA-TE-v1420</t>
  </si>
  <si>
    <t>1-IB-SW-CNA-TE-v1420</t>
  </si>
  <si>
    <t>2-IB-SW-CNA-TE-v1420</t>
  </si>
  <si>
    <t>3-IB-SW-CNA-TE-v1420</t>
  </si>
  <si>
    <t>4-IB-SW-CNA-TE-v1420</t>
  </si>
  <si>
    <t>5-IB-SW-CNA-TE-v1420</t>
  </si>
  <si>
    <t>6-IB-SW-CNA-TE-v1420</t>
  </si>
  <si>
    <t>7-IB-SW-CNA-TE-v1420</t>
  </si>
  <si>
    <t>8-IB-SW-CNA-TE-v1420</t>
  </si>
  <si>
    <t>9-IB-SW-CNA-TE-v1420</t>
  </si>
  <si>
    <t>IB-SW-CNA-TE-2210</t>
  </si>
  <si>
    <t>1-IB-SW-CNA-TE-2210</t>
  </si>
  <si>
    <t>2-IB-SW-CNA-TE-2210</t>
  </si>
  <si>
    <t>3-IB-SW-CNA-TE-2210</t>
  </si>
  <si>
    <t>4-IB-SW-CNA-TE-2210</t>
  </si>
  <si>
    <t>5-IB-SW-CNA-TE-2210</t>
  </si>
  <si>
    <t>6-IB-SW-CNA-TE-2210</t>
  </si>
  <si>
    <t>7-IB-SW-CNA-TE-2210</t>
  </si>
  <si>
    <t>8-IB-SW-CNA-TE-2210</t>
  </si>
  <si>
    <t>9-IB-SW-CNA-TE-2210</t>
  </si>
  <si>
    <t>IB-SW-CNA-TE-v2210</t>
  </si>
  <si>
    <t>1-IB-SW-CNA-TE-v2210</t>
  </si>
  <si>
    <t>2-IB-SW-CNA-TE-v2210</t>
  </si>
  <si>
    <t>3-IB-SW-CNA-TE-v2210</t>
  </si>
  <si>
    <t>4-IB-SW-CNA-TE-v2210</t>
  </si>
  <si>
    <t>5-IB-SW-CNA-TE-v2210</t>
  </si>
  <si>
    <t>6-IB-SW-CNA-TE-v2210</t>
  </si>
  <si>
    <t>7-IB-SW-CNA-TE-v2210</t>
  </si>
  <si>
    <t>8-IB-SW-CNA-TE-v2210</t>
  </si>
  <si>
    <t>9-IB-SW-CNA-TE-v2210</t>
  </si>
  <si>
    <t>IB-SW-CNA-TE-2220</t>
  </si>
  <si>
    <t>1-IB-SW-CNA-TE-2220</t>
  </si>
  <si>
    <t>2-IB-SW-CNA-TE-2220</t>
  </si>
  <si>
    <t>3-IB-SW-CNA-TE-2220</t>
  </si>
  <si>
    <t>4-IB-SW-CNA-TE-2220</t>
  </si>
  <si>
    <t>5-IB-SW-CNA-TE-2220</t>
  </si>
  <si>
    <t>6-IB-SW-CNA-TE-2220</t>
  </si>
  <si>
    <t>7-IB-SW-CNA-TE-2220</t>
  </si>
  <si>
    <t>8-IB-SW-CNA-TE-2220</t>
  </si>
  <si>
    <t>9-IB-SW-CNA-TE-2220</t>
  </si>
  <si>
    <t>IB-SW-CNA-TE-v2220</t>
  </si>
  <si>
    <t>1-IB-SW-CNA-TE-v2220</t>
  </si>
  <si>
    <t>2-IB-SW-CNA-TE-v2220</t>
  </si>
  <si>
    <t>3-IB-SW-CNA-TE-v2220</t>
  </si>
  <si>
    <t>4-IB-SW-CNA-TE-v2220</t>
  </si>
  <si>
    <t>5-IB-SW-CNA-TE-v2220</t>
  </si>
  <si>
    <t>6-IB-SW-CNA-TE-v2220</t>
  </si>
  <si>
    <t>7-IB-SW-CNA-TE-v2220</t>
  </si>
  <si>
    <t>8-IB-SW-CNA-TE-v2220</t>
  </si>
  <si>
    <t>9-IB-SW-CNA-TE-v2220</t>
  </si>
  <si>
    <t>IB-SW-DFW-TE-810</t>
  </si>
  <si>
    <t>1-IB-SW-DFW-TE-810</t>
  </si>
  <si>
    <t>2-IB-SW-DFW-TE-810</t>
  </si>
  <si>
    <t>3-IB-SW-DFW-TE-810</t>
  </si>
  <si>
    <t>4-IB-SW-DFW-TE-810</t>
  </si>
  <si>
    <t>5-IB-SW-DFW-TE-810</t>
  </si>
  <si>
    <t>6-IB-SW-DFW-TE-810</t>
  </si>
  <si>
    <t>7-IB-SW-DFW-TE-810</t>
  </si>
  <si>
    <t>8-IB-SW-DFW-TE-810</t>
  </si>
  <si>
    <t>9-IB-SW-DFW-TE-810</t>
  </si>
  <si>
    <t>IB-SW-DFW-TE-v810</t>
  </si>
  <si>
    <t>1-IB-SW-DFW-TE-v810</t>
  </si>
  <si>
    <t>2-IB-SW-DFW-TE-v810</t>
  </si>
  <si>
    <t>3-IB-SW-DFW-TE-v810</t>
  </si>
  <si>
    <t>4-IB-SW-DFW-TE-v810</t>
  </si>
  <si>
    <t>5-IB-SW-DFW-TE-v810</t>
  </si>
  <si>
    <t>6-IB-SW-DFW-TE-v810</t>
  </si>
  <si>
    <t>7-IB-SW-DFW-TE-v810</t>
  </si>
  <si>
    <t>8-IB-SW-DFW-TE-v810</t>
  </si>
  <si>
    <t>9-IB-SW-DFW-TE-v810</t>
  </si>
  <si>
    <t>IB-SW-DFW-TE-820</t>
  </si>
  <si>
    <t>1-IB-SW-DFW-TE-820</t>
  </si>
  <si>
    <t>2-IB-SW-DFW-TE-820</t>
  </si>
  <si>
    <t>3-IB-SW-DFW-TE-820</t>
  </si>
  <si>
    <t>4-IB-SW-DFW-TE-820</t>
  </si>
  <si>
    <t>5-IB-SW-DFW-TE-820</t>
  </si>
  <si>
    <t>6-IB-SW-DFW-TE-820</t>
  </si>
  <si>
    <t>7-IB-SW-DFW-TE-820</t>
  </si>
  <si>
    <t>8-IB-SW-DFW-TE-820</t>
  </si>
  <si>
    <t>9-IB-SW-DFW-TE-820</t>
  </si>
  <si>
    <t>IB-SW-DFW-TE-v820</t>
  </si>
  <si>
    <t>1-IB-SW-DFW-TE-v820</t>
  </si>
  <si>
    <t>2-IB-SW-DFW-TE-v820</t>
  </si>
  <si>
    <t>3-IB-SW-DFW-TE-v820</t>
  </si>
  <si>
    <t>4-IB-SW-DFW-TE-v820</t>
  </si>
  <si>
    <t>5-IB-SW-DFW-TE-v820</t>
  </si>
  <si>
    <t>6-IB-SW-DFW-TE-v820</t>
  </si>
  <si>
    <t>7-IB-SW-DFW-TE-v820</t>
  </si>
  <si>
    <t>8-IB-SW-DFW-TE-v820</t>
  </si>
  <si>
    <t>9-IB-SW-DFW-TE-v820</t>
  </si>
  <si>
    <t>IB-SW-DFW-TE-1410</t>
  </si>
  <si>
    <t>1-IB-SW-DFW-TE-1410</t>
  </si>
  <si>
    <t>2-IB-SW-DFW-TE-1410</t>
  </si>
  <si>
    <t>3-IB-SW-DFW-TE-1410</t>
  </si>
  <si>
    <t>4-IB-SW-DFW-TE-1410</t>
  </si>
  <si>
    <t>5-IB-SW-DFW-TE-1410</t>
  </si>
  <si>
    <t>6-IB-SW-DFW-TE-1410</t>
  </si>
  <si>
    <t>7-IB-SW-DFW-TE-1410</t>
  </si>
  <si>
    <t>8-IB-SW-DFW-TE-1410</t>
  </si>
  <si>
    <t>9-IB-SW-DFW-TE-1410</t>
  </si>
  <si>
    <t>IB-SW-DFW-TE-v1410</t>
  </si>
  <si>
    <t>1-IB-SW-DFW-TE-v1410</t>
  </si>
  <si>
    <t>2-IB-SW-DFW-TE-v1410</t>
  </si>
  <si>
    <t>3-IB-SW-DFW-TE-v1410</t>
  </si>
  <si>
    <t>4-IB-SW-DFW-TE-v1410</t>
  </si>
  <si>
    <t>5-IB-SW-DFW-TE-v1410</t>
  </si>
  <si>
    <t>6-IB-SW-DFW-TE-v1410</t>
  </si>
  <si>
    <t>7-IB-SW-DFW-TE-v1410</t>
  </si>
  <si>
    <t>8-IB-SW-DFW-TE-v1410</t>
  </si>
  <si>
    <t>9-IB-SW-DFW-TE-v1410</t>
  </si>
  <si>
    <t>IB-SW-DFW-PT-1400</t>
  </si>
  <si>
    <t>1-IB-SW-DFW-PT-1400</t>
  </si>
  <si>
    <t>2-IB-SW-DFW-PT-1400</t>
  </si>
  <si>
    <t>3-IB-SW-DFW-PT-1400</t>
  </si>
  <si>
    <t>4-IB-SW-DFW-PT-1400</t>
  </si>
  <si>
    <t>5-IB-SW-DFW-PT-1400</t>
  </si>
  <si>
    <t>6-IB-SW-DFW-PT-1400</t>
  </si>
  <si>
    <t>7-IB-SW-DFW-PT-1400</t>
  </si>
  <si>
    <t>8-IB-SW-DFW-PT-1400</t>
  </si>
  <si>
    <t>9-IB-SW-DFW-PT-1400</t>
  </si>
  <si>
    <t>IB-SW-DFW-PT-2200</t>
  </si>
  <si>
    <t>1-IB-SW-DFW-PT-2200</t>
  </si>
  <si>
    <t>2-IB-SW-DFW-PT-2200</t>
  </si>
  <si>
    <t>3-IB-SW-DFW-PT-2200</t>
  </si>
  <si>
    <t>4-IB-SW-DFW-PT-2200</t>
  </si>
  <si>
    <t>5-IB-SW-DFW-PT-2200</t>
  </si>
  <si>
    <t>6-IB-SW-DFW-PT-2200</t>
  </si>
  <si>
    <t>7-IB-SW-DFW-PT-2200</t>
  </si>
  <si>
    <t>8-IB-SW-DFW-PT-2200</t>
  </si>
  <si>
    <t>9-IB-SW-DFW-PT-2200</t>
  </si>
  <si>
    <t>IB-SW-DFW-TE-1420</t>
  </si>
  <si>
    <t>1-IB-SW-DFW-TE-1420</t>
  </si>
  <si>
    <t>2-IB-SW-DFW-TE-1420</t>
  </si>
  <si>
    <t>3-IB-SW-DFW-TE-1420</t>
  </si>
  <si>
    <t>4-IB-SW-DFW-TE-1420</t>
  </si>
  <si>
    <t>5-IB-SW-DFW-TE-1420</t>
  </si>
  <si>
    <t>6-IB-SW-DFW-TE-1420</t>
  </si>
  <si>
    <t>7-IB-SW-DFW-TE-1420</t>
  </si>
  <si>
    <t>8-IB-SW-DFW-TE-1420</t>
  </si>
  <si>
    <t>9-IB-SW-DFW-TE-1420</t>
  </si>
  <si>
    <t>IB-SW-DFW-TE-v1420</t>
  </si>
  <si>
    <t>1-IB-SW-DFW-TE-v1420</t>
  </si>
  <si>
    <t>2-IB-SW-DFW-TE-v1420</t>
  </si>
  <si>
    <t>3-IB-SW-DFW-TE-v1420</t>
  </si>
  <si>
    <t>4-IB-SW-DFW-TE-v1420</t>
  </si>
  <si>
    <t>5-IB-SW-DFW-TE-v1420</t>
  </si>
  <si>
    <t>6-IB-SW-DFW-TE-v1420</t>
  </si>
  <si>
    <t>7-IB-SW-DFW-TE-v1420</t>
  </si>
  <si>
    <t>8-IB-SW-DFW-TE-v1420</t>
  </si>
  <si>
    <t>9-IB-SW-DFW-TE-v1420</t>
  </si>
  <si>
    <t>IB-SW-DFW-TE-2210</t>
  </si>
  <si>
    <t>1-IB-SW-DFW-TE-2210</t>
  </si>
  <si>
    <t>2-IB-SW-DFW-TE-2210</t>
  </si>
  <si>
    <t>3-IB-SW-DFW-TE-2210</t>
  </si>
  <si>
    <t>4-IB-SW-DFW-TE-2210</t>
  </si>
  <si>
    <t>5-IB-SW-DFW-TE-2210</t>
  </si>
  <si>
    <t>6-IB-SW-DFW-TE-2210</t>
  </si>
  <si>
    <t>7-IB-SW-DFW-TE-2210</t>
  </si>
  <si>
    <t>8-IB-SW-DFW-TE-2210</t>
  </si>
  <si>
    <t>9-IB-SW-DFW-TE-2210</t>
  </si>
  <si>
    <t>IB-SW-DFW-TE-v2210</t>
  </si>
  <si>
    <t>1-IB-SW-DFW-TE-v2210</t>
  </si>
  <si>
    <t>2-IB-SW-DFW-TE-v2210</t>
  </si>
  <si>
    <t>3-IB-SW-DFW-TE-v2210</t>
  </si>
  <si>
    <t>4-IB-SW-DFW-TE-v2210</t>
  </si>
  <si>
    <t>5-IB-SW-DFW-TE-v2210</t>
  </si>
  <si>
    <t>6-IB-SW-DFW-TE-v2210</t>
  </si>
  <si>
    <t>7-IB-SW-DFW-TE-v2210</t>
  </si>
  <si>
    <t>8-IB-SW-DFW-TE-v2210</t>
  </si>
  <si>
    <t>9-IB-SW-DFW-TE-v2210</t>
  </si>
  <si>
    <t>IB-SW-DFW-TE-2220</t>
  </si>
  <si>
    <t>1-IB-SW-DFW-TE-2220</t>
  </si>
  <si>
    <t>2-IB-SW-DFW-TE-2220</t>
  </si>
  <si>
    <t>3-IB-SW-DFW-TE-2220</t>
  </si>
  <si>
    <t>4-IB-SW-DFW-TE-2220</t>
  </si>
  <si>
    <t>5-IB-SW-DFW-TE-2220</t>
  </si>
  <si>
    <t>6-IB-SW-DFW-TE-2220</t>
  </si>
  <si>
    <t>7-IB-SW-DFW-TE-2220</t>
  </si>
  <si>
    <t>8-IB-SW-DFW-TE-2220</t>
  </si>
  <si>
    <t>9-IB-SW-DFW-TE-2220</t>
  </si>
  <si>
    <t>IB-SW-DFW-TE-v2220</t>
  </si>
  <si>
    <t>1-IB-SW-DFW-TE-v2220</t>
  </si>
  <si>
    <t>2-IB-SW-DFW-TE-v2220</t>
  </si>
  <si>
    <t>3-IB-SW-DFW-TE-v2220</t>
  </si>
  <si>
    <t>4-IB-SW-DFW-TE-v2220</t>
  </si>
  <si>
    <t>5-IB-SW-DFW-TE-v2220</t>
  </si>
  <si>
    <t>6-IB-SW-DFW-TE-v2220</t>
  </si>
  <si>
    <t>7-IB-SW-DFW-TE-v2220</t>
  </si>
  <si>
    <t>8-IB-SW-DFW-TE-v2220</t>
  </si>
  <si>
    <t>9-IB-SW-DFW-TE-v2220</t>
  </si>
  <si>
    <t>IB-SW-DTC-TE-1410</t>
  </si>
  <si>
    <t>1-IB-SW-DTC-TE-1410</t>
  </si>
  <si>
    <t>2-IB-SW-DTC-TE-1410</t>
  </si>
  <si>
    <t>3-IB-SW-DTC-TE-1410</t>
  </si>
  <si>
    <t>4-IB-SW-DTC-TE-1410</t>
  </si>
  <si>
    <t>5-IB-SW-DTC-TE-1410</t>
  </si>
  <si>
    <t>6-IB-SW-DTC-TE-1410</t>
  </si>
  <si>
    <t>7-IB-SW-DTC-TE-1410</t>
  </si>
  <si>
    <t>8-IB-SW-DTC-TE-1410</t>
  </si>
  <si>
    <t>9-IB-SW-DTC-TE-1410</t>
  </si>
  <si>
    <t>IB-SW-DTC-TE-v1410</t>
  </si>
  <si>
    <t>1-IB-SW-DTC-TE-v1410</t>
  </si>
  <si>
    <t>2-IB-SW-DTC-TE-v1410</t>
  </si>
  <si>
    <t>3-IB-SW-DTC-TE-v1410</t>
  </si>
  <si>
    <t>4-IB-SW-DTC-TE-v1410</t>
  </si>
  <si>
    <t>5-IB-SW-DTC-TE-v1410</t>
  </si>
  <si>
    <t>6-IB-SW-DTC-TE-v1410</t>
  </si>
  <si>
    <t>7-IB-SW-DTC-TE-v1410</t>
  </si>
  <si>
    <t>8-IB-SW-DTC-TE-v1410</t>
  </si>
  <si>
    <t>9-IB-SW-DTC-TE-v1410</t>
  </si>
  <si>
    <t>IB-SW-DTC-TE-1420</t>
  </si>
  <si>
    <t>1-IB-SW-DTC-TE-1420</t>
  </si>
  <si>
    <t>2-IB-SW-DTC-TE-1420</t>
  </si>
  <si>
    <t>3-IB-SW-DTC-TE-1420</t>
  </si>
  <si>
    <t>4-IB-SW-DTC-TE-1420</t>
  </si>
  <si>
    <t>5-IB-SW-DTC-TE-1420</t>
  </si>
  <si>
    <t>6-IB-SW-DTC-TE-1420</t>
  </si>
  <si>
    <t>7-IB-SW-DTC-TE-1420</t>
  </si>
  <si>
    <t>8-IB-SW-DTC-TE-1420</t>
  </si>
  <si>
    <t>9-IB-SW-DTC-TE-1420</t>
  </si>
  <si>
    <t>IB-SW-DTC-TE-v1420</t>
  </si>
  <si>
    <t>1-IB-SW-DTC-TE-v1420</t>
  </si>
  <si>
    <t>2-IB-SW-DTC-TE-v1420</t>
  </si>
  <si>
    <t>3-IB-SW-DTC-TE-v1420</t>
  </si>
  <si>
    <t>4-IB-SW-DTC-TE-v1420</t>
  </si>
  <si>
    <t>5-IB-SW-DTC-TE-v1420</t>
  </si>
  <si>
    <t>6-IB-SW-DTC-TE-v1420</t>
  </si>
  <si>
    <t>7-IB-SW-DTC-TE-v1420</t>
  </si>
  <si>
    <t>8-IB-SW-DTC-TE-v1420</t>
  </si>
  <si>
    <t>9-IB-SW-DTC-TE-v1420</t>
  </si>
  <si>
    <t>IB-SW-DTC-PT-1400</t>
  </si>
  <si>
    <t>1-IB-SW-DTC-PT-1400</t>
  </si>
  <si>
    <t>2-IB-SW-DTC-PT-1400</t>
  </si>
  <si>
    <t>3-IB-SW-DTC-PT-1400</t>
  </si>
  <si>
    <t>4-IB-SW-DTC-PT-1400</t>
  </si>
  <si>
    <t>5-IB-SW-DTC-PT-1400</t>
  </si>
  <si>
    <t>6-IB-SW-DTC-PT-1400</t>
  </si>
  <si>
    <t>7-IB-SW-DTC-PT-1400</t>
  </si>
  <si>
    <t>8-IB-SW-DTC-PT-1400</t>
  </si>
  <si>
    <t>9-IB-SW-DTC-PT-1400</t>
  </si>
  <si>
    <t>IB-SW-DTC-PT-2200</t>
  </si>
  <si>
    <t>1-IB-SW-DTC-PT-2200</t>
  </si>
  <si>
    <t>2-IB-SW-DTC-PT-2200</t>
  </si>
  <si>
    <t>3-IB-SW-DTC-PT-2200</t>
  </si>
  <si>
    <t>4-IB-SW-DTC-PT-2200</t>
  </si>
  <si>
    <t>5-IB-SW-DTC-PT-2200</t>
  </si>
  <si>
    <t>6-IB-SW-DTC-PT-2200</t>
  </si>
  <si>
    <t>7-IB-SW-DTC-PT-2200</t>
  </si>
  <si>
    <t>8-IB-SW-DTC-PT-2200</t>
  </si>
  <si>
    <t>9-IB-SW-DTC-PT-2200</t>
  </si>
  <si>
    <t>IB-SW-DTC-TE-2210</t>
  </si>
  <si>
    <t>1-IB-SW-DTC-TE-2210</t>
  </si>
  <si>
    <t>2-IB-SW-DTC-TE-2210</t>
  </si>
  <si>
    <t>3-IB-SW-DTC-TE-2210</t>
  </si>
  <si>
    <t>4-IB-SW-DTC-TE-2210</t>
  </si>
  <si>
    <t>5-IB-SW-DTC-TE-2210</t>
  </si>
  <si>
    <t>6-IB-SW-DTC-TE-2210</t>
  </si>
  <si>
    <t>7-IB-SW-DTC-TE-2210</t>
  </si>
  <si>
    <t>8-IB-SW-DTC-TE-2210</t>
  </si>
  <si>
    <t>9-IB-SW-DTC-TE-2210</t>
  </si>
  <si>
    <t>IB-SW-DTC-TE-v2210</t>
  </si>
  <si>
    <t>1-IB-SW-DTC-TE-v2210</t>
  </si>
  <si>
    <t>2-IB-SW-DTC-TE-v2210</t>
  </si>
  <si>
    <t>3-IB-SW-DTC-TE-v2210</t>
  </si>
  <si>
    <t>4-IB-SW-DTC-TE-v2210</t>
  </si>
  <si>
    <t>5-IB-SW-DTC-TE-v2210</t>
  </si>
  <si>
    <t>6-IB-SW-DTC-TE-v2210</t>
  </si>
  <si>
    <t>7-IB-SW-DTC-TE-v2210</t>
  </si>
  <si>
    <t>8-IB-SW-DTC-TE-v2210</t>
  </si>
  <si>
    <t>9-IB-SW-DTC-TE-v2210</t>
  </si>
  <si>
    <t>IB-SW-DTC-TE-2220</t>
  </si>
  <si>
    <t>1-IB-SW-DTC-TE-2220</t>
  </si>
  <si>
    <t>2-IB-SW-DTC-TE-2220</t>
  </si>
  <si>
    <t>3-IB-SW-DTC-TE-2220</t>
  </si>
  <si>
    <t>4-IB-SW-DTC-TE-2220</t>
  </si>
  <si>
    <t>5-IB-SW-DTC-TE-2220</t>
  </si>
  <si>
    <t>6-IB-SW-DTC-TE-2220</t>
  </si>
  <si>
    <t>7-IB-SW-DTC-TE-2220</t>
  </si>
  <si>
    <t>8-IB-SW-DTC-TE-2220</t>
  </si>
  <si>
    <t>9-IB-SW-DTC-TE-2220</t>
  </si>
  <si>
    <t>IB-SW-DTC-TE-v2220</t>
  </si>
  <si>
    <t>1-IB-SW-DTC-TE-v2220</t>
  </si>
  <si>
    <t>2-IB-SW-DTC-TE-v2220</t>
  </si>
  <si>
    <t>3-IB-SW-DTC-TE-v2220</t>
  </si>
  <si>
    <t>4-IB-SW-DTC-TE-v2220</t>
  </si>
  <si>
    <t>5-IB-SW-DTC-TE-v2220</t>
  </si>
  <si>
    <t>6-IB-SW-DTC-TE-v2220</t>
  </si>
  <si>
    <t>7-IB-SW-DTC-TE-v2220</t>
  </si>
  <si>
    <t>8-IB-SW-DTC-TE-v2220</t>
  </si>
  <si>
    <t>9-IB-SW-DTC-TE-v2220</t>
  </si>
  <si>
    <t>IB-SW-GD-TE-810</t>
  </si>
  <si>
    <t>1-IB-SW-GD-TE-810</t>
  </si>
  <si>
    <t>2-IB-SW-GD-TE-810</t>
  </si>
  <si>
    <t>3-IB-SW-GD-TE-810</t>
  </si>
  <si>
    <t>4-IB-SW-GD-TE-810</t>
  </si>
  <si>
    <t>5-IB-SW-GD-TE-810</t>
  </si>
  <si>
    <t>6-IB-SW-GD-TE-810</t>
  </si>
  <si>
    <t>7-IB-SW-GD-TE-810</t>
  </si>
  <si>
    <t>8-IB-SW-GD-TE-810</t>
  </si>
  <si>
    <t>9-IB-SW-GD-TE-810</t>
  </si>
  <si>
    <t>IB-SW-GD-TE-v810</t>
  </si>
  <si>
    <t>1-IB-SW-GD-TE-v810</t>
  </si>
  <si>
    <t>2-IB-SW-GD-TE-v810</t>
  </si>
  <si>
    <t>3-IB-SW-GD-TE-v810</t>
  </si>
  <si>
    <t>4-IB-SW-GD-TE-v810</t>
  </si>
  <si>
    <t>5-IB-SW-GD-TE-v810</t>
  </si>
  <si>
    <t>6-IB-SW-GD-TE-v810</t>
  </si>
  <si>
    <t>7-IB-SW-GD-TE-v810</t>
  </si>
  <si>
    <t>8-IB-SW-GD-TE-v810</t>
  </si>
  <si>
    <t>9-IB-SW-GD-TE-v810</t>
  </si>
  <si>
    <t>IB-SW-GD-TE-820</t>
  </si>
  <si>
    <t>1-IB-SW-GD-TE-820</t>
  </si>
  <si>
    <t>2-IB-SW-GD-TE-820</t>
  </si>
  <si>
    <t>3-IB-SW-GD-TE-820</t>
  </si>
  <si>
    <t>4-IB-SW-GD-TE-820</t>
  </si>
  <si>
    <t>5-IB-SW-GD-TE-820</t>
  </si>
  <si>
    <t>6-IB-SW-GD-TE-820</t>
  </si>
  <si>
    <t>7-IB-SW-GD-TE-820</t>
  </si>
  <si>
    <t>8-IB-SW-GD-TE-820</t>
  </si>
  <si>
    <t>9-IB-SW-GD-TE-820</t>
  </si>
  <si>
    <t>IB-SW-GD-TE-v820</t>
  </si>
  <si>
    <t>1-IB-SW-GD-TE-v820</t>
  </si>
  <si>
    <t>2-IB-SW-GD-TE-v820</t>
  </si>
  <si>
    <t>3-IB-SW-GD-TE-v820</t>
  </si>
  <si>
    <t>4-IB-SW-GD-TE-v820</t>
  </si>
  <si>
    <t>5-IB-SW-GD-TE-v820</t>
  </si>
  <si>
    <t>6-IB-SW-GD-TE-v820</t>
  </si>
  <si>
    <t>7-IB-SW-GD-TE-v820</t>
  </si>
  <si>
    <t>8-IB-SW-GD-TE-v820</t>
  </si>
  <si>
    <t>9-IB-SW-GD-TE-v820</t>
  </si>
  <si>
    <t>IB-SW-GD-TE-1410</t>
  </si>
  <si>
    <t>1-IB-SW-GD-TE-1410</t>
  </si>
  <si>
    <t>2-IB-SW-GD-TE-1410</t>
  </si>
  <si>
    <t>3-IB-SW-GD-TE-1410</t>
  </si>
  <si>
    <t>4-IB-SW-GD-TE-1410</t>
  </si>
  <si>
    <t>5-IB-SW-GD-TE-1410</t>
  </si>
  <si>
    <t>6-IB-SW-GD-TE-1410</t>
  </si>
  <si>
    <t>7-IB-SW-GD-TE-1410</t>
  </si>
  <si>
    <t>8-IB-SW-GD-TE-1410</t>
  </si>
  <si>
    <t>9-IB-SW-GD-TE-1410</t>
  </si>
  <si>
    <t>IB-SW-GD-TE-v1410</t>
  </si>
  <si>
    <t>1-IB-SW-GD-TE-v1410</t>
  </si>
  <si>
    <t>2-IB-SW-GD-TE-v1410</t>
  </si>
  <si>
    <t>3-IB-SW-GD-TE-v1410</t>
  </si>
  <si>
    <t>4-IB-SW-GD-TE-v1410</t>
  </si>
  <si>
    <t>5-IB-SW-GD-TE-v1410</t>
  </si>
  <si>
    <t>6-IB-SW-GD-TE-v1410</t>
  </si>
  <si>
    <t>7-IB-SW-GD-TE-v1410</t>
  </si>
  <si>
    <t>8-IB-SW-GD-TE-v1410</t>
  </si>
  <si>
    <t>9-IB-SW-GD-TE-v1410</t>
  </si>
  <si>
    <t>IB-SW-GD-TE-1420</t>
  </si>
  <si>
    <t>1-IB-SW-GD-TE-1420</t>
  </si>
  <si>
    <t>2-IB-SW-GD-TE-1420</t>
  </si>
  <si>
    <t>3-IB-SW-GD-TE-1420</t>
  </si>
  <si>
    <t>4-IB-SW-GD-TE-1420</t>
  </si>
  <si>
    <t>5-IB-SW-GD-TE-1420</t>
  </si>
  <si>
    <t>6-IB-SW-GD-TE-1420</t>
  </si>
  <si>
    <t>7-IB-SW-GD-TE-1420</t>
  </si>
  <si>
    <t>8-IB-SW-GD-TE-1420</t>
  </si>
  <si>
    <t>9-IB-SW-GD-TE-1420</t>
  </si>
  <si>
    <t>IB-SW-GD-TE-v1420</t>
  </si>
  <si>
    <t>1-IB-SW-GD-TE-v1420</t>
  </si>
  <si>
    <t>2-IB-SW-GD-TE-v1420</t>
  </si>
  <si>
    <t>3-IB-SW-GD-TE-v1420</t>
  </si>
  <si>
    <t>4-IB-SW-GD-TE-v1420</t>
  </si>
  <si>
    <t>5-IB-SW-GD-TE-v1420</t>
  </si>
  <si>
    <t>6-IB-SW-GD-TE-v1420</t>
  </si>
  <si>
    <t>7-IB-SW-GD-TE-v1420</t>
  </si>
  <si>
    <t>8-IB-SW-GD-TE-v1420</t>
  </si>
  <si>
    <t>9-IB-SW-GD-TE-v1420</t>
  </si>
  <si>
    <t>IB-SW-GD-TE-2210</t>
  </si>
  <si>
    <t>1-IB-SW-GD-TE-2210</t>
  </si>
  <si>
    <t>2-IB-SW-GD-TE-2210</t>
  </si>
  <si>
    <t>3-IB-SW-GD-TE-2210</t>
  </si>
  <si>
    <t>4-IB-SW-GD-TE-2210</t>
  </si>
  <si>
    <t>5-IB-SW-GD-TE-2210</t>
  </si>
  <si>
    <t>6-IB-SW-GD-TE-2210</t>
  </si>
  <si>
    <t>7-IB-SW-GD-TE-2210</t>
  </si>
  <si>
    <t>8-IB-SW-GD-TE-2210</t>
  </si>
  <si>
    <t>9-IB-SW-GD-TE-2210</t>
  </si>
  <si>
    <t>IB-SW-GD-TE-v2210</t>
  </si>
  <si>
    <t>1-IB-SW-GD-TE-v2210</t>
  </si>
  <si>
    <t>2-IB-SW-GD-TE-v2210</t>
  </si>
  <si>
    <t>3-IB-SW-GD-TE-v2210</t>
  </si>
  <si>
    <t>4-IB-SW-GD-TE-v2210</t>
  </si>
  <si>
    <t>5-IB-SW-GD-TE-v2210</t>
  </si>
  <si>
    <t>6-IB-SW-GD-TE-v2210</t>
  </si>
  <si>
    <t>7-IB-SW-GD-TE-v2210</t>
  </si>
  <si>
    <t>8-IB-SW-GD-TE-v2210</t>
  </si>
  <si>
    <t>9-IB-SW-GD-TE-v2210</t>
  </si>
  <si>
    <t>IB-SW-GD-TE-2220</t>
  </si>
  <si>
    <t>1-IB-SW-GD-TE-2220</t>
  </si>
  <si>
    <t>2-IB-SW-GD-TE-2220</t>
  </si>
  <si>
    <t>3-IB-SW-GD-TE-2220</t>
  </si>
  <si>
    <t>4-IB-SW-GD-TE-2220</t>
  </si>
  <si>
    <t>5-IB-SW-GD-TE-2220</t>
  </si>
  <si>
    <t>6-IB-SW-GD-TE-2220</t>
  </si>
  <si>
    <t>7-IB-SW-GD-TE-2220</t>
  </si>
  <si>
    <t>8-IB-SW-GD-TE-2220</t>
  </si>
  <si>
    <t>9-IB-SW-GD-TE-2220</t>
  </si>
  <si>
    <t>IB-SW-GD-TE-v2220</t>
  </si>
  <si>
    <t>1-IB-SW-GD-TE-v2220</t>
  </si>
  <si>
    <t>2-IB-SW-GD-TE-v2220</t>
  </si>
  <si>
    <t>3-IB-SW-GD-TE-v2220</t>
  </si>
  <si>
    <t>4-IB-SW-GD-TE-v2220</t>
  </si>
  <si>
    <t>5-IB-SW-GD-TE-v2220</t>
  </si>
  <si>
    <t>6-IB-SW-GD-TE-v2220</t>
  </si>
  <si>
    <t>7-IB-SW-GD-TE-v2220</t>
  </si>
  <si>
    <t>8-IB-SW-GD-TE-v2220</t>
  </si>
  <si>
    <t>9-IB-SW-GD-TE-v2220</t>
  </si>
  <si>
    <t>IB-SW-GD-TE-4010</t>
  </si>
  <si>
    <t>1-IB-SW-GD-TE-4010</t>
  </si>
  <si>
    <t>2-IB-SW-GD-TE-4010</t>
  </si>
  <si>
    <t>3-IB-SW-GD-TE-4010</t>
  </si>
  <si>
    <t>4-IB-SW-GD-TE-4010</t>
  </si>
  <si>
    <t>5-IB-SW-GD-TE-4010</t>
  </si>
  <si>
    <t>6-IB-SW-GD-TE-4010</t>
  </si>
  <si>
    <t>7-IB-SW-GD-TE-4010</t>
  </si>
  <si>
    <t>8-IB-SW-GD-TE-4010</t>
  </si>
  <si>
    <t>9-IB-SW-GD-TE-4010</t>
  </si>
  <si>
    <t>IB-SW-GD-TE-4020</t>
  </si>
  <si>
    <t>1-IB-SW-GD-TE-4020</t>
  </si>
  <si>
    <t>2-IB-SW-GD-TE-4020</t>
  </si>
  <si>
    <t>3-IB-SW-GD-TE-4020</t>
  </si>
  <si>
    <t>4-IB-SW-GD-TE-4020</t>
  </si>
  <si>
    <t>5-IB-SW-GD-TE-4020</t>
  </si>
  <si>
    <t>6-IB-SW-GD-TE-4020</t>
  </si>
  <si>
    <t>7-IB-SW-GD-TE-4020</t>
  </si>
  <si>
    <t>8-IB-SW-GD-TE-4020</t>
  </si>
  <si>
    <t>9-IB-SW-GD-TE-4020</t>
  </si>
  <si>
    <t>IB-SW-MGM-TE-1420</t>
  </si>
  <si>
    <t>1-IB-SW-MGM-TE-1420</t>
  </si>
  <si>
    <t>2-IB-SW-MGM-TE-1420</t>
  </si>
  <si>
    <t>3-IB-SW-MGM-TE-1420</t>
  </si>
  <si>
    <t>4-IB-SW-MGM-TE-1420</t>
  </si>
  <si>
    <t>5-IB-SW-MGM-TE-1420</t>
  </si>
  <si>
    <t>6-IB-SW-MGM-TE-1420</t>
  </si>
  <si>
    <t>7-IB-SW-MGM-TE-1420</t>
  </si>
  <si>
    <t>8-IB-SW-MGM-TE-1420</t>
  </si>
  <si>
    <t>9-IB-SW-MGM-TE-1420</t>
  </si>
  <si>
    <t>IB-SW-MS-TE-810</t>
  </si>
  <si>
    <t>1-IB-SW-MS-TE-810</t>
  </si>
  <si>
    <t>2-IB-SW-MS-TE-810</t>
  </si>
  <si>
    <t>3-IB-SW-MS-TE-810</t>
  </si>
  <si>
    <t>4-IB-SW-MS-TE-810</t>
  </si>
  <si>
    <t>5-IB-SW-MS-TE-810</t>
  </si>
  <si>
    <t>6-IB-SW-MS-TE-810</t>
  </si>
  <si>
    <t>7-IB-SW-MS-TE-810</t>
  </si>
  <si>
    <t>8-IB-SW-MS-TE-810</t>
  </si>
  <si>
    <t>9-IB-SW-MS-TE-810</t>
  </si>
  <si>
    <t>IB-SW-MS-TE-v810</t>
  </si>
  <si>
    <t>1-IB-SW-MS-TE-v810</t>
  </si>
  <si>
    <t>2-IB-SW-MS-TE-v810</t>
  </si>
  <si>
    <t>3-IB-SW-MS-TE-v810</t>
  </si>
  <si>
    <t>4-IB-SW-MS-TE-v810</t>
  </si>
  <si>
    <t>5-IB-SW-MS-TE-v810</t>
  </si>
  <si>
    <t>6-IB-SW-MS-TE-v810</t>
  </si>
  <si>
    <t>7-IB-SW-MS-TE-v810</t>
  </si>
  <si>
    <t>8-IB-SW-MS-TE-v810</t>
  </si>
  <si>
    <t>9-IB-SW-MS-TE-v810</t>
  </si>
  <si>
    <t>IB-SW-MS-TE-820</t>
  </si>
  <si>
    <t>1-IB-SW-MS-TE-820</t>
  </si>
  <si>
    <t>2-IB-SW-MS-TE-820</t>
  </si>
  <si>
    <t>3-IB-SW-MS-TE-820</t>
  </si>
  <si>
    <t>4-IB-SW-MS-TE-820</t>
  </si>
  <si>
    <t>5-IB-SW-MS-TE-820</t>
  </si>
  <si>
    <t>6-IB-SW-MS-TE-820</t>
  </si>
  <si>
    <t>7-IB-SW-MS-TE-820</t>
  </si>
  <si>
    <t>8-IB-SW-MS-TE-820</t>
  </si>
  <si>
    <t>9-IB-SW-MS-TE-820</t>
  </si>
  <si>
    <t>IB-SW-MS-TE-v820</t>
  </si>
  <si>
    <t>1-IB-SW-MS-TE-v820</t>
  </si>
  <si>
    <t>2-IB-SW-MS-TE-v820</t>
  </si>
  <si>
    <t>3-IB-SW-MS-TE-v820</t>
  </si>
  <si>
    <t>4-IB-SW-MS-TE-v820</t>
  </si>
  <si>
    <t>5-IB-SW-MS-TE-v820</t>
  </si>
  <si>
    <t>6-IB-SW-MS-TE-v820</t>
  </si>
  <si>
    <t>7-IB-SW-MS-TE-v820</t>
  </si>
  <si>
    <t>8-IB-SW-MS-TE-v820</t>
  </si>
  <si>
    <t>9-IB-SW-MS-TE-v820</t>
  </si>
  <si>
    <t>IB-SW-MS-TE-1410</t>
  </si>
  <si>
    <t>1-IB-SW-MS-TE-1410</t>
  </si>
  <si>
    <t>2-IB-SW-MS-TE-1410</t>
  </si>
  <si>
    <t>3-IB-SW-MS-TE-1410</t>
  </si>
  <si>
    <t>4-IB-SW-MS-TE-1410</t>
  </si>
  <si>
    <t>5-IB-SW-MS-TE-1410</t>
  </si>
  <si>
    <t>6-IB-SW-MS-TE-1410</t>
  </si>
  <si>
    <t>7-IB-SW-MS-TE-1410</t>
  </si>
  <si>
    <t>8-IB-SW-MS-TE-1410</t>
  </si>
  <si>
    <t>9-IB-SW-MS-TE-1410</t>
  </si>
  <si>
    <t>IB-SW-MS-TE-v1410</t>
  </si>
  <si>
    <t>1-IB-SW-MS-TE-v1410</t>
  </si>
  <si>
    <t>2-IB-SW-MS-TE-v1410</t>
  </si>
  <si>
    <t>3-IB-SW-MS-TE-v1410</t>
  </si>
  <si>
    <t>4-IB-SW-MS-TE-v1410</t>
  </si>
  <si>
    <t>5-IB-SW-MS-TE-v1410</t>
  </si>
  <si>
    <t>6-IB-SW-MS-TE-v1410</t>
  </si>
  <si>
    <t>7-IB-SW-MS-TE-v1410</t>
  </si>
  <si>
    <t>8-IB-SW-MS-TE-v1410</t>
  </si>
  <si>
    <t>9-IB-SW-MS-TE-v1410</t>
  </si>
  <si>
    <t>IB-SW-MS-TE-1420</t>
  </si>
  <si>
    <t>1-IB-SW-MS-TE-1420</t>
  </si>
  <si>
    <t>2-IB-SW-MS-TE-1420</t>
  </si>
  <si>
    <t>3-IB-SW-MS-TE-1420</t>
  </si>
  <si>
    <t>4-IB-SW-MS-TE-1420</t>
  </si>
  <si>
    <t>5-IB-SW-MS-TE-1420</t>
  </si>
  <si>
    <t>6-IB-SW-MS-TE-1420</t>
  </si>
  <si>
    <t>7-IB-SW-MS-TE-1420</t>
  </si>
  <si>
    <t>8-IB-SW-MS-TE-1420</t>
  </si>
  <si>
    <t>9-IB-SW-MS-TE-1420</t>
  </si>
  <si>
    <t>IB-SW-MS-TE-v1420</t>
  </si>
  <si>
    <t>1-IB-SW-MS-TE-v1420</t>
  </si>
  <si>
    <t>2-IB-SW-MS-TE-v1420</t>
  </si>
  <si>
    <t>3-IB-SW-MS-TE-v1420</t>
  </si>
  <si>
    <t>4-IB-SW-MS-TE-v1420</t>
  </si>
  <si>
    <t>5-IB-SW-MS-TE-v1420</t>
  </si>
  <si>
    <t>6-IB-SW-MS-TE-v1420</t>
  </si>
  <si>
    <t>7-IB-SW-MS-TE-v1420</t>
  </si>
  <si>
    <t>8-IB-SW-MS-TE-v1420</t>
  </si>
  <si>
    <t>9-IB-SW-MS-TE-v1420</t>
  </si>
  <si>
    <t>IB-SW-MS-TE-2210</t>
  </si>
  <si>
    <t>1-IB-SW-MS-TE-2210</t>
  </si>
  <si>
    <t>2-IB-SW-MS-TE-2210</t>
  </si>
  <si>
    <t>3-IB-SW-MS-TE-2210</t>
  </si>
  <si>
    <t>4-IB-SW-MS-TE-2210</t>
  </si>
  <si>
    <t>5-IB-SW-MS-TE-2210</t>
  </si>
  <si>
    <t>6-IB-SW-MS-TE-2210</t>
  </si>
  <si>
    <t>7-IB-SW-MS-TE-2210</t>
  </si>
  <si>
    <t>8-IB-SW-MS-TE-2210</t>
  </si>
  <si>
    <t>9-IB-SW-MS-TE-2210</t>
  </si>
  <si>
    <t>IB-SW-MS-TE-v2210</t>
  </si>
  <si>
    <t>1-IB-SW-MS-TE-v2210</t>
  </si>
  <si>
    <t>2-IB-SW-MS-TE-v2210</t>
  </si>
  <si>
    <t>3-IB-SW-MS-TE-v2210</t>
  </si>
  <si>
    <t>4-IB-SW-MS-TE-v2210</t>
  </si>
  <si>
    <t>5-IB-SW-MS-TE-v2210</t>
  </si>
  <si>
    <t>6-IB-SW-MS-TE-v2210</t>
  </si>
  <si>
    <t>7-IB-SW-MS-TE-v2210</t>
  </si>
  <si>
    <t>8-IB-SW-MS-TE-v2210</t>
  </si>
  <si>
    <t>9-IB-SW-MS-TE-v2210</t>
  </si>
  <si>
    <t>IB-SW-MS-TE-2220</t>
  </si>
  <si>
    <t>1-IB-SW-MS-TE-2220</t>
  </si>
  <si>
    <t>2-IB-SW-MS-TE-2220</t>
  </si>
  <si>
    <t>3-IB-SW-MS-TE-2220</t>
  </si>
  <si>
    <t>4-IB-SW-MS-TE-2220</t>
  </si>
  <si>
    <t>5-IB-SW-MS-TE-2220</t>
  </si>
  <si>
    <t>6-IB-SW-MS-TE-2220</t>
  </si>
  <si>
    <t>7-IB-SW-MS-TE-2220</t>
  </si>
  <si>
    <t>8-IB-SW-MS-TE-2220</t>
  </si>
  <si>
    <t>9-IB-SW-MS-TE-2220</t>
  </si>
  <si>
    <t>IB-SW-MS-TE-v2220</t>
  </si>
  <si>
    <t>1-IB-SW-MS-TE-v2220</t>
  </si>
  <si>
    <t>2-IB-SW-MS-TE-v2220</t>
  </si>
  <si>
    <t>3-IB-SW-MS-TE-v2220</t>
  </si>
  <si>
    <t>4-IB-SW-MS-TE-v2220</t>
  </si>
  <si>
    <t>5-IB-SW-MS-TE-v2220</t>
  </si>
  <si>
    <t>6-IB-SW-MS-TE-v2220</t>
  </si>
  <si>
    <t>7-IB-SW-MS-TE-v2220</t>
  </si>
  <si>
    <t>8-IB-SW-MS-TE-v2220</t>
  </si>
  <si>
    <t>9-IB-SW-MS-TE-v2220</t>
  </si>
  <si>
    <t>IB-SW-NS1-TE-810</t>
  </si>
  <si>
    <t>1-IB-SW-NS1-TE-810</t>
  </si>
  <si>
    <t>2-IB-SW-NS1-TE-810</t>
  </si>
  <si>
    <t>3-IB-SW-NS1-TE-810</t>
  </si>
  <si>
    <t>4-IB-SW-NS1-TE-810</t>
  </si>
  <si>
    <t>5-IB-SW-NS1-TE-810</t>
  </si>
  <si>
    <t>6-IB-SW-NS1-TE-810</t>
  </si>
  <si>
    <t>7-IB-SW-NS1-TE-810</t>
  </si>
  <si>
    <t>8-IB-SW-NS1-TE-810</t>
  </si>
  <si>
    <t>9-IB-SW-NS1-TE-810</t>
  </si>
  <si>
    <t>IB-SW-NS1-TE-v810</t>
  </si>
  <si>
    <t>1-IB-SW-NS1-TE-v810</t>
  </si>
  <si>
    <t>2-IB-SW-NS1-TE-v810</t>
  </si>
  <si>
    <t>3-IB-SW-NS1-TE-v810</t>
  </si>
  <si>
    <t>4-IB-SW-NS1-TE-v810</t>
  </si>
  <si>
    <t>5-IB-SW-NS1-TE-v810</t>
  </si>
  <si>
    <t>6-IB-SW-NS1-TE-v810</t>
  </si>
  <si>
    <t>7-IB-SW-NS1-TE-v810</t>
  </si>
  <si>
    <t>8-IB-SW-NS1-TE-v810</t>
  </si>
  <si>
    <t>9-IB-SW-NS1-TE-v810</t>
  </si>
  <si>
    <t>IB-SW-NS1-TE-820</t>
  </si>
  <si>
    <t>1-IB-SW-NS1-TE-820</t>
  </si>
  <si>
    <t>2-IB-SW-NS1-TE-820</t>
  </si>
  <si>
    <t>3-IB-SW-NS1-TE-820</t>
  </si>
  <si>
    <t>4-IB-SW-NS1-TE-820</t>
  </si>
  <si>
    <t>5-IB-SW-NS1-TE-820</t>
  </si>
  <si>
    <t>6-IB-SW-NS1-TE-820</t>
  </si>
  <si>
    <t>7-IB-SW-NS1-TE-820</t>
  </si>
  <si>
    <t>8-IB-SW-NS1-TE-820</t>
  </si>
  <si>
    <t>9-IB-SW-NS1-TE-820</t>
  </si>
  <si>
    <t>IB-SW-NS1-TE-v820</t>
  </si>
  <si>
    <t>1-IB-SW-NS1-TE-v820</t>
  </si>
  <si>
    <t>2-IB-SW-NS1-TE-v820</t>
  </si>
  <si>
    <t>3-IB-SW-NS1-TE-v820</t>
  </si>
  <si>
    <t>4-IB-SW-NS1-TE-v820</t>
  </si>
  <si>
    <t>5-IB-SW-NS1-TE-v820</t>
  </si>
  <si>
    <t>6-IB-SW-NS1-TE-v820</t>
  </si>
  <si>
    <t>7-IB-SW-NS1-TE-v820</t>
  </si>
  <si>
    <t>8-IB-SW-NS1-TE-v820</t>
  </si>
  <si>
    <t>9-IB-SW-NS1-TE-v820</t>
  </si>
  <si>
    <t>IB-SW-NS1-TE-1410</t>
  </si>
  <si>
    <t>1-IB-SW-NS1-TE-1410</t>
  </si>
  <si>
    <t>2-IB-SW-NS1-TE-1410</t>
  </si>
  <si>
    <t>3-IB-SW-NS1-TE-1410</t>
  </si>
  <si>
    <t>4-IB-SW-NS1-TE-1410</t>
  </si>
  <si>
    <t>5-IB-SW-NS1-TE-1410</t>
  </si>
  <si>
    <t>6-IB-SW-NS1-TE-1410</t>
  </si>
  <si>
    <t>7-IB-SW-NS1-TE-1410</t>
  </si>
  <si>
    <t>8-IB-SW-NS1-TE-1410</t>
  </si>
  <si>
    <t>9-IB-SW-NS1-TE-1410</t>
  </si>
  <si>
    <t>IB-SW-NS1-TE-v1410</t>
  </si>
  <si>
    <t>1-IB-SW-NS1-TE-v1410</t>
  </si>
  <si>
    <t>2-IB-SW-NS1-TE-v1410</t>
  </si>
  <si>
    <t>3-IB-SW-NS1-TE-v1410</t>
  </si>
  <si>
    <t>4-IB-SW-NS1-TE-v1410</t>
  </si>
  <si>
    <t>5-IB-SW-NS1-TE-v1410</t>
  </si>
  <si>
    <t>6-IB-SW-NS1-TE-v1410</t>
  </si>
  <si>
    <t>7-IB-SW-NS1-TE-v1410</t>
  </si>
  <si>
    <t>8-IB-SW-NS1-TE-v1410</t>
  </si>
  <si>
    <t>9-IB-SW-NS1-TE-v1410</t>
  </si>
  <si>
    <t>IB-SW-NS1-TE-1420</t>
  </si>
  <si>
    <t>1-IB-SW-NS1-TE-1420</t>
  </si>
  <si>
    <t>2-IB-SW-NS1-TE-1420</t>
  </si>
  <si>
    <t>3-IB-SW-NS1-TE-1420</t>
  </si>
  <si>
    <t>4-IB-SW-NS1-TE-1420</t>
  </si>
  <si>
    <t>5-IB-SW-NS1-TE-1420</t>
  </si>
  <si>
    <t>6-IB-SW-NS1-TE-1420</t>
  </si>
  <si>
    <t>7-IB-SW-NS1-TE-1420</t>
  </si>
  <si>
    <t>8-IB-SW-NS1-TE-1420</t>
  </si>
  <si>
    <t>9-IB-SW-NS1-TE-1420</t>
  </si>
  <si>
    <t>IB-SW-NS1-TE-v1420</t>
  </si>
  <si>
    <t>1-IB-SW-NS1-TE-v1420</t>
  </si>
  <si>
    <t>2-IB-SW-NS1-TE-v1420</t>
  </si>
  <si>
    <t>3-IB-SW-NS1-TE-v1420</t>
  </si>
  <si>
    <t>4-IB-SW-NS1-TE-v1420</t>
  </si>
  <si>
    <t>5-IB-SW-NS1-TE-v1420</t>
  </si>
  <si>
    <t>6-IB-SW-NS1-TE-v1420</t>
  </si>
  <si>
    <t>7-IB-SW-NS1-TE-v1420</t>
  </si>
  <si>
    <t>8-IB-SW-NS1-TE-v1420</t>
  </si>
  <si>
    <t>9-IB-SW-NS1-TE-v1420</t>
  </si>
  <si>
    <t>IB-SW-NS1-TE-2210</t>
  </si>
  <si>
    <t>1-IB-SW-NS1-TE-2210</t>
  </si>
  <si>
    <t>2-IB-SW-NS1-TE-2210</t>
  </si>
  <si>
    <t>3-IB-SW-NS1-TE-2210</t>
  </si>
  <si>
    <t>4-IB-SW-NS1-TE-2210</t>
  </si>
  <si>
    <t>5-IB-SW-NS1-TE-2210</t>
  </si>
  <si>
    <t>6-IB-SW-NS1-TE-2210</t>
  </si>
  <si>
    <t>7-IB-SW-NS1-TE-2210</t>
  </si>
  <si>
    <t>8-IB-SW-NS1-TE-2210</t>
  </si>
  <si>
    <t>9-IB-SW-NS1-TE-2210</t>
  </si>
  <si>
    <t>IB-SW-NS1-TE-v2210</t>
  </si>
  <si>
    <t>1-IB-SW-NS1-TE-v2210</t>
  </si>
  <si>
    <t>2-IB-SW-NS1-TE-v2210</t>
  </si>
  <si>
    <t>3-IB-SW-NS1-TE-v2210</t>
  </si>
  <si>
    <t>4-IB-SW-NS1-TE-v2210</t>
  </si>
  <si>
    <t>5-IB-SW-NS1-TE-v2210</t>
  </si>
  <si>
    <t>6-IB-SW-NS1-TE-v2210</t>
  </si>
  <si>
    <t>7-IB-SW-NS1-TE-v2210</t>
  </si>
  <si>
    <t>8-IB-SW-NS1-TE-v2210</t>
  </si>
  <si>
    <t>9-IB-SW-NS1-TE-v2210</t>
  </si>
  <si>
    <t>IB-SW-NS1-TE-2220</t>
  </si>
  <si>
    <t>1-IB-SW-NS1-TE-2220</t>
  </si>
  <si>
    <t>2-IB-SW-NS1-TE-2220</t>
  </si>
  <si>
    <t>3-IB-SW-NS1-TE-2220</t>
  </si>
  <si>
    <t>4-IB-SW-NS1-TE-2220</t>
  </si>
  <si>
    <t>5-IB-SW-NS1-TE-2220</t>
  </si>
  <si>
    <t>6-IB-SW-NS1-TE-2220</t>
  </si>
  <si>
    <t>7-IB-SW-NS1-TE-2220</t>
  </si>
  <si>
    <t>8-IB-SW-NS1-TE-2220</t>
  </si>
  <si>
    <t>9-IB-SW-NS1-TE-2220</t>
  </si>
  <si>
    <t>IB-SW-NS1-TE-v2220</t>
  </si>
  <si>
    <t>1-IB-SW-NS1-TE-v2220</t>
  </si>
  <si>
    <t>2-IB-SW-NS1-TE-v2220</t>
  </si>
  <si>
    <t>3-IB-SW-NS1-TE-v2220</t>
  </si>
  <si>
    <t>4-IB-SW-NS1-TE-v2220</t>
  </si>
  <si>
    <t>5-IB-SW-NS1-TE-v2220</t>
  </si>
  <si>
    <t>6-IB-SW-NS1-TE-v2220</t>
  </si>
  <si>
    <t>7-IB-SW-NS1-TE-v2220</t>
  </si>
  <si>
    <t>8-IB-SW-NS1-TE-v2220</t>
  </si>
  <si>
    <t>9-IB-SW-NS1-TE-v2220</t>
  </si>
  <si>
    <t>IB-SW-NS1-TE-4010</t>
  </si>
  <si>
    <t>1-IB-SW-NS1-TE-4010</t>
  </si>
  <si>
    <t>2-IB-SW-NS1-TE-4010</t>
  </si>
  <si>
    <t>3-IB-SW-NS1-TE-4010</t>
  </si>
  <si>
    <t>4-IB-SW-NS1-TE-4010</t>
  </si>
  <si>
    <t>5-IB-SW-NS1-TE-4010</t>
  </si>
  <si>
    <t>6-IB-SW-NS1-TE-4010</t>
  </si>
  <si>
    <t>7-IB-SW-NS1-TE-4010</t>
  </si>
  <si>
    <t>8-IB-SW-NS1-TE-4010</t>
  </si>
  <si>
    <t>9-IB-SW-NS1-TE-4010</t>
  </si>
  <si>
    <t>IB-SW-NS1-TE-4020</t>
  </si>
  <si>
    <t>1-IB-SW-NS1-TE-4020</t>
  </si>
  <si>
    <t>2-IB-SW-NS1-TE-4020</t>
  </si>
  <si>
    <t>3-IB-SW-NS1-TE-4020</t>
  </si>
  <si>
    <t>4-IB-SW-NS1-TE-4020</t>
  </si>
  <si>
    <t>5-IB-SW-NS1-TE-4020</t>
  </si>
  <si>
    <t>6-IB-SW-NS1-TE-4020</t>
  </si>
  <si>
    <t>7-IB-SW-NS1-TE-4020</t>
  </si>
  <si>
    <t>8-IB-SW-NS1-TE-4020</t>
  </si>
  <si>
    <t>9-IB-SW-NS1-TE-4020</t>
  </si>
  <si>
    <t>IB-SW-NX-TE-1410</t>
  </si>
  <si>
    <t>1-IB-SW-NX-TE-1410</t>
  </si>
  <si>
    <t>2-IB-SW-NX-TE-1410</t>
  </si>
  <si>
    <t>3-IB-SW-NX-TE-1410</t>
  </si>
  <si>
    <t>4-IB-SW-NX-TE-1410</t>
  </si>
  <si>
    <t>5-IB-SW-NX-TE-1410</t>
  </si>
  <si>
    <t>6-IB-SW-NX-TE-1410</t>
  </si>
  <si>
    <t>7-IB-SW-NX-TE-1410</t>
  </si>
  <si>
    <t>8-IB-SW-NX-TE-1410</t>
  </si>
  <si>
    <t>9-IB-SW-NX-TE-1410</t>
  </si>
  <si>
    <t>IB-SW-NX-TE-v1410</t>
  </si>
  <si>
    <t>1-IB-SW-NX-TE-v1410</t>
  </si>
  <si>
    <t>2-IB-SW-NX-TE-v1410</t>
  </si>
  <si>
    <t>3-IB-SW-NX-TE-v1410</t>
  </si>
  <si>
    <t>4-IB-SW-NX-TE-v1410</t>
  </si>
  <si>
    <t>5-IB-SW-NX-TE-v1410</t>
  </si>
  <si>
    <t>6-IB-SW-NX-TE-v1410</t>
  </si>
  <si>
    <t>7-IB-SW-NX-TE-v1410</t>
  </si>
  <si>
    <t>8-IB-SW-NX-TE-v1410</t>
  </si>
  <si>
    <t>9-IB-SW-NX-TE-v1410</t>
  </si>
  <si>
    <t>IB-SW-NX-TE-1420</t>
  </si>
  <si>
    <t>1-IB-SW-NX-TE-1420</t>
  </si>
  <si>
    <t>2-IB-SW-NX-TE-1420</t>
  </si>
  <si>
    <t>3-IB-SW-NX-TE-1420</t>
  </si>
  <si>
    <t>4-IB-SW-NX-TE-1420</t>
  </si>
  <si>
    <t>5-IB-SW-NX-TE-1420</t>
  </si>
  <si>
    <t>6-IB-SW-NX-TE-1420</t>
  </si>
  <si>
    <t>7-IB-SW-NX-TE-1420</t>
  </si>
  <si>
    <t>8-IB-SW-NX-TE-1420</t>
  </si>
  <si>
    <t>9-IB-SW-NX-TE-1420</t>
  </si>
  <si>
    <t>IB-SW-NX-TE-v1420</t>
  </si>
  <si>
    <t>1-IB-SW-NX-TE-v1420</t>
  </si>
  <si>
    <t>2-IB-SW-NX-TE-v1420</t>
  </si>
  <si>
    <t>3-IB-SW-NX-TE-v1420</t>
  </si>
  <si>
    <t>4-IB-SW-NX-TE-v1420</t>
  </si>
  <si>
    <t>5-IB-SW-NX-TE-v1420</t>
  </si>
  <si>
    <t>6-IB-SW-NX-TE-v1420</t>
  </si>
  <si>
    <t>7-IB-SW-NX-TE-v1420</t>
  </si>
  <si>
    <t>8-IB-SW-NX-TE-v1420</t>
  </si>
  <si>
    <t>9-IB-SW-NX-TE-v1420</t>
  </si>
  <si>
    <t>IB-SW-NX-PT-1400</t>
  </si>
  <si>
    <t>1-IB-SW-NX-PT-1400</t>
  </si>
  <si>
    <t>2-IB-SW-NX-PT-1400</t>
  </si>
  <si>
    <t>3-IB-SW-NX-PT-1400</t>
  </si>
  <si>
    <t>4-IB-SW-NX-PT-1400</t>
  </si>
  <si>
    <t>5-IB-SW-NX-PT-1400</t>
  </si>
  <si>
    <t>6-IB-SW-NX-PT-1400</t>
  </si>
  <si>
    <t>7-IB-SW-NX-PT-1400</t>
  </si>
  <si>
    <t>8-IB-SW-NX-PT-1400</t>
  </si>
  <si>
    <t>9-IB-SW-NX-PT-1400</t>
  </si>
  <si>
    <t>IB-SW-NX-PT-2200</t>
  </si>
  <si>
    <t>1-IB-SW-NX-PT-2200</t>
  </si>
  <si>
    <t>2-IB-SW-NX-PT-2200</t>
  </si>
  <si>
    <t>3-IB-SW-NX-PT-2200</t>
  </si>
  <si>
    <t>4-IB-SW-NX-PT-2200</t>
  </si>
  <si>
    <t>5-IB-SW-NX-PT-2200</t>
  </si>
  <si>
    <t>6-IB-SW-NX-PT-2200</t>
  </si>
  <si>
    <t>7-IB-SW-NX-PT-2200</t>
  </si>
  <si>
    <t>8-IB-SW-NX-PT-2200</t>
  </si>
  <si>
    <t>9-IB-SW-NX-PT-2200</t>
  </si>
  <si>
    <t>IB-SW-NX-TE-2210</t>
  </si>
  <si>
    <t>1-IB-SW-NX-TE-2210</t>
  </si>
  <si>
    <t>2-IB-SW-NX-TE-2210</t>
  </si>
  <si>
    <t>3-IB-SW-NX-TE-2210</t>
  </si>
  <si>
    <t>4-IB-SW-NX-TE-2210</t>
  </si>
  <si>
    <t>5-IB-SW-NX-TE-2210</t>
  </si>
  <si>
    <t>6-IB-SW-NX-TE-2210</t>
  </si>
  <si>
    <t>7-IB-SW-NX-TE-2210</t>
  </si>
  <si>
    <t>8-IB-SW-NX-TE-2210</t>
  </si>
  <si>
    <t>9-IB-SW-NX-TE-2210</t>
  </si>
  <si>
    <t>IB-SW-NX-TE-v2210</t>
  </si>
  <si>
    <t>1-IB-SW-NX-TE-v2210</t>
  </si>
  <si>
    <t>2-IB-SW-NX-TE-v2210</t>
  </si>
  <si>
    <t>3-IB-SW-NX-TE-v2210</t>
  </si>
  <si>
    <t>4-IB-SW-NX-TE-v2210</t>
  </si>
  <si>
    <t>5-IB-SW-NX-TE-v2210</t>
  </si>
  <si>
    <t>6-IB-SW-NX-TE-v2210</t>
  </si>
  <si>
    <t>7-IB-SW-NX-TE-v2210</t>
  </si>
  <si>
    <t>8-IB-SW-NX-TE-v2210</t>
  </si>
  <si>
    <t>9-IB-SW-NX-TE-v2210</t>
  </si>
  <si>
    <t>IB-SW-NX-TE-2220</t>
  </si>
  <si>
    <t>1-IB-SW-NX-TE-2220</t>
  </si>
  <si>
    <t>2-IB-SW-NX-TE-2220</t>
  </si>
  <si>
    <t>3-IB-SW-NX-TE-2220</t>
  </si>
  <si>
    <t>4-IB-SW-NX-TE-2220</t>
  </si>
  <si>
    <t>5-IB-SW-NX-TE-2220</t>
  </si>
  <si>
    <t>6-IB-SW-NX-TE-2220</t>
  </si>
  <si>
    <t>7-IB-SW-NX-TE-2220</t>
  </si>
  <si>
    <t>8-IB-SW-NX-TE-2220</t>
  </si>
  <si>
    <t>9-IB-SW-NX-TE-2220</t>
  </si>
  <si>
    <t>IB-SW-NX-TE-v2220</t>
  </si>
  <si>
    <t>1-IB-SW-NX-TE-v2220</t>
  </si>
  <si>
    <t>2-IB-SW-NX-TE-v2220</t>
  </si>
  <si>
    <t>3-IB-SW-NX-TE-v2220</t>
  </si>
  <si>
    <t>4-IB-SW-NX-TE-v2220</t>
  </si>
  <si>
    <t>5-IB-SW-NX-TE-v2220</t>
  </si>
  <si>
    <t>6-IB-SW-NX-TE-v2220</t>
  </si>
  <si>
    <t>7-IB-SW-NX-TE-v2220</t>
  </si>
  <si>
    <t>8-IB-SW-NX-TE-v2220</t>
  </si>
  <si>
    <t>9-IB-SW-NX-TE-v2220</t>
  </si>
  <si>
    <t>IB-SW-TA-TE-2210</t>
  </si>
  <si>
    <t>1-IB-SW-TA-TE-2210</t>
  </si>
  <si>
    <t>2-IB-SW-TA-TE-2210</t>
  </si>
  <si>
    <t>3-IB-SW-TA-TE-2210</t>
  </si>
  <si>
    <t>4-IB-SW-TA-TE-2210</t>
  </si>
  <si>
    <t>5-IB-SW-TA-TE-2210</t>
  </si>
  <si>
    <t>6-IB-SW-TA-TE-2210</t>
  </si>
  <si>
    <t>7-IB-SW-TA-TE-2210</t>
  </si>
  <si>
    <t>8-IB-SW-TA-TE-2210</t>
  </si>
  <si>
    <t>9-IB-SW-TA-TE-2210</t>
  </si>
  <si>
    <t>IB-SW-TA-TE-v2210</t>
  </si>
  <si>
    <t>1-IB-SW-TA-TE-v2210</t>
  </si>
  <si>
    <t>2-IB-SW-TA-TE-v2210</t>
  </si>
  <si>
    <t>3-IB-SW-TA-TE-v2210</t>
  </si>
  <si>
    <t>4-IB-SW-TA-TE-v2210</t>
  </si>
  <si>
    <t>5-IB-SW-TA-TE-v2210</t>
  </si>
  <si>
    <t>6-IB-SW-TA-TE-v2210</t>
  </si>
  <si>
    <t>7-IB-SW-TA-TE-v2210</t>
  </si>
  <si>
    <t>8-IB-SW-TA-TE-v2210</t>
  </si>
  <si>
    <t>9-IB-SW-TA-TE-v2210</t>
  </si>
  <si>
    <t>IB-SW-TA-PT-2200</t>
  </si>
  <si>
    <t>1-IB-SW-TA-PT-2200</t>
  </si>
  <si>
    <t>2-IB-SW-TA-PT-2200</t>
  </si>
  <si>
    <t>3-IB-SW-TA-PT-2200</t>
  </si>
  <si>
    <t>4-IB-SW-TA-PT-2200</t>
  </si>
  <si>
    <t>5-IB-SW-TA-PT-2200</t>
  </si>
  <si>
    <t>6-IB-SW-TA-PT-2200</t>
  </si>
  <si>
    <t>7-IB-SW-TA-PT-2200</t>
  </si>
  <si>
    <t>8-IB-SW-TA-PT-2200</t>
  </si>
  <si>
    <t>9-IB-SW-TA-PT-2200</t>
  </si>
  <si>
    <t>IB-SW-TA-TE-2220</t>
  </si>
  <si>
    <t>1-IB-SW-TA-TE-2220</t>
  </si>
  <si>
    <t>2-IB-SW-TA-TE-2220</t>
  </si>
  <si>
    <t>3-IB-SW-TA-TE-2220</t>
  </si>
  <si>
    <t>4-IB-SW-TA-TE-2220</t>
  </si>
  <si>
    <t>5-IB-SW-TA-TE-2220</t>
  </si>
  <si>
    <t>6-IB-SW-TA-TE-2220</t>
  </si>
  <si>
    <t>7-IB-SW-TA-TE-2220</t>
  </si>
  <si>
    <t>8-IB-SW-TA-TE-2220</t>
  </si>
  <si>
    <t>9-IB-SW-TA-TE-2220</t>
  </si>
  <si>
    <t>IB-SW-TA-TE-v2220</t>
  </si>
  <si>
    <t>1-IB-SW-TA-TE-v2220</t>
  </si>
  <si>
    <t>2-IB-SW-TA-TE-v2220</t>
  </si>
  <si>
    <t>3-IB-SW-TA-TE-v2220</t>
  </si>
  <si>
    <t>4-IB-SW-TA-TE-v2220</t>
  </si>
  <si>
    <t>5-IB-SW-TA-TE-v2220</t>
  </si>
  <si>
    <t>6-IB-SW-TA-TE-v2220</t>
  </si>
  <si>
    <t>7-IB-SW-TA-TE-v2220</t>
  </si>
  <si>
    <t>8-IB-SW-TA-TE-v2220</t>
  </si>
  <si>
    <t>9-IB-SW-TA-TE-v2220</t>
  </si>
  <si>
    <t>IB-SUB-THREAT-ESNTL-TE-810</t>
  </si>
  <si>
    <t>IB-SUB-THREAT-ESNTL-TE-v810</t>
  </si>
  <si>
    <t>IB-SUB-THREAT-ESNTL-PT-2200</t>
  </si>
  <si>
    <t>IB-SUB-THREAT-ESNTL-TE-820</t>
  </si>
  <si>
    <t>IB-SUB-THREAT-ESNTL-TE-v820</t>
  </si>
  <si>
    <t>IB-SUB-THREAT-ESNTL-TE-1410</t>
  </si>
  <si>
    <t>IB-SUB-THREAT-ESNTL-TE-v1410</t>
  </si>
  <si>
    <t>IB-SUB-THREAT-ESNTL-TE-1420</t>
  </si>
  <si>
    <t>IB-SUB-THREAT-ESNTL-TE-v1420</t>
  </si>
  <si>
    <t>IB-SUB-THREAT-ESNTL-TE-2210</t>
  </si>
  <si>
    <t>IB-SUB-THREAT-ESNTL-TE-v2210</t>
  </si>
  <si>
    <t>IB-SUB-THREAT-ESNTL-TE-2220</t>
  </si>
  <si>
    <t>IB-SUB-THREAT-ESNTL-TE-v2220</t>
  </si>
  <si>
    <t>IB-1400-MRI-R2-DISK-HDD500</t>
  </si>
  <si>
    <t>IB-2200-MRI-R2-DISK-HDD500</t>
  </si>
  <si>
    <t>IB-4000-DISK-HDD300</t>
  </si>
  <si>
    <t>IB-4000-FAN</t>
  </si>
  <si>
    <t>T-1400-PSU-AC</t>
  </si>
  <si>
    <t>IB-4000-PSU-AC</t>
  </si>
  <si>
    <t>IB-4000-PSU-DC</t>
  </si>
  <si>
    <t>IB-4000-R2-DISK-HDD300</t>
  </si>
  <si>
    <t>IB-4000-R2-FAN</t>
  </si>
  <si>
    <t>IB-4000-R2-PSU-AC</t>
  </si>
  <si>
    <t>IB-4000-R2-PSU-DC</t>
  </si>
  <si>
    <t>IB-4000-RAIL-R1</t>
  </si>
  <si>
    <t>IB-4000-RAIL-R2</t>
  </si>
  <si>
    <t>IB-POWER-CORD-4K</t>
  </si>
  <si>
    <t>T-100-RACKKIT</t>
  </si>
  <si>
    <t>T-ADJUST-RAIL-400-900-OPT</t>
  </si>
  <si>
    <t>T-100-PSU-AC</t>
  </si>
  <si>
    <t>IB-SVC-PS-RE-OPERATIONS-12-MTH</t>
  </si>
  <si>
    <t>IB-SVC-PS-RE-OPERATIONS-6-MTH</t>
  </si>
  <si>
    <t>IB-TECH-ACCT-MGR-STANDARD</t>
  </si>
  <si>
    <t>IB-TECH-ACCT-MGR-PLUS</t>
  </si>
  <si>
    <t>IB-TECH-ACCT-MGR-ADVANCED</t>
  </si>
  <si>
    <t>PT-1405-SWB-ADNSGD</t>
  </si>
  <si>
    <t>1-PT-1405-SWB-ADNSGD</t>
  </si>
  <si>
    <t>2-PT-1405-SWB-ADNSGD</t>
  </si>
  <si>
    <t>3-PT-1405-SWB-ADNSGD</t>
  </si>
  <si>
    <t>4-PT-1405-SWB-ADNSGD</t>
  </si>
  <si>
    <t>5-PT-1405-SWB-ADNSGD</t>
  </si>
  <si>
    <t>6-PT-1405-SWB-ADNSGD</t>
  </si>
  <si>
    <t>7-PT-1405-SWB-ADNSGD</t>
  </si>
  <si>
    <t>8-PT-1405-SWB-ADNSGD</t>
  </si>
  <si>
    <t>9-PT-1405-SWB-ADNSGD</t>
  </si>
  <si>
    <t>PT-2205-SWB-ADNSGD</t>
  </si>
  <si>
    <t>1-PT-2205-SWB-ADNSGD</t>
  </si>
  <si>
    <t>2-PT-2205-SWB-ADNSGD</t>
  </si>
  <si>
    <t>3-PT-2205-SWB-ADNSGD</t>
  </si>
  <si>
    <t>4-PT-2205-SWB-ADNSGD</t>
  </si>
  <si>
    <t>5-PT-2205-SWB-ADNSGD</t>
  </si>
  <si>
    <t>6-PT-2205-SWB-ADNSGD</t>
  </si>
  <si>
    <t>7-PT-2205-SWB-ADNSGD</t>
  </si>
  <si>
    <t>8-PT-2205-SWB-ADNSGD</t>
  </si>
  <si>
    <t>9-PT-2205-SWB-ADNSGD</t>
  </si>
  <si>
    <t>PT-1405-SWBSUB-ADNSGD-1</t>
  </si>
  <si>
    <t>PT-1405-SWBSUB-ADNSGD-2</t>
  </si>
  <si>
    <t>PT-1405-SWBSUB-ADNSGD-3</t>
  </si>
  <si>
    <t>PT-1405-SWBSUB-ADNSGD-4</t>
  </si>
  <si>
    <t>PT-1405-SWBSUB-ADNSGD-5</t>
  </si>
  <si>
    <t>PT-1405-SWBSUB-ADNSGD-6</t>
  </si>
  <si>
    <t>PT-1405-SWBSUB-ADNSGD-7</t>
  </si>
  <si>
    <t>PT-1405-SWBSUB-ADNSGD-8</t>
  </si>
  <si>
    <t>PT-1405-SWBSUB-ADNSGD-9</t>
  </si>
  <si>
    <t>PT-2205-SWBSUB-ADNSGD-1</t>
  </si>
  <si>
    <t>PT-2205-SWBSUB-ADNSGD-2</t>
  </si>
  <si>
    <t>PT-2205-SWBSUB-ADNSGD-3</t>
  </si>
  <si>
    <t>PT-2205-SWBSUB-ADNSGD-4</t>
  </si>
  <si>
    <t>PT-2205-SWBSUB-ADNSGD-5</t>
  </si>
  <si>
    <t>PT-2205-SWBSUB-ADNSGD-6</t>
  </si>
  <si>
    <t>PT-2205-SWBSUB-ADNSGD-7</t>
  </si>
  <si>
    <t>PT-2205-SWBSUB-ADNSGD-8</t>
  </si>
  <si>
    <t>PT-2205-SWBSUB-ADNSGD-9</t>
  </si>
  <si>
    <t>PT-1405-1GE-HW-AC-S</t>
  </si>
  <si>
    <t>1-PT-1405-1GE-HW-AC-S</t>
  </si>
  <si>
    <t>2-PT-1405-1GE-HW-AC-S</t>
  </si>
  <si>
    <t>3-PT-1405-1GE-HW-AC-S</t>
  </si>
  <si>
    <t>4-PT-1405-1GE-HW-AC-S</t>
  </si>
  <si>
    <t>5-PT-1405-1GE-HW-AC-S</t>
  </si>
  <si>
    <t>6-PT-1405-1GE-HW-AC-S</t>
  </si>
  <si>
    <t>7-PT-1405-1GE-HW-AC-S</t>
  </si>
  <si>
    <t>8-PT-1405-1GE-HW-AC-S</t>
  </si>
  <si>
    <t>9-PT-1405-1GE-HW-AC-S</t>
  </si>
  <si>
    <t>10-PT-1405-1GE-HW-AC-S</t>
  </si>
  <si>
    <t>11-PT-1405-1GE-HW-AC-S</t>
  </si>
  <si>
    <t>12-PT-1405-1GE-HW-AC-S</t>
  </si>
  <si>
    <t>13-PT-1405-1GE-HW-AC-S</t>
  </si>
  <si>
    <t>14-PT-1405-1GE-HW-AC-S</t>
  </si>
  <si>
    <t>PT-1405-1GE-HW-DC-S</t>
  </si>
  <si>
    <t>1-PT-1405-1GE-HW-DC-S</t>
  </si>
  <si>
    <t>2-PT-1405-1GE-HW-DC-S</t>
  </si>
  <si>
    <t>3-PT-1405-1GE-HW-DC-S</t>
  </si>
  <si>
    <t>4-PT-1405-1GE-HW-DC-S</t>
  </si>
  <si>
    <t>5-PT-1405-1GE-HW-DC-S</t>
  </si>
  <si>
    <t>6-PT-1405-1GE-HW-DC-S</t>
  </si>
  <si>
    <t>7-PT-1405-1GE-HW-DC-S</t>
  </si>
  <si>
    <t>8-PT-1405-1GE-HW-DC-S</t>
  </si>
  <si>
    <t>9-PT-1405-1GE-HW-DC-S</t>
  </si>
  <si>
    <t>10-PT-1405-1GE-HW-DC-S</t>
  </si>
  <si>
    <t>11-PT-1405-1GE-HW-DC-S</t>
  </si>
  <si>
    <t>12-PT-1405-1GE-HW-DC-S</t>
  </si>
  <si>
    <t>13-PT-1405-1GE-HW-DC-S</t>
  </si>
  <si>
    <t>14-PT-1405-1GE-HW-DC-S</t>
  </si>
  <si>
    <t>PT-2205-10GE-HW-AC-S</t>
  </si>
  <si>
    <t>1-PT-2205-10GE-HW-AC-S</t>
  </si>
  <si>
    <t>2-PT-2205-10GE-HW-AC-S</t>
  </si>
  <si>
    <t>3-PT-2205-10GE-HW-AC-S</t>
  </si>
  <si>
    <t>4-PT-2205-10GE-HW-AC-S</t>
  </si>
  <si>
    <t>5-PT-2205-10GE-HW-AC-S</t>
  </si>
  <si>
    <t>6-PT-2205-10GE-HW-AC-S</t>
  </si>
  <si>
    <t>7-PT-2205-10GE-HW-AC-S</t>
  </si>
  <si>
    <t>8-PT-2205-10GE-HW-AC-S</t>
  </si>
  <si>
    <t>9-PT-2205-10GE-HW-AC-S</t>
  </si>
  <si>
    <t>10-PT-2205-10GE-HW-AC-S</t>
  </si>
  <si>
    <t>11-PT-2205-10GE-HW-AC-S</t>
  </si>
  <si>
    <t>12-PT-2205-10GE-HW-AC-S</t>
  </si>
  <si>
    <t>13-PT-2205-10GE-HW-AC-S</t>
  </si>
  <si>
    <t>14-PT-2205-10GE-HW-AC-S</t>
  </si>
  <si>
    <t>PT-2205-10GE-HW-DC-S</t>
  </si>
  <si>
    <t>1-PT-2205-10GE-HW-DC-S</t>
  </si>
  <si>
    <t>2-PT-2205-10GE-HW-DC-S</t>
  </si>
  <si>
    <t>3-PT-2205-10GE-HW-DC-S</t>
  </si>
  <si>
    <t>4-PT-2205-10GE-HW-DC-S</t>
  </si>
  <si>
    <t>5-PT-2205-10GE-HW-DC-S</t>
  </si>
  <si>
    <t>6-PT-2205-10GE-HW-DC-S</t>
  </si>
  <si>
    <t>7-PT-2205-10GE-HW-DC-S</t>
  </si>
  <si>
    <t>8-PT-2205-10GE-HW-DC-S</t>
  </si>
  <si>
    <t>9-PT-2205-10GE-HW-DC-S</t>
  </si>
  <si>
    <t>10-PT-2205-10GE-HW-DC-S</t>
  </si>
  <si>
    <t>11-PT-2205-10GE-HW-DC-S</t>
  </si>
  <si>
    <t>12-PT-2205-10GE-HW-DC-S</t>
  </si>
  <si>
    <t>13-PT-2205-10GE-HW-DC-S</t>
  </si>
  <si>
    <t>14-PT-2205-10GE-HW-DC-S</t>
  </si>
  <si>
    <t>PT-2205-1GE-HW-AC-S</t>
  </si>
  <si>
    <t>1-PT-2205-1GE-HW-AC-S</t>
  </si>
  <si>
    <t>2-PT-2205-1GE-HW-AC-S</t>
  </si>
  <si>
    <t>3-PT-2205-1GE-HW-AC-S</t>
  </si>
  <si>
    <t>4-PT-2205-1GE-HW-AC-S</t>
  </si>
  <si>
    <t>5-PT-2205-1GE-HW-AC-S</t>
  </si>
  <si>
    <t>6-PT-2205-1GE-HW-AC-S</t>
  </si>
  <si>
    <t>7-PT-2205-1GE-HW-AC-S</t>
  </si>
  <si>
    <t>8-PT-2205-1GE-HW-AC-S</t>
  </si>
  <si>
    <t>9-PT-2205-1GE-HW-AC-S</t>
  </si>
  <si>
    <t>10-PT-2205-1GE-HW-AC-S</t>
  </si>
  <si>
    <t>11-PT-2205-1GE-HW-AC-S</t>
  </si>
  <si>
    <t>12-PT-2205-1GE-HW-AC-S</t>
  </si>
  <si>
    <t>13-PT-2205-1GE-HW-AC-S</t>
  </si>
  <si>
    <t>14-PT-2205-1GE-HW-AC-S</t>
  </si>
  <si>
    <t>PT-2205-1GE-HW-DC-S</t>
  </si>
  <si>
    <t>1-PT-2205-1GE-HW-DC-S</t>
  </si>
  <si>
    <t>2-PT-2205-1GE-HW-DC-S</t>
  </si>
  <si>
    <t>3-PT-2205-1GE-HW-DC-S</t>
  </si>
  <si>
    <t>4-PT-2205-1GE-HW-DC-S</t>
  </si>
  <si>
    <t>5-PT-2205-1GE-HW-DC-S</t>
  </si>
  <si>
    <t>6-PT-2205-1GE-HW-DC-S</t>
  </si>
  <si>
    <t>7-PT-2205-1GE-HW-DC-S</t>
  </si>
  <si>
    <t>8-PT-2205-1GE-HW-DC-S</t>
  </si>
  <si>
    <t>9-PT-2205-1GE-HW-DC-S</t>
  </si>
  <si>
    <t>10-PT-2205-1GE-HW-DC-S</t>
  </si>
  <si>
    <t>11-PT-2205-1GE-HW-DC-S</t>
  </si>
  <si>
    <t>12-PT-2205-1GE-HW-DC-S</t>
  </si>
  <si>
    <t>13-PT-2205-1GE-HW-DC-S</t>
  </si>
  <si>
    <t>14-PT-2205-1GE-HW-DC-S</t>
  </si>
  <si>
    <t>Effective June 1st, 2022</t>
  </si>
  <si>
    <t>New Products Reintroduced!</t>
  </si>
  <si>
    <t>SALES - GSA Price List</t>
  </si>
  <si>
    <t>Trinzic NS1-only and MSGD-only bundles with price increases (approval needed tab)</t>
  </si>
  <si>
    <t xml:space="preserve">Proofpoint-Emerging Threats (IB-SUB-AT-3PP-DNIP); IB-SW-CNA-TE-v820; IB-SW-MGM-TE-4015 and corresponding maintenance </t>
  </si>
  <si>
    <t xml:space="preserve">10% Price Increase: NIOS Software; NetMRI; Security NIOS; Hardware/Accessories; License Load SKU's; B1TD; Dossier; Security Ecosystem; Educational Offerings </t>
  </si>
  <si>
    <t xml:space="preserve">4% Price Increase: NetMRI Advisor and Configuration </t>
  </si>
  <si>
    <t>Trinzic NS1-only and Grid-only add-ons with price increases (approval needed tab)</t>
  </si>
  <si>
    <t>Effective September 1st, 2022</t>
  </si>
  <si>
    <t xml:space="preserve">Prices </t>
  </si>
  <si>
    <t xml:space="preserve">Prices maintained across product offerings </t>
  </si>
  <si>
    <t>Zero Dollar TAM SKU (IB-TAM-Region). Only applicable and maintained on INTL and Middle East Price Lists</t>
  </si>
  <si>
    <t>PS daily engagement bundle, includes 1 travel event per 5 days, must order in increments of 5. Infoblox reserves the right to allocate 20% of the proposed time to project management oversight as dictated by Infoblox service delivery policies.</t>
  </si>
  <si>
    <t xml:space="preserve">IB-SVC-PS-BUNDLE-DAILY: Description updated to: PS daily engagement bundle, includes 1 travel event per 5 days, must order in increments of 5. Infoblox reserves the right to allocate 20% of the proposed time to project management oversight as dictated by Infoblox Service delivery policies </t>
  </si>
  <si>
    <t>Prices effective 12/1/2022</t>
  </si>
  <si>
    <t>PS additional day for PS daily engagement bundle, T&amp;E Extra</t>
  </si>
  <si>
    <t>Effective December 1st, 2022</t>
  </si>
  <si>
    <t>IB-SVC-PS-BUNDLE-EXTRA-DAY: Description updated to: PS additional day for PS daily engagement bundle, T&amp;E Extra</t>
  </si>
  <si>
    <t>Contract Price</t>
  </si>
  <si>
    <t>2812.4620</t>
  </si>
  <si>
    <t>2879.6778</t>
  </si>
  <si>
    <t>2149.9161</t>
  </si>
  <si>
    <t>2197.9259</t>
  </si>
  <si>
    <t>1641.0025</t>
  </si>
  <si>
    <t>1698.6153</t>
  </si>
  <si>
    <t>3426.9981</t>
  </si>
  <si>
    <t>2649.2267</t>
  </si>
  <si>
    <t>2053.8948</t>
  </si>
  <si>
    <t>5787.2008</t>
  </si>
  <si>
    <t>5818.8889</t>
  </si>
  <si>
    <t>4635.9058</t>
  </si>
  <si>
    <t>4667.5922</t>
  </si>
  <si>
    <t>3664.1713</t>
  </si>
  <si>
    <t>3695.8577</t>
  </si>
  <si>
    <t>709.5970</t>
  </si>
  <si>
    <t>2101.9046</t>
  </si>
  <si>
    <t>1573.7885</t>
  </si>
  <si>
    <t>1602.5940</t>
  </si>
  <si>
    <t>1151.2949</t>
  </si>
  <si>
    <t>1170.4991</t>
  </si>
  <si>
    <t>3215.7513</t>
  </si>
  <si>
    <t>3273.3641</t>
  </si>
  <si>
    <t>2476.3884</t>
  </si>
  <si>
    <t>2524.3982</t>
  </si>
  <si>
    <t>1909.8621</t>
  </si>
  <si>
    <t>1948.2706</t>
  </si>
  <si>
    <t>5977.3227</t>
  </si>
  <si>
    <t>6009.0109</t>
  </si>
  <si>
    <t>661.5855</t>
  </si>
  <si>
    <t>3437.4536</t>
  </si>
  <si>
    <t>3519.6062</t>
  </si>
  <si>
    <t>2627.6752</t>
  </si>
  <si>
    <t>2686.3538</t>
  </si>
  <si>
    <t>2005.6697</t>
  </si>
  <si>
    <t>2076.0853</t>
  </si>
  <si>
    <t>4188.5533</t>
  </si>
  <si>
    <t>3179.2630</t>
  </si>
  <si>
    <t>3237.9438</t>
  </si>
  <si>
    <t>2463.3722</t>
  </si>
  <si>
    <t>2510.3159</t>
  </si>
  <si>
    <t>7073.2454</t>
  </si>
  <si>
    <t>7111.9753</t>
  </si>
  <si>
    <t>5666.1071</t>
  </si>
  <si>
    <t>5704.8350</t>
  </si>
  <si>
    <t>4478.4316</t>
  </si>
  <si>
    <t>4517.1594</t>
  </si>
  <si>
    <t>867.2853</t>
  </si>
  <si>
    <t>1547.8520</t>
  </si>
  <si>
    <t>2568.9945</t>
  </si>
  <si>
    <t>1923.5193</t>
  </si>
  <si>
    <t>1958.7260</t>
  </si>
  <si>
    <t>1407.1382</t>
  </si>
  <si>
    <t>1430.6101</t>
  </si>
  <si>
    <t>3930.3627</t>
  </si>
  <si>
    <t>4000.7783</t>
  </si>
  <si>
    <t>3026.6970</t>
  </si>
  <si>
    <t>3085.3756</t>
  </si>
  <si>
    <t>2334.2759</t>
  </si>
  <si>
    <t>2381.2196</t>
  </si>
  <si>
    <t>7305.6166</t>
  </si>
  <si>
    <t>7344.3466</t>
  </si>
  <si>
    <t>808.6046</t>
  </si>
  <si>
    <t>2240.3884</t>
  </si>
  <si>
    <t>1982.1979</t>
  </si>
  <si>
    <t>2956.2814</t>
  </si>
  <si>
    <t>2674.6190</t>
  </si>
  <si>
    <t>2416.4284</t>
  </si>
  <si>
    <t>13876.5654</t>
  </si>
  <si>
    <t>9745.5170</t>
  </si>
  <si>
    <t>8725.6656</t>
  </si>
  <si>
    <t>2656.2141</t>
  </si>
  <si>
    <t>2719.6957</t>
  </si>
  <si>
    <t>2030.4763</t>
  </si>
  <si>
    <t>2075.8189</t>
  </si>
  <si>
    <t>1549.8357</t>
  </si>
  <si>
    <t>1604.2477</t>
  </si>
  <si>
    <t>3236.6093</t>
  </si>
  <si>
    <t>2456.7032</t>
  </si>
  <si>
    <t>2502.0474</t>
  </si>
  <si>
    <t>1903.5149</t>
  </si>
  <si>
    <t>1939.7896</t>
  </si>
  <si>
    <t>5465.6896</t>
  </si>
  <si>
    <t>5495.6173</t>
  </si>
  <si>
    <t>4378.3555</t>
  </si>
  <si>
    <t>4408.2815</t>
  </si>
  <si>
    <t>3460.6062</t>
  </si>
  <si>
    <t>3490.5322</t>
  </si>
  <si>
    <t>670.1750</t>
  </si>
  <si>
    <t>1196.0675</t>
  </si>
  <si>
    <t>1985.1321</t>
  </si>
  <si>
    <t>1486.3558</t>
  </si>
  <si>
    <t>1513.5610</t>
  </si>
  <si>
    <t>1087.3341</t>
  </si>
  <si>
    <t>1105.4714</t>
  </si>
  <si>
    <t>3037.0985</t>
  </si>
  <si>
    <t>3091.5105</t>
  </si>
  <si>
    <t>2338.8113</t>
  </si>
  <si>
    <t>2384.1538</t>
  </si>
  <si>
    <t>1803.7586</t>
  </si>
  <si>
    <t>1840.0333</t>
  </si>
  <si>
    <t>5645.2492</t>
  </si>
  <si>
    <t>5675.1769</t>
  </si>
  <si>
    <t>624.8308</t>
  </si>
  <si>
    <t>1731.2092</t>
  </si>
  <si>
    <t>1531.6983</t>
  </si>
  <si>
    <t>2284.3992</t>
  </si>
  <si>
    <t>2066.7510</t>
  </si>
  <si>
    <t>1867.2402</t>
  </si>
  <si>
    <t>10722.8005</t>
  </si>
  <si>
    <t>7530.6268</t>
  </si>
  <si>
    <t>6742.5598</t>
  </si>
  <si>
    <t>2031.2225</t>
  </si>
  <si>
    <t>2079.7673</t>
  </si>
  <si>
    <t>1552.7172</t>
  </si>
  <si>
    <t>1587.3909</t>
  </si>
  <si>
    <t>1185.1685</t>
  </si>
  <si>
    <t>1226.7777</t>
  </si>
  <si>
    <t>2475.0542</t>
  </si>
  <si>
    <t>1878.6554</t>
  </si>
  <si>
    <t>1913.3304</t>
  </si>
  <si>
    <t>1455.6290</t>
  </si>
  <si>
    <t>1483.3685</t>
  </si>
  <si>
    <t>4179.6450</t>
  </si>
  <si>
    <t>4202.5309</t>
  </si>
  <si>
    <t>3348.1542</t>
  </si>
  <si>
    <t>3371.0388</t>
  </si>
  <si>
    <t>2646.3459</t>
  </si>
  <si>
    <t>2669.2305</t>
  </si>
  <si>
    <t>512.4867</t>
  </si>
  <si>
    <t>914.6398</t>
  </si>
  <si>
    <t>1518.0422</t>
  </si>
  <si>
    <t>1136.6250</t>
  </si>
  <si>
    <t>1157.4290</t>
  </si>
  <si>
    <t>831.4907</t>
  </si>
  <si>
    <t>845.3605</t>
  </si>
  <si>
    <t>2322.4871</t>
  </si>
  <si>
    <t>2364.0963</t>
  </si>
  <si>
    <t>1788.5027</t>
  </si>
  <si>
    <t>1823.1764</t>
  </si>
  <si>
    <t>1379.3448</t>
  </si>
  <si>
    <t>1407.0843</t>
  </si>
  <si>
    <t>4316.9553</t>
  </si>
  <si>
    <t>4339.8412</t>
  </si>
  <si>
    <t>477.8118</t>
  </si>
  <si>
    <t>1323.8658</t>
  </si>
  <si>
    <t>1171.2987</t>
  </si>
  <si>
    <t>1746.8935</t>
  </si>
  <si>
    <t>1580.4566</t>
  </si>
  <si>
    <t>1427.8895</t>
  </si>
  <si>
    <t>8199.7886</t>
  </si>
  <si>
    <t>5758.7146</t>
  </si>
  <si>
    <t>5156.0751</t>
  </si>
  <si>
    <t>2601.2152</t>
  </si>
  <si>
    <t>2015.4863</t>
  </si>
  <si>
    <t>1266.4244</t>
  </si>
  <si>
    <t>1833.0450</t>
  </si>
  <si>
    <t>1621.7982</t>
  </si>
  <si>
    <t>2418.7757</t>
  </si>
  <si>
    <t>2188.3246</t>
  </si>
  <si>
    <t>1977.0778</t>
  </si>
  <si>
    <t>11353.5535</t>
  </si>
  <si>
    <t>7973.6048</t>
  </si>
  <si>
    <t>7139.1809</t>
  </si>
  <si>
    <t>1159.1499</t>
  </si>
  <si>
    <t>19191.4223</t>
  </si>
  <si>
    <t>17293.9653</t>
  </si>
  <si>
    <t>15775.9997</t>
  </si>
  <si>
    <t>17673.4567</t>
  </si>
  <si>
    <t>51569.3921</t>
  </si>
  <si>
    <t>46470.7234</t>
  </si>
  <si>
    <t>42391.7884</t>
  </si>
  <si>
    <t>47490.4571</t>
  </si>
  <si>
    <t>5870.0639</t>
  </si>
  <si>
    <t>5289.6903</t>
  </si>
  <si>
    <t>4825.3915</t>
  </si>
  <si>
    <t>5405.7650</t>
  </si>
  <si>
    <t>0.0000</t>
  </si>
  <si>
    <t>96.0203</t>
  </si>
  <si>
    <t>213.3806</t>
  </si>
  <si>
    <t>0.9700</t>
  </si>
  <si>
    <t>0.3298</t>
  </si>
  <si>
    <t>325.3962</t>
  </si>
  <si>
    <t>1200.2586</t>
  </si>
  <si>
    <t>528.1165</t>
  </si>
  <si>
    <t>29157.6665</t>
  </si>
  <si>
    <t>23900.0143</t>
  </si>
  <si>
    <t>19369.9882</t>
  </si>
  <si>
    <t>17539.2005</t>
  </si>
  <si>
    <t>48339.9500</t>
  </si>
  <si>
    <t>6038.2500</t>
  </si>
  <si>
    <t>18124.4500</t>
  </si>
  <si>
    <t>90651.3500</t>
  </si>
  <si>
    <t>9666.0500</t>
  </si>
  <si>
    <t>2895.4500</t>
  </si>
  <si>
    <t>120866.8500</t>
  </si>
  <si>
    <t>72522.0500</t>
  </si>
  <si>
    <t>36253.7500</t>
  </si>
  <si>
    <t>18996.1987</t>
  </si>
  <si>
    <t>2.4249</t>
  </si>
  <si>
    <t>3.9284</t>
  </si>
  <si>
    <t>6.4019</t>
  </si>
  <si>
    <t>3.3465</t>
  </si>
  <si>
    <t>5.4319</t>
  </si>
  <si>
    <t>2.8615</t>
  </si>
  <si>
    <t>4.6074</t>
  </si>
  <si>
    <t>1.6490</t>
  </si>
  <si>
    <t>2.6675</t>
  </si>
  <si>
    <t>4.3165</t>
  </si>
  <si>
    <t>2.2795</t>
  </si>
  <si>
    <t>3.5890</t>
  </si>
  <si>
    <t>1.8915</t>
  </si>
  <si>
    <t>3.1040</t>
  </si>
  <si>
    <t>1.1639</t>
  </si>
  <si>
    <t>3.1524</t>
  </si>
  <si>
    <t>2.5705</t>
  </si>
  <si>
    <t>1.3095</t>
  </si>
  <si>
    <t>6785.1500</t>
  </si>
  <si>
    <t>7755.1500</t>
  </si>
  <si>
    <t>7270.1500</t>
  </si>
  <si>
    <t>3390.1500</t>
  </si>
  <si>
    <t>3875.1500</t>
  </si>
  <si>
    <t>4360.1500</t>
  </si>
  <si>
    <t>485.0000</t>
  </si>
  <si>
    <t>582.0000</t>
  </si>
  <si>
    <t>11.9989</t>
  </si>
  <si>
    <t>20.0014</t>
  </si>
  <si>
    <t>6.6639</t>
  </si>
  <si>
    <t>10.6603</t>
  </si>
  <si>
    <t>17.3339</t>
  </si>
  <si>
    <t>9.3314</t>
  </si>
  <si>
    <t>14.6664</t>
  </si>
  <si>
    <t>22.6689</t>
  </si>
  <si>
    <t>7.9928</t>
  </si>
  <si>
    <t>13.3278</t>
  </si>
  <si>
    <t>4.5299</t>
  </si>
  <si>
    <t>7.1974</t>
  </si>
  <si>
    <t>11.4654</t>
  </si>
  <si>
    <t>6.1304</t>
  </si>
  <si>
    <t>9.8649</t>
  </si>
  <si>
    <t>14.9283</t>
  </si>
  <si>
    <t>5.3253</t>
  </si>
  <si>
    <t>10728.2388</t>
  </si>
  <si>
    <t>11801.0588</t>
  </si>
  <si>
    <t>20991.8476</t>
  </si>
  <si>
    <t>23091.0343</t>
  </si>
  <si>
    <t>3668.5400</t>
  </si>
  <si>
    <t>4035.3940</t>
  </si>
  <si>
    <t>11921.0381</t>
  </si>
  <si>
    <t>11034.1962</t>
  </si>
  <si>
    <t>25854.6516</t>
  </si>
  <si>
    <t>49560.2779</t>
  </si>
  <si>
    <t>9359.1517</t>
  </si>
  <si>
    <t>12335.8198</t>
  </si>
  <si>
    <t>19090.4827</t>
  </si>
  <si>
    <t>53696.2609</t>
  </si>
  <si>
    <t>57540.7104</t>
  </si>
  <si>
    <t>62498.2155</t>
  </si>
  <si>
    <t>76030.1423</t>
  </si>
  <si>
    <t>64059.4887</t>
  </si>
  <si>
    <t>53689.1896</t>
  </si>
  <si>
    <t>44887.2350</t>
  </si>
  <si>
    <t>3099.8775</t>
  </si>
  <si>
    <t>4708.7680</t>
  </si>
  <si>
    <t>533.4515</t>
  </si>
  <si>
    <t>13968.0000</t>
  </si>
  <si>
    <t>8380.8000</t>
  </si>
  <si>
    <t>2793.6000</t>
  </si>
  <si>
    <t>3026.4000</t>
  </si>
  <si>
    <t>2677.2000</t>
  </si>
  <si>
    <t>5335.0000</t>
  </si>
  <si>
    <t>2449.2500</t>
  </si>
  <si>
    <t>2546.2500</t>
  </si>
  <si>
    <t>373450.0000</t>
  </si>
  <si>
    <t>213400.0000</t>
  </si>
  <si>
    <t>23950.6004</t>
  </si>
  <si>
    <t>21582.6032</t>
  </si>
  <si>
    <t>19688.2054</t>
  </si>
  <si>
    <t>22056.2027</t>
  </si>
  <si>
    <t>18007.6026</t>
  </si>
  <si>
    <t>16227.1899</t>
  </si>
  <si>
    <t>14802.8597</t>
  </si>
  <si>
    <t>16583.2724</t>
  </si>
  <si>
    <t>15037.1424</t>
  </si>
  <si>
    <t>13550.4193</t>
  </si>
  <si>
    <t>12361.0408</t>
  </si>
  <si>
    <t>13847.7639</t>
  </si>
  <si>
    <t>6053.0683</t>
  </si>
  <si>
    <t>5454.6010</t>
  </si>
  <si>
    <t>4975.8273</t>
  </si>
  <si>
    <t>5574.2945</t>
  </si>
  <si>
    <t>13512.4493</t>
  </si>
  <si>
    <t>12176.4727</t>
  </si>
  <si>
    <t>11107.6914</t>
  </si>
  <si>
    <t>12443.6680</t>
  </si>
  <si>
    <t>14654.9433</t>
  </si>
  <si>
    <t>13206.0082</t>
  </si>
  <si>
    <t>12046.8601</t>
  </si>
  <si>
    <t>13495.7952</t>
  </si>
  <si>
    <t>26505.6052</t>
  </si>
  <si>
    <t>23884.9945</t>
  </si>
  <si>
    <t>21788.5059</t>
  </si>
  <si>
    <t>24409.1166</t>
  </si>
  <si>
    <t>38231.6373</t>
  </si>
  <si>
    <t>34451.6731</t>
  </si>
  <si>
    <t>31427.7018</t>
  </si>
  <si>
    <t>35207.6660</t>
  </si>
  <si>
    <t>45875.8942</t>
  </si>
  <si>
    <t>41340.1419</t>
  </si>
  <si>
    <t>37711.5401</t>
  </si>
  <si>
    <t>42247.2924</t>
  </si>
  <si>
    <t>1908.9696</t>
  </si>
  <si>
    <t>1720.2296</t>
  </si>
  <si>
    <t>1569.2377</t>
  </si>
  <si>
    <t>1757.9776</t>
  </si>
  <si>
    <t>2906.0592</t>
  </si>
  <si>
    <t>2618.7370</t>
  </si>
  <si>
    <t>2388.8792</t>
  </si>
  <si>
    <t>2676.2014</t>
  </si>
  <si>
    <t>2864.5102</t>
  </si>
  <si>
    <t>2581.2960</t>
  </si>
  <si>
    <t>2354.7245</t>
  </si>
  <si>
    <t>2637.9388</t>
  </si>
  <si>
    <t>4110.8595</t>
  </si>
  <si>
    <t>3704.4186</t>
  </si>
  <si>
    <t>3379.2658</t>
  </si>
  <si>
    <t>3785.7067</t>
  </si>
  <si>
    <t>5461.0640</t>
  </si>
  <si>
    <t>4921.1283</t>
  </si>
  <si>
    <t>4489.1797</t>
  </si>
  <si>
    <t>5029.1154</t>
  </si>
  <si>
    <t>8265.3454</t>
  </si>
  <si>
    <t>7448.1502</t>
  </si>
  <si>
    <t>6794.3941</t>
  </si>
  <si>
    <t>7611.5893</t>
  </si>
  <si>
    <t>22432.1226</t>
  </si>
  <si>
    <t>20214.2573</t>
  </si>
  <si>
    <t>18439.9651</t>
  </si>
  <si>
    <t>20657.8304</t>
  </si>
  <si>
    <t>24675.5443</t>
  </si>
  <si>
    <t>22235.8718</t>
  </si>
  <si>
    <t>20284.1339</t>
  </si>
  <si>
    <t>22723.8063</t>
  </si>
  <si>
    <t>28476.8982</t>
  </si>
  <si>
    <t>25661.3857</t>
  </si>
  <si>
    <t>23408.9757</t>
  </si>
  <si>
    <t>26224.4882</t>
  </si>
  <si>
    <t>31333.1159</t>
  </si>
  <si>
    <t>28235.2090</t>
  </si>
  <si>
    <t>25756.8834</t>
  </si>
  <si>
    <t>28854.7904</t>
  </si>
  <si>
    <t>875.8937</t>
  </si>
  <si>
    <t>789.2940</t>
  </si>
  <si>
    <t>720.0143</t>
  </si>
  <si>
    <t>806.6139</t>
  </si>
  <si>
    <t>1327.3525</t>
  </si>
  <si>
    <t>1196.1171</t>
  </si>
  <si>
    <t>1091.1287</t>
  </si>
  <si>
    <t>1222.3642</t>
  </si>
  <si>
    <t>11869.9598</t>
  </si>
  <si>
    <t>10696.3762</t>
  </si>
  <si>
    <t>9757.5093</t>
  </si>
  <si>
    <t>10931.0929</t>
  </si>
  <si>
    <t>14837.4498</t>
  </si>
  <si>
    <t>13370.4703</t>
  </si>
  <si>
    <t>12196.8867</t>
  </si>
  <si>
    <t>13663.8662</t>
  </si>
  <si>
    <t>29674.8652</t>
  </si>
  <si>
    <t>26740.9096</t>
  </si>
  <si>
    <t>24393.7451</t>
  </si>
  <si>
    <t>27327.7007</t>
  </si>
  <si>
    <t>7418.7249</t>
  </si>
  <si>
    <t>6685.2351</t>
  </si>
  <si>
    <t>6098.4433</t>
  </si>
  <si>
    <t>6831.9331</t>
  </si>
  <si>
    <t>2137.4718</t>
  </si>
  <si>
    <t>1926.1398</t>
  </si>
  <si>
    <t>1757.0742</t>
  </si>
  <si>
    <t>1968.4062</t>
  </si>
  <si>
    <t>4152.3913</t>
  </si>
  <si>
    <t>3741.8441</t>
  </si>
  <si>
    <t>3413.4064</t>
  </si>
  <si>
    <t>3823.9535</t>
  </si>
  <si>
    <t>7704.4857</t>
  </si>
  <si>
    <t>6942.7427</t>
  </si>
  <si>
    <t>6333.3484</t>
  </si>
  <si>
    <t>7095.0913</t>
  </si>
  <si>
    <t>8483.4432</t>
  </si>
  <si>
    <t>7644.6847</t>
  </si>
  <si>
    <t>6973.6779</t>
  </si>
  <si>
    <t>7812.4364</t>
  </si>
  <si>
    <t>641.8630</t>
  </si>
  <si>
    <t>578.4020</t>
  </si>
  <si>
    <t>527.6331</t>
  </si>
  <si>
    <t>591.0942</t>
  </si>
  <si>
    <t>4567.6407</t>
  </si>
  <si>
    <t>4116.0378</t>
  </si>
  <si>
    <t>3754.7555</t>
  </si>
  <si>
    <t>4206.3584</t>
  </si>
  <si>
    <t>5338.5116</t>
  </si>
  <si>
    <t>4810.6927</t>
  </si>
  <si>
    <t>4388.4375</t>
  </si>
  <si>
    <t>4916.2565</t>
  </si>
  <si>
    <t>5872.3474</t>
  </si>
  <si>
    <t>5291.7480</t>
  </si>
  <si>
    <t>4827.2686</t>
  </si>
  <si>
    <t>5407.8679</t>
  </si>
  <si>
    <t>949.4113</t>
  </si>
  <si>
    <t>855.5430</t>
  </si>
  <si>
    <t>780.4483</t>
  </si>
  <si>
    <t>874.3166</t>
  </si>
  <si>
    <t>6873.5919</t>
  </si>
  <si>
    <t>6193.9995</t>
  </si>
  <si>
    <t>5650.3256</t>
  </si>
  <si>
    <t>6329.9180</t>
  </si>
  <si>
    <t>9719.4052</t>
  </si>
  <si>
    <t>8758.4470</t>
  </si>
  <si>
    <t>7989.6805</t>
  </si>
  <si>
    <t>8950.6387</t>
  </si>
  <si>
    <t>13728.4869</t>
  </si>
  <si>
    <t>12371.1506</t>
  </si>
  <si>
    <t>11285.2816</t>
  </si>
  <si>
    <t>12642.6178</t>
  </si>
  <si>
    <t>4277.0382</t>
  </si>
  <si>
    <t>3854.1672</t>
  </si>
  <si>
    <t>3515.8704</t>
  </si>
  <si>
    <t>3938.7414</t>
  </si>
  <si>
    <t>5938.8257</t>
  </si>
  <si>
    <t>5351.6537</t>
  </si>
  <si>
    <t>4881.9161</t>
  </si>
  <si>
    <t>5469.0881</t>
  </si>
  <si>
    <t>7226.7239</t>
  </si>
  <si>
    <t>6512.2173</t>
  </si>
  <si>
    <t>5940.6120</t>
  </si>
  <si>
    <t>6655.1186</t>
  </si>
  <si>
    <t>9200.0944</t>
  </si>
  <si>
    <t>8290.4806</t>
  </si>
  <si>
    <t>7562.7895</t>
  </si>
  <si>
    <t>8472.4034</t>
  </si>
  <si>
    <t>11858.9716</t>
  </si>
  <si>
    <t>10686.4744</t>
  </si>
  <si>
    <t>9748.4767</t>
  </si>
  <si>
    <t>10920.9739</t>
  </si>
  <si>
    <t>13053.3846</t>
  </si>
  <si>
    <t>11762.7957</t>
  </si>
  <si>
    <t>10730.3246</t>
  </si>
  <si>
    <t>12020.9135</t>
  </si>
  <si>
    <t>16709.3343</t>
  </si>
  <si>
    <t>15057.2815</t>
  </si>
  <si>
    <t>13735.6392</t>
  </si>
  <si>
    <t>15387.6920</t>
  </si>
  <si>
    <t>1244.2545</t>
  </si>
  <si>
    <t>1121.2350</t>
  </si>
  <si>
    <t>1022.8194</t>
  </si>
  <si>
    <t>1145.8389</t>
  </si>
  <si>
    <t>1888.2122</t>
  </si>
  <si>
    <t>1701.5246</t>
  </si>
  <si>
    <t>1552.1745</t>
  </si>
  <si>
    <t>1738.8621</t>
  </si>
  <si>
    <t>6935.8982</t>
  </si>
  <si>
    <t>6250.1456</t>
  </si>
  <si>
    <t>5701.5435</t>
  </si>
  <si>
    <t>6387.2961</t>
  </si>
  <si>
    <t>10301.0394</t>
  </si>
  <si>
    <t>9282.5750</t>
  </si>
  <si>
    <t>8467.8036</t>
  </si>
  <si>
    <t>9486.2679</t>
  </si>
  <si>
    <t>14455.5253</t>
  </si>
  <si>
    <t>13026.3067</t>
  </si>
  <si>
    <t>11882.9318</t>
  </si>
  <si>
    <t>13312.1505</t>
  </si>
  <si>
    <t>21829.7310</t>
  </si>
  <si>
    <t>19671.4243</t>
  </si>
  <si>
    <t>17944.7789</t>
  </si>
  <si>
    <t>20103.0856</t>
  </si>
  <si>
    <t>17882.9728</t>
  </si>
  <si>
    <t>16114.8823</t>
  </si>
  <si>
    <t>14700.4098</t>
  </si>
  <si>
    <t>16468.5004</t>
  </si>
  <si>
    <t>49139.2403</t>
  </si>
  <si>
    <t>44280.8409</t>
  </si>
  <si>
    <t>40394.1213</t>
  </si>
  <si>
    <t>45252.5208</t>
  </si>
  <si>
    <t>25631.0850</t>
  </si>
  <si>
    <t>23096.9382</t>
  </si>
  <si>
    <t>21069.6207</t>
  </si>
  <si>
    <t>23603.7675</t>
  </si>
  <si>
    <t>53613.6191</t>
  </si>
  <si>
    <t>48312.8375</t>
  </si>
  <si>
    <t>44072.2123</t>
  </si>
  <si>
    <t>49372.9938</t>
  </si>
  <si>
    <t>2012.8420</t>
  </si>
  <si>
    <t>1813.8322</t>
  </si>
  <si>
    <t>1654.6243</t>
  </si>
  <si>
    <t>1853.6342</t>
  </si>
  <si>
    <t>3321.4975</t>
  </si>
  <si>
    <t>2993.1009</t>
  </si>
  <si>
    <t>2730.3835</t>
  </si>
  <si>
    <t>3058.7802</t>
  </si>
  <si>
    <t>1950.5185</t>
  </si>
  <si>
    <t>1757.6707</t>
  </si>
  <si>
    <t>1603.3923</t>
  </si>
  <si>
    <t>1796.2402</t>
  </si>
  <si>
    <t>2968.3655</t>
  </si>
  <si>
    <t>2674.8831</t>
  </si>
  <si>
    <t>2440.0971</t>
  </si>
  <si>
    <t>2733.5796</t>
  </si>
  <si>
    <t>3261.2687</t>
  </si>
  <si>
    <t>2938.8268</t>
  </si>
  <si>
    <t>2680.8734</t>
  </si>
  <si>
    <t>3003.3152</t>
  </si>
  <si>
    <t>5262.0409</t>
  </si>
  <si>
    <t>4741.7826</t>
  </si>
  <si>
    <t>4325.5760</t>
  </si>
  <si>
    <t>4845.8343</t>
  </si>
  <si>
    <t>2976.6584</t>
  </si>
  <si>
    <t>19876.3961</t>
  </si>
  <si>
    <t>9932.8582</t>
  </si>
  <si>
    <t>29819.9340</t>
  </si>
  <si>
    <t>6229.6342</t>
  </si>
  <si>
    <t>5613.7100</t>
  </si>
  <si>
    <t>5120.9705</t>
  </si>
  <si>
    <t>5736.8948</t>
  </si>
  <si>
    <t>11568.1459</t>
  </si>
  <si>
    <t>10424.4027</t>
  </si>
  <si>
    <t>9509.4081</t>
  </si>
  <si>
    <t>10653.1513</t>
  </si>
  <si>
    <t>261900.0000</t>
  </si>
  <si>
    <t>126100.0000</t>
  </si>
  <si>
    <t>261391.2350</t>
  </si>
  <si>
    <t>291000.0000</t>
  </si>
  <si>
    <t>5606.4511</t>
  </si>
  <si>
    <t>15624.7891</t>
  </si>
  <si>
    <t>15998.2100</t>
  </si>
  <si>
    <t>11943.9786</t>
  </si>
  <si>
    <t>12210.6995</t>
  </si>
  <si>
    <t>9116.6808</t>
  </si>
  <si>
    <t>9436.7517</t>
  </si>
  <si>
    <t>15120.2403</t>
  </si>
  <si>
    <t>13625.3013</t>
  </si>
  <si>
    <t>12429.3501</t>
  </si>
  <si>
    <t>13924.2891</t>
  </si>
  <si>
    <t>19038.8787</t>
  </si>
  <si>
    <t>14451.1958</t>
  </si>
  <si>
    <t>14717.9264</t>
  </si>
  <si>
    <t>11197.1465</t>
  </si>
  <si>
    <t>11410.5271</t>
  </si>
  <si>
    <t>34687.8527</t>
  </si>
  <si>
    <t>31258.2627</t>
  </si>
  <si>
    <t>28514.5907</t>
  </si>
  <si>
    <t>31944.1807</t>
  </si>
  <si>
    <t>32151.1156</t>
  </si>
  <si>
    <t>32327.1609</t>
  </si>
  <si>
    <t>25755.0326</t>
  </si>
  <si>
    <t>25931.0682</t>
  </si>
  <si>
    <t>20356.5073</t>
  </si>
  <si>
    <t>20532.5429</t>
  </si>
  <si>
    <t>67013.9034</t>
  </si>
  <si>
    <t>60388.2350</t>
  </si>
  <si>
    <t>55087.7002</t>
  </si>
  <si>
    <t>61713.3687</t>
  </si>
  <si>
    <t>3942.2061</t>
  </si>
  <si>
    <t>7081.3025</t>
  </si>
  <si>
    <t>6381.1737</t>
  </si>
  <si>
    <t>5821.0707</t>
  </si>
  <si>
    <t>6521.1995</t>
  </si>
  <si>
    <t>883.0948</t>
  </si>
  <si>
    <t>2209.3949</t>
  </si>
  <si>
    <t>2651.4950</t>
  </si>
  <si>
    <t>1767.2949</t>
  </si>
  <si>
    <t>1325.1948</t>
  </si>
  <si>
    <t>2430.4449</t>
  </si>
  <si>
    <t>1662.4835</t>
  </si>
  <si>
    <t>1498.1137</t>
  </si>
  <si>
    <t>1366.6178</t>
  </si>
  <si>
    <t>1530.9876</t>
  </si>
  <si>
    <t>332.4967</t>
  </si>
  <si>
    <t>299.6227</t>
  </si>
  <si>
    <t>273.3235</t>
  </si>
  <si>
    <t>306.1975</t>
  </si>
  <si>
    <t>4159.3299</t>
  </si>
  <si>
    <t>3748.0967</t>
  </si>
  <si>
    <t>3419.1101</t>
  </si>
  <si>
    <t>3830.3433</t>
  </si>
  <si>
    <t>831.8659</t>
  </si>
  <si>
    <t>749.6193</t>
  </si>
  <si>
    <t>683.8220</t>
  </si>
  <si>
    <t>766.0686</t>
  </si>
  <si>
    <t>4991.6120</t>
  </si>
  <si>
    <t>4498.0910</t>
  </si>
  <si>
    <t>4103.2743</t>
  </si>
  <si>
    <t>4596.7952</t>
  </si>
  <si>
    <t>998.3224</t>
  </si>
  <si>
    <t>899.6182</t>
  </si>
  <si>
    <t>820.6548</t>
  </si>
  <si>
    <t>919.3590</t>
  </si>
  <si>
    <t>3327.0477</t>
  </si>
  <si>
    <t>2998.1023</t>
  </si>
  <si>
    <t>2734.9460</t>
  </si>
  <si>
    <t>3063.8914</t>
  </si>
  <si>
    <t>665.4095</t>
  </si>
  <si>
    <t>599.6204</t>
  </si>
  <si>
    <t>546.9892</t>
  </si>
  <si>
    <t>612.7782</t>
  </si>
  <si>
    <t>2494.7656</t>
  </si>
  <si>
    <t>2248.1080</t>
  </si>
  <si>
    <t>2050.7819</t>
  </si>
  <si>
    <t>2297.4395</t>
  </si>
  <si>
    <t>498.9531</t>
  </si>
  <si>
    <t>449.6216</t>
  </si>
  <si>
    <t>410.1563</t>
  </si>
  <si>
    <t>459.4879</t>
  </si>
  <si>
    <t>4575.4709</t>
  </si>
  <si>
    <t>4123.0939</t>
  </si>
  <si>
    <t>3761.1922</t>
  </si>
  <si>
    <t>4213.5693</t>
  </si>
  <si>
    <t>915.0941</t>
  </si>
  <si>
    <t>824.6187</t>
  </si>
  <si>
    <t>752.2384</t>
  </si>
  <si>
    <t>842.7138</t>
  </si>
  <si>
    <t>2494.0684</t>
  </si>
  <si>
    <t>2247.4797</t>
  </si>
  <si>
    <t>2050.2087</t>
  </si>
  <si>
    <t>2296.7974</t>
  </si>
  <si>
    <t>498.8136</t>
  </si>
  <si>
    <t>449.4959</t>
  </si>
  <si>
    <t>410.0417</t>
  </si>
  <si>
    <t>459.3594</t>
  </si>
  <si>
    <t>6239.8532</t>
  </si>
  <si>
    <t>5622.9186</t>
  </si>
  <si>
    <t>5129.3708</t>
  </si>
  <si>
    <t>5746.3055</t>
  </si>
  <si>
    <t>1247.9706</t>
  </si>
  <si>
    <t>1124.5837</t>
  </si>
  <si>
    <t>1025.8741</t>
  </si>
  <si>
    <t>1149.2611</t>
  </si>
  <si>
    <t>7488.4482</t>
  </si>
  <si>
    <t>6748.0649</t>
  </si>
  <si>
    <t>6155.7582</t>
  </si>
  <si>
    <t>6896.1415</t>
  </si>
  <si>
    <t>1497.6896</t>
  </si>
  <si>
    <t>1349.6129</t>
  </si>
  <si>
    <t>1231.1516</t>
  </si>
  <si>
    <t>1379.2283</t>
  </si>
  <si>
    <t>4991.2583</t>
  </si>
  <si>
    <t>4497.7723</t>
  </si>
  <si>
    <t>4102.9835</t>
  </si>
  <si>
    <t>4596.4695</t>
  </si>
  <si>
    <t>998.2516</t>
  </si>
  <si>
    <t>899.5544</t>
  </si>
  <si>
    <t>820.5967</t>
  </si>
  <si>
    <t>919.2939</t>
  </si>
  <si>
    <t>3742.6633</t>
  </si>
  <si>
    <t>3372.6260</t>
  </si>
  <si>
    <t>3076.5961</t>
  </si>
  <si>
    <t>3446.6334</t>
  </si>
  <si>
    <t>748.5326</t>
  </si>
  <si>
    <t>674.5252</t>
  </si>
  <si>
    <t>615.3192</t>
  </si>
  <si>
    <t>689.3266</t>
  </si>
  <si>
    <t>6864.1507</t>
  </si>
  <si>
    <t>6185.4917</t>
  </si>
  <si>
    <t>5642.5645</t>
  </si>
  <si>
    <t>6321.2235</t>
  </si>
  <si>
    <t>1372.8301</t>
  </si>
  <si>
    <t>1237.0983</t>
  </si>
  <si>
    <t>1128.5129</t>
  </si>
  <si>
    <t>1264.2447</t>
  </si>
  <si>
    <t>484.2882</t>
  </si>
  <si>
    <t>436.4066</t>
  </si>
  <si>
    <t>398.1013</t>
  </si>
  <si>
    <t>445.9829</t>
  </si>
  <si>
    <t>96.8576</t>
  </si>
  <si>
    <t>87.2813</t>
  </si>
  <si>
    <t>79.6202</t>
  </si>
  <si>
    <t>89.1965</t>
  </si>
  <si>
    <t>1211.6297</t>
  </si>
  <si>
    <t>1091.8358</t>
  </si>
  <si>
    <t>996.0007</t>
  </si>
  <si>
    <t>1115.7946</t>
  </si>
  <si>
    <t>242.3259</t>
  </si>
  <si>
    <t>218.3671</t>
  </si>
  <si>
    <t>199.2001</t>
  </si>
  <si>
    <t>223.1589</t>
  </si>
  <si>
    <t>1454.0769</t>
  </si>
  <si>
    <t>1310.3122</t>
  </si>
  <si>
    <t>1195.3005</t>
  </si>
  <si>
    <t>1339.0652</t>
  </si>
  <si>
    <t>290.8153</t>
  </si>
  <si>
    <t>262.0624</t>
  </si>
  <si>
    <t>239.0601</t>
  </si>
  <si>
    <t>267.8130</t>
  </si>
  <si>
    <t>969.1825</t>
  </si>
  <si>
    <t>873.3594</t>
  </si>
  <si>
    <t>796.7009</t>
  </si>
  <si>
    <t>892.5240</t>
  </si>
  <si>
    <t>193.8365</t>
  </si>
  <si>
    <t>174.6718</t>
  </si>
  <si>
    <t>159.3401</t>
  </si>
  <si>
    <t>178.5048</t>
  </si>
  <si>
    <t>726.7354</t>
  </si>
  <si>
    <t>654.8830</t>
  </si>
  <si>
    <t>597.4011</t>
  </si>
  <si>
    <t>669.2535</t>
  </si>
  <si>
    <t>145.3470</t>
  </si>
  <si>
    <t>130.9766</t>
  </si>
  <si>
    <t>119.4802</t>
  </si>
  <si>
    <t>133.8507</t>
  </si>
  <si>
    <t>1332.8533</t>
  </si>
  <si>
    <t>1201.0740</t>
  </si>
  <si>
    <t>1095.6506</t>
  </si>
  <si>
    <t>1227.4299</t>
  </si>
  <si>
    <t>266.5706</t>
  </si>
  <si>
    <t>240.2148</t>
  </si>
  <si>
    <t>219.1301</t>
  </si>
  <si>
    <t>245.4859</t>
  </si>
  <si>
    <t>918.4186</t>
  </si>
  <si>
    <t>2297.7707</t>
  </si>
  <si>
    <t>2757.5548</t>
  </si>
  <si>
    <t>1837.9867</t>
  </si>
  <si>
    <t>1378.2026</t>
  </si>
  <si>
    <t>2527.6627</t>
  </si>
  <si>
    <t>663.4050</t>
  </si>
  <si>
    <t>1659.7579</t>
  </si>
  <si>
    <t>1991.8756</t>
  </si>
  <si>
    <t>1327.6403</t>
  </si>
  <si>
    <t>995.5226</t>
  </si>
  <si>
    <t>1825.8167</t>
  </si>
  <si>
    <t>7035.6913</t>
  </si>
  <si>
    <t>464.0965</t>
  </si>
  <si>
    <t>2416.5319</t>
  </si>
  <si>
    <t>2683.2528</t>
  </si>
  <si>
    <t>2277.8316</t>
  </si>
  <si>
    <t>11677.2480</t>
  </si>
  <si>
    <t>8743.2696</t>
  </si>
  <si>
    <t>8903.3002</t>
  </si>
  <si>
    <t>6396.0830</t>
  </si>
  <si>
    <t>6502.7733</t>
  </si>
  <si>
    <t>12315.9417</t>
  </si>
  <si>
    <t>11098.2639</t>
  </si>
  <si>
    <t>10124.1216</t>
  </si>
  <si>
    <t>11341.7994</t>
  </si>
  <si>
    <t>16221.1681</t>
  </si>
  <si>
    <t>14617.3803</t>
  </si>
  <si>
    <t>13334.3501</t>
  </si>
  <si>
    <t>14938.1379</t>
  </si>
  <si>
    <t>9573.9838</t>
  </si>
  <si>
    <t>8627.4034</t>
  </si>
  <si>
    <t>7870.1392</t>
  </si>
  <si>
    <t>8816.7195</t>
  </si>
  <si>
    <t>13499.9847</t>
  </si>
  <si>
    <t>12165.2404</t>
  </si>
  <si>
    <t>11097.4450</t>
  </si>
  <si>
    <t>12432.1893</t>
  </si>
  <si>
    <t>12291.7678</t>
  </si>
  <si>
    <t>11076.4800</t>
  </si>
  <si>
    <t>10104.2498</t>
  </si>
  <si>
    <t>11319.5376</t>
  </si>
  <si>
    <t>17654.4363</t>
  </si>
  <si>
    <t>15908.9411</t>
  </si>
  <si>
    <t>14512.5450</t>
  </si>
  <si>
    <t>16258.0402</t>
  </si>
  <si>
    <t>23886.1995</t>
  </si>
  <si>
    <t>21524.5696</t>
  </si>
  <si>
    <t>19635.2657</t>
  </si>
  <si>
    <t>21996.8956</t>
  </si>
  <si>
    <t>13770.0187</t>
  </si>
  <si>
    <t>12408.5762</t>
  </si>
  <si>
    <t>11319.4221</t>
  </si>
  <si>
    <t>12680.8647</t>
  </si>
  <si>
    <t>20001.7476</t>
  </si>
  <si>
    <t>18024.1737</t>
  </si>
  <si>
    <t>16442.1145</t>
  </si>
  <si>
    <t>18419.6885</t>
  </si>
  <si>
    <t>17865.2854</t>
  </si>
  <si>
    <t>18185.3563</t>
  </si>
  <si>
    <t>13757.7137</t>
  </si>
  <si>
    <t>14024.4346</t>
  </si>
  <si>
    <t>10610.3450</t>
  </si>
  <si>
    <t>10823.7256</t>
  </si>
  <si>
    <t>23013.7224</t>
  </si>
  <si>
    <t>20738.3544</t>
  </si>
  <si>
    <t>18918.0600</t>
  </si>
  <si>
    <t>21193.4280</t>
  </si>
  <si>
    <t>29827.1027</t>
  </si>
  <si>
    <t>26878.0954</t>
  </si>
  <si>
    <t>24518.8895</t>
  </si>
  <si>
    <t>27467.8969</t>
  </si>
  <si>
    <t>18236.0876</t>
  </si>
  <si>
    <t>16433.0846</t>
  </si>
  <si>
    <t>14990.6822</t>
  </si>
  <si>
    <t>16793.6852</t>
  </si>
  <si>
    <t>25049.4336</t>
  </si>
  <si>
    <t>22572.7947</t>
  </si>
  <si>
    <t>20591.4835</t>
  </si>
  <si>
    <t>23068.1225</t>
  </si>
  <si>
    <t>33815.3928</t>
  </si>
  <si>
    <t>30472.0630</t>
  </si>
  <si>
    <t>27797.3991</t>
  </si>
  <si>
    <t>31140.7289</t>
  </si>
  <si>
    <t>44741.6757</t>
  </si>
  <si>
    <t>40318.0637</t>
  </si>
  <si>
    <t>36779.1741</t>
  </si>
  <si>
    <t>41202.7861</t>
  </si>
  <si>
    <t>27625.2300</t>
  </si>
  <si>
    <t>24893.9219</t>
  </si>
  <si>
    <t>22708.8755</t>
  </si>
  <si>
    <t>25440.1835</t>
  </si>
  <si>
    <t>38551.5129</t>
  </si>
  <si>
    <t>34739.9227</t>
  </si>
  <si>
    <t>31690.6504</t>
  </si>
  <si>
    <t>35502.2407</t>
  </si>
  <si>
    <t>33207.3486</t>
  </si>
  <si>
    <t>33383.3939</t>
  </si>
  <si>
    <t>61424.0375</t>
  </si>
  <si>
    <t>55351.0395</t>
  </si>
  <si>
    <t>50492.6410</t>
  </si>
  <si>
    <t>56565.6391</t>
  </si>
  <si>
    <t>67566.4362</t>
  </si>
  <si>
    <t>60886.1388</t>
  </si>
  <si>
    <t>55541.9009</t>
  </si>
  <si>
    <t>62222.1983</t>
  </si>
  <si>
    <t>82343.9318</t>
  </si>
  <si>
    <t>74202.5826</t>
  </si>
  <si>
    <t>67689.5033</t>
  </si>
  <si>
    <t>75830.8525</t>
  </si>
  <si>
    <t>79940.5465</t>
  </si>
  <si>
    <t>72036.8202</t>
  </si>
  <si>
    <t>65713.8391</t>
  </si>
  <si>
    <t>73617.5654</t>
  </si>
  <si>
    <t>76814.3291</t>
  </si>
  <si>
    <t>69219.6921</t>
  </si>
  <si>
    <t>63143.9824</t>
  </si>
  <si>
    <t>70738.6195</t>
  </si>
  <si>
    <t>100434.6152</t>
  </si>
  <si>
    <t>90504.6391</t>
  </si>
  <si>
    <t>82560.6583</t>
  </si>
  <si>
    <t>92490.6344</t>
  </si>
  <si>
    <t>90617.5699</t>
  </si>
  <si>
    <t>81658.2056</t>
  </si>
  <si>
    <t>74490.7142</t>
  </si>
  <si>
    <t>83450.0785</t>
  </si>
  <si>
    <t>3675.4755</t>
  </si>
  <si>
    <t>3446.1273</t>
  </si>
  <si>
    <t>3105.4085</t>
  </si>
  <si>
    <t>2832.8334</t>
  </si>
  <si>
    <t>3173.5522</t>
  </si>
  <si>
    <t>2719.1060</t>
  </si>
  <si>
    <t>2450.2678</t>
  </si>
  <si>
    <t>2235.1973</t>
  </si>
  <si>
    <t>2504.0355</t>
  </si>
  <si>
    <t>5052.1409</t>
  </si>
  <si>
    <t>4608.6928</t>
  </si>
  <si>
    <t>5163.0029</t>
  </si>
  <si>
    <t>7538.2726</t>
  </si>
  <si>
    <t>6792.9632</t>
  </si>
  <si>
    <t>6196.7156</t>
  </si>
  <si>
    <t>6942.0250</t>
  </si>
  <si>
    <t>4443.1998</t>
  </si>
  <si>
    <t>4003.9004</t>
  </si>
  <si>
    <t>3652.4608</t>
  </si>
  <si>
    <t>4091.7603</t>
  </si>
  <si>
    <t>6375.0213</t>
  </si>
  <si>
    <t>5744.7226</t>
  </si>
  <si>
    <t>5240.4836</t>
  </si>
  <si>
    <t>5870.7824</t>
  </si>
  <si>
    <t>1936.4207</t>
  </si>
  <si>
    <t>2139.1313</t>
  </si>
  <si>
    <t>10183.5838</t>
  </si>
  <si>
    <t>9009.9905</t>
  </si>
  <si>
    <t>13437.6428</t>
  </si>
  <si>
    <t>12157.3592</t>
  </si>
  <si>
    <t>10983.7659</t>
  </si>
  <si>
    <t>63075.2976</t>
  </si>
  <si>
    <t>44297.8048</t>
  </si>
  <si>
    <t>39662.1166</t>
  </si>
  <si>
    <t>131445.8124</t>
  </si>
  <si>
    <t>118449.7575</t>
  </si>
  <si>
    <t>108052.9136</t>
  </si>
  <si>
    <t>121048.9685</t>
  </si>
  <si>
    <t>37535.7605</t>
  </si>
  <si>
    <t>33824.5978</t>
  </si>
  <si>
    <t>30855.6676</t>
  </si>
  <si>
    <t>34566.8303</t>
  </si>
  <si>
    <t>5932.5934</t>
  </si>
  <si>
    <t>5346.0375</t>
  </si>
  <si>
    <t>4876.7929</t>
  </si>
  <si>
    <t>5463.3487</t>
  </si>
  <si>
    <t>238548.4209</t>
  </si>
  <si>
    <t>214963.1251</t>
  </si>
  <si>
    <t>196094.8884</t>
  </si>
  <si>
    <t>219680.1842</t>
  </si>
  <si>
    <t>64629.2323</t>
  </si>
  <si>
    <t>58239.3365</t>
  </si>
  <si>
    <t>53127.4198</t>
  </si>
  <si>
    <t>59517.3156</t>
  </si>
  <si>
    <t>8898.8987</t>
  </si>
  <si>
    <t>8019.0641</t>
  </si>
  <si>
    <t>7315.1964</t>
  </si>
  <si>
    <t>8195.0310</t>
  </si>
  <si>
    <t>543446.0475</t>
  </si>
  <si>
    <t>489715.5061</t>
  </si>
  <si>
    <t>446731.0730</t>
  </si>
  <si>
    <t>500461.6144</t>
  </si>
  <si>
    <t>84728.6201</t>
  </si>
  <si>
    <t>76351.4966</t>
  </si>
  <si>
    <t>69649.7978</t>
  </si>
  <si>
    <t>78026.9213</t>
  </si>
  <si>
    <t>17801.9523</t>
  </si>
  <si>
    <t>16041.8723</t>
  </si>
  <si>
    <t>14633.8082</t>
  </si>
  <si>
    <t>16393.8883</t>
  </si>
  <si>
    <t>197.3756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</si>
</sst>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00"/>
  </numFmts>
  <fonts count="33" x14ac:knownFonts="1">
    <font>
      <sz val="11"/>
      <color rgb="FF000000"/>
      <name val="Calibri"/>
      <scheme val="minor"/>
    </font>
    <font>
      <b/>
      <sz val="14"/>
      <color theme="0"/>
      <name val="Calibri"/>
      <family val="2"/>
    </font>
    <font>
      <sz val="11"/>
      <color rgb="FF000000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alibri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rgb="FFFFFFFF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7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0070C0"/>
        <bgColor rgb="FF0070C0"/>
      </patternFill>
    </fill>
    <fill>
      <patternFill patternType="solid">
        <fgColor rgb="FFDEEAF6"/>
        <bgColor rgb="FFDEEAF6"/>
      </patternFill>
    </fill>
    <fill>
      <patternFill patternType="solid">
        <fgColor rgb="FFFFFF00"/>
        <bgColor rgb="FFFFFF00"/>
      </patternFill>
    </fill>
    <fill>
      <patternFill patternType="solid">
        <fgColor rgb="FF7F7F7F"/>
        <bgColor rgb="FF7F7F7F"/>
      </patternFill>
    </fill>
    <fill>
      <patternFill patternType="solid">
        <fgColor rgb="FFE2EFD9"/>
        <bgColor rgb="FFE2EFD9"/>
      </patternFill>
    </fill>
    <fill>
      <patternFill patternType="solid">
        <fgColor rgb="FFFBE4D5"/>
        <bgColor rgb="FFFBE4D5"/>
      </patternFill>
    </fill>
    <fill>
      <patternFill patternType="solid">
        <fgColor rgb="FFA8D08D"/>
        <bgColor rgb="FFA8D08D"/>
      </patternFill>
    </fill>
    <fill>
      <patternFill patternType="solid">
        <fgColor rgb="FFF4B083"/>
        <bgColor rgb="FFF4B083"/>
      </patternFill>
    </fill>
    <fill>
      <patternFill patternType="solid">
        <fgColor rgb="FF9CC2E5"/>
        <bgColor rgb="FF9CC2E5"/>
      </patternFill>
    </fill>
    <fill>
      <patternFill patternType="solid">
        <fgColor rgb="FFFEF2CB"/>
        <bgColor rgb="FFFEF2CB"/>
      </patternFill>
    </fill>
    <fill>
      <patternFill patternType="solid">
        <fgColor rgb="FFFFD965"/>
        <bgColor rgb="FFFFD965"/>
      </patternFill>
    </fill>
    <fill>
      <patternFill patternType="solid">
        <fgColor rgb="FF000000"/>
        <bgColor rgb="FF000000"/>
      </patternFill>
    </fill>
    <fill>
      <patternFill patternType="solid">
        <fgColor rgb="FF666666"/>
        <bgColor rgb="FF666666"/>
      </patternFill>
    </fill>
    <fill>
      <patternFill patternType="solid">
        <fgColor rgb="FFDDDDDD"/>
        <bgColor rgb="FFDDDDDD"/>
      </patternFill>
    </fill>
    <fill>
      <patternFill patternType="solid">
        <fgColor rgb="FFA3E600"/>
        <bgColor rgb="FFA3E600"/>
      </patternFill>
    </fill>
    <fill>
      <patternFill patternType="solid">
        <fgColor rgb="FF92D050"/>
        <bgColor rgb="FF92D050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2" borderId="1" xfId="0" quotePrefix="1" applyFont="1" applyFill="1" applyBorder="1" applyAlignment="1">
      <alignment horizontal="left"/>
    </xf>
    <xf numFmtId="0" fontId="2" fillId="0" borderId="0" xfId="0" applyFont="1"/>
    <xf numFmtId="0" fontId="1" fillId="3" borderId="1" xfId="0" applyFont="1" applyFill="1" applyBorder="1"/>
    <xf numFmtId="0" fontId="3" fillId="4" borderId="1" xfId="0" quotePrefix="1" applyFont="1" applyFill="1" applyBorder="1" applyAlignment="1">
      <alignment horizontal="left" wrapText="1"/>
    </xf>
    <xf numFmtId="0" fontId="3" fillId="4" borderId="1" xfId="0" quotePrefix="1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/>
    <xf numFmtId="0" fontId="3" fillId="4" borderId="1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6" fillId="7" borderId="1" xfId="0" applyFont="1" applyFill="1" applyBorder="1"/>
    <xf numFmtId="0" fontId="6" fillId="8" borderId="1" xfId="0" applyFont="1" applyFill="1" applyBorder="1"/>
    <xf numFmtId="0" fontId="7" fillId="9" borderId="1" xfId="0" applyFont="1" applyFill="1" applyBorder="1"/>
    <xf numFmtId="0" fontId="8" fillId="10" borderId="1" xfId="0" applyFont="1" applyFill="1" applyBorder="1"/>
    <xf numFmtId="0" fontId="6" fillId="4" borderId="1" xfId="0" applyFont="1" applyFill="1" applyBorder="1"/>
    <xf numFmtId="0" fontId="9" fillId="11" borderId="1" xfId="0" applyFont="1" applyFill="1" applyBorder="1"/>
    <xf numFmtId="0" fontId="6" fillId="12" borderId="1" xfId="0" applyFont="1" applyFill="1" applyBorder="1"/>
    <xf numFmtId="0" fontId="10" fillId="13" borderId="1" xfId="0" applyFont="1" applyFill="1" applyBorder="1"/>
    <xf numFmtId="0" fontId="6" fillId="0" borderId="0" xfId="0" applyFont="1"/>
    <xf numFmtId="164" fontId="2" fillId="0" borderId="0" xfId="0" applyNumberFormat="1" applyFont="1"/>
    <xf numFmtId="0" fontId="11" fillId="17" borderId="7" xfId="0" applyFont="1" applyFill="1" applyBorder="1" applyAlignment="1">
      <alignment wrapText="1"/>
    </xf>
    <xf numFmtId="0" fontId="11" fillId="17" borderId="7" xfId="0" applyFont="1" applyFill="1" applyBorder="1" applyAlignment="1">
      <alignment horizontal="left" vertical="top" wrapText="1"/>
    </xf>
    <xf numFmtId="164" fontId="11" fillId="17" borderId="7" xfId="0" applyNumberFormat="1" applyFont="1" applyFill="1" applyBorder="1" applyAlignment="1">
      <alignment wrapText="1"/>
    </xf>
    <xf numFmtId="0" fontId="11" fillId="17" borderId="7" xfId="0" applyFont="1" applyFill="1" applyBorder="1"/>
    <xf numFmtId="0" fontId="12" fillId="0" borderId="0" xfId="0" applyFont="1"/>
    <xf numFmtId="0" fontId="11" fillId="17" borderId="14" xfId="0" applyFont="1" applyFill="1" applyBorder="1" applyAlignment="1">
      <alignment wrapText="1"/>
    </xf>
    <xf numFmtId="0" fontId="11" fillId="17" borderId="15" xfId="0" applyFont="1" applyFill="1" applyBorder="1" applyAlignment="1">
      <alignment wrapText="1"/>
    </xf>
    <xf numFmtId="164" fontId="11" fillId="17" borderId="7" xfId="0" applyNumberFormat="1" applyFont="1" applyFill="1" applyBorder="1" applyAlignment="1">
      <alignment horizontal="right"/>
    </xf>
    <xf numFmtId="0" fontId="2" fillId="0" borderId="7" xfId="0" applyFont="1" applyBorder="1"/>
    <xf numFmtId="164" fontId="2" fillId="0" borderId="7" xfId="0" applyNumberFormat="1" applyFont="1" applyBorder="1" applyAlignment="1">
      <alignment horizontal="right"/>
    </xf>
    <xf numFmtId="164" fontId="2" fillId="0" borderId="7" xfId="0" applyNumberFormat="1" applyFont="1" applyBorder="1"/>
    <xf numFmtId="0" fontId="11" fillId="17" borderId="12" xfId="0" applyFont="1" applyFill="1" applyBorder="1" applyAlignment="1">
      <alignment wrapText="1"/>
    </xf>
    <xf numFmtId="164" fontId="11" fillId="17" borderId="12" xfId="0" applyNumberFormat="1" applyFont="1" applyFill="1" applyBorder="1" applyAlignment="1">
      <alignment wrapText="1"/>
    </xf>
    <xf numFmtId="0" fontId="11" fillId="17" borderId="16" xfId="0" applyFont="1" applyFill="1" applyBorder="1" applyAlignment="1">
      <alignment wrapText="1"/>
    </xf>
    <xf numFmtId="164" fontId="11" fillId="17" borderId="16" xfId="0" applyNumberFormat="1" applyFont="1" applyFill="1" applyBorder="1" applyAlignment="1">
      <alignment wrapText="1"/>
    </xf>
    <xf numFmtId="9" fontId="2" fillId="0" borderId="0" xfId="0" applyNumberFormat="1" applyFont="1"/>
    <xf numFmtId="0" fontId="2" fillId="0" borderId="0" xfId="0" applyFont="1" applyAlignment="1">
      <alignment horizontal="left" vertical="top" wrapText="1"/>
    </xf>
    <xf numFmtId="165" fontId="2" fillId="0" borderId="0" xfId="0" applyNumberFormat="1" applyFont="1"/>
    <xf numFmtId="0" fontId="13" fillId="0" borderId="0" xfId="0" applyFont="1"/>
    <xf numFmtId="44" fontId="2" fillId="0" borderId="0" xfId="0" applyNumberFormat="1" applyFont="1"/>
    <xf numFmtId="0" fontId="11" fillId="17" borderId="18" xfId="0" applyFont="1" applyFill="1" applyBorder="1" applyAlignment="1">
      <alignment wrapText="1"/>
    </xf>
    <xf numFmtId="164" fontId="11" fillId="17" borderId="18" xfId="0" applyNumberFormat="1" applyFont="1" applyFill="1" applyBorder="1" applyAlignment="1">
      <alignment wrapText="1"/>
    </xf>
    <xf numFmtId="0" fontId="11" fillId="17" borderId="7" xfId="0" quotePrefix="1" applyFont="1" applyFill="1" applyBorder="1" applyAlignment="1">
      <alignment horizontal="left" wrapText="1"/>
    </xf>
    <xf numFmtId="0" fontId="14" fillId="0" borderId="0" xfId="0" applyFont="1"/>
    <xf numFmtId="8" fontId="11" fillId="17" borderId="14" xfId="0" applyNumberFormat="1" applyFont="1" applyFill="1" applyBorder="1" applyAlignment="1">
      <alignment horizontal="right" wrapText="1"/>
    </xf>
    <xf numFmtId="8" fontId="11" fillId="17" borderId="15" xfId="0" applyNumberFormat="1" applyFont="1" applyFill="1" applyBorder="1" applyAlignment="1">
      <alignment horizontal="right" wrapText="1"/>
    </xf>
    <xf numFmtId="0" fontId="2" fillId="0" borderId="15" xfId="0" applyFont="1" applyBorder="1" applyAlignment="1">
      <alignment wrapText="1"/>
    </xf>
    <xf numFmtId="8" fontId="2" fillId="0" borderId="15" xfId="0" applyNumberFormat="1" applyFont="1" applyBorder="1" applyAlignment="1">
      <alignment horizontal="right" wrapText="1"/>
    </xf>
    <xf numFmtId="0" fontId="2" fillId="18" borderId="15" xfId="0" applyFont="1" applyFill="1" applyBorder="1" applyAlignment="1">
      <alignment wrapText="1"/>
    </xf>
    <xf numFmtId="8" fontId="2" fillId="18" borderId="15" xfId="0" applyNumberFormat="1" applyFont="1" applyFill="1" applyBorder="1" applyAlignment="1">
      <alignment horizontal="right" wrapText="1"/>
    </xf>
    <xf numFmtId="0" fontId="15" fillId="0" borderId="0" xfId="0" applyFont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164" fontId="16" fillId="0" borderId="5" xfId="0" applyNumberFormat="1" applyFont="1" applyBorder="1" applyAlignment="1">
      <alignment horizontal="center" vertical="center"/>
    </xf>
    <xf numFmtId="0" fontId="17" fillId="0" borderId="0" xfId="0" applyFont="1"/>
    <xf numFmtId="164" fontId="18" fillId="0" borderId="0" xfId="0" applyNumberFormat="1" applyFont="1"/>
    <xf numFmtId="164" fontId="19" fillId="0" borderId="0" xfId="0" applyNumberFormat="1" applyFont="1"/>
    <xf numFmtId="0" fontId="19" fillId="0" borderId="0" xfId="0" applyFont="1"/>
    <xf numFmtId="0" fontId="20" fillId="0" borderId="0" xfId="0" applyFont="1"/>
    <xf numFmtId="0" fontId="11" fillId="0" borderId="0" xfId="0" applyFont="1"/>
    <xf numFmtId="164" fontId="20" fillId="0" borderId="0" xfId="0" applyNumberFormat="1" applyFont="1"/>
    <xf numFmtId="0" fontId="11" fillId="0" borderId="7" xfId="0" applyFont="1" applyBorder="1" applyAlignment="1">
      <alignment wrapText="1"/>
    </xf>
    <xf numFmtId="164" fontId="14" fillId="0" borderId="0" xfId="0" applyNumberFormat="1" applyFont="1"/>
    <xf numFmtId="8" fontId="11" fillId="0" borderId="0" xfId="0" applyNumberFormat="1" applyFont="1"/>
    <xf numFmtId="8" fontId="2" fillId="0" borderId="0" xfId="0" applyNumberFormat="1" applyFont="1"/>
    <xf numFmtId="8" fontId="13" fillId="0" borderId="0" xfId="0" applyNumberFormat="1" applyFont="1"/>
    <xf numFmtId="0" fontId="1" fillId="2" borderId="4" xfId="0" quotePrefix="1" applyFont="1" applyFill="1" applyBorder="1" applyAlignment="1">
      <alignment horizontal="left"/>
    </xf>
    <xf numFmtId="0" fontId="1" fillId="3" borderId="4" xfId="0" applyFont="1" applyFill="1" applyBorder="1"/>
    <xf numFmtId="0" fontId="21" fillId="4" borderId="4" xfId="0" quotePrefix="1" applyFont="1" applyFill="1" applyBorder="1" applyAlignment="1">
      <alignment horizontal="left" wrapText="1"/>
    </xf>
    <xf numFmtId="0" fontId="22" fillId="0" borderId="0" xfId="0" applyFont="1"/>
    <xf numFmtId="0" fontId="3" fillId="4" borderId="4" xfId="0" quotePrefix="1" applyFont="1" applyFill="1" applyBorder="1" applyAlignment="1">
      <alignment horizontal="left" wrapText="1"/>
    </xf>
    <xf numFmtId="0" fontId="28" fillId="3" borderId="11" xfId="0" applyFont="1" applyFill="1" applyBorder="1" applyAlignment="1">
      <alignment horizontal="center" vertical="center"/>
    </xf>
    <xf numFmtId="0" fontId="28" fillId="3" borderId="11" xfId="0" applyFont="1" applyFill="1" applyBorder="1" applyAlignment="1">
      <alignment horizontal="center" vertical="center" wrapText="1"/>
    </xf>
    <xf numFmtId="164" fontId="28" fillId="3" borderId="12" xfId="0" applyNumberFormat="1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22" fillId="17" borderId="7" xfId="0" applyFont="1" applyFill="1" applyBorder="1" applyAlignment="1">
      <alignment horizontal="left" wrapText="1"/>
    </xf>
    <xf numFmtId="164" fontId="22" fillId="17" borderId="7" xfId="0" applyNumberFormat="1" applyFont="1" applyFill="1" applyBorder="1" applyAlignment="1">
      <alignment horizontal="right" wrapText="1"/>
    </xf>
    <xf numFmtId="164" fontId="22" fillId="17" borderId="7" xfId="0" applyNumberFormat="1" applyFont="1" applyFill="1" applyBorder="1" applyAlignment="1">
      <alignment horizontal="left" wrapText="1"/>
    </xf>
    <xf numFmtId="0" fontId="23" fillId="3" borderId="1" xfId="0" applyFont="1" applyFill="1" applyBorder="1" applyAlignment="1">
      <alignment horizontal="left"/>
    </xf>
    <xf numFmtId="0" fontId="23" fillId="3" borderId="1" xfId="0" applyFont="1" applyFill="1" applyBorder="1" applyAlignment="1">
      <alignment horizontal="right" vertical="center"/>
    </xf>
    <xf numFmtId="0" fontId="22" fillId="17" borderId="7" xfId="0" applyFont="1" applyFill="1" applyBorder="1" applyAlignment="1">
      <alignment horizontal="left"/>
    </xf>
    <xf numFmtId="0" fontId="22" fillId="17" borderId="17" xfId="0" applyFont="1" applyFill="1" applyBorder="1" applyAlignment="1">
      <alignment horizontal="left" wrapText="1"/>
    </xf>
    <xf numFmtId="0" fontId="22" fillId="17" borderId="20" xfId="0" applyFont="1" applyFill="1" applyBorder="1" applyAlignment="1">
      <alignment horizontal="left" wrapText="1"/>
    </xf>
    <xf numFmtId="164" fontId="22" fillId="17" borderId="20" xfId="0" applyNumberFormat="1" applyFont="1" applyFill="1" applyBorder="1" applyAlignment="1">
      <alignment horizontal="right" wrapText="1"/>
    </xf>
    <xf numFmtId="0" fontId="22" fillId="0" borderId="7" xfId="0" applyFont="1" applyBorder="1" applyAlignment="1">
      <alignment horizontal="left"/>
    </xf>
    <xf numFmtId="0" fontId="22" fillId="0" borderId="7" xfId="0" applyFont="1" applyBorder="1" applyAlignment="1">
      <alignment horizontal="left" wrapText="1"/>
    </xf>
    <xf numFmtId="164" fontId="22" fillId="0" borderId="7" xfId="0" applyNumberFormat="1" applyFont="1" applyBorder="1" applyAlignment="1">
      <alignment horizontal="right" wrapText="1"/>
    </xf>
    <xf numFmtId="0" fontId="22" fillId="0" borderId="12" xfId="0" applyFont="1" applyBorder="1" applyAlignment="1">
      <alignment horizontal="left" wrapText="1"/>
    </xf>
    <xf numFmtId="0" fontId="22" fillId="0" borderId="16" xfId="0" applyFont="1" applyBorder="1" applyAlignment="1">
      <alignment horizontal="left" wrapText="1"/>
    </xf>
    <xf numFmtId="0" fontId="22" fillId="17" borderId="12" xfId="0" applyFont="1" applyFill="1" applyBorder="1" applyAlignment="1">
      <alignment horizontal="left" wrapText="1"/>
    </xf>
    <xf numFmtId="0" fontId="30" fillId="3" borderId="13" xfId="0" applyFont="1" applyFill="1" applyBorder="1" applyAlignment="1">
      <alignment horizontal="center" vertical="center" wrapText="1"/>
    </xf>
    <xf numFmtId="0" fontId="30" fillId="3" borderId="13" xfId="0" applyFont="1" applyFill="1" applyBorder="1" applyAlignment="1">
      <alignment horizontal="center" vertical="center"/>
    </xf>
    <xf numFmtId="0" fontId="31" fillId="0" borderId="0" xfId="0" applyFont="1"/>
    <xf numFmtId="164" fontId="0" fillId="0" borderId="0" xfId="0" applyNumberFormat="1" applyAlignment="1">
      <alignment horizontal="right"/>
    </xf>
    <xf numFmtId="0" fontId="1" fillId="6" borderId="2" xfId="0" applyFont="1" applyFill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27" fillId="16" borderId="2" xfId="0" applyFont="1" applyFill="1" applyBorder="1" applyAlignment="1">
      <alignment horizontal="center" wrapText="1"/>
    </xf>
    <xf numFmtId="0" fontId="25" fillId="0" borderId="3" xfId="0" applyFont="1" applyBorder="1"/>
    <xf numFmtId="0" fontId="25" fillId="0" borderId="4" xfId="0" applyFont="1" applyBorder="1"/>
    <xf numFmtId="0" fontId="27" fillId="16" borderId="8" xfId="0" applyFont="1" applyFill="1" applyBorder="1" applyAlignment="1">
      <alignment horizontal="center" wrapText="1"/>
    </xf>
    <xf numFmtId="0" fontId="25" fillId="0" borderId="9" xfId="0" applyFont="1" applyBorder="1"/>
    <xf numFmtId="0" fontId="25" fillId="0" borderId="10" xfId="0" applyFont="1" applyBorder="1"/>
    <xf numFmtId="0" fontId="29" fillId="14" borderId="6" xfId="0" applyFont="1" applyFill="1" applyBorder="1" applyAlignment="1">
      <alignment horizontal="center" wrapText="1"/>
    </xf>
    <xf numFmtId="0" fontId="24" fillId="15" borderId="6" xfId="0" applyFont="1" applyFill="1" applyBorder="1" applyAlignment="1">
      <alignment horizontal="center"/>
    </xf>
    <xf numFmtId="0" fontId="26" fillId="16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customschemas.google.com/relationships/workbookmetadata" Target="metadata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20"/>
  <sheetViews>
    <sheetView tabSelected="1" topLeftCell="A198" workbookViewId="0"/>
  </sheetViews>
  <sheetFormatPr defaultColWidth="14.44140625" defaultRowHeight="14.4" x14ac:dyDescent="0.3"/>
  <cols>
    <col min="1" max="1" width="230.6640625" customWidth="1"/>
    <col min="2" max="26" width="8.77734375" customWidth="1"/>
  </cols>
  <sheetData>
    <row r="1" spans="1:1" ht="18" x14ac:dyDescent="0.35">
      <c r="A1" s="65" t="s">
        <v>9801</v>
      </c>
    </row>
    <row r="2" spans="1:1" ht="18" x14ac:dyDescent="0.35">
      <c r="A2" s="66" t="s">
        <v>9794</v>
      </c>
    </row>
    <row r="3" spans="1:1" ht="15.6" x14ac:dyDescent="0.3">
      <c r="A3" s="69" t="s">
        <v>9795</v>
      </c>
    </row>
    <row r="4" spans="1:1" ht="18" x14ac:dyDescent="0.35">
      <c r="A4" s="66" t="s">
        <v>34</v>
      </c>
    </row>
    <row r="5" spans="1:1" ht="15.6" x14ac:dyDescent="0.3">
      <c r="A5" s="69" t="s">
        <v>9802</v>
      </c>
    </row>
    <row r="6" spans="1:1" ht="18" x14ac:dyDescent="0.35">
      <c r="A6" s="65" t="s">
        <v>9793</v>
      </c>
    </row>
    <row r="7" spans="1:1" ht="18" x14ac:dyDescent="0.35">
      <c r="A7" s="66" t="s">
        <v>9794</v>
      </c>
    </row>
    <row r="8" spans="1:1" ht="15.6" x14ac:dyDescent="0.3">
      <c r="A8" s="69" t="s">
        <v>9795</v>
      </c>
    </row>
    <row r="9" spans="1:1" ht="18" x14ac:dyDescent="0.35">
      <c r="A9" s="66" t="s">
        <v>4</v>
      </c>
    </row>
    <row r="10" spans="1:1" ht="15.6" x14ac:dyDescent="0.3">
      <c r="A10" s="69" t="s">
        <v>9796</v>
      </c>
    </row>
    <row r="11" spans="1:1" ht="18" x14ac:dyDescent="0.35">
      <c r="A11" s="66" t="s">
        <v>34</v>
      </c>
    </row>
    <row r="12" spans="1:1" ht="31.2" x14ac:dyDescent="0.3">
      <c r="A12" s="69" t="s">
        <v>9798</v>
      </c>
    </row>
    <row r="13" spans="1:1" ht="18" x14ac:dyDescent="0.35">
      <c r="A13" s="65" t="s">
        <v>9785</v>
      </c>
    </row>
    <row r="14" spans="1:1" ht="18" x14ac:dyDescent="0.35">
      <c r="A14" s="66" t="s">
        <v>18</v>
      </c>
    </row>
    <row r="15" spans="1:1" ht="15.6" x14ac:dyDescent="0.3">
      <c r="A15" s="67" t="s">
        <v>9790</v>
      </c>
    </row>
    <row r="16" spans="1:1" ht="15.6" x14ac:dyDescent="0.3">
      <c r="A16" s="67" t="s">
        <v>9791</v>
      </c>
    </row>
    <row r="17" spans="1:26" ht="18" x14ac:dyDescent="0.35">
      <c r="A17" s="66" t="s">
        <v>9786</v>
      </c>
    </row>
    <row r="18" spans="1:26" ht="15.6" x14ac:dyDescent="0.3">
      <c r="A18" s="67" t="s">
        <v>9788</v>
      </c>
    </row>
    <row r="19" spans="1:26" ht="15.6" x14ac:dyDescent="0.3">
      <c r="A19" s="69" t="s">
        <v>9792</v>
      </c>
    </row>
    <row r="20" spans="1:26" ht="18" x14ac:dyDescent="0.35">
      <c r="A20" s="66" t="s">
        <v>4</v>
      </c>
    </row>
    <row r="21" spans="1:26" ht="15.6" x14ac:dyDescent="0.3">
      <c r="A21" s="67" t="s">
        <v>9789</v>
      </c>
    </row>
    <row r="22" spans="1:26" ht="18" x14ac:dyDescent="0.35">
      <c r="A22" s="1" t="s">
        <v>0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8" x14ac:dyDescent="0.35">
      <c r="A23" s="3" t="s">
        <v>1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6" x14ac:dyDescent="0.3">
      <c r="A24" s="4" t="s">
        <v>2</v>
      </c>
      <c r="B24" s="2"/>
      <c r="C24" s="2" t="s">
        <v>3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8" x14ac:dyDescent="0.35">
      <c r="A25" s="3" t="s">
        <v>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6" x14ac:dyDescent="0.3">
      <c r="A26" s="4" t="s">
        <v>5</v>
      </c>
      <c r="B26" s="2"/>
      <c r="C26" s="2" t="s">
        <v>3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6" x14ac:dyDescent="0.3">
      <c r="A27" s="4" t="s">
        <v>6</v>
      </c>
      <c r="B27" s="2"/>
      <c r="C27" s="2" t="s">
        <v>3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" x14ac:dyDescent="0.35">
      <c r="A28" s="1" t="s">
        <v>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" x14ac:dyDescent="0.35">
      <c r="A29" s="3" t="s">
        <v>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6" x14ac:dyDescent="0.3">
      <c r="A30" s="4" t="s">
        <v>9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6" x14ac:dyDescent="0.3">
      <c r="A31" s="4" t="s">
        <v>10</v>
      </c>
      <c r="B31" s="2"/>
      <c r="C31" s="2" t="s">
        <v>3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6" x14ac:dyDescent="0.3">
      <c r="A32" s="4" t="s">
        <v>11</v>
      </c>
      <c r="B32" s="2"/>
      <c r="C32" s="2" t="s">
        <v>3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6" x14ac:dyDescent="0.3">
      <c r="A33" s="4" t="s">
        <v>12</v>
      </c>
      <c r="B33" s="2"/>
      <c r="C33" s="2" t="s">
        <v>3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6" x14ac:dyDescent="0.3">
      <c r="A34" s="4" t="s">
        <v>13</v>
      </c>
      <c r="B34" s="2"/>
      <c r="C34" s="2" t="s">
        <v>3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8" x14ac:dyDescent="0.35">
      <c r="A35" s="1" t="s">
        <v>14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8" x14ac:dyDescent="0.35">
      <c r="A36" s="3" t="s">
        <v>1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6" x14ac:dyDescent="0.3">
      <c r="A37" s="4" t="s">
        <v>15</v>
      </c>
      <c r="B37" s="2"/>
      <c r="C37" s="2" t="s">
        <v>3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6" x14ac:dyDescent="0.3">
      <c r="A38" s="4" t="s">
        <v>16</v>
      </c>
      <c r="B38" s="2"/>
      <c r="C38" s="2" t="s">
        <v>3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6" x14ac:dyDescent="0.3">
      <c r="A39" s="4" t="s">
        <v>17</v>
      </c>
      <c r="B39" s="2"/>
      <c r="C39" s="2" t="s">
        <v>3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8" x14ac:dyDescent="0.35">
      <c r="A40" s="3" t="s">
        <v>18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6" x14ac:dyDescent="0.3">
      <c r="A41" s="4" t="s">
        <v>19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8" x14ac:dyDescent="0.35">
      <c r="A42" s="3" t="s">
        <v>4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6" x14ac:dyDescent="0.3">
      <c r="A43" s="4" t="s">
        <v>20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6" x14ac:dyDescent="0.3">
      <c r="A44" s="4" t="s">
        <v>21</v>
      </c>
      <c r="B44" s="2"/>
      <c r="C44" s="2" t="s">
        <v>3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6" x14ac:dyDescent="0.3">
      <c r="A45" s="4" t="s">
        <v>22</v>
      </c>
      <c r="B45" s="2"/>
      <c r="C45" s="2" t="s">
        <v>3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8" x14ac:dyDescent="0.35">
      <c r="A46" s="1" t="s">
        <v>23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8" x14ac:dyDescent="0.35">
      <c r="A47" s="3" t="s">
        <v>1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6" x14ac:dyDescent="0.3">
      <c r="A48" s="4" t="s">
        <v>24</v>
      </c>
      <c r="B48" s="2"/>
      <c r="C48" s="2" t="s">
        <v>3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8" x14ac:dyDescent="0.35">
      <c r="A49" s="1" t="s">
        <v>25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8" x14ac:dyDescent="0.35">
      <c r="A50" s="3" t="s">
        <v>1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6" x14ac:dyDescent="0.3">
      <c r="A51" s="4" t="s">
        <v>26</v>
      </c>
      <c r="B51" s="2"/>
      <c r="C51" s="2" t="s">
        <v>3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6" x14ac:dyDescent="0.3">
      <c r="A52" s="4" t="s">
        <v>27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8" x14ac:dyDescent="0.35">
      <c r="A53" s="3" t="s">
        <v>4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6" x14ac:dyDescent="0.3">
      <c r="A54" s="4" t="s">
        <v>28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8" x14ac:dyDescent="0.35">
      <c r="A55" s="1" t="s">
        <v>29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8" x14ac:dyDescent="0.35">
      <c r="A56" s="3" t="s">
        <v>30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6" x14ac:dyDescent="0.3">
      <c r="A57" s="4" t="s">
        <v>31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8" x14ac:dyDescent="0.35">
      <c r="A58" s="3" t="s">
        <v>1</v>
      </c>
    </row>
    <row r="59" spans="1:26" ht="15.6" x14ac:dyDescent="0.3">
      <c r="A59" s="4" t="s">
        <v>32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8" x14ac:dyDescent="0.35">
      <c r="A60" s="3" t="s">
        <v>4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6" x14ac:dyDescent="0.3">
      <c r="A61" s="4" t="s">
        <v>33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8" x14ac:dyDescent="0.35">
      <c r="A62" s="3" t="s">
        <v>34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6" x14ac:dyDescent="0.3">
      <c r="A63" s="4" t="s">
        <v>35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8" x14ac:dyDescent="0.35">
      <c r="A64" s="1" t="s">
        <v>36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8" x14ac:dyDescent="0.35">
      <c r="A65" s="3" t="s">
        <v>18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6" x14ac:dyDescent="0.3">
      <c r="A66" s="4" t="s">
        <v>37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8" x14ac:dyDescent="0.35">
      <c r="A67" s="3" t="s">
        <v>4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6" x14ac:dyDescent="0.3">
      <c r="A68" s="4" t="s">
        <v>38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6" x14ac:dyDescent="0.3">
      <c r="A69" s="4" t="s">
        <v>39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6" x14ac:dyDescent="0.3">
      <c r="A70" s="4" t="s">
        <v>40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8" x14ac:dyDescent="0.35">
      <c r="A71" s="1" t="s">
        <v>41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8" x14ac:dyDescent="0.35">
      <c r="A72" s="3" t="s">
        <v>4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6" x14ac:dyDescent="0.3">
      <c r="A73" s="4" t="s">
        <v>42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6" x14ac:dyDescent="0.3">
      <c r="A74" s="4" t="s">
        <v>43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8" x14ac:dyDescent="0.35">
      <c r="A75" s="1" t="s">
        <v>44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8" x14ac:dyDescent="0.35">
      <c r="A76" s="3" t="s">
        <v>45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62.4" x14ac:dyDescent="0.3">
      <c r="A77" s="4" t="s">
        <v>46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8" x14ac:dyDescent="0.35">
      <c r="A78" s="3" t="s">
        <v>4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6" x14ac:dyDescent="0.3">
      <c r="A79" s="4" t="s">
        <v>47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6" x14ac:dyDescent="0.3">
      <c r="A80" s="4" t="s">
        <v>48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6" x14ac:dyDescent="0.3">
      <c r="A81" s="4" t="s">
        <v>49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6" x14ac:dyDescent="0.3">
      <c r="A82" s="4" t="s">
        <v>50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8" x14ac:dyDescent="0.35">
      <c r="A83" s="1" t="s">
        <v>51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8" x14ac:dyDescent="0.35">
      <c r="A84" s="3" t="s">
        <v>52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6" x14ac:dyDescent="0.3">
      <c r="A85" s="4" t="s">
        <v>53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8" x14ac:dyDescent="0.35">
      <c r="A86" s="1" t="s">
        <v>54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8" x14ac:dyDescent="0.35">
      <c r="A87" s="3" t="s">
        <v>55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6" x14ac:dyDescent="0.3">
      <c r="A88" s="4" t="s">
        <v>56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6" x14ac:dyDescent="0.3">
      <c r="A89" s="4" t="s">
        <v>57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8" x14ac:dyDescent="0.35">
      <c r="A90" s="3" t="s">
        <v>4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6" x14ac:dyDescent="0.3">
      <c r="A91" s="4" t="s">
        <v>58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6" x14ac:dyDescent="0.3">
      <c r="A92" s="4" t="s">
        <v>59</v>
      </c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8" x14ac:dyDescent="0.35">
      <c r="A93" s="1" t="s">
        <v>60</v>
      </c>
    </row>
    <row r="94" spans="1:26" ht="18" x14ac:dyDescent="0.35">
      <c r="A94" s="3" t="s">
        <v>1</v>
      </c>
    </row>
    <row r="95" spans="1:26" ht="15.6" x14ac:dyDescent="0.3">
      <c r="A95" s="4" t="s">
        <v>61</v>
      </c>
    </row>
    <row r="96" spans="1:26" ht="15.6" x14ac:dyDescent="0.3">
      <c r="A96" s="4" t="s">
        <v>62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8" x14ac:dyDescent="0.35">
      <c r="A97" s="1" t="s">
        <v>63</v>
      </c>
    </row>
    <row r="98" spans="1:26" ht="18" x14ac:dyDescent="0.35">
      <c r="A98" s="3" t="s">
        <v>64</v>
      </c>
    </row>
    <row r="99" spans="1:26" ht="31.2" x14ac:dyDescent="0.3">
      <c r="A99" s="4" t="s">
        <v>65</v>
      </c>
    </row>
    <row r="100" spans="1:26" ht="18" x14ac:dyDescent="0.35">
      <c r="A100" s="3" t="s">
        <v>1</v>
      </c>
    </row>
    <row r="101" spans="1:26" ht="15.6" x14ac:dyDescent="0.3">
      <c r="A101" s="4" t="s">
        <v>66</v>
      </c>
    </row>
    <row r="102" spans="1:26" ht="15.6" x14ac:dyDescent="0.3">
      <c r="A102" s="4" t="s">
        <v>67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8" x14ac:dyDescent="0.35">
      <c r="A103" s="3" t="s">
        <v>68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6" x14ac:dyDescent="0.3">
      <c r="A104" s="4" t="s">
        <v>69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8" x14ac:dyDescent="0.35">
      <c r="A105" s="1" t="s">
        <v>70</v>
      </c>
    </row>
    <row r="106" spans="1:26" ht="18" x14ac:dyDescent="0.35">
      <c r="A106" s="3" t="s">
        <v>4</v>
      </c>
    </row>
    <row r="107" spans="1:26" ht="15.6" x14ac:dyDescent="0.3">
      <c r="A107" s="5" t="s">
        <v>71</v>
      </c>
    </row>
    <row r="108" spans="1:26" ht="15.6" x14ac:dyDescent="0.3">
      <c r="A108" s="5" t="s">
        <v>72</v>
      </c>
    </row>
    <row r="109" spans="1:26" ht="15.6" x14ac:dyDescent="0.3">
      <c r="A109" s="5" t="s">
        <v>73</v>
      </c>
    </row>
    <row r="110" spans="1:26" ht="15.6" x14ac:dyDescent="0.3">
      <c r="A110" s="5" t="s">
        <v>74</v>
      </c>
    </row>
    <row r="111" spans="1:26" ht="18" x14ac:dyDescent="0.35">
      <c r="A111" s="3" t="s">
        <v>1</v>
      </c>
    </row>
    <row r="112" spans="1:26" ht="15.6" x14ac:dyDescent="0.3">
      <c r="A112" s="4" t="s">
        <v>75</v>
      </c>
    </row>
    <row r="113" spans="1:1" ht="15.6" x14ac:dyDescent="0.3">
      <c r="A113" s="4" t="s">
        <v>76</v>
      </c>
    </row>
    <row r="114" spans="1:1" ht="15.6" x14ac:dyDescent="0.3">
      <c r="A114" s="4" t="s">
        <v>77</v>
      </c>
    </row>
    <row r="115" spans="1:1" ht="15.6" x14ac:dyDescent="0.3">
      <c r="A115" s="4" t="s">
        <v>78</v>
      </c>
    </row>
    <row r="116" spans="1:1" ht="18" x14ac:dyDescent="0.35">
      <c r="A116" s="1" t="s">
        <v>79</v>
      </c>
    </row>
    <row r="117" spans="1:1" ht="18" x14ac:dyDescent="0.35">
      <c r="A117" s="3" t="s">
        <v>68</v>
      </c>
    </row>
    <row r="118" spans="1:1" ht="15.6" x14ac:dyDescent="0.3">
      <c r="A118" s="5" t="s">
        <v>80</v>
      </c>
    </row>
    <row r="119" spans="1:1" ht="15.6" x14ac:dyDescent="0.3">
      <c r="A119" s="5" t="s">
        <v>81</v>
      </c>
    </row>
    <row r="120" spans="1:1" ht="15.6" x14ac:dyDescent="0.3">
      <c r="A120" s="5" t="s">
        <v>82</v>
      </c>
    </row>
    <row r="121" spans="1:1" ht="18" x14ac:dyDescent="0.35">
      <c r="A121" s="3" t="s">
        <v>4</v>
      </c>
    </row>
    <row r="122" spans="1:1" ht="15.6" x14ac:dyDescent="0.3">
      <c r="A122" s="4" t="s">
        <v>83</v>
      </c>
    </row>
    <row r="123" spans="1:1" ht="15.6" x14ac:dyDescent="0.3">
      <c r="A123" s="4" t="s">
        <v>84</v>
      </c>
    </row>
    <row r="124" spans="1:1" ht="15.6" x14ac:dyDescent="0.3">
      <c r="A124" s="4" t="s">
        <v>85</v>
      </c>
    </row>
    <row r="125" spans="1:1" ht="18" x14ac:dyDescent="0.35">
      <c r="A125" s="3" t="s">
        <v>1</v>
      </c>
    </row>
    <row r="126" spans="1:1" ht="15.6" x14ac:dyDescent="0.3">
      <c r="A126" s="4" t="s">
        <v>86</v>
      </c>
    </row>
    <row r="127" spans="1:1" ht="15.6" x14ac:dyDescent="0.3">
      <c r="A127" s="4" t="s">
        <v>87</v>
      </c>
    </row>
    <row r="128" spans="1:1" ht="15.6" x14ac:dyDescent="0.3">
      <c r="A128" s="4" t="s">
        <v>88</v>
      </c>
    </row>
    <row r="129" spans="1:1" ht="15.6" x14ac:dyDescent="0.3">
      <c r="A129" s="4" t="s">
        <v>89</v>
      </c>
    </row>
    <row r="130" spans="1:1" ht="18" x14ac:dyDescent="0.35">
      <c r="A130" s="3" t="s">
        <v>90</v>
      </c>
    </row>
    <row r="131" spans="1:1" ht="15.6" x14ac:dyDescent="0.3">
      <c r="A131" s="4" t="s">
        <v>91</v>
      </c>
    </row>
    <row r="132" spans="1:1" ht="18" x14ac:dyDescent="0.35">
      <c r="A132" s="1" t="s">
        <v>92</v>
      </c>
    </row>
    <row r="133" spans="1:1" ht="18" x14ac:dyDescent="0.35">
      <c r="A133" s="3" t="s">
        <v>93</v>
      </c>
    </row>
    <row r="134" spans="1:1" ht="15.6" x14ac:dyDescent="0.3">
      <c r="A134" s="5" t="s">
        <v>94</v>
      </c>
    </row>
    <row r="135" spans="1:1" ht="18" x14ac:dyDescent="0.35">
      <c r="A135" s="3" t="s">
        <v>1</v>
      </c>
    </row>
    <row r="136" spans="1:1" ht="15.6" x14ac:dyDescent="0.3">
      <c r="A136" s="5" t="s">
        <v>95</v>
      </c>
    </row>
    <row r="137" spans="1:1" ht="15.6" x14ac:dyDescent="0.3">
      <c r="A137" s="4" t="s">
        <v>96</v>
      </c>
    </row>
    <row r="138" spans="1:1" ht="18" x14ac:dyDescent="0.35">
      <c r="A138" s="3" t="s">
        <v>68</v>
      </c>
    </row>
    <row r="139" spans="1:1" ht="15.6" x14ac:dyDescent="0.3">
      <c r="A139" s="5" t="s">
        <v>97</v>
      </c>
    </row>
    <row r="140" spans="1:1" ht="15.6" x14ac:dyDescent="0.3">
      <c r="A140" s="5" t="s">
        <v>98</v>
      </c>
    </row>
    <row r="141" spans="1:1" ht="18" x14ac:dyDescent="0.35">
      <c r="A141" s="1" t="s">
        <v>99</v>
      </c>
    </row>
    <row r="142" spans="1:1" ht="18" x14ac:dyDescent="0.35">
      <c r="A142" s="3" t="s">
        <v>1</v>
      </c>
    </row>
    <row r="143" spans="1:1" ht="15.6" x14ac:dyDescent="0.3">
      <c r="A143" s="5" t="s">
        <v>100</v>
      </c>
    </row>
    <row r="144" spans="1:1" ht="15.6" x14ac:dyDescent="0.3">
      <c r="A144" s="5" t="s">
        <v>101</v>
      </c>
    </row>
    <row r="145" spans="1:1" ht="15.6" x14ac:dyDescent="0.3">
      <c r="A145" s="5" t="s">
        <v>102</v>
      </c>
    </row>
    <row r="146" spans="1:1" ht="18" x14ac:dyDescent="0.35">
      <c r="A146" s="3" t="s">
        <v>103</v>
      </c>
    </row>
    <row r="147" spans="1:1" ht="15.6" x14ac:dyDescent="0.3">
      <c r="A147" s="5" t="s">
        <v>104</v>
      </c>
    </row>
    <row r="148" spans="1:1" ht="18" x14ac:dyDescent="0.35">
      <c r="A148" s="1" t="s">
        <v>105</v>
      </c>
    </row>
    <row r="149" spans="1:1" ht="18" x14ac:dyDescent="0.35">
      <c r="A149" s="3" t="s">
        <v>106</v>
      </c>
    </row>
    <row r="150" spans="1:1" ht="15.6" x14ac:dyDescent="0.3">
      <c r="A150" s="5" t="s">
        <v>107</v>
      </c>
    </row>
    <row r="151" spans="1:1" ht="18" x14ac:dyDescent="0.35">
      <c r="A151" s="3" t="s">
        <v>4</v>
      </c>
    </row>
    <row r="152" spans="1:1" ht="15.6" x14ac:dyDescent="0.3">
      <c r="A152" s="5" t="s">
        <v>108</v>
      </c>
    </row>
    <row r="153" spans="1:1" ht="18" x14ac:dyDescent="0.35">
      <c r="A153" s="1" t="s">
        <v>109</v>
      </c>
    </row>
    <row r="154" spans="1:1" ht="18" x14ac:dyDescent="0.35">
      <c r="A154" s="3" t="s">
        <v>106</v>
      </c>
    </row>
    <row r="155" spans="1:1" ht="15.6" x14ac:dyDescent="0.3">
      <c r="A155" s="5" t="s">
        <v>110</v>
      </c>
    </row>
    <row r="156" spans="1:1" ht="15.6" x14ac:dyDescent="0.3">
      <c r="A156" s="5" t="s">
        <v>111</v>
      </c>
    </row>
    <row r="157" spans="1:1" ht="15.6" x14ac:dyDescent="0.3">
      <c r="A157" s="5" t="s">
        <v>112</v>
      </c>
    </row>
    <row r="158" spans="1:1" ht="15.6" x14ac:dyDescent="0.3">
      <c r="A158" s="5" t="s">
        <v>113</v>
      </c>
    </row>
    <row r="159" spans="1:1" ht="18" x14ac:dyDescent="0.35">
      <c r="A159" s="3" t="s">
        <v>103</v>
      </c>
    </row>
    <row r="160" spans="1:1" ht="15.6" x14ac:dyDescent="0.3">
      <c r="A160" s="6" t="s">
        <v>114</v>
      </c>
    </row>
    <row r="161" spans="1:1" ht="15.6" x14ac:dyDescent="0.3">
      <c r="A161" s="6" t="s">
        <v>115</v>
      </c>
    </row>
    <row r="162" spans="1:1" ht="18" x14ac:dyDescent="0.35">
      <c r="A162" s="1" t="s">
        <v>116</v>
      </c>
    </row>
    <row r="163" spans="1:1" ht="18" x14ac:dyDescent="0.35">
      <c r="A163" s="3" t="s">
        <v>106</v>
      </c>
    </row>
    <row r="164" spans="1:1" ht="15.6" x14ac:dyDescent="0.3">
      <c r="A164" s="7" t="s">
        <v>117</v>
      </c>
    </row>
    <row r="165" spans="1:1" ht="15.6" x14ac:dyDescent="0.3">
      <c r="A165" s="7" t="s">
        <v>118</v>
      </c>
    </row>
    <row r="166" spans="1:1" ht="15.6" x14ac:dyDescent="0.3">
      <c r="A166" s="7" t="s">
        <v>119</v>
      </c>
    </row>
    <row r="167" spans="1:1" ht="18" x14ac:dyDescent="0.35">
      <c r="A167" s="1" t="s">
        <v>120</v>
      </c>
    </row>
    <row r="168" spans="1:1" ht="18" x14ac:dyDescent="0.35">
      <c r="A168" s="3" t="s">
        <v>106</v>
      </c>
    </row>
    <row r="169" spans="1:1" ht="15.6" x14ac:dyDescent="0.3">
      <c r="A169" s="7" t="s">
        <v>121</v>
      </c>
    </row>
    <row r="170" spans="1:1" ht="15.6" x14ac:dyDescent="0.3">
      <c r="A170" s="7" t="s">
        <v>122</v>
      </c>
    </row>
    <row r="171" spans="1:1" ht="15.6" x14ac:dyDescent="0.3">
      <c r="A171" s="7" t="s">
        <v>123</v>
      </c>
    </row>
    <row r="172" spans="1:1" ht="15.6" x14ac:dyDescent="0.3">
      <c r="A172" s="7" t="s">
        <v>124</v>
      </c>
    </row>
    <row r="173" spans="1:1" ht="18" x14ac:dyDescent="0.35">
      <c r="A173" s="3" t="s">
        <v>125</v>
      </c>
    </row>
    <row r="174" spans="1:1" ht="15.6" x14ac:dyDescent="0.3">
      <c r="A174" s="7" t="s">
        <v>126</v>
      </c>
    </row>
    <row r="175" spans="1:1" ht="15.6" x14ac:dyDescent="0.3">
      <c r="A175" s="7" t="s">
        <v>127</v>
      </c>
    </row>
    <row r="176" spans="1:1" ht="15.6" x14ac:dyDescent="0.3">
      <c r="A176" s="7" t="s">
        <v>128</v>
      </c>
    </row>
    <row r="177" spans="1:1" ht="15.6" x14ac:dyDescent="0.3">
      <c r="A177" s="7" t="s">
        <v>129</v>
      </c>
    </row>
    <row r="178" spans="1:1" ht="15.6" x14ac:dyDescent="0.3">
      <c r="A178" s="7" t="s">
        <v>130</v>
      </c>
    </row>
    <row r="179" spans="1:1" ht="18" x14ac:dyDescent="0.35">
      <c r="A179" s="3" t="s">
        <v>131</v>
      </c>
    </row>
    <row r="180" spans="1:1" ht="15.6" x14ac:dyDescent="0.3">
      <c r="A180" s="7" t="s">
        <v>132</v>
      </c>
    </row>
    <row r="181" spans="1:1" ht="15.6" x14ac:dyDescent="0.3">
      <c r="A181" s="7" t="s">
        <v>133</v>
      </c>
    </row>
    <row r="182" spans="1:1" ht="18" x14ac:dyDescent="0.35">
      <c r="A182" s="3" t="s">
        <v>4</v>
      </c>
    </row>
    <row r="183" spans="1:1" ht="15.6" x14ac:dyDescent="0.3">
      <c r="A183" s="7" t="s">
        <v>134</v>
      </c>
    </row>
    <row r="184" spans="1:1" ht="15.6" x14ac:dyDescent="0.3">
      <c r="A184" s="7" t="s">
        <v>135</v>
      </c>
    </row>
    <row r="185" spans="1:1" ht="15.6" x14ac:dyDescent="0.3">
      <c r="A185" s="8" t="s">
        <v>136</v>
      </c>
    </row>
    <row r="186" spans="1:1" ht="15.6" x14ac:dyDescent="0.3">
      <c r="A186" s="8" t="s">
        <v>137</v>
      </c>
    </row>
    <row r="187" spans="1:1" ht="15.6" x14ac:dyDescent="0.3">
      <c r="A187" s="8" t="s">
        <v>138</v>
      </c>
    </row>
    <row r="188" spans="1:1" ht="18" x14ac:dyDescent="0.35">
      <c r="A188" s="1" t="s">
        <v>139</v>
      </c>
    </row>
    <row r="189" spans="1:1" ht="18" x14ac:dyDescent="0.35">
      <c r="A189" s="3" t="s">
        <v>106</v>
      </c>
    </row>
    <row r="190" spans="1:1" ht="15.6" x14ac:dyDescent="0.3">
      <c r="A190" s="7" t="s">
        <v>140</v>
      </c>
    </row>
    <row r="191" spans="1:1" ht="15.6" x14ac:dyDescent="0.3">
      <c r="A191" s="7" t="s">
        <v>141</v>
      </c>
    </row>
    <row r="192" spans="1:1" ht="15.6" x14ac:dyDescent="0.3">
      <c r="A192" s="7" t="s">
        <v>142</v>
      </c>
    </row>
    <row r="193" spans="1:1" ht="15.6" x14ac:dyDescent="0.3">
      <c r="A193" s="7" t="s">
        <v>85</v>
      </c>
    </row>
    <row r="194" spans="1:1" ht="18" x14ac:dyDescent="0.35">
      <c r="A194" s="3" t="s">
        <v>143</v>
      </c>
    </row>
    <row r="195" spans="1:1" ht="15.6" x14ac:dyDescent="0.3">
      <c r="A195" s="7" t="s">
        <v>144</v>
      </c>
    </row>
    <row r="196" spans="1:1" ht="18" x14ac:dyDescent="0.35">
      <c r="A196" s="3" t="s">
        <v>131</v>
      </c>
    </row>
    <row r="197" spans="1:1" ht="15.6" x14ac:dyDescent="0.3">
      <c r="A197" s="7" t="s">
        <v>145</v>
      </c>
    </row>
    <row r="198" spans="1:1" ht="18" x14ac:dyDescent="0.35">
      <c r="A198" s="3" t="s">
        <v>103</v>
      </c>
    </row>
    <row r="199" spans="1:1" ht="15.6" x14ac:dyDescent="0.3">
      <c r="A199" s="7" t="s">
        <v>146</v>
      </c>
    </row>
    <row r="200" spans="1:1" ht="15.6" x14ac:dyDescent="0.3">
      <c r="A200" s="7" t="s">
        <v>147</v>
      </c>
    </row>
    <row r="201" spans="1:1" ht="15.6" x14ac:dyDescent="0.3">
      <c r="A201" s="7" t="s">
        <v>148</v>
      </c>
    </row>
    <row r="202" spans="1:1" ht="15.6" x14ac:dyDescent="0.3">
      <c r="A202" s="7" t="s">
        <v>149</v>
      </c>
    </row>
    <row r="203" spans="1:1" ht="18" x14ac:dyDescent="0.35">
      <c r="A203" s="1" t="s">
        <v>150</v>
      </c>
    </row>
    <row r="204" spans="1:1" ht="18" x14ac:dyDescent="0.35">
      <c r="A204" s="9" t="s">
        <v>151</v>
      </c>
    </row>
    <row r="205" spans="1:1" ht="18" x14ac:dyDescent="0.35">
      <c r="A205" s="3" t="s">
        <v>152</v>
      </c>
    </row>
    <row r="206" spans="1:1" ht="15.6" x14ac:dyDescent="0.3">
      <c r="A206" s="7" t="s">
        <v>153</v>
      </c>
    </row>
    <row r="207" spans="1:1" ht="15.6" x14ac:dyDescent="0.3">
      <c r="A207" s="7" t="s">
        <v>154</v>
      </c>
    </row>
    <row r="208" spans="1:1" ht="15.6" x14ac:dyDescent="0.3">
      <c r="A208" s="7" t="s">
        <v>155</v>
      </c>
    </row>
    <row r="209" spans="1:1" ht="15.6" x14ac:dyDescent="0.3">
      <c r="A209" s="7" t="s">
        <v>156</v>
      </c>
    </row>
    <row r="210" spans="1:1" ht="15.6" x14ac:dyDescent="0.3">
      <c r="A210" s="7" t="s">
        <v>157</v>
      </c>
    </row>
    <row r="211" spans="1:1" ht="18" x14ac:dyDescent="0.35">
      <c r="A211" s="3" t="s">
        <v>158</v>
      </c>
    </row>
    <row r="212" spans="1:1" ht="15.6" x14ac:dyDescent="0.3">
      <c r="A212" s="7" t="s">
        <v>159</v>
      </c>
    </row>
    <row r="213" spans="1:1" ht="15.6" x14ac:dyDescent="0.3">
      <c r="A213" s="7" t="s">
        <v>160</v>
      </c>
    </row>
    <row r="214" spans="1:1" ht="18" x14ac:dyDescent="0.35">
      <c r="A214" s="3" t="s">
        <v>131</v>
      </c>
    </row>
    <row r="215" spans="1:1" ht="15.6" x14ac:dyDescent="0.3">
      <c r="A215" s="7" t="s">
        <v>145</v>
      </c>
    </row>
    <row r="216" spans="1:1" ht="15.6" x14ac:dyDescent="0.3">
      <c r="A216" s="7" t="s">
        <v>161</v>
      </c>
    </row>
    <row r="217" spans="1:1" ht="18" x14ac:dyDescent="0.35">
      <c r="A217" s="3" t="s">
        <v>162</v>
      </c>
    </row>
    <row r="218" spans="1:1" ht="15.6" x14ac:dyDescent="0.3">
      <c r="A218" s="7" t="s">
        <v>163</v>
      </c>
    </row>
    <row r="219" spans="1:1" ht="18" x14ac:dyDescent="0.35">
      <c r="A219" s="3" t="s">
        <v>103</v>
      </c>
    </row>
    <row r="220" spans="1:1" ht="15.6" x14ac:dyDescent="0.3">
      <c r="A220" s="7" t="s">
        <v>164</v>
      </c>
    </row>
  </sheetData>
  <pageMargins left="0.7" right="0.7" top="0.75" bottom="0.75" header="0" footer="0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6563"/>
  <sheetViews>
    <sheetView workbookViewId="0"/>
  </sheetViews>
  <sheetFormatPr defaultColWidth="14.44140625" defaultRowHeight="15" customHeight="1" x14ac:dyDescent="0.3"/>
  <cols>
    <col min="1" max="1" width="39" customWidth="1"/>
    <col min="2" max="6" width="10.77734375" customWidth="1"/>
  </cols>
  <sheetData>
    <row r="1" spans="1:2" ht="14.4" x14ac:dyDescent="0.3">
      <c r="A1" s="2" t="s">
        <v>178</v>
      </c>
      <c r="B1" s="2" t="s">
        <v>7897</v>
      </c>
    </row>
    <row r="2" spans="1:2" ht="14.4" x14ac:dyDescent="0.3">
      <c r="A2" s="58" t="s">
        <v>183</v>
      </c>
      <c r="B2" s="62">
        <v>16352.85</v>
      </c>
    </row>
    <row r="3" spans="1:2" ht="14.4" x14ac:dyDescent="0.3">
      <c r="A3" s="58" t="s">
        <v>185</v>
      </c>
      <c r="B3" s="62">
        <v>14736.05</v>
      </c>
    </row>
    <row r="4" spans="1:2" ht="14.4" x14ac:dyDescent="0.3">
      <c r="A4" s="58" t="s">
        <v>187</v>
      </c>
      <c r="B4" s="62">
        <v>13442.6</v>
      </c>
    </row>
    <row r="5" spans="1:2" ht="14.4" x14ac:dyDescent="0.3">
      <c r="A5" s="58" t="s">
        <v>189</v>
      </c>
      <c r="B5" s="62">
        <v>15059.41</v>
      </c>
    </row>
    <row r="6" spans="1:2" ht="14.4" x14ac:dyDescent="0.3">
      <c r="A6" s="58" t="s">
        <v>191</v>
      </c>
      <c r="B6" s="62">
        <v>13442.6</v>
      </c>
    </row>
    <row r="7" spans="1:2" ht="14.4" x14ac:dyDescent="0.3">
      <c r="A7" s="58" t="s">
        <v>193</v>
      </c>
      <c r="B7" s="62">
        <v>14736.05</v>
      </c>
    </row>
    <row r="8" spans="1:2" ht="14.4" x14ac:dyDescent="0.3">
      <c r="A8" s="58" t="s">
        <v>195</v>
      </c>
      <c r="B8" s="62">
        <v>15059.41</v>
      </c>
    </row>
    <row r="9" spans="1:2" ht="14.4" x14ac:dyDescent="0.3">
      <c r="A9" s="58" t="s">
        <v>197</v>
      </c>
      <c r="B9" s="62">
        <v>15059.41</v>
      </c>
    </row>
    <row r="10" spans="1:2" ht="14.4" x14ac:dyDescent="0.3">
      <c r="A10" s="58" t="s">
        <v>199</v>
      </c>
      <c r="B10" s="62">
        <v>16352.85</v>
      </c>
    </row>
    <row r="11" spans="1:2" ht="14.4" x14ac:dyDescent="0.3">
      <c r="A11" s="58" t="s">
        <v>202</v>
      </c>
      <c r="B11" s="62">
        <v>43941.84</v>
      </c>
    </row>
    <row r="12" spans="1:2" ht="14.4" x14ac:dyDescent="0.3">
      <c r="A12" s="58" t="s">
        <v>204</v>
      </c>
      <c r="B12" s="62">
        <v>39597.31</v>
      </c>
    </row>
    <row r="13" spans="1:2" ht="14.4" x14ac:dyDescent="0.3">
      <c r="A13" s="58" t="s">
        <v>206</v>
      </c>
      <c r="B13" s="62">
        <v>36121.68</v>
      </c>
    </row>
    <row r="14" spans="1:2" ht="14.4" x14ac:dyDescent="0.3">
      <c r="A14" s="58" t="s">
        <v>208</v>
      </c>
      <c r="B14" s="62">
        <v>40466.22</v>
      </c>
    </row>
    <row r="15" spans="1:2" ht="14.4" x14ac:dyDescent="0.3">
      <c r="A15" s="58" t="s">
        <v>210</v>
      </c>
      <c r="B15" s="62">
        <v>36121.68</v>
      </c>
    </row>
    <row r="16" spans="1:2" ht="14.4" x14ac:dyDescent="0.3">
      <c r="A16" s="58" t="s">
        <v>212</v>
      </c>
      <c r="B16" s="62">
        <v>39597.31</v>
      </c>
    </row>
    <row r="17" spans="1:2" ht="14.4" x14ac:dyDescent="0.3">
      <c r="A17" s="58" t="s">
        <v>214</v>
      </c>
      <c r="B17" s="62">
        <v>40466.22</v>
      </c>
    </row>
    <row r="18" spans="1:2" ht="14.4" x14ac:dyDescent="0.3">
      <c r="A18" s="58" t="s">
        <v>216</v>
      </c>
      <c r="B18" s="62">
        <v>40466.22</v>
      </c>
    </row>
    <row r="19" spans="1:2" ht="14.4" x14ac:dyDescent="0.3">
      <c r="A19" s="58" t="s">
        <v>218</v>
      </c>
      <c r="B19" s="62">
        <v>43941.84</v>
      </c>
    </row>
    <row r="20" spans="1:2" ht="14.4" x14ac:dyDescent="0.3">
      <c r="A20" s="58" t="s">
        <v>221</v>
      </c>
      <c r="B20" s="62">
        <v>5001.84</v>
      </c>
    </row>
    <row r="21" spans="1:2" ht="15.75" customHeight="1" x14ac:dyDescent="0.3">
      <c r="A21" s="58" t="s">
        <v>223</v>
      </c>
      <c r="B21" s="62">
        <v>4507.3100000000004</v>
      </c>
    </row>
    <row r="22" spans="1:2" ht="15.75" customHeight="1" x14ac:dyDescent="0.3">
      <c r="A22" s="58" t="s">
        <v>225</v>
      </c>
      <c r="B22" s="62">
        <v>4111.68</v>
      </c>
    </row>
    <row r="23" spans="1:2" ht="15.75" customHeight="1" x14ac:dyDescent="0.3">
      <c r="A23" s="58" t="s">
        <v>227</v>
      </c>
      <c r="B23" s="62">
        <v>4606.22</v>
      </c>
    </row>
    <row r="24" spans="1:2" ht="15.75" customHeight="1" x14ac:dyDescent="0.3">
      <c r="A24" s="58" t="s">
        <v>229</v>
      </c>
      <c r="B24" s="62">
        <v>4111.68</v>
      </c>
    </row>
    <row r="25" spans="1:2" ht="15.75" customHeight="1" x14ac:dyDescent="0.3">
      <c r="A25" s="58" t="s">
        <v>231</v>
      </c>
      <c r="B25" s="62">
        <v>4507.3100000000004</v>
      </c>
    </row>
    <row r="26" spans="1:2" ht="15.75" customHeight="1" x14ac:dyDescent="0.3">
      <c r="A26" s="58" t="s">
        <v>233</v>
      </c>
      <c r="B26" s="62">
        <v>4606.22</v>
      </c>
    </row>
    <row r="27" spans="1:2" ht="15.75" customHeight="1" x14ac:dyDescent="0.3">
      <c r="A27" s="58" t="s">
        <v>235</v>
      </c>
      <c r="B27" s="62">
        <v>4606.22</v>
      </c>
    </row>
    <row r="28" spans="1:2" ht="15.75" customHeight="1" x14ac:dyDescent="0.3">
      <c r="A28" s="58" t="s">
        <v>237</v>
      </c>
      <c r="B28" s="62">
        <v>5001.84</v>
      </c>
    </row>
    <row r="29" spans="1:2" ht="15.75" customHeight="1" x14ac:dyDescent="0.3">
      <c r="A29" s="58" t="s">
        <v>5411</v>
      </c>
      <c r="B29" s="62">
        <v>8157.93</v>
      </c>
    </row>
    <row r="30" spans="1:2" ht="15.75" customHeight="1" x14ac:dyDescent="0.3">
      <c r="A30" s="58" t="s">
        <v>5412</v>
      </c>
      <c r="B30" s="62">
        <v>7351.36</v>
      </c>
    </row>
    <row r="31" spans="1:2" ht="15.75" customHeight="1" x14ac:dyDescent="0.3">
      <c r="A31" s="58" t="s">
        <v>5413</v>
      </c>
      <c r="B31" s="62">
        <v>6706.1</v>
      </c>
    </row>
    <row r="32" spans="1:2" ht="15.75" customHeight="1" x14ac:dyDescent="0.3">
      <c r="A32" s="58" t="s">
        <v>5414</v>
      </c>
      <c r="B32" s="62">
        <v>7512.67</v>
      </c>
    </row>
    <row r="33" spans="1:2" ht="15.75" customHeight="1" x14ac:dyDescent="0.3">
      <c r="A33" s="58" t="s">
        <v>5415</v>
      </c>
      <c r="B33" s="62">
        <v>6706.1</v>
      </c>
    </row>
    <row r="34" spans="1:2" ht="15.75" customHeight="1" x14ac:dyDescent="0.3">
      <c r="A34" s="58" t="s">
        <v>5416</v>
      </c>
      <c r="B34" s="62">
        <v>7351.36</v>
      </c>
    </row>
    <row r="35" spans="1:2" ht="15.75" customHeight="1" x14ac:dyDescent="0.3">
      <c r="A35" s="58" t="s">
        <v>5417</v>
      </c>
      <c r="B35" s="62">
        <v>7512.67</v>
      </c>
    </row>
    <row r="36" spans="1:2" ht="15.75" customHeight="1" x14ac:dyDescent="0.3">
      <c r="A36" s="58" t="s">
        <v>5418</v>
      </c>
      <c r="B36" s="62">
        <v>7512.67</v>
      </c>
    </row>
    <row r="37" spans="1:2" ht="15.75" customHeight="1" x14ac:dyDescent="0.3">
      <c r="A37" s="58" t="s">
        <v>5419</v>
      </c>
      <c r="B37" s="62">
        <v>8157.93</v>
      </c>
    </row>
    <row r="38" spans="1:2" ht="15.75" customHeight="1" x14ac:dyDescent="0.3">
      <c r="A38" s="58" t="s">
        <v>5401</v>
      </c>
      <c r="B38" s="62">
        <v>5910.03</v>
      </c>
    </row>
    <row r="39" spans="1:2" ht="15.75" customHeight="1" x14ac:dyDescent="0.3">
      <c r="A39" s="58" t="s">
        <v>5402</v>
      </c>
      <c r="B39" s="62">
        <v>5325.71</v>
      </c>
    </row>
    <row r="40" spans="1:2" ht="15.75" customHeight="1" x14ac:dyDescent="0.3">
      <c r="A40" s="58" t="s">
        <v>5403</v>
      </c>
      <c r="B40" s="62">
        <v>4858.25</v>
      </c>
    </row>
    <row r="41" spans="1:2" ht="15.75" customHeight="1" x14ac:dyDescent="0.3">
      <c r="A41" s="58" t="s">
        <v>5404</v>
      </c>
      <c r="B41" s="62">
        <v>5442.57</v>
      </c>
    </row>
    <row r="42" spans="1:2" ht="15.75" customHeight="1" x14ac:dyDescent="0.3">
      <c r="A42" s="58" t="s">
        <v>5405</v>
      </c>
      <c r="B42" s="62">
        <v>4858.25</v>
      </c>
    </row>
    <row r="43" spans="1:2" ht="15.75" customHeight="1" x14ac:dyDescent="0.3">
      <c r="A43" s="58" t="s">
        <v>5406</v>
      </c>
      <c r="B43" s="62">
        <v>5325.71</v>
      </c>
    </row>
    <row r="44" spans="1:2" ht="15.75" customHeight="1" x14ac:dyDescent="0.3">
      <c r="A44" s="58" t="s">
        <v>5407</v>
      </c>
      <c r="B44" s="62">
        <v>5442.57</v>
      </c>
    </row>
    <row r="45" spans="1:2" ht="15.75" customHeight="1" x14ac:dyDescent="0.3">
      <c r="A45" s="58" t="s">
        <v>5408</v>
      </c>
      <c r="B45" s="62">
        <v>5442.57</v>
      </c>
    </row>
    <row r="46" spans="1:2" ht="15.75" customHeight="1" x14ac:dyDescent="0.3">
      <c r="A46" s="58" t="s">
        <v>5409</v>
      </c>
      <c r="B46" s="62">
        <v>5910.03</v>
      </c>
    </row>
    <row r="47" spans="1:2" ht="15.75" customHeight="1" x14ac:dyDescent="0.3">
      <c r="A47" s="58" t="s">
        <v>240</v>
      </c>
      <c r="B47" s="62">
        <v>10494.33</v>
      </c>
    </row>
    <row r="48" spans="1:2" ht="15.75" customHeight="1" x14ac:dyDescent="0.3">
      <c r="A48" s="58" t="s">
        <v>242</v>
      </c>
      <c r="B48" s="62">
        <v>9456.76</v>
      </c>
    </row>
    <row r="49" spans="1:2" ht="15.75" customHeight="1" x14ac:dyDescent="0.3">
      <c r="A49" s="58" t="s">
        <v>244</v>
      </c>
      <c r="B49" s="62">
        <v>8626.7000000000007</v>
      </c>
    </row>
    <row r="50" spans="1:2" ht="15.75" customHeight="1" x14ac:dyDescent="0.3">
      <c r="A50" s="58" t="s">
        <v>246</v>
      </c>
      <c r="B50" s="62">
        <v>9664.27</v>
      </c>
    </row>
    <row r="51" spans="1:2" ht="15.75" customHeight="1" x14ac:dyDescent="0.3">
      <c r="A51" s="58" t="s">
        <v>248</v>
      </c>
      <c r="B51" s="62">
        <v>8626.7000000000007</v>
      </c>
    </row>
    <row r="52" spans="1:2" ht="15.75" customHeight="1" x14ac:dyDescent="0.3">
      <c r="A52" s="58" t="s">
        <v>250</v>
      </c>
      <c r="B52" s="62">
        <v>9456.76</v>
      </c>
    </row>
    <row r="53" spans="1:2" ht="15.75" customHeight="1" x14ac:dyDescent="0.3">
      <c r="A53" s="58" t="s">
        <v>252</v>
      </c>
      <c r="B53" s="62">
        <v>9664.27</v>
      </c>
    </row>
    <row r="54" spans="1:2" ht="15.75" customHeight="1" x14ac:dyDescent="0.3">
      <c r="A54" s="58" t="s">
        <v>254</v>
      </c>
      <c r="B54" s="62">
        <v>9664.27</v>
      </c>
    </row>
    <row r="55" spans="1:2" ht="15.75" customHeight="1" x14ac:dyDescent="0.3">
      <c r="A55" s="58" t="s">
        <v>256</v>
      </c>
      <c r="B55" s="62">
        <v>10494.33</v>
      </c>
    </row>
    <row r="56" spans="1:2" ht="15.75" customHeight="1" x14ac:dyDescent="0.3">
      <c r="A56" s="58" t="s">
        <v>259</v>
      </c>
      <c r="B56" s="62">
        <v>13821.93</v>
      </c>
    </row>
    <row r="57" spans="1:2" ht="15.75" customHeight="1" x14ac:dyDescent="0.3">
      <c r="A57" s="58" t="s">
        <v>261</v>
      </c>
      <c r="B57" s="62">
        <v>12455.36</v>
      </c>
    </row>
    <row r="58" spans="1:2" ht="15.75" customHeight="1" x14ac:dyDescent="0.3">
      <c r="A58" s="58" t="s">
        <v>263</v>
      </c>
      <c r="B58" s="62">
        <v>11362.1</v>
      </c>
    </row>
    <row r="59" spans="1:2" ht="15.75" customHeight="1" x14ac:dyDescent="0.3">
      <c r="A59" s="58" t="s">
        <v>265</v>
      </c>
      <c r="B59" s="62">
        <v>12728.67</v>
      </c>
    </row>
    <row r="60" spans="1:2" ht="15.75" customHeight="1" x14ac:dyDescent="0.3">
      <c r="A60" s="58" t="s">
        <v>267</v>
      </c>
      <c r="B60" s="62">
        <v>11362.1</v>
      </c>
    </row>
    <row r="61" spans="1:2" ht="15.75" customHeight="1" x14ac:dyDescent="0.3">
      <c r="A61" s="58" t="s">
        <v>269</v>
      </c>
      <c r="B61" s="62">
        <v>12455.36</v>
      </c>
    </row>
    <row r="62" spans="1:2" ht="15.75" customHeight="1" x14ac:dyDescent="0.3">
      <c r="A62" s="58" t="s">
        <v>271</v>
      </c>
      <c r="B62" s="62">
        <v>12728.67</v>
      </c>
    </row>
    <row r="63" spans="1:2" ht="15.75" customHeight="1" x14ac:dyDescent="0.3">
      <c r="A63" s="58" t="s">
        <v>273</v>
      </c>
      <c r="B63" s="62">
        <v>12728.67</v>
      </c>
    </row>
    <row r="64" spans="1:2" ht="15.75" customHeight="1" x14ac:dyDescent="0.3">
      <c r="A64" s="58" t="s">
        <v>275</v>
      </c>
      <c r="B64" s="62">
        <v>13821.93</v>
      </c>
    </row>
    <row r="65" spans="1:2" ht="15.75" customHeight="1" x14ac:dyDescent="0.3">
      <c r="A65" s="58" t="s">
        <v>278</v>
      </c>
      <c r="B65" s="62">
        <v>8157.93</v>
      </c>
    </row>
    <row r="66" spans="1:2" ht="15.75" customHeight="1" x14ac:dyDescent="0.3">
      <c r="A66" s="58" t="s">
        <v>280</v>
      </c>
      <c r="B66" s="62">
        <v>7351.36</v>
      </c>
    </row>
    <row r="67" spans="1:2" ht="15.75" customHeight="1" x14ac:dyDescent="0.3">
      <c r="A67" s="58" t="s">
        <v>282</v>
      </c>
      <c r="B67" s="62">
        <v>6706.1</v>
      </c>
    </row>
    <row r="68" spans="1:2" ht="15.75" customHeight="1" x14ac:dyDescent="0.3">
      <c r="A68" s="58" t="s">
        <v>284</v>
      </c>
      <c r="B68" s="62">
        <v>7512.67</v>
      </c>
    </row>
    <row r="69" spans="1:2" ht="15.75" customHeight="1" x14ac:dyDescent="0.3">
      <c r="A69" s="58" t="s">
        <v>286</v>
      </c>
      <c r="B69" s="62">
        <v>6706.1</v>
      </c>
    </row>
    <row r="70" spans="1:2" ht="15.75" customHeight="1" x14ac:dyDescent="0.3">
      <c r="A70" s="58" t="s">
        <v>288</v>
      </c>
      <c r="B70" s="62">
        <v>7351.36</v>
      </c>
    </row>
    <row r="71" spans="1:2" ht="15.75" customHeight="1" x14ac:dyDescent="0.3">
      <c r="A71" s="58" t="s">
        <v>290</v>
      </c>
      <c r="B71" s="62">
        <v>7512.67</v>
      </c>
    </row>
    <row r="72" spans="1:2" ht="15.75" customHeight="1" x14ac:dyDescent="0.3">
      <c r="A72" s="58" t="s">
        <v>292</v>
      </c>
      <c r="B72" s="62">
        <v>7512.67</v>
      </c>
    </row>
    <row r="73" spans="1:2" ht="15.75" customHeight="1" x14ac:dyDescent="0.3">
      <c r="A73" s="58" t="s">
        <v>294</v>
      </c>
      <c r="B73" s="62">
        <v>8157.93</v>
      </c>
    </row>
    <row r="74" spans="1:2" ht="15.75" customHeight="1" x14ac:dyDescent="0.3">
      <c r="A74" s="58" t="s">
        <v>297</v>
      </c>
      <c r="B74" s="62">
        <v>11503.23</v>
      </c>
    </row>
    <row r="75" spans="1:2" ht="15.75" customHeight="1" x14ac:dyDescent="0.3">
      <c r="A75" s="58" t="s">
        <v>299</v>
      </c>
      <c r="B75" s="62">
        <v>10365.91</v>
      </c>
    </row>
    <row r="76" spans="1:2" ht="15.75" customHeight="1" x14ac:dyDescent="0.3">
      <c r="A76" s="58" t="s">
        <v>301</v>
      </c>
      <c r="B76" s="62">
        <v>9456.0499999999993</v>
      </c>
    </row>
    <row r="77" spans="1:2" ht="15.75" customHeight="1" x14ac:dyDescent="0.3">
      <c r="A77" s="58" t="s">
        <v>303</v>
      </c>
      <c r="B77" s="62">
        <v>10593.37</v>
      </c>
    </row>
    <row r="78" spans="1:2" ht="15.75" customHeight="1" x14ac:dyDescent="0.3">
      <c r="A78" s="58" t="s">
        <v>305</v>
      </c>
      <c r="B78" s="62">
        <v>9456.0499999999993</v>
      </c>
    </row>
    <row r="79" spans="1:2" ht="15.75" customHeight="1" x14ac:dyDescent="0.3">
      <c r="A79" s="58" t="s">
        <v>307</v>
      </c>
      <c r="B79" s="62">
        <v>10365.91</v>
      </c>
    </row>
    <row r="80" spans="1:2" ht="15.75" customHeight="1" x14ac:dyDescent="0.3">
      <c r="A80" s="58" t="s">
        <v>309</v>
      </c>
      <c r="B80" s="62">
        <v>10593.37</v>
      </c>
    </row>
    <row r="81" spans="1:2" ht="15.75" customHeight="1" x14ac:dyDescent="0.3">
      <c r="A81" s="58" t="s">
        <v>311</v>
      </c>
      <c r="B81" s="62">
        <v>10593.37</v>
      </c>
    </row>
    <row r="82" spans="1:2" ht="15.75" customHeight="1" x14ac:dyDescent="0.3">
      <c r="A82" s="58" t="s">
        <v>313</v>
      </c>
      <c r="B82" s="62">
        <v>11503.23</v>
      </c>
    </row>
    <row r="83" spans="1:2" ht="15.75" customHeight="1" x14ac:dyDescent="0.3">
      <c r="A83" s="58" t="s">
        <v>316</v>
      </c>
      <c r="B83" s="62">
        <v>10573.26</v>
      </c>
    </row>
    <row r="84" spans="1:2" ht="15.75" customHeight="1" x14ac:dyDescent="0.3">
      <c r="A84" s="58" t="s">
        <v>318</v>
      </c>
      <c r="B84" s="62">
        <v>9645.2000000000007</v>
      </c>
    </row>
    <row r="85" spans="1:2" ht="15.75" customHeight="1" x14ac:dyDescent="0.3">
      <c r="A85" s="58" t="s">
        <v>320</v>
      </c>
      <c r="B85" s="62">
        <v>10805.27</v>
      </c>
    </row>
    <row r="86" spans="1:2" ht="15.75" customHeight="1" x14ac:dyDescent="0.3">
      <c r="A86" s="58" t="s">
        <v>322</v>
      </c>
      <c r="B86" s="62">
        <v>9645.2000000000007</v>
      </c>
    </row>
    <row r="87" spans="1:2" ht="15.75" customHeight="1" x14ac:dyDescent="0.3">
      <c r="A87" s="58" t="s">
        <v>324</v>
      </c>
      <c r="B87" s="62">
        <v>10573.26</v>
      </c>
    </row>
    <row r="88" spans="1:2" ht="15.75" customHeight="1" x14ac:dyDescent="0.3">
      <c r="A88" s="58" t="s">
        <v>326</v>
      </c>
      <c r="B88" s="62">
        <v>10805.27</v>
      </c>
    </row>
    <row r="89" spans="1:2" ht="15.75" customHeight="1" x14ac:dyDescent="0.3">
      <c r="A89" s="58" t="s">
        <v>328</v>
      </c>
      <c r="B89" s="62">
        <v>10805.27</v>
      </c>
    </row>
    <row r="90" spans="1:2" ht="15.75" customHeight="1" x14ac:dyDescent="0.3">
      <c r="A90" s="58" t="s">
        <v>330</v>
      </c>
      <c r="B90" s="62">
        <v>11733.33</v>
      </c>
    </row>
    <row r="91" spans="1:2" ht="15.75" customHeight="1" x14ac:dyDescent="0.3">
      <c r="A91" s="58" t="s">
        <v>332</v>
      </c>
      <c r="B91" s="62">
        <v>10560</v>
      </c>
    </row>
    <row r="92" spans="1:2" ht="15.75" customHeight="1" x14ac:dyDescent="0.3">
      <c r="A92" s="58" t="s">
        <v>5431</v>
      </c>
      <c r="B92" s="62">
        <v>11733.33</v>
      </c>
    </row>
    <row r="93" spans="1:2" ht="15.75" customHeight="1" x14ac:dyDescent="0.3">
      <c r="A93" s="58" t="s">
        <v>5432</v>
      </c>
      <c r="B93" s="62">
        <v>10573.26</v>
      </c>
    </row>
    <row r="94" spans="1:2" ht="15.75" customHeight="1" x14ac:dyDescent="0.3">
      <c r="A94" s="58" t="s">
        <v>5433</v>
      </c>
      <c r="B94" s="62">
        <v>9645.2000000000007</v>
      </c>
    </row>
    <row r="95" spans="1:2" ht="15.75" customHeight="1" x14ac:dyDescent="0.3">
      <c r="A95" s="58" t="s">
        <v>5434</v>
      </c>
      <c r="B95" s="62">
        <v>10805.27</v>
      </c>
    </row>
    <row r="96" spans="1:2" ht="15.75" customHeight="1" x14ac:dyDescent="0.3">
      <c r="A96" s="58" t="s">
        <v>5435</v>
      </c>
      <c r="B96" s="62">
        <v>9645.2000000000007</v>
      </c>
    </row>
    <row r="97" spans="1:2" ht="15.75" customHeight="1" x14ac:dyDescent="0.3">
      <c r="A97" s="58" t="s">
        <v>5436</v>
      </c>
      <c r="B97" s="62">
        <v>10573.26</v>
      </c>
    </row>
    <row r="98" spans="1:2" ht="15.75" customHeight="1" x14ac:dyDescent="0.3">
      <c r="A98" s="58" t="s">
        <v>5437</v>
      </c>
      <c r="B98" s="62">
        <v>10805.27</v>
      </c>
    </row>
    <row r="99" spans="1:2" ht="15.75" customHeight="1" x14ac:dyDescent="0.3">
      <c r="A99" s="58" t="s">
        <v>5438</v>
      </c>
      <c r="B99" s="62">
        <v>10805.27</v>
      </c>
    </row>
    <row r="100" spans="1:2" ht="15.75" customHeight="1" x14ac:dyDescent="0.3">
      <c r="A100" s="58" t="s">
        <v>5439</v>
      </c>
      <c r="B100" s="62">
        <v>11733.33</v>
      </c>
    </row>
    <row r="101" spans="1:2" ht="15.75" customHeight="1" x14ac:dyDescent="0.3">
      <c r="A101" s="58" t="s">
        <v>5421</v>
      </c>
      <c r="B101" s="62">
        <v>8777.43</v>
      </c>
    </row>
    <row r="102" spans="1:2" ht="15.75" customHeight="1" x14ac:dyDescent="0.3">
      <c r="A102" s="58" t="s">
        <v>5422</v>
      </c>
      <c r="B102" s="62">
        <v>7909.61</v>
      </c>
    </row>
    <row r="103" spans="1:2" ht="15.75" customHeight="1" x14ac:dyDescent="0.3">
      <c r="A103" s="58" t="s">
        <v>5423</v>
      </c>
      <c r="B103" s="62">
        <v>7215.35</v>
      </c>
    </row>
    <row r="104" spans="1:2" ht="15.75" customHeight="1" x14ac:dyDescent="0.3">
      <c r="A104" s="58" t="s">
        <v>5424</v>
      </c>
      <c r="B104" s="62">
        <v>8083.17</v>
      </c>
    </row>
    <row r="105" spans="1:2" ht="15.75" customHeight="1" x14ac:dyDescent="0.3">
      <c r="A105" s="58" t="s">
        <v>5425</v>
      </c>
      <c r="B105" s="62">
        <v>7215.35</v>
      </c>
    </row>
    <row r="106" spans="1:2" ht="15.75" customHeight="1" x14ac:dyDescent="0.3">
      <c r="A106" s="58" t="s">
        <v>5426</v>
      </c>
      <c r="B106" s="62">
        <v>7909.61</v>
      </c>
    </row>
    <row r="107" spans="1:2" ht="15.75" customHeight="1" x14ac:dyDescent="0.3">
      <c r="A107" s="58" t="s">
        <v>5427</v>
      </c>
      <c r="B107" s="62">
        <v>8083.17</v>
      </c>
    </row>
    <row r="108" spans="1:2" ht="15.75" customHeight="1" x14ac:dyDescent="0.3">
      <c r="A108" s="58" t="s">
        <v>5428</v>
      </c>
      <c r="B108" s="62">
        <v>8083.17</v>
      </c>
    </row>
    <row r="109" spans="1:2" ht="15.75" customHeight="1" x14ac:dyDescent="0.3">
      <c r="A109" s="58" t="s">
        <v>5429</v>
      </c>
      <c r="B109" s="62">
        <v>8777.43</v>
      </c>
    </row>
    <row r="110" spans="1:2" ht="15.75" customHeight="1" x14ac:dyDescent="0.3">
      <c r="A110" s="58" t="s">
        <v>335</v>
      </c>
      <c r="B110" s="62">
        <v>15043.23</v>
      </c>
    </row>
    <row r="111" spans="1:2" ht="15.75" customHeight="1" x14ac:dyDescent="0.3">
      <c r="A111" s="58" t="s">
        <v>337</v>
      </c>
      <c r="B111" s="62">
        <v>13555.91</v>
      </c>
    </row>
    <row r="112" spans="1:2" ht="15.75" customHeight="1" x14ac:dyDescent="0.3">
      <c r="A112" s="58" t="s">
        <v>339</v>
      </c>
      <c r="B112" s="62">
        <v>12366.05</v>
      </c>
    </row>
    <row r="113" spans="1:2" ht="15.75" customHeight="1" x14ac:dyDescent="0.3">
      <c r="A113" s="58" t="s">
        <v>341</v>
      </c>
      <c r="B113" s="62">
        <v>13853.37</v>
      </c>
    </row>
    <row r="114" spans="1:2" ht="15.75" customHeight="1" x14ac:dyDescent="0.3">
      <c r="A114" s="58" t="s">
        <v>343</v>
      </c>
      <c r="B114" s="62">
        <v>12366.05</v>
      </c>
    </row>
    <row r="115" spans="1:2" ht="15.75" customHeight="1" x14ac:dyDescent="0.3">
      <c r="A115" s="58" t="s">
        <v>345</v>
      </c>
      <c r="B115" s="62">
        <v>13555.91</v>
      </c>
    </row>
    <row r="116" spans="1:2" ht="15.75" customHeight="1" x14ac:dyDescent="0.3">
      <c r="A116" s="58" t="s">
        <v>347</v>
      </c>
      <c r="B116" s="62">
        <v>13853.37</v>
      </c>
    </row>
    <row r="117" spans="1:2" ht="15.75" customHeight="1" x14ac:dyDescent="0.3">
      <c r="A117" s="58" t="s">
        <v>349</v>
      </c>
      <c r="B117" s="62">
        <v>13853.37</v>
      </c>
    </row>
    <row r="118" spans="1:2" ht="15.75" customHeight="1" x14ac:dyDescent="0.3">
      <c r="A118" s="58" t="s">
        <v>351</v>
      </c>
      <c r="B118" s="62">
        <v>15043.23</v>
      </c>
    </row>
    <row r="119" spans="1:2" ht="15.75" customHeight="1" x14ac:dyDescent="0.3">
      <c r="A119" s="58" t="s">
        <v>354</v>
      </c>
      <c r="B119" s="62">
        <v>20353.23</v>
      </c>
    </row>
    <row r="120" spans="1:2" ht="15.75" customHeight="1" x14ac:dyDescent="0.3">
      <c r="A120" s="58" t="s">
        <v>356</v>
      </c>
      <c r="B120" s="62">
        <v>18340.91</v>
      </c>
    </row>
    <row r="121" spans="1:2" ht="15.75" customHeight="1" x14ac:dyDescent="0.3">
      <c r="A121" s="58" t="s">
        <v>358</v>
      </c>
      <c r="B121" s="62">
        <v>16731.05</v>
      </c>
    </row>
    <row r="122" spans="1:2" ht="15.75" customHeight="1" x14ac:dyDescent="0.3">
      <c r="A122" s="58" t="s">
        <v>360</v>
      </c>
      <c r="B122" s="62">
        <v>18743.37</v>
      </c>
    </row>
    <row r="123" spans="1:2" ht="15.75" customHeight="1" x14ac:dyDescent="0.3">
      <c r="A123" s="58" t="s">
        <v>362</v>
      </c>
      <c r="B123" s="62">
        <v>16731.05</v>
      </c>
    </row>
    <row r="124" spans="1:2" ht="15.75" customHeight="1" x14ac:dyDescent="0.3">
      <c r="A124" s="58" t="s">
        <v>364</v>
      </c>
      <c r="B124" s="62">
        <v>18340.91</v>
      </c>
    </row>
    <row r="125" spans="1:2" ht="15.75" customHeight="1" x14ac:dyDescent="0.3">
      <c r="A125" s="58" t="s">
        <v>366</v>
      </c>
      <c r="B125" s="62">
        <v>18743.37</v>
      </c>
    </row>
    <row r="126" spans="1:2" ht="15.75" customHeight="1" x14ac:dyDescent="0.3">
      <c r="A126" s="58" t="s">
        <v>368</v>
      </c>
      <c r="B126" s="62">
        <v>18743.37</v>
      </c>
    </row>
    <row r="127" spans="1:2" ht="15.75" customHeight="1" x14ac:dyDescent="0.3">
      <c r="A127" s="58" t="s">
        <v>370</v>
      </c>
      <c r="B127" s="62">
        <v>20353.23</v>
      </c>
    </row>
    <row r="128" spans="1:2" ht="15.75" customHeight="1" x14ac:dyDescent="0.3">
      <c r="A128" s="58" t="s">
        <v>373</v>
      </c>
      <c r="B128" s="62">
        <v>11733.33</v>
      </c>
    </row>
    <row r="129" spans="1:2" ht="15.75" customHeight="1" x14ac:dyDescent="0.3">
      <c r="A129" s="58" t="s">
        <v>375</v>
      </c>
      <c r="B129" s="62">
        <v>10573.26</v>
      </c>
    </row>
    <row r="130" spans="1:2" ht="15.75" customHeight="1" x14ac:dyDescent="0.3">
      <c r="A130" s="58" t="s">
        <v>377</v>
      </c>
      <c r="B130" s="62">
        <v>9645.2000000000007</v>
      </c>
    </row>
    <row r="131" spans="1:2" ht="15.75" customHeight="1" x14ac:dyDescent="0.3">
      <c r="A131" s="58" t="s">
        <v>379</v>
      </c>
      <c r="B131" s="62">
        <v>10805.27</v>
      </c>
    </row>
    <row r="132" spans="1:2" ht="15.75" customHeight="1" x14ac:dyDescent="0.3">
      <c r="A132" s="58" t="s">
        <v>381</v>
      </c>
      <c r="B132" s="62">
        <v>9645.2000000000007</v>
      </c>
    </row>
    <row r="133" spans="1:2" ht="15.75" customHeight="1" x14ac:dyDescent="0.3">
      <c r="A133" s="58" t="s">
        <v>383</v>
      </c>
      <c r="B133" s="62">
        <v>10573.26</v>
      </c>
    </row>
    <row r="134" spans="1:2" ht="15.75" customHeight="1" x14ac:dyDescent="0.3">
      <c r="A134" s="58" t="s">
        <v>385</v>
      </c>
      <c r="B134" s="62">
        <v>10805.27</v>
      </c>
    </row>
    <row r="135" spans="1:2" ht="15.75" customHeight="1" x14ac:dyDescent="0.3">
      <c r="A135" s="58" t="s">
        <v>387</v>
      </c>
      <c r="B135" s="62">
        <v>10805.27</v>
      </c>
    </row>
    <row r="136" spans="1:2" ht="15.75" customHeight="1" x14ac:dyDescent="0.3">
      <c r="A136" s="58" t="s">
        <v>389</v>
      </c>
      <c r="B136" s="62">
        <v>11733.33</v>
      </c>
    </row>
    <row r="137" spans="1:2" ht="15.75" customHeight="1" x14ac:dyDescent="0.3">
      <c r="A137" s="58" t="s">
        <v>392</v>
      </c>
      <c r="B137" s="62">
        <v>17043.330000000002</v>
      </c>
    </row>
    <row r="138" spans="1:2" ht="15.75" customHeight="1" x14ac:dyDescent="0.3">
      <c r="A138" s="58" t="s">
        <v>394</v>
      </c>
      <c r="B138" s="62">
        <v>15358.26</v>
      </c>
    </row>
    <row r="139" spans="1:2" ht="15.75" customHeight="1" x14ac:dyDescent="0.3">
      <c r="A139" s="58" t="s">
        <v>396</v>
      </c>
      <c r="B139" s="62">
        <v>14010.2</v>
      </c>
    </row>
    <row r="140" spans="1:2" ht="15.75" customHeight="1" x14ac:dyDescent="0.3">
      <c r="A140" s="58" t="s">
        <v>398</v>
      </c>
      <c r="B140" s="62">
        <v>15695.27</v>
      </c>
    </row>
    <row r="141" spans="1:2" ht="15.75" customHeight="1" x14ac:dyDescent="0.3">
      <c r="A141" s="58" t="s">
        <v>400</v>
      </c>
      <c r="B141" s="62">
        <v>14010.2</v>
      </c>
    </row>
    <row r="142" spans="1:2" ht="15.75" customHeight="1" x14ac:dyDescent="0.3">
      <c r="A142" s="58" t="s">
        <v>402</v>
      </c>
      <c r="B142" s="62">
        <v>15358.26</v>
      </c>
    </row>
    <row r="143" spans="1:2" ht="15.75" customHeight="1" x14ac:dyDescent="0.3">
      <c r="A143" s="58" t="s">
        <v>404</v>
      </c>
      <c r="B143" s="62">
        <v>15695.27</v>
      </c>
    </row>
    <row r="144" spans="1:2" ht="15.75" customHeight="1" x14ac:dyDescent="0.3">
      <c r="A144" s="58" t="s">
        <v>406</v>
      </c>
      <c r="B144" s="62">
        <v>15695.27</v>
      </c>
    </row>
    <row r="145" spans="1:2" ht="15.75" customHeight="1" x14ac:dyDescent="0.3">
      <c r="A145" s="58" t="s">
        <v>408</v>
      </c>
      <c r="B145" s="62">
        <v>17043.330000000002</v>
      </c>
    </row>
    <row r="146" spans="1:2" ht="15.75" customHeight="1" x14ac:dyDescent="0.3">
      <c r="A146" s="58" t="s">
        <v>5451</v>
      </c>
      <c r="B146" s="62">
        <v>15538.83</v>
      </c>
    </row>
    <row r="147" spans="1:2" ht="15.75" customHeight="1" x14ac:dyDescent="0.3">
      <c r="A147" s="58" t="s">
        <v>5452</v>
      </c>
      <c r="B147" s="62">
        <v>14002.51</v>
      </c>
    </row>
    <row r="148" spans="1:2" ht="15.75" customHeight="1" x14ac:dyDescent="0.3">
      <c r="A148" s="58" t="s">
        <v>5453</v>
      </c>
      <c r="B148" s="62">
        <v>12773.45</v>
      </c>
    </row>
    <row r="149" spans="1:2" ht="15.75" customHeight="1" x14ac:dyDescent="0.3">
      <c r="A149" s="58" t="s">
        <v>5454</v>
      </c>
      <c r="B149" s="62">
        <v>14309.77</v>
      </c>
    </row>
    <row r="150" spans="1:2" ht="15.75" customHeight="1" x14ac:dyDescent="0.3">
      <c r="A150" s="58" t="s">
        <v>5455</v>
      </c>
      <c r="B150" s="62">
        <v>12773.45</v>
      </c>
    </row>
    <row r="151" spans="1:2" ht="15.75" customHeight="1" x14ac:dyDescent="0.3">
      <c r="A151" s="58" t="s">
        <v>5456</v>
      </c>
      <c r="B151" s="62">
        <v>14002.51</v>
      </c>
    </row>
    <row r="152" spans="1:2" ht="15.75" customHeight="1" x14ac:dyDescent="0.3">
      <c r="A152" s="58" t="s">
        <v>5457</v>
      </c>
      <c r="B152" s="62">
        <v>14309.77</v>
      </c>
    </row>
    <row r="153" spans="1:2" ht="15.75" customHeight="1" x14ac:dyDescent="0.3">
      <c r="A153" s="58" t="s">
        <v>5458</v>
      </c>
      <c r="B153" s="62">
        <v>14309.77</v>
      </c>
    </row>
    <row r="154" spans="1:2" ht="15.75" customHeight="1" x14ac:dyDescent="0.3">
      <c r="A154" s="58" t="s">
        <v>5459</v>
      </c>
      <c r="B154" s="62">
        <v>15538.83</v>
      </c>
    </row>
    <row r="155" spans="1:2" ht="15.75" customHeight="1" x14ac:dyDescent="0.3">
      <c r="A155" s="58" t="s">
        <v>5441</v>
      </c>
      <c r="B155" s="62">
        <v>12317.43</v>
      </c>
    </row>
    <row r="156" spans="1:2" ht="15.75" customHeight="1" x14ac:dyDescent="0.3">
      <c r="A156" s="58" t="s">
        <v>5442</v>
      </c>
      <c r="B156" s="62">
        <v>11099.61</v>
      </c>
    </row>
    <row r="157" spans="1:2" ht="15.75" customHeight="1" x14ac:dyDescent="0.3">
      <c r="A157" s="58" t="s">
        <v>5443</v>
      </c>
      <c r="B157" s="62">
        <v>10125.35</v>
      </c>
    </row>
    <row r="158" spans="1:2" ht="15.75" customHeight="1" x14ac:dyDescent="0.3">
      <c r="A158" s="58" t="s">
        <v>5444</v>
      </c>
      <c r="B158" s="62">
        <v>11343.17</v>
      </c>
    </row>
    <row r="159" spans="1:2" ht="15.75" customHeight="1" x14ac:dyDescent="0.3">
      <c r="A159" s="58" t="s">
        <v>5445</v>
      </c>
      <c r="B159" s="62">
        <v>10125.35</v>
      </c>
    </row>
    <row r="160" spans="1:2" ht="15.75" customHeight="1" x14ac:dyDescent="0.3">
      <c r="A160" s="58" t="s">
        <v>5446</v>
      </c>
      <c r="B160" s="62">
        <v>11099.61</v>
      </c>
    </row>
    <row r="161" spans="1:2" ht="15.75" customHeight="1" x14ac:dyDescent="0.3">
      <c r="A161" s="58" t="s">
        <v>5447</v>
      </c>
      <c r="B161" s="62">
        <v>11343.17</v>
      </c>
    </row>
    <row r="162" spans="1:2" ht="15.75" customHeight="1" x14ac:dyDescent="0.3">
      <c r="A162" s="58" t="s">
        <v>5448</v>
      </c>
      <c r="B162" s="62">
        <v>11343.17</v>
      </c>
    </row>
    <row r="163" spans="1:2" ht="15.75" customHeight="1" x14ac:dyDescent="0.3">
      <c r="A163" s="58" t="s">
        <v>5449</v>
      </c>
      <c r="B163" s="62">
        <v>12317.43</v>
      </c>
    </row>
    <row r="164" spans="1:2" ht="15.75" customHeight="1" x14ac:dyDescent="0.3">
      <c r="A164" s="58" t="s">
        <v>411</v>
      </c>
      <c r="B164" s="62">
        <v>19609.830000000002</v>
      </c>
    </row>
    <row r="165" spans="1:2" ht="15.75" customHeight="1" x14ac:dyDescent="0.3">
      <c r="A165" s="58" t="s">
        <v>413</v>
      </c>
      <c r="B165" s="62">
        <v>17671.009999999998</v>
      </c>
    </row>
    <row r="166" spans="1:2" ht="15.75" customHeight="1" x14ac:dyDescent="0.3">
      <c r="A166" s="58" t="s">
        <v>415</v>
      </c>
      <c r="B166" s="62">
        <v>16119.95</v>
      </c>
    </row>
    <row r="167" spans="1:2" ht="15.75" customHeight="1" x14ac:dyDescent="0.3">
      <c r="A167" s="58" t="s">
        <v>417</v>
      </c>
      <c r="B167" s="62">
        <v>18058.77</v>
      </c>
    </row>
    <row r="168" spans="1:2" ht="15.75" customHeight="1" x14ac:dyDescent="0.3">
      <c r="A168" s="58" t="s">
        <v>419</v>
      </c>
      <c r="B168" s="62">
        <v>16119.95</v>
      </c>
    </row>
    <row r="169" spans="1:2" ht="15.75" customHeight="1" x14ac:dyDescent="0.3">
      <c r="A169" s="58" t="s">
        <v>421</v>
      </c>
      <c r="B169" s="62">
        <v>17671.009999999998</v>
      </c>
    </row>
    <row r="170" spans="1:2" ht="15.75" customHeight="1" x14ac:dyDescent="0.3">
      <c r="A170" s="58" t="s">
        <v>423</v>
      </c>
      <c r="B170" s="62">
        <v>18058.77</v>
      </c>
    </row>
    <row r="171" spans="1:2" ht="15.75" customHeight="1" x14ac:dyDescent="0.3">
      <c r="A171" s="58" t="s">
        <v>425</v>
      </c>
      <c r="B171" s="62">
        <v>18058.77</v>
      </c>
    </row>
    <row r="172" spans="1:2" ht="15.75" customHeight="1" x14ac:dyDescent="0.3">
      <c r="A172" s="58" t="s">
        <v>427</v>
      </c>
      <c r="B172" s="62">
        <v>19609.830000000002</v>
      </c>
    </row>
    <row r="173" spans="1:2" ht="15.75" customHeight="1" x14ac:dyDescent="0.3">
      <c r="A173" s="58" t="s">
        <v>429</v>
      </c>
      <c r="B173" s="62">
        <v>25415.43</v>
      </c>
    </row>
    <row r="174" spans="1:2" ht="15.75" customHeight="1" x14ac:dyDescent="0.3">
      <c r="A174" s="58" t="s">
        <v>431</v>
      </c>
      <c r="B174" s="62">
        <v>22902.61</v>
      </c>
    </row>
    <row r="175" spans="1:2" ht="15.75" customHeight="1" x14ac:dyDescent="0.3">
      <c r="A175" s="58" t="s">
        <v>433</v>
      </c>
      <c r="B175" s="62">
        <v>20892.349999999999</v>
      </c>
    </row>
    <row r="176" spans="1:2" ht="15.75" customHeight="1" x14ac:dyDescent="0.3">
      <c r="A176" s="58" t="s">
        <v>435</v>
      </c>
      <c r="B176" s="62">
        <v>23405.17</v>
      </c>
    </row>
    <row r="177" spans="1:2" ht="15.75" customHeight="1" x14ac:dyDescent="0.3">
      <c r="A177" s="58" t="s">
        <v>437</v>
      </c>
      <c r="B177" s="62">
        <v>20892.349999999999</v>
      </c>
    </row>
    <row r="178" spans="1:2" ht="15.75" customHeight="1" x14ac:dyDescent="0.3">
      <c r="A178" s="58" t="s">
        <v>439</v>
      </c>
      <c r="B178" s="62">
        <v>22902.61</v>
      </c>
    </row>
    <row r="179" spans="1:2" ht="15.75" customHeight="1" x14ac:dyDescent="0.3">
      <c r="A179" s="58" t="s">
        <v>441</v>
      </c>
      <c r="B179" s="62">
        <v>23405.17</v>
      </c>
    </row>
    <row r="180" spans="1:2" ht="15.75" customHeight="1" x14ac:dyDescent="0.3">
      <c r="A180" s="58" t="s">
        <v>443</v>
      </c>
      <c r="B180" s="62">
        <v>23405.17</v>
      </c>
    </row>
    <row r="181" spans="1:2" ht="15.75" customHeight="1" x14ac:dyDescent="0.3">
      <c r="A181" s="58" t="s">
        <v>445</v>
      </c>
      <c r="B181" s="62">
        <v>25415.43</v>
      </c>
    </row>
    <row r="182" spans="1:2" ht="15.75" customHeight="1" x14ac:dyDescent="0.3">
      <c r="A182" s="58" t="s">
        <v>448</v>
      </c>
      <c r="B182" s="62">
        <v>15538.83</v>
      </c>
    </row>
    <row r="183" spans="1:2" ht="15.75" customHeight="1" x14ac:dyDescent="0.3">
      <c r="A183" s="58" t="s">
        <v>450</v>
      </c>
      <c r="B183" s="62">
        <v>14002.51</v>
      </c>
    </row>
    <row r="184" spans="1:2" ht="15.75" customHeight="1" x14ac:dyDescent="0.3">
      <c r="A184" s="58" t="s">
        <v>452</v>
      </c>
      <c r="B184" s="62">
        <v>12773.45</v>
      </c>
    </row>
    <row r="185" spans="1:2" ht="15.75" customHeight="1" x14ac:dyDescent="0.3">
      <c r="A185" s="58" t="s">
        <v>454</v>
      </c>
      <c r="B185" s="62">
        <v>14309.77</v>
      </c>
    </row>
    <row r="186" spans="1:2" ht="15.75" customHeight="1" x14ac:dyDescent="0.3">
      <c r="A186" s="58" t="s">
        <v>456</v>
      </c>
      <c r="B186" s="62">
        <v>12773.45</v>
      </c>
    </row>
    <row r="187" spans="1:2" ht="15.75" customHeight="1" x14ac:dyDescent="0.3">
      <c r="A187" s="58" t="s">
        <v>458</v>
      </c>
      <c r="B187" s="62">
        <v>14002.51</v>
      </c>
    </row>
    <row r="188" spans="1:2" ht="15.75" customHeight="1" x14ac:dyDescent="0.3">
      <c r="A188" s="58" t="s">
        <v>460</v>
      </c>
      <c r="B188" s="62">
        <v>14309.77</v>
      </c>
    </row>
    <row r="189" spans="1:2" ht="15.75" customHeight="1" x14ac:dyDescent="0.3">
      <c r="A189" s="58" t="s">
        <v>462</v>
      </c>
      <c r="B189" s="62">
        <v>14309.77</v>
      </c>
    </row>
    <row r="190" spans="1:2" ht="15.75" customHeight="1" x14ac:dyDescent="0.3">
      <c r="A190" s="58" t="s">
        <v>464</v>
      </c>
      <c r="B190" s="62">
        <v>15538.83</v>
      </c>
    </row>
    <row r="191" spans="1:2" ht="15.75" customHeight="1" x14ac:dyDescent="0.3">
      <c r="A191" s="58" t="s">
        <v>467</v>
      </c>
      <c r="B191" s="62">
        <v>21344.43</v>
      </c>
    </row>
    <row r="192" spans="1:2" ht="15.75" customHeight="1" x14ac:dyDescent="0.3">
      <c r="A192" s="58" t="s">
        <v>469</v>
      </c>
      <c r="B192" s="62">
        <v>19234.11</v>
      </c>
    </row>
    <row r="193" spans="1:2" ht="15.75" customHeight="1" x14ac:dyDescent="0.3">
      <c r="A193" s="58" t="s">
        <v>471</v>
      </c>
      <c r="B193" s="62">
        <v>17545.849999999999</v>
      </c>
    </row>
    <row r="194" spans="1:2" ht="15.75" customHeight="1" x14ac:dyDescent="0.3">
      <c r="A194" s="58" t="s">
        <v>473</v>
      </c>
      <c r="B194" s="62">
        <v>19656.169999999998</v>
      </c>
    </row>
    <row r="195" spans="1:2" ht="15.75" customHeight="1" x14ac:dyDescent="0.3">
      <c r="A195" s="58" t="s">
        <v>475</v>
      </c>
      <c r="B195" s="62">
        <v>17545.849999999999</v>
      </c>
    </row>
    <row r="196" spans="1:2" ht="15.75" customHeight="1" x14ac:dyDescent="0.3">
      <c r="A196" s="58" t="s">
        <v>477</v>
      </c>
      <c r="B196" s="62">
        <v>19234.11</v>
      </c>
    </row>
    <row r="197" spans="1:2" ht="15.75" customHeight="1" x14ac:dyDescent="0.3">
      <c r="A197" s="58" t="s">
        <v>479</v>
      </c>
      <c r="B197" s="62">
        <v>19656.169999999998</v>
      </c>
    </row>
    <row r="198" spans="1:2" ht="15.75" customHeight="1" x14ac:dyDescent="0.3">
      <c r="A198" s="58" t="s">
        <v>481</v>
      </c>
      <c r="B198" s="62">
        <v>19656.169999999998</v>
      </c>
    </row>
    <row r="199" spans="1:2" ht="15.75" customHeight="1" x14ac:dyDescent="0.3">
      <c r="A199" s="58" t="s">
        <v>483</v>
      </c>
      <c r="B199" s="62">
        <v>21344.43</v>
      </c>
    </row>
    <row r="200" spans="1:2" ht="15.75" customHeight="1" x14ac:dyDescent="0.3">
      <c r="A200" s="58" t="s">
        <v>5471</v>
      </c>
      <c r="B200" s="62">
        <v>23539.23</v>
      </c>
    </row>
    <row r="201" spans="1:2" ht="15.75" customHeight="1" x14ac:dyDescent="0.3">
      <c r="A201" s="58" t="s">
        <v>5472</v>
      </c>
      <c r="B201" s="62">
        <v>21211.91</v>
      </c>
    </row>
    <row r="202" spans="1:2" ht="15.75" customHeight="1" x14ac:dyDescent="0.3">
      <c r="A202" s="58" t="s">
        <v>5473</v>
      </c>
      <c r="B202" s="62">
        <v>19350.05</v>
      </c>
    </row>
    <row r="203" spans="1:2" ht="15.75" customHeight="1" x14ac:dyDescent="0.3">
      <c r="A203" s="58" t="s">
        <v>5474</v>
      </c>
      <c r="B203" s="62">
        <v>21677.37</v>
      </c>
    </row>
    <row r="204" spans="1:2" ht="15.75" customHeight="1" x14ac:dyDescent="0.3">
      <c r="A204" s="58" t="s">
        <v>5475</v>
      </c>
      <c r="B204" s="62">
        <v>19350.05</v>
      </c>
    </row>
    <row r="205" spans="1:2" ht="15.75" customHeight="1" x14ac:dyDescent="0.3">
      <c r="A205" s="58" t="s">
        <v>5476</v>
      </c>
      <c r="B205" s="62">
        <v>21211.91</v>
      </c>
    </row>
    <row r="206" spans="1:2" ht="15.75" customHeight="1" x14ac:dyDescent="0.3">
      <c r="A206" s="58" t="s">
        <v>5477</v>
      </c>
      <c r="B206" s="62">
        <v>21677.37</v>
      </c>
    </row>
    <row r="207" spans="1:2" ht="15.75" customHeight="1" x14ac:dyDescent="0.3">
      <c r="A207" s="58" t="s">
        <v>5478</v>
      </c>
      <c r="B207" s="62">
        <v>21677.37</v>
      </c>
    </row>
    <row r="208" spans="1:2" ht="15.75" customHeight="1" x14ac:dyDescent="0.3">
      <c r="A208" s="58" t="s">
        <v>5479</v>
      </c>
      <c r="B208" s="62">
        <v>23539.23</v>
      </c>
    </row>
    <row r="209" spans="1:2" ht="15.75" customHeight="1" x14ac:dyDescent="0.3">
      <c r="A209" s="58" t="s">
        <v>5461</v>
      </c>
      <c r="B209" s="62">
        <v>18600.93</v>
      </c>
    </row>
    <row r="210" spans="1:2" ht="15.75" customHeight="1" x14ac:dyDescent="0.3">
      <c r="A210" s="58" t="s">
        <v>5462</v>
      </c>
      <c r="B210" s="62">
        <v>16761.86</v>
      </c>
    </row>
    <row r="211" spans="1:2" ht="15.75" customHeight="1" x14ac:dyDescent="0.3">
      <c r="A211" s="58" t="s">
        <v>5463</v>
      </c>
      <c r="B211" s="62">
        <v>15290.6</v>
      </c>
    </row>
    <row r="212" spans="1:2" ht="15.75" customHeight="1" x14ac:dyDescent="0.3">
      <c r="A212" s="58" t="s">
        <v>5464</v>
      </c>
      <c r="B212" s="62">
        <v>17129.669999999998</v>
      </c>
    </row>
    <row r="213" spans="1:2" ht="15.75" customHeight="1" x14ac:dyDescent="0.3">
      <c r="A213" s="58" t="s">
        <v>5465</v>
      </c>
      <c r="B213" s="62">
        <v>15290.6</v>
      </c>
    </row>
    <row r="214" spans="1:2" ht="15.75" customHeight="1" x14ac:dyDescent="0.3">
      <c r="A214" s="58" t="s">
        <v>5466</v>
      </c>
      <c r="B214" s="62">
        <v>16761.86</v>
      </c>
    </row>
    <row r="215" spans="1:2" ht="15.75" customHeight="1" x14ac:dyDescent="0.3">
      <c r="A215" s="58" t="s">
        <v>5467</v>
      </c>
      <c r="B215" s="62">
        <v>17129.669999999998</v>
      </c>
    </row>
    <row r="216" spans="1:2" ht="15.75" customHeight="1" x14ac:dyDescent="0.3">
      <c r="A216" s="58" t="s">
        <v>5468</v>
      </c>
      <c r="B216" s="62">
        <v>17129.669999999998</v>
      </c>
    </row>
    <row r="217" spans="1:2" ht="15.75" customHeight="1" x14ac:dyDescent="0.3">
      <c r="A217" s="58" t="s">
        <v>5469</v>
      </c>
      <c r="B217" s="62">
        <v>18600.93</v>
      </c>
    </row>
    <row r="218" spans="1:2" ht="15.75" customHeight="1" x14ac:dyDescent="0.3">
      <c r="A218" s="58" t="s">
        <v>486</v>
      </c>
      <c r="B218" s="62">
        <v>28813.83</v>
      </c>
    </row>
    <row r="219" spans="1:2" ht="15.75" customHeight="1" x14ac:dyDescent="0.3">
      <c r="A219" s="58" t="s">
        <v>488</v>
      </c>
      <c r="B219" s="62">
        <v>25965.01</v>
      </c>
    </row>
    <row r="220" spans="1:2" ht="15.75" customHeight="1" x14ac:dyDescent="0.3">
      <c r="A220" s="58" t="s">
        <v>490</v>
      </c>
      <c r="B220" s="62">
        <v>23685.95</v>
      </c>
    </row>
    <row r="221" spans="1:2" ht="15.75" customHeight="1" x14ac:dyDescent="0.3">
      <c r="A221" s="58" t="s">
        <v>492</v>
      </c>
      <c r="B221" s="62">
        <v>26534.77</v>
      </c>
    </row>
    <row r="222" spans="1:2" ht="15.75" customHeight="1" x14ac:dyDescent="0.3">
      <c r="A222" s="58" t="s">
        <v>494</v>
      </c>
      <c r="B222" s="62">
        <v>23685.95</v>
      </c>
    </row>
    <row r="223" spans="1:2" ht="15.75" customHeight="1" x14ac:dyDescent="0.3">
      <c r="A223" s="58" t="s">
        <v>496</v>
      </c>
      <c r="B223" s="62">
        <v>25965.01</v>
      </c>
    </row>
    <row r="224" spans="1:2" ht="15.75" customHeight="1" x14ac:dyDescent="0.3">
      <c r="A224" s="58" t="s">
        <v>498</v>
      </c>
      <c r="B224" s="62">
        <v>26534.77</v>
      </c>
    </row>
    <row r="225" spans="1:2" ht="15.75" customHeight="1" x14ac:dyDescent="0.3">
      <c r="A225" s="58" t="s">
        <v>500</v>
      </c>
      <c r="B225" s="62">
        <v>26534.77</v>
      </c>
    </row>
    <row r="226" spans="1:2" ht="15.75" customHeight="1" x14ac:dyDescent="0.3">
      <c r="A226" s="58" t="s">
        <v>502</v>
      </c>
      <c r="B226" s="62">
        <v>28813.83</v>
      </c>
    </row>
    <row r="227" spans="1:2" ht="15.75" customHeight="1" x14ac:dyDescent="0.3">
      <c r="A227" s="58" t="s">
        <v>505</v>
      </c>
      <c r="B227" s="62">
        <v>38124.03</v>
      </c>
    </row>
    <row r="228" spans="1:2" ht="15.75" customHeight="1" x14ac:dyDescent="0.3">
      <c r="A228" s="58" t="s">
        <v>507</v>
      </c>
      <c r="B228" s="62">
        <v>34354.71</v>
      </c>
    </row>
    <row r="229" spans="1:2" ht="15.75" customHeight="1" x14ac:dyDescent="0.3">
      <c r="A229" s="58" t="s">
        <v>509</v>
      </c>
      <c r="B229" s="62">
        <v>31339.25</v>
      </c>
    </row>
    <row r="230" spans="1:2" ht="15.75" customHeight="1" x14ac:dyDescent="0.3">
      <c r="A230" s="58" t="s">
        <v>511</v>
      </c>
      <c r="B230" s="62">
        <v>35108.57</v>
      </c>
    </row>
    <row r="231" spans="1:2" ht="15.75" customHeight="1" x14ac:dyDescent="0.3">
      <c r="A231" s="58" t="s">
        <v>513</v>
      </c>
      <c r="B231" s="62">
        <v>31339.25</v>
      </c>
    </row>
    <row r="232" spans="1:2" ht="15.75" customHeight="1" x14ac:dyDescent="0.3">
      <c r="A232" s="58" t="s">
        <v>515</v>
      </c>
      <c r="B232" s="62">
        <v>34354.71</v>
      </c>
    </row>
    <row r="233" spans="1:2" ht="15.75" customHeight="1" x14ac:dyDescent="0.3">
      <c r="A233" s="58" t="s">
        <v>517</v>
      </c>
      <c r="B233" s="62">
        <v>35108.57</v>
      </c>
    </row>
    <row r="234" spans="1:2" ht="15.75" customHeight="1" x14ac:dyDescent="0.3">
      <c r="A234" s="58" t="s">
        <v>519</v>
      </c>
      <c r="B234" s="62">
        <v>35108.57</v>
      </c>
    </row>
    <row r="235" spans="1:2" ht="15.75" customHeight="1" x14ac:dyDescent="0.3">
      <c r="A235" s="58" t="s">
        <v>521</v>
      </c>
      <c r="B235" s="62">
        <v>38124.03</v>
      </c>
    </row>
    <row r="236" spans="1:2" ht="15.75" customHeight="1" x14ac:dyDescent="0.3">
      <c r="A236" s="58" t="s">
        <v>524</v>
      </c>
      <c r="B236" s="62">
        <v>23539.23</v>
      </c>
    </row>
    <row r="237" spans="1:2" ht="15.75" customHeight="1" x14ac:dyDescent="0.3">
      <c r="A237" s="58" t="s">
        <v>526</v>
      </c>
      <c r="B237" s="62">
        <v>21211.91</v>
      </c>
    </row>
    <row r="238" spans="1:2" ht="15.75" customHeight="1" x14ac:dyDescent="0.3">
      <c r="A238" s="58" t="s">
        <v>528</v>
      </c>
      <c r="B238" s="62">
        <v>19350.05</v>
      </c>
    </row>
    <row r="239" spans="1:2" ht="15.75" customHeight="1" x14ac:dyDescent="0.3">
      <c r="A239" s="58" t="s">
        <v>530</v>
      </c>
      <c r="B239" s="62">
        <v>21677.37</v>
      </c>
    </row>
    <row r="240" spans="1:2" ht="15.75" customHeight="1" x14ac:dyDescent="0.3">
      <c r="A240" s="58" t="s">
        <v>532</v>
      </c>
      <c r="B240" s="62">
        <v>19350.05</v>
      </c>
    </row>
    <row r="241" spans="1:2" ht="15.75" customHeight="1" x14ac:dyDescent="0.3">
      <c r="A241" s="58" t="s">
        <v>534</v>
      </c>
      <c r="B241" s="62">
        <v>21211.91</v>
      </c>
    </row>
    <row r="242" spans="1:2" ht="15.75" customHeight="1" x14ac:dyDescent="0.3">
      <c r="A242" s="58" t="s">
        <v>536</v>
      </c>
      <c r="B242" s="62">
        <v>21677.37</v>
      </c>
    </row>
    <row r="243" spans="1:2" ht="15.75" customHeight="1" x14ac:dyDescent="0.3">
      <c r="A243" s="58" t="s">
        <v>538</v>
      </c>
      <c r="B243" s="62">
        <v>21677.37</v>
      </c>
    </row>
    <row r="244" spans="1:2" ht="15.75" customHeight="1" x14ac:dyDescent="0.3">
      <c r="A244" s="58" t="s">
        <v>540</v>
      </c>
      <c r="B244" s="62">
        <v>23539.23</v>
      </c>
    </row>
    <row r="245" spans="1:2" ht="15.75" customHeight="1" x14ac:dyDescent="0.3">
      <c r="A245" s="58" t="s">
        <v>543</v>
      </c>
      <c r="B245" s="62">
        <v>32849.43</v>
      </c>
    </row>
    <row r="246" spans="1:2" ht="15.75" customHeight="1" x14ac:dyDescent="0.3">
      <c r="A246" s="58" t="s">
        <v>545</v>
      </c>
      <c r="B246" s="62">
        <v>29601.61</v>
      </c>
    </row>
    <row r="247" spans="1:2" ht="15.75" customHeight="1" x14ac:dyDescent="0.3">
      <c r="A247" s="58" t="s">
        <v>547</v>
      </c>
      <c r="B247" s="62">
        <v>27003.35</v>
      </c>
    </row>
    <row r="248" spans="1:2" ht="15.75" customHeight="1" x14ac:dyDescent="0.3">
      <c r="A248" s="58" t="s">
        <v>549</v>
      </c>
      <c r="B248" s="62">
        <v>30251.17</v>
      </c>
    </row>
    <row r="249" spans="1:2" ht="15.75" customHeight="1" x14ac:dyDescent="0.3">
      <c r="A249" s="58" t="s">
        <v>551</v>
      </c>
      <c r="B249" s="62">
        <v>27003.35</v>
      </c>
    </row>
    <row r="250" spans="1:2" ht="15.75" customHeight="1" x14ac:dyDescent="0.3">
      <c r="A250" s="58" t="s">
        <v>553</v>
      </c>
      <c r="B250" s="62">
        <v>29601.61</v>
      </c>
    </row>
    <row r="251" spans="1:2" ht="15.75" customHeight="1" x14ac:dyDescent="0.3">
      <c r="A251" s="58" t="s">
        <v>555</v>
      </c>
      <c r="B251" s="62">
        <v>30251.17</v>
      </c>
    </row>
    <row r="252" spans="1:2" ht="15.75" customHeight="1" x14ac:dyDescent="0.3">
      <c r="A252" s="58" t="s">
        <v>557</v>
      </c>
      <c r="B252" s="62">
        <v>30251.17</v>
      </c>
    </row>
    <row r="253" spans="1:2" ht="15.75" customHeight="1" x14ac:dyDescent="0.3">
      <c r="A253" s="58" t="s">
        <v>559</v>
      </c>
      <c r="B253" s="62">
        <v>32849.43</v>
      </c>
    </row>
    <row r="254" spans="1:2" ht="15.75" customHeight="1" x14ac:dyDescent="0.3">
      <c r="A254" s="58" t="s">
        <v>5491</v>
      </c>
      <c r="B254" s="62">
        <v>52338.9</v>
      </c>
    </row>
    <row r="255" spans="1:2" ht="15.75" customHeight="1" x14ac:dyDescent="0.3">
      <c r="A255" s="58" t="s">
        <v>5492</v>
      </c>
      <c r="B255" s="62">
        <v>47164.15</v>
      </c>
    </row>
    <row r="256" spans="1:2" ht="15.75" customHeight="1" x14ac:dyDescent="0.3">
      <c r="A256" s="58" t="s">
        <v>5493</v>
      </c>
      <c r="B256" s="62">
        <v>43024.35</v>
      </c>
    </row>
    <row r="257" spans="1:2" ht="15.75" customHeight="1" x14ac:dyDescent="0.3">
      <c r="A257" s="58" t="s">
        <v>5494</v>
      </c>
      <c r="B257" s="62">
        <v>48199.1</v>
      </c>
    </row>
    <row r="258" spans="1:2" ht="15.75" customHeight="1" x14ac:dyDescent="0.3">
      <c r="A258" s="58" t="s">
        <v>5495</v>
      </c>
      <c r="B258" s="62">
        <v>43024.35</v>
      </c>
    </row>
    <row r="259" spans="1:2" ht="15.75" customHeight="1" x14ac:dyDescent="0.3">
      <c r="A259" s="58" t="s">
        <v>5496</v>
      </c>
      <c r="B259" s="62">
        <v>47164.15</v>
      </c>
    </row>
    <row r="260" spans="1:2" ht="15.75" customHeight="1" x14ac:dyDescent="0.3">
      <c r="A260" s="58" t="s">
        <v>5497</v>
      </c>
      <c r="B260" s="62">
        <v>48199.1</v>
      </c>
    </row>
    <row r="261" spans="1:2" ht="15.75" customHeight="1" x14ac:dyDescent="0.3">
      <c r="A261" s="58" t="s">
        <v>5498</v>
      </c>
      <c r="B261" s="62">
        <v>48199.1</v>
      </c>
    </row>
    <row r="262" spans="1:2" ht="15.75" customHeight="1" x14ac:dyDescent="0.3">
      <c r="A262" s="58" t="s">
        <v>5499</v>
      </c>
      <c r="B262" s="62">
        <v>52338.9</v>
      </c>
    </row>
    <row r="263" spans="1:2" ht="15.75" customHeight="1" x14ac:dyDescent="0.3">
      <c r="A263" s="58" t="s">
        <v>5481</v>
      </c>
      <c r="B263" s="62">
        <v>41871.120000000003</v>
      </c>
    </row>
    <row r="264" spans="1:2" ht="15.75" customHeight="1" x14ac:dyDescent="0.3">
      <c r="A264" s="58" t="s">
        <v>5482</v>
      </c>
      <c r="B264" s="62">
        <v>37731.32</v>
      </c>
    </row>
    <row r="265" spans="1:2" ht="15.75" customHeight="1" x14ac:dyDescent="0.3">
      <c r="A265" s="58" t="s">
        <v>5483</v>
      </c>
      <c r="B265" s="62">
        <v>34419.480000000003</v>
      </c>
    </row>
    <row r="266" spans="1:2" ht="15.75" customHeight="1" x14ac:dyDescent="0.3">
      <c r="A266" s="58" t="s">
        <v>5484</v>
      </c>
      <c r="B266" s="62">
        <v>38559.279999999999</v>
      </c>
    </row>
    <row r="267" spans="1:2" ht="15.75" customHeight="1" x14ac:dyDescent="0.3">
      <c r="A267" s="58" t="s">
        <v>5485</v>
      </c>
      <c r="B267" s="62">
        <v>34419.480000000003</v>
      </c>
    </row>
    <row r="268" spans="1:2" ht="15.75" customHeight="1" x14ac:dyDescent="0.3">
      <c r="A268" s="58" t="s">
        <v>5486</v>
      </c>
      <c r="B268" s="62">
        <v>37731.32</v>
      </c>
    </row>
    <row r="269" spans="1:2" ht="15.75" customHeight="1" x14ac:dyDescent="0.3">
      <c r="A269" s="58" t="s">
        <v>5487</v>
      </c>
      <c r="B269" s="62">
        <v>38559.279999999999</v>
      </c>
    </row>
    <row r="270" spans="1:2" ht="15.75" customHeight="1" x14ac:dyDescent="0.3">
      <c r="A270" s="58" t="s">
        <v>5488</v>
      </c>
      <c r="B270" s="62">
        <v>38559.279999999999</v>
      </c>
    </row>
    <row r="271" spans="1:2" ht="15.75" customHeight="1" x14ac:dyDescent="0.3">
      <c r="A271" s="58" t="s">
        <v>5489</v>
      </c>
      <c r="B271" s="62">
        <v>41871.120000000003</v>
      </c>
    </row>
    <row r="272" spans="1:2" ht="15.75" customHeight="1" x14ac:dyDescent="0.3">
      <c r="A272" s="58" t="s">
        <v>562</v>
      </c>
      <c r="B272" s="62">
        <v>52338.9</v>
      </c>
    </row>
    <row r="273" spans="1:2" ht="15.75" customHeight="1" x14ac:dyDescent="0.3">
      <c r="A273" s="58" t="s">
        <v>564</v>
      </c>
      <c r="B273" s="62">
        <v>47164.15</v>
      </c>
    </row>
    <row r="274" spans="1:2" ht="15.75" customHeight="1" x14ac:dyDescent="0.3">
      <c r="A274" s="58" t="s">
        <v>566</v>
      </c>
      <c r="B274" s="62">
        <v>43024.35</v>
      </c>
    </row>
    <row r="275" spans="1:2" ht="15.75" customHeight="1" x14ac:dyDescent="0.3">
      <c r="A275" s="58" t="s">
        <v>568</v>
      </c>
      <c r="B275" s="62">
        <v>48199.1</v>
      </c>
    </row>
    <row r="276" spans="1:2" ht="15.75" customHeight="1" x14ac:dyDescent="0.3">
      <c r="A276" s="58" t="s">
        <v>570</v>
      </c>
      <c r="B276" s="62">
        <v>43024.35</v>
      </c>
    </row>
    <row r="277" spans="1:2" ht="15.75" customHeight="1" x14ac:dyDescent="0.3">
      <c r="A277" s="58" t="s">
        <v>572</v>
      </c>
      <c r="B277" s="62">
        <v>47164.15</v>
      </c>
    </row>
    <row r="278" spans="1:2" ht="15.75" customHeight="1" x14ac:dyDescent="0.3">
      <c r="A278" s="58" t="s">
        <v>574</v>
      </c>
      <c r="B278" s="62">
        <v>48199.1</v>
      </c>
    </row>
    <row r="279" spans="1:2" ht="15.75" customHeight="1" x14ac:dyDescent="0.3">
      <c r="A279" s="58" t="s">
        <v>576</v>
      </c>
      <c r="B279" s="62">
        <v>48199.1</v>
      </c>
    </row>
    <row r="280" spans="1:2" ht="15.75" customHeight="1" x14ac:dyDescent="0.3">
      <c r="A280" s="58" t="s">
        <v>578</v>
      </c>
      <c r="B280" s="62">
        <v>52338.9</v>
      </c>
    </row>
    <row r="281" spans="1:2" ht="15.75" customHeight="1" x14ac:dyDescent="0.3">
      <c r="A281" s="58" t="s">
        <v>581</v>
      </c>
      <c r="B281" s="62">
        <v>57572.79</v>
      </c>
    </row>
    <row r="282" spans="1:2" ht="15.75" customHeight="1" x14ac:dyDescent="0.3">
      <c r="A282" s="58" t="s">
        <v>583</v>
      </c>
      <c r="B282" s="62">
        <v>51880.57</v>
      </c>
    </row>
    <row r="283" spans="1:2" ht="15.75" customHeight="1" x14ac:dyDescent="0.3">
      <c r="A283" s="58" t="s">
        <v>585</v>
      </c>
      <c r="B283" s="62">
        <v>47326.79</v>
      </c>
    </row>
    <row r="284" spans="1:2" ht="15.75" customHeight="1" x14ac:dyDescent="0.3">
      <c r="A284" s="58" t="s">
        <v>587</v>
      </c>
      <c r="B284" s="62">
        <v>53019.01</v>
      </c>
    </row>
    <row r="285" spans="1:2" ht="15.75" customHeight="1" x14ac:dyDescent="0.3">
      <c r="A285" s="58" t="s">
        <v>589</v>
      </c>
      <c r="B285" s="62">
        <v>47326.79</v>
      </c>
    </row>
    <row r="286" spans="1:2" ht="15.75" customHeight="1" x14ac:dyDescent="0.3">
      <c r="A286" s="58" t="s">
        <v>591</v>
      </c>
      <c r="B286" s="62">
        <v>51880.57</v>
      </c>
    </row>
    <row r="287" spans="1:2" ht="15.75" customHeight="1" x14ac:dyDescent="0.3">
      <c r="A287" s="58" t="s">
        <v>593</v>
      </c>
      <c r="B287" s="62">
        <v>53019.01</v>
      </c>
    </row>
    <row r="288" spans="1:2" ht="15.75" customHeight="1" x14ac:dyDescent="0.3">
      <c r="A288" s="58" t="s">
        <v>595</v>
      </c>
      <c r="B288" s="62">
        <v>53019.01</v>
      </c>
    </row>
    <row r="289" spans="1:2" ht="15.75" customHeight="1" x14ac:dyDescent="0.3">
      <c r="A289" s="58" t="s">
        <v>597</v>
      </c>
      <c r="B289" s="62">
        <v>57572.79</v>
      </c>
    </row>
    <row r="290" spans="1:2" ht="15.75" customHeight="1" x14ac:dyDescent="0.3">
      <c r="A290" s="58" t="s">
        <v>600</v>
      </c>
      <c r="B290" s="62">
        <v>70164.570000000007</v>
      </c>
    </row>
    <row r="291" spans="1:2" ht="15.75" customHeight="1" x14ac:dyDescent="0.3">
      <c r="A291" s="58" t="s">
        <v>602</v>
      </c>
      <c r="B291" s="62">
        <v>63227.4</v>
      </c>
    </row>
    <row r="292" spans="1:2" ht="15.75" customHeight="1" x14ac:dyDescent="0.3">
      <c r="A292" s="58" t="s">
        <v>604</v>
      </c>
      <c r="B292" s="62">
        <v>57677.66</v>
      </c>
    </row>
    <row r="293" spans="1:2" ht="15.75" customHeight="1" x14ac:dyDescent="0.3">
      <c r="A293" s="58" t="s">
        <v>606</v>
      </c>
      <c r="B293" s="62">
        <v>64614.83</v>
      </c>
    </row>
    <row r="294" spans="1:2" ht="15.75" customHeight="1" x14ac:dyDescent="0.3">
      <c r="A294" s="58" t="s">
        <v>608</v>
      </c>
      <c r="B294" s="62">
        <v>57677.66</v>
      </c>
    </row>
    <row r="295" spans="1:2" ht="15.75" customHeight="1" x14ac:dyDescent="0.3">
      <c r="A295" s="58" t="s">
        <v>610</v>
      </c>
      <c r="B295" s="62">
        <v>63227.4</v>
      </c>
    </row>
    <row r="296" spans="1:2" ht="15.75" customHeight="1" x14ac:dyDescent="0.3">
      <c r="A296" s="58" t="s">
        <v>612</v>
      </c>
      <c r="B296" s="62">
        <v>64614.83</v>
      </c>
    </row>
    <row r="297" spans="1:2" ht="15.75" customHeight="1" x14ac:dyDescent="0.3">
      <c r="A297" s="58" t="s">
        <v>614</v>
      </c>
      <c r="B297" s="62">
        <v>64614.83</v>
      </c>
    </row>
    <row r="298" spans="1:2" ht="15.75" customHeight="1" x14ac:dyDescent="0.3">
      <c r="A298" s="58" t="s">
        <v>616</v>
      </c>
      <c r="B298" s="62">
        <v>70164.570000000007</v>
      </c>
    </row>
    <row r="299" spans="1:2" ht="15.75" customHeight="1" x14ac:dyDescent="0.3">
      <c r="A299" s="58" t="s">
        <v>619</v>
      </c>
      <c r="B299" s="62">
        <v>52338.9</v>
      </c>
    </row>
    <row r="300" spans="1:2" ht="15.75" customHeight="1" x14ac:dyDescent="0.3">
      <c r="A300" s="58" t="s">
        <v>621</v>
      </c>
      <c r="B300" s="62">
        <v>47164.15</v>
      </c>
    </row>
    <row r="301" spans="1:2" ht="15.75" customHeight="1" x14ac:dyDescent="0.3">
      <c r="A301" s="58" t="s">
        <v>623</v>
      </c>
      <c r="B301" s="62">
        <v>43024.35</v>
      </c>
    </row>
    <row r="302" spans="1:2" ht="15.75" customHeight="1" x14ac:dyDescent="0.3">
      <c r="A302" s="58" t="s">
        <v>625</v>
      </c>
      <c r="B302" s="62">
        <v>48199.1</v>
      </c>
    </row>
    <row r="303" spans="1:2" ht="15.75" customHeight="1" x14ac:dyDescent="0.3">
      <c r="A303" s="58" t="s">
        <v>627</v>
      </c>
      <c r="B303" s="62">
        <v>43024.35</v>
      </c>
    </row>
    <row r="304" spans="1:2" ht="15.75" customHeight="1" x14ac:dyDescent="0.3">
      <c r="A304" s="58" t="s">
        <v>629</v>
      </c>
      <c r="B304" s="62">
        <v>47164.15</v>
      </c>
    </row>
    <row r="305" spans="1:2" ht="15.75" customHeight="1" x14ac:dyDescent="0.3">
      <c r="A305" s="58" t="s">
        <v>631</v>
      </c>
      <c r="B305" s="62">
        <v>48199.1</v>
      </c>
    </row>
    <row r="306" spans="1:2" ht="15.75" customHeight="1" x14ac:dyDescent="0.3">
      <c r="A306" s="58" t="s">
        <v>633</v>
      </c>
      <c r="B306" s="62">
        <v>48199.1</v>
      </c>
    </row>
    <row r="307" spans="1:2" ht="15.75" customHeight="1" x14ac:dyDescent="0.3">
      <c r="A307" s="58" t="s">
        <v>635</v>
      </c>
      <c r="B307" s="62">
        <v>52338.9</v>
      </c>
    </row>
    <row r="308" spans="1:2" ht="15.75" customHeight="1" x14ac:dyDescent="0.3">
      <c r="A308" s="58" t="s">
        <v>638</v>
      </c>
      <c r="B308" s="62">
        <v>68116.679999999993</v>
      </c>
    </row>
    <row r="309" spans="1:2" ht="15.75" customHeight="1" x14ac:dyDescent="0.3">
      <c r="A309" s="58" t="s">
        <v>640</v>
      </c>
      <c r="B309" s="62">
        <v>61381.98</v>
      </c>
    </row>
    <row r="310" spans="1:2" ht="15.75" customHeight="1" x14ac:dyDescent="0.3">
      <c r="A310" s="58" t="s">
        <v>642</v>
      </c>
      <c r="B310" s="62">
        <v>55994.22</v>
      </c>
    </row>
    <row r="311" spans="1:2" ht="15.75" customHeight="1" x14ac:dyDescent="0.3">
      <c r="A311" s="58" t="s">
        <v>644</v>
      </c>
      <c r="B311" s="62">
        <v>62728.92</v>
      </c>
    </row>
    <row r="312" spans="1:2" ht="15.75" customHeight="1" x14ac:dyDescent="0.3">
      <c r="A312" s="58" t="s">
        <v>646</v>
      </c>
      <c r="B312" s="62">
        <v>55994.22</v>
      </c>
    </row>
    <row r="313" spans="1:2" ht="15.75" customHeight="1" x14ac:dyDescent="0.3">
      <c r="A313" s="58" t="s">
        <v>648</v>
      </c>
      <c r="B313" s="62">
        <v>61381.98</v>
      </c>
    </row>
    <row r="314" spans="1:2" ht="15.75" customHeight="1" x14ac:dyDescent="0.3">
      <c r="A314" s="58" t="s">
        <v>650</v>
      </c>
      <c r="B314" s="62">
        <v>62728.92</v>
      </c>
    </row>
    <row r="315" spans="1:2" ht="15.75" customHeight="1" x14ac:dyDescent="0.3">
      <c r="A315" s="58" t="s">
        <v>652</v>
      </c>
      <c r="B315" s="62">
        <v>62728.92</v>
      </c>
    </row>
    <row r="316" spans="1:2" ht="15.75" customHeight="1" x14ac:dyDescent="0.3">
      <c r="A316" s="58" t="s">
        <v>654</v>
      </c>
      <c r="B316" s="62">
        <v>68116.679999999993</v>
      </c>
    </row>
    <row r="317" spans="1:2" ht="15.75" customHeight="1" x14ac:dyDescent="0.3">
      <c r="A317" s="58" t="s">
        <v>5371</v>
      </c>
      <c r="B317" s="62">
        <v>2316.9299999999998</v>
      </c>
    </row>
    <row r="318" spans="1:2" ht="15.75" customHeight="1" x14ac:dyDescent="0.3">
      <c r="A318" s="58" t="s">
        <v>5372</v>
      </c>
      <c r="B318" s="62">
        <v>2087.86</v>
      </c>
    </row>
    <row r="319" spans="1:2" ht="15.75" customHeight="1" x14ac:dyDescent="0.3">
      <c r="A319" s="58" t="s">
        <v>5373</v>
      </c>
      <c r="B319" s="62">
        <v>1904.6</v>
      </c>
    </row>
    <row r="320" spans="1:2" ht="15.75" customHeight="1" x14ac:dyDescent="0.3">
      <c r="A320" s="58" t="s">
        <v>5374</v>
      </c>
      <c r="B320" s="62">
        <v>2133.67</v>
      </c>
    </row>
    <row r="321" spans="1:2" ht="15.75" customHeight="1" x14ac:dyDescent="0.3">
      <c r="A321" s="58" t="s">
        <v>5375</v>
      </c>
      <c r="B321" s="62">
        <v>1904.6</v>
      </c>
    </row>
    <row r="322" spans="1:2" ht="15.75" customHeight="1" x14ac:dyDescent="0.3">
      <c r="A322" s="58" t="s">
        <v>5376</v>
      </c>
      <c r="B322" s="62">
        <v>2087.86</v>
      </c>
    </row>
    <row r="323" spans="1:2" ht="15.75" customHeight="1" x14ac:dyDescent="0.3">
      <c r="A323" s="58" t="s">
        <v>5377</v>
      </c>
      <c r="B323" s="62">
        <v>2133.67</v>
      </c>
    </row>
    <row r="324" spans="1:2" ht="15.75" customHeight="1" x14ac:dyDescent="0.3">
      <c r="A324" s="58" t="s">
        <v>5378</v>
      </c>
      <c r="B324" s="62">
        <v>2133.67</v>
      </c>
    </row>
    <row r="325" spans="1:2" ht="15.75" customHeight="1" x14ac:dyDescent="0.3">
      <c r="A325" s="58" t="s">
        <v>5379</v>
      </c>
      <c r="B325" s="62">
        <v>2316.9299999999998</v>
      </c>
    </row>
    <row r="326" spans="1:2" ht="15.75" customHeight="1" x14ac:dyDescent="0.3">
      <c r="A326" s="58" t="s">
        <v>5361</v>
      </c>
      <c r="B326" s="62">
        <v>1715.13</v>
      </c>
    </row>
    <row r="327" spans="1:2" ht="15.75" customHeight="1" x14ac:dyDescent="0.3">
      <c r="A327" s="58" t="s">
        <v>5362</v>
      </c>
      <c r="B327" s="62">
        <v>1545.56</v>
      </c>
    </row>
    <row r="328" spans="1:2" ht="15.75" customHeight="1" x14ac:dyDescent="0.3">
      <c r="A328" s="58" t="s">
        <v>5363</v>
      </c>
      <c r="B328" s="62">
        <v>1409.9</v>
      </c>
    </row>
    <row r="329" spans="1:2" ht="15.75" customHeight="1" x14ac:dyDescent="0.3">
      <c r="A329" s="58" t="s">
        <v>5364</v>
      </c>
      <c r="B329" s="62">
        <v>1579.47</v>
      </c>
    </row>
    <row r="330" spans="1:2" ht="15.75" customHeight="1" x14ac:dyDescent="0.3">
      <c r="A330" s="58" t="s">
        <v>5365</v>
      </c>
      <c r="B330" s="62">
        <v>1409.9</v>
      </c>
    </row>
    <row r="331" spans="1:2" ht="15.75" customHeight="1" x14ac:dyDescent="0.3">
      <c r="A331" s="58" t="s">
        <v>5366</v>
      </c>
      <c r="B331" s="62">
        <v>1545.56</v>
      </c>
    </row>
    <row r="332" spans="1:2" ht="15.75" customHeight="1" x14ac:dyDescent="0.3">
      <c r="A332" s="58" t="s">
        <v>5367</v>
      </c>
      <c r="B332" s="62">
        <v>1579.47</v>
      </c>
    </row>
    <row r="333" spans="1:2" ht="15.75" customHeight="1" x14ac:dyDescent="0.3">
      <c r="A333" s="58" t="s">
        <v>5368</v>
      </c>
      <c r="B333" s="62">
        <v>1579.47</v>
      </c>
    </row>
    <row r="334" spans="1:2" ht="15.75" customHeight="1" x14ac:dyDescent="0.3">
      <c r="A334" s="58" t="s">
        <v>5369</v>
      </c>
      <c r="B334" s="62">
        <v>1715.13</v>
      </c>
    </row>
    <row r="335" spans="1:2" ht="15.75" customHeight="1" x14ac:dyDescent="0.3">
      <c r="A335" s="58" t="s">
        <v>657</v>
      </c>
      <c r="B335" s="62">
        <v>2936.43</v>
      </c>
    </row>
    <row r="336" spans="1:2" ht="15.75" customHeight="1" x14ac:dyDescent="0.3">
      <c r="A336" s="58" t="s">
        <v>659</v>
      </c>
      <c r="B336" s="62">
        <v>2646.11</v>
      </c>
    </row>
    <row r="337" spans="1:2" ht="15.75" customHeight="1" x14ac:dyDescent="0.3">
      <c r="A337" s="58" t="s">
        <v>661</v>
      </c>
      <c r="B337" s="62">
        <v>2413.85</v>
      </c>
    </row>
    <row r="338" spans="1:2" ht="15.75" customHeight="1" x14ac:dyDescent="0.3">
      <c r="A338" s="58" t="s">
        <v>663</v>
      </c>
      <c r="B338" s="62">
        <v>2704.17</v>
      </c>
    </row>
    <row r="339" spans="1:2" ht="15.75" customHeight="1" x14ac:dyDescent="0.3">
      <c r="A339" s="58" t="s">
        <v>665</v>
      </c>
      <c r="B339" s="62">
        <v>2413.85</v>
      </c>
    </row>
    <row r="340" spans="1:2" ht="15.75" customHeight="1" x14ac:dyDescent="0.3">
      <c r="A340" s="58" t="s">
        <v>667</v>
      </c>
      <c r="B340" s="62">
        <v>2646.11</v>
      </c>
    </row>
    <row r="341" spans="1:2" ht="15.75" customHeight="1" x14ac:dyDescent="0.3">
      <c r="A341" s="58" t="s">
        <v>669</v>
      </c>
      <c r="B341" s="62">
        <v>2704.17</v>
      </c>
    </row>
    <row r="342" spans="1:2" ht="15.75" customHeight="1" x14ac:dyDescent="0.3">
      <c r="A342" s="58" t="s">
        <v>671</v>
      </c>
      <c r="B342" s="62">
        <v>2704.17</v>
      </c>
    </row>
    <row r="343" spans="1:2" ht="15.75" customHeight="1" x14ac:dyDescent="0.3">
      <c r="A343" s="58" t="s">
        <v>673</v>
      </c>
      <c r="B343" s="62">
        <v>2936.43</v>
      </c>
    </row>
    <row r="344" spans="1:2" ht="15.75" customHeight="1" x14ac:dyDescent="0.3">
      <c r="A344" s="58" t="s">
        <v>676</v>
      </c>
      <c r="B344" s="62">
        <v>2316.9299999999998</v>
      </c>
    </row>
    <row r="345" spans="1:2" ht="15.75" customHeight="1" x14ac:dyDescent="0.3">
      <c r="A345" s="58" t="s">
        <v>678</v>
      </c>
      <c r="B345" s="62">
        <v>2087.86</v>
      </c>
    </row>
    <row r="346" spans="1:2" ht="15.75" customHeight="1" x14ac:dyDescent="0.3">
      <c r="A346" s="58" t="s">
        <v>680</v>
      </c>
      <c r="B346" s="62">
        <v>1904.6</v>
      </c>
    </row>
    <row r="347" spans="1:2" ht="15.75" customHeight="1" x14ac:dyDescent="0.3">
      <c r="A347" s="58" t="s">
        <v>682</v>
      </c>
      <c r="B347" s="62">
        <v>2133.67</v>
      </c>
    </row>
    <row r="348" spans="1:2" ht="15.75" customHeight="1" x14ac:dyDescent="0.3">
      <c r="A348" s="58" t="s">
        <v>684</v>
      </c>
      <c r="B348" s="62">
        <v>1904.6</v>
      </c>
    </row>
    <row r="349" spans="1:2" ht="15.75" customHeight="1" x14ac:dyDescent="0.3">
      <c r="A349" s="58" t="s">
        <v>686</v>
      </c>
      <c r="B349" s="62">
        <v>2087.86</v>
      </c>
    </row>
    <row r="350" spans="1:2" ht="15.75" customHeight="1" x14ac:dyDescent="0.3">
      <c r="A350" s="58" t="s">
        <v>688</v>
      </c>
      <c r="B350" s="62">
        <v>2133.67</v>
      </c>
    </row>
    <row r="351" spans="1:2" ht="15.75" customHeight="1" x14ac:dyDescent="0.3">
      <c r="A351" s="58" t="s">
        <v>690</v>
      </c>
      <c r="B351" s="62">
        <v>2133.67</v>
      </c>
    </row>
    <row r="352" spans="1:2" ht="15.75" customHeight="1" x14ac:dyDescent="0.3">
      <c r="A352" s="58" t="s">
        <v>692</v>
      </c>
      <c r="B352" s="62">
        <v>2316.9299999999998</v>
      </c>
    </row>
    <row r="353" spans="1:2" ht="15.75" customHeight="1" x14ac:dyDescent="0.3">
      <c r="A353" s="58" t="s">
        <v>5391</v>
      </c>
      <c r="B353" s="62">
        <v>3786.03</v>
      </c>
    </row>
    <row r="354" spans="1:2" ht="15.75" customHeight="1" x14ac:dyDescent="0.3">
      <c r="A354" s="58" t="s">
        <v>5392</v>
      </c>
      <c r="B354" s="62">
        <v>3411.71</v>
      </c>
    </row>
    <row r="355" spans="1:2" ht="15.75" customHeight="1" x14ac:dyDescent="0.3">
      <c r="A355" s="58" t="s">
        <v>5393</v>
      </c>
      <c r="B355" s="62">
        <v>3112.25</v>
      </c>
    </row>
    <row r="356" spans="1:2" ht="15.75" customHeight="1" x14ac:dyDescent="0.3">
      <c r="A356" s="58" t="s">
        <v>5394</v>
      </c>
      <c r="B356" s="62">
        <v>3486.57</v>
      </c>
    </row>
    <row r="357" spans="1:2" ht="15.75" customHeight="1" x14ac:dyDescent="0.3">
      <c r="A357" s="58" t="s">
        <v>5395</v>
      </c>
      <c r="B357" s="62">
        <v>3112.25</v>
      </c>
    </row>
    <row r="358" spans="1:2" ht="15.75" customHeight="1" x14ac:dyDescent="0.3">
      <c r="A358" s="58" t="s">
        <v>5396</v>
      </c>
      <c r="B358" s="62">
        <v>3411.71</v>
      </c>
    </row>
    <row r="359" spans="1:2" ht="15.75" customHeight="1" x14ac:dyDescent="0.3">
      <c r="A359" s="58" t="s">
        <v>5397</v>
      </c>
      <c r="B359" s="62">
        <v>3486.57</v>
      </c>
    </row>
    <row r="360" spans="1:2" ht="15.75" customHeight="1" x14ac:dyDescent="0.3">
      <c r="A360" s="58" t="s">
        <v>5398</v>
      </c>
      <c r="B360" s="62">
        <v>3486.57</v>
      </c>
    </row>
    <row r="361" spans="1:2" ht="15.75" customHeight="1" x14ac:dyDescent="0.3">
      <c r="A361" s="58" t="s">
        <v>5399</v>
      </c>
      <c r="B361" s="62">
        <v>3786.03</v>
      </c>
    </row>
    <row r="362" spans="1:2" ht="15.75" customHeight="1" x14ac:dyDescent="0.3">
      <c r="A362" s="58" t="s">
        <v>5381</v>
      </c>
      <c r="B362" s="62">
        <v>2830.23</v>
      </c>
    </row>
    <row r="363" spans="1:2" ht="15.75" customHeight="1" x14ac:dyDescent="0.3">
      <c r="A363" s="58" t="s">
        <v>5382</v>
      </c>
      <c r="B363" s="62">
        <v>2550.41</v>
      </c>
    </row>
    <row r="364" spans="1:2" ht="15.75" customHeight="1" x14ac:dyDescent="0.3">
      <c r="A364" s="58" t="s">
        <v>5383</v>
      </c>
      <c r="B364" s="62">
        <v>2326.5500000000002</v>
      </c>
    </row>
    <row r="365" spans="1:2" ht="15.75" customHeight="1" x14ac:dyDescent="0.3">
      <c r="A365" s="58" t="s">
        <v>5384</v>
      </c>
      <c r="B365" s="62">
        <v>2606.37</v>
      </c>
    </row>
    <row r="366" spans="1:2" ht="15.75" customHeight="1" x14ac:dyDescent="0.3">
      <c r="A366" s="58" t="s">
        <v>5385</v>
      </c>
      <c r="B366" s="62">
        <v>2326.5500000000002</v>
      </c>
    </row>
    <row r="367" spans="1:2" ht="15.75" customHeight="1" x14ac:dyDescent="0.3">
      <c r="A367" s="58" t="s">
        <v>5386</v>
      </c>
      <c r="B367" s="62">
        <v>2550.41</v>
      </c>
    </row>
    <row r="368" spans="1:2" ht="15.75" customHeight="1" x14ac:dyDescent="0.3">
      <c r="A368" s="58" t="s">
        <v>5387</v>
      </c>
      <c r="B368" s="62">
        <v>2606.37</v>
      </c>
    </row>
    <row r="369" spans="1:2" ht="15.75" customHeight="1" x14ac:dyDescent="0.3">
      <c r="A369" s="58" t="s">
        <v>5388</v>
      </c>
      <c r="B369" s="62">
        <v>2606.37</v>
      </c>
    </row>
    <row r="370" spans="1:2" ht="15.75" customHeight="1" x14ac:dyDescent="0.3">
      <c r="A370" s="58" t="s">
        <v>5389</v>
      </c>
      <c r="B370" s="62">
        <v>2830.23</v>
      </c>
    </row>
    <row r="371" spans="1:2" ht="15.75" customHeight="1" x14ac:dyDescent="0.3">
      <c r="A371" s="58" t="s">
        <v>695</v>
      </c>
      <c r="B371" s="62">
        <v>4777.2299999999996</v>
      </c>
    </row>
    <row r="372" spans="1:2" ht="15.75" customHeight="1" x14ac:dyDescent="0.3">
      <c r="A372" s="58" t="s">
        <v>697</v>
      </c>
      <c r="B372" s="62">
        <v>4304.91</v>
      </c>
    </row>
    <row r="373" spans="1:2" ht="15.75" customHeight="1" x14ac:dyDescent="0.3">
      <c r="A373" s="58" t="s">
        <v>699</v>
      </c>
      <c r="B373" s="62">
        <v>3927.05</v>
      </c>
    </row>
    <row r="374" spans="1:2" ht="15.75" customHeight="1" x14ac:dyDescent="0.3">
      <c r="A374" s="58" t="s">
        <v>701</v>
      </c>
      <c r="B374" s="62">
        <v>4399.37</v>
      </c>
    </row>
    <row r="375" spans="1:2" ht="15.75" customHeight="1" x14ac:dyDescent="0.3">
      <c r="A375" s="58" t="s">
        <v>703</v>
      </c>
      <c r="B375" s="62">
        <v>3927.05</v>
      </c>
    </row>
    <row r="376" spans="1:2" ht="15.75" customHeight="1" x14ac:dyDescent="0.3">
      <c r="A376" s="58" t="s">
        <v>705</v>
      </c>
      <c r="B376" s="62">
        <v>4304.91</v>
      </c>
    </row>
    <row r="377" spans="1:2" ht="15.75" customHeight="1" x14ac:dyDescent="0.3">
      <c r="A377" s="58" t="s">
        <v>707</v>
      </c>
      <c r="B377" s="62">
        <v>4399.37</v>
      </c>
    </row>
    <row r="378" spans="1:2" ht="15.75" customHeight="1" x14ac:dyDescent="0.3">
      <c r="A378" s="58" t="s">
        <v>709</v>
      </c>
      <c r="B378" s="62">
        <v>4399.37</v>
      </c>
    </row>
    <row r="379" spans="1:2" ht="15.75" customHeight="1" x14ac:dyDescent="0.3">
      <c r="A379" s="58" t="s">
        <v>711</v>
      </c>
      <c r="B379" s="62">
        <v>4777.2299999999996</v>
      </c>
    </row>
    <row r="380" spans="1:2" ht="15.75" customHeight="1" x14ac:dyDescent="0.3">
      <c r="A380" s="58" t="s">
        <v>714</v>
      </c>
      <c r="B380" s="62">
        <v>5781</v>
      </c>
    </row>
    <row r="381" spans="1:2" ht="15.75" customHeight="1" x14ac:dyDescent="0.3">
      <c r="A381" s="58" t="s">
        <v>716</v>
      </c>
      <c r="B381" s="62">
        <v>5788.26</v>
      </c>
    </row>
    <row r="382" spans="1:2" ht="15.75" customHeight="1" x14ac:dyDescent="0.3">
      <c r="A382" s="58" t="s">
        <v>718</v>
      </c>
      <c r="B382" s="62">
        <v>5280.2</v>
      </c>
    </row>
    <row r="383" spans="1:2" ht="15.75" customHeight="1" x14ac:dyDescent="0.3">
      <c r="A383" s="58" t="s">
        <v>720</v>
      </c>
      <c r="B383" s="62">
        <v>5915.27</v>
      </c>
    </row>
    <row r="384" spans="1:2" ht="15.75" customHeight="1" x14ac:dyDescent="0.3">
      <c r="A384" s="58" t="s">
        <v>722</v>
      </c>
      <c r="B384" s="62">
        <v>5280.2</v>
      </c>
    </row>
    <row r="385" spans="1:2" ht="15.75" customHeight="1" x14ac:dyDescent="0.3">
      <c r="A385" s="58" t="s">
        <v>724</v>
      </c>
      <c r="B385" s="62">
        <v>5788.26</v>
      </c>
    </row>
    <row r="386" spans="1:2" ht="15.75" customHeight="1" x14ac:dyDescent="0.3">
      <c r="A386" s="58" t="s">
        <v>726</v>
      </c>
      <c r="B386" s="62">
        <v>5915.27</v>
      </c>
    </row>
    <row r="387" spans="1:2" ht="15.75" customHeight="1" x14ac:dyDescent="0.3">
      <c r="A387" s="58" t="s">
        <v>728</v>
      </c>
      <c r="B387" s="62">
        <v>5915.27</v>
      </c>
    </row>
    <row r="388" spans="1:2" ht="15.75" customHeight="1" x14ac:dyDescent="0.3">
      <c r="A388" s="58" t="s">
        <v>730</v>
      </c>
      <c r="B388" s="62">
        <v>6423.33</v>
      </c>
    </row>
    <row r="389" spans="1:2" ht="15.75" customHeight="1" x14ac:dyDescent="0.3">
      <c r="A389" s="58" t="s">
        <v>733</v>
      </c>
      <c r="B389" s="62">
        <v>3786.03</v>
      </c>
    </row>
    <row r="390" spans="1:2" ht="15.75" customHeight="1" x14ac:dyDescent="0.3">
      <c r="A390" s="58" t="s">
        <v>735</v>
      </c>
      <c r="B390" s="62">
        <v>3411.71</v>
      </c>
    </row>
    <row r="391" spans="1:2" ht="15.75" customHeight="1" x14ac:dyDescent="0.3">
      <c r="A391" s="58" t="s">
        <v>737</v>
      </c>
      <c r="B391" s="62">
        <v>3112.25</v>
      </c>
    </row>
    <row r="392" spans="1:2" ht="15.75" customHeight="1" x14ac:dyDescent="0.3">
      <c r="A392" s="58" t="s">
        <v>739</v>
      </c>
      <c r="B392" s="62">
        <v>3486.57</v>
      </c>
    </row>
    <row r="393" spans="1:2" ht="15.75" customHeight="1" x14ac:dyDescent="0.3">
      <c r="A393" s="58" t="s">
        <v>741</v>
      </c>
      <c r="B393" s="62">
        <v>3112.25</v>
      </c>
    </row>
    <row r="394" spans="1:2" ht="15.75" customHeight="1" x14ac:dyDescent="0.3">
      <c r="A394" s="58" t="s">
        <v>743</v>
      </c>
      <c r="B394" s="62">
        <v>3411.71</v>
      </c>
    </row>
    <row r="395" spans="1:2" ht="15.75" customHeight="1" x14ac:dyDescent="0.3">
      <c r="A395" s="58" t="s">
        <v>745</v>
      </c>
      <c r="B395" s="62">
        <v>3486.57</v>
      </c>
    </row>
    <row r="396" spans="1:2" ht="15.75" customHeight="1" x14ac:dyDescent="0.3">
      <c r="A396" s="58" t="s">
        <v>747</v>
      </c>
      <c r="B396" s="62">
        <v>3486.57</v>
      </c>
    </row>
    <row r="397" spans="1:2" ht="15.75" customHeight="1" x14ac:dyDescent="0.3">
      <c r="A397" s="58" t="s">
        <v>749</v>
      </c>
      <c r="B397" s="62">
        <v>3786.03</v>
      </c>
    </row>
    <row r="398" spans="1:2" ht="15.75" customHeight="1" x14ac:dyDescent="0.3">
      <c r="A398" s="58" t="s">
        <v>752</v>
      </c>
      <c r="B398" s="62">
        <v>5432.13</v>
      </c>
    </row>
    <row r="399" spans="1:2" ht="15.75" customHeight="1" x14ac:dyDescent="0.3">
      <c r="A399" s="58" t="s">
        <v>754</v>
      </c>
      <c r="B399" s="62">
        <v>4895.0600000000004</v>
      </c>
    </row>
    <row r="400" spans="1:2" ht="15.75" customHeight="1" x14ac:dyDescent="0.3">
      <c r="A400" s="58" t="s">
        <v>756</v>
      </c>
      <c r="B400" s="62">
        <v>4465.3999999999996</v>
      </c>
    </row>
    <row r="401" spans="1:2" ht="15.75" customHeight="1" x14ac:dyDescent="0.3">
      <c r="A401" s="58" t="s">
        <v>758</v>
      </c>
      <c r="B401" s="62">
        <v>5002.47</v>
      </c>
    </row>
    <row r="402" spans="1:2" ht="15.75" customHeight="1" x14ac:dyDescent="0.3">
      <c r="A402" s="58" t="s">
        <v>760</v>
      </c>
      <c r="B402" s="62">
        <v>4465.3999999999996</v>
      </c>
    </row>
    <row r="403" spans="1:2" ht="15.75" customHeight="1" x14ac:dyDescent="0.3">
      <c r="A403" s="58" t="s">
        <v>762</v>
      </c>
      <c r="B403" s="62">
        <v>4895.0600000000004</v>
      </c>
    </row>
    <row r="404" spans="1:2" ht="15.75" customHeight="1" x14ac:dyDescent="0.3">
      <c r="A404" s="58" t="s">
        <v>764</v>
      </c>
      <c r="B404" s="62">
        <v>5002.47</v>
      </c>
    </row>
    <row r="405" spans="1:2" ht="15.75" customHeight="1" x14ac:dyDescent="0.3">
      <c r="A405" s="58" t="s">
        <v>766</v>
      </c>
      <c r="B405" s="62">
        <v>5002.47</v>
      </c>
    </row>
    <row r="406" spans="1:2" ht="15.75" customHeight="1" x14ac:dyDescent="0.3">
      <c r="A406" s="58" t="s">
        <v>768</v>
      </c>
      <c r="B406" s="62">
        <v>5432.13</v>
      </c>
    </row>
    <row r="407" spans="1:2" ht="15.75" customHeight="1" x14ac:dyDescent="0.3">
      <c r="A407" s="58" t="s">
        <v>5511</v>
      </c>
      <c r="B407" s="62">
        <v>57101.97</v>
      </c>
    </row>
    <row r="408" spans="1:2" ht="15.75" customHeight="1" x14ac:dyDescent="0.3">
      <c r="A408" s="58" t="s">
        <v>5512</v>
      </c>
      <c r="B408" s="62">
        <v>51456.3</v>
      </c>
    </row>
    <row r="409" spans="1:2" ht="15.75" customHeight="1" x14ac:dyDescent="0.3">
      <c r="A409" s="58" t="s">
        <v>5513</v>
      </c>
      <c r="B409" s="62">
        <v>46939.76</v>
      </c>
    </row>
    <row r="410" spans="1:2" ht="15.75" customHeight="1" x14ac:dyDescent="0.3">
      <c r="A410" s="58" t="s">
        <v>5514</v>
      </c>
      <c r="B410" s="62">
        <v>52585.43</v>
      </c>
    </row>
    <row r="411" spans="1:2" ht="15.75" customHeight="1" x14ac:dyDescent="0.3">
      <c r="A411" s="58" t="s">
        <v>5515</v>
      </c>
      <c r="B411" s="62">
        <v>46939.76</v>
      </c>
    </row>
    <row r="412" spans="1:2" ht="15.75" customHeight="1" x14ac:dyDescent="0.3">
      <c r="A412" s="58" t="s">
        <v>5516</v>
      </c>
      <c r="B412" s="62">
        <v>51456.3</v>
      </c>
    </row>
    <row r="413" spans="1:2" ht="15.75" customHeight="1" x14ac:dyDescent="0.3">
      <c r="A413" s="58" t="s">
        <v>5517</v>
      </c>
      <c r="B413" s="62">
        <v>52585.43</v>
      </c>
    </row>
    <row r="414" spans="1:2" ht="15.75" customHeight="1" x14ac:dyDescent="0.3">
      <c r="A414" s="58" t="s">
        <v>5518</v>
      </c>
      <c r="B414" s="62">
        <v>52585.43</v>
      </c>
    </row>
    <row r="415" spans="1:2" ht="15.75" customHeight="1" x14ac:dyDescent="0.3">
      <c r="A415" s="58" t="s">
        <v>5519</v>
      </c>
      <c r="B415" s="62">
        <v>57101.97</v>
      </c>
    </row>
    <row r="416" spans="1:2" ht="15.75" customHeight="1" x14ac:dyDescent="0.3">
      <c r="A416" s="58" t="s">
        <v>5501</v>
      </c>
      <c r="B416" s="62">
        <v>45683.7</v>
      </c>
    </row>
    <row r="417" spans="1:2" ht="15.75" customHeight="1" x14ac:dyDescent="0.3">
      <c r="A417" s="58" t="s">
        <v>5502</v>
      </c>
      <c r="B417" s="62">
        <v>41166.949999999997</v>
      </c>
    </row>
    <row r="418" spans="1:2" ht="15.75" customHeight="1" x14ac:dyDescent="0.3">
      <c r="A418" s="58" t="s">
        <v>5503</v>
      </c>
      <c r="B418" s="62">
        <v>37553.550000000003</v>
      </c>
    </row>
    <row r="419" spans="1:2" ht="15.75" customHeight="1" x14ac:dyDescent="0.3">
      <c r="A419" s="58" t="s">
        <v>5504</v>
      </c>
      <c r="B419" s="62">
        <v>42070.3</v>
      </c>
    </row>
    <row r="420" spans="1:2" ht="15.75" customHeight="1" x14ac:dyDescent="0.3">
      <c r="A420" s="58" t="s">
        <v>5505</v>
      </c>
      <c r="B420" s="62">
        <v>37553.550000000003</v>
      </c>
    </row>
    <row r="421" spans="1:2" ht="15.75" customHeight="1" x14ac:dyDescent="0.3">
      <c r="A421" s="58" t="s">
        <v>5506</v>
      </c>
      <c r="B421" s="62">
        <v>41166.949999999997</v>
      </c>
    </row>
    <row r="422" spans="1:2" ht="15.75" customHeight="1" x14ac:dyDescent="0.3">
      <c r="A422" s="58" t="s">
        <v>5507</v>
      </c>
      <c r="B422" s="62">
        <v>42070.3</v>
      </c>
    </row>
    <row r="423" spans="1:2" ht="15.75" customHeight="1" x14ac:dyDescent="0.3">
      <c r="A423" s="58" t="s">
        <v>5508</v>
      </c>
      <c r="B423" s="62">
        <v>42070.3</v>
      </c>
    </row>
    <row r="424" spans="1:2" ht="15.75" customHeight="1" x14ac:dyDescent="0.3">
      <c r="A424" s="58" t="s">
        <v>5509</v>
      </c>
      <c r="B424" s="62">
        <v>45683.7</v>
      </c>
    </row>
    <row r="425" spans="1:2" ht="15.75" customHeight="1" x14ac:dyDescent="0.3">
      <c r="A425" s="58" t="s">
        <v>771</v>
      </c>
      <c r="B425" s="62">
        <v>65452.83</v>
      </c>
    </row>
    <row r="426" spans="1:2" ht="15.75" customHeight="1" x14ac:dyDescent="0.3">
      <c r="A426" s="58" t="s">
        <v>773</v>
      </c>
      <c r="B426" s="62">
        <v>58981.51</v>
      </c>
    </row>
    <row r="427" spans="1:2" ht="15.75" customHeight="1" x14ac:dyDescent="0.3">
      <c r="A427" s="58" t="s">
        <v>775</v>
      </c>
      <c r="B427" s="62">
        <v>53804.45</v>
      </c>
    </row>
    <row r="428" spans="1:2" ht="15.75" customHeight="1" x14ac:dyDescent="0.3">
      <c r="A428" s="58" t="s">
        <v>777</v>
      </c>
      <c r="B428" s="62">
        <v>60275.77</v>
      </c>
    </row>
    <row r="429" spans="1:2" ht="15.75" customHeight="1" x14ac:dyDescent="0.3">
      <c r="A429" s="58" t="s">
        <v>779</v>
      </c>
      <c r="B429" s="62">
        <v>53804.45</v>
      </c>
    </row>
    <row r="430" spans="1:2" ht="15.75" customHeight="1" x14ac:dyDescent="0.3">
      <c r="A430" s="58" t="s">
        <v>781</v>
      </c>
      <c r="B430" s="62">
        <v>58981.51</v>
      </c>
    </row>
    <row r="431" spans="1:2" ht="15.75" customHeight="1" x14ac:dyDescent="0.3">
      <c r="A431" s="58" t="s">
        <v>783</v>
      </c>
      <c r="B431" s="62">
        <v>60275.77</v>
      </c>
    </row>
    <row r="432" spans="1:2" ht="15.75" customHeight="1" x14ac:dyDescent="0.3">
      <c r="A432" s="58" t="s">
        <v>785</v>
      </c>
      <c r="B432" s="62">
        <v>60275.77</v>
      </c>
    </row>
    <row r="433" spans="1:2" ht="15.75" customHeight="1" x14ac:dyDescent="0.3">
      <c r="A433" s="58" t="s">
        <v>787</v>
      </c>
      <c r="B433" s="62">
        <v>65452.83</v>
      </c>
    </row>
    <row r="434" spans="1:2" ht="15.75" customHeight="1" x14ac:dyDescent="0.3">
      <c r="A434" s="58" t="s">
        <v>790</v>
      </c>
      <c r="B434" s="62">
        <v>85579.5</v>
      </c>
    </row>
    <row r="435" spans="1:2" ht="15.75" customHeight="1" x14ac:dyDescent="0.3">
      <c r="A435" s="58" t="s">
        <v>792</v>
      </c>
      <c r="B435" s="62">
        <v>77118.25</v>
      </c>
    </row>
    <row r="436" spans="1:2" ht="15.75" customHeight="1" x14ac:dyDescent="0.3">
      <c r="A436" s="58" t="s">
        <v>794</v>
      </c>
      <c r="B436" s="62">
        <v>70349.25</v>
      </c>
    </row>
    <row r="437" spans="1:2" ht="15.75" customHeight="1" x14ac:dyDescent="0.3">
      <c r="A437" s="58" t="s">
        <v>796</v>
      </c>
      <c r="B437" s="62">
        <v>78810.5</v>
      </c>
    </row>
    <row r="438" spans="1:2" ht="15.75" customHeight="1" x14ac:dyDescent="0.3">
      <c r="A438" s="58" t="s">
        <v>798</v>
      </c>
      <c r="B438" s="62">
        <v>70349.25</v>
      </c>
    </row>
    <row r="439" spans="1:2" ht="15.75" customHeight="1" x14ac:dyDescent="0.3">
      <c r="A439" s="58" t="s">
        <v>800</v>
      </c>
      <c r="B439" s="62">
        <v>77118.25</v>
      </c>
    </row>
    <row r="440" spans="1:2" ht="15.75" customHeight="1" x14ac:dyDescent="0.3">
      <c r="A440" s="58" t="s">
        <v>802</v>
      </c>
      <c r="B440" s="62">
        <v>78810.5</v>
      </c>
    </row>
    <row r="441" spans="1:2" ht="15.75" customHeight="1" x14ac:dyDescent="0.3">
      <c r="A441" s="58" t="s">
        <v>804</v>
      </c>
      <c r="B441" s="62">
        <v>78810.5</v>
      </c>
    </row>
    <row r="442" spans="1:2" ht="15.75" customHeight="1" x14ac:dyDescent="0.3">
      <c r="A442" s="58" t="s">
        <v>806</v>
      </c>
      <c r="B442" s="62">
        <v>85579.5</v>
      </c>
    </row>
    <row r="443" spans="1:2" ht="15.75" customHeight="1" x14ac:dyDescent="0.3">
      <c r="A443" s="58" t="s">
        <v>809</v>
      </c>
      <c r="B443" s="62">
        <v>57101.97</v>
      </c>
    </row>
    <row r="444" spans="1:2" ht="15.75" customHeight="1" x14ac:dyDescent="0.3">
      <c r="A444" s="58" t="s">
        <v>811</v>
      </c>
      <c r="B444" s="62">
        <v>51456.3</v>
      </c>
    </row>
    <row r="445" spans="1:2" ht="15.75" customHeight="1" x14ac:dyDescent="0.3">
      <c r="A445" s="58" t="s">
        <v>813</v>
      </c>
      <c r="B445" s="62">
        <v>46939.76</v>
      </c>
    </row>
    <row r="446" spans="1:2" ht="15.75" customHeight="1" x14ac:dyDescent="0.3">
      <c r="A446" s="58" t="s">
        <v>815</v>
      </c>
      <c r="B446" s="62">
        <v>52585.43</v>
      </c>
    </row>
    <row r="447" spans="1:2" ht="15.75" customHeight="1" x14ac:dyDescent="0.3">
      <c r="A447" s="58" t="s">
        <v>817</v>
      </c>
      <c r="B447" s="62">
        <v>46939.76</v>
      </c>
    </row>
    <row r="448" spans="1:2" ht="15.75" customHeight="1" x14ac:dyDescent="0.3">
      <c r="A448" s="58" t="s">
        <v>819</v>
      </c>
      <c r="B448" s="62">
        <v>51456.3</v>
      </c>
    </row>
    <row r="449" spans="1:2" ht="15.75" customHeight="1" x14ac:dyDescent="0.3">
      <c r="A449" s="58" t="s">
        <v>821</v>
      </c>
      <c r="B449" s="62">
        <v>52585.43</v>
      </c>
    </row>
    <row r="450" spans="1:2" ht="15.75" customHeight="1" x14ac:dyDescent="0.3">
      <c r="A450" s="58" t="s">
        <v>823</v>
      </c>
      <c r="B450" s="62">
        <v>52585.43</v>
      </c>
    </row>
    <row r="451" spans="1:2" ht="15.75" customHeight="1" x14ac:dyDescent="0.3">
      <c r="A451" s="58" t="s">
        <v>825</v>
      </c>
      <c r="B451" s="62">
        <v>57101.97</v>
      </c>
    </row>
    <row r="452" spans="1:2" ht="15.75" customHeight="1" x14ac:dyDescent="0.3">
      <c r="A452" s="58" t="s">
        <v>828</v>
      </c>
      <c r="B452" s="62">
        <v>77214.48</v>
      </c>
    </row>
    <row r="453" spans="1:2" ht="15.75" customHeight="1" x14ac:dyDescent="0.3">
      <c r="A453" s="58" t="s">
        <v>830</v>
      </c>
      <c r="B453" s="62">
        <v>69580.28</v>
      </c>
    </row>
    <row r="454" spans="1:2" ht="15.75" customHeight="1" x14ac:dyDescent="0.3">
      <c r="A454" s="58" t="s">
        <v>832</v>
      </c>
      <c r="B454" s="62">
        <v>63472.92</v>
      </c>
    </row>
    <row r="455" spans="1:2" ht="15.75" customHeight="1" x14ac:dyDescent="0.3">
      <c r="A455" s="58" t="s">
        <v>834</v>
      </c>
      <c r="B455" s="62">
        <v>71107.12</v>
      </c>
    </row>
    <row r="456" spans="1:2" ht="15.75" customHeight="1" x14ac:dyDescent="0.3">
      <c r="A456" s="58" t="s">
        <v>836</v>
      </c>
      <c r="B456" s="62">
        <v>63472.92</v>
      </c>
    </row>
    <row r="457" spans="1:2" ht="15.75" customHeight="1" x14ac:dyDescent="0.3">
      <c r="A457" s="58" t="s">
        <v>838</v>
      </c>
      <c r="B457" s="62">
        <v>69580.28</v>
      </c>
    </row>
    <row r="458" spans="1:2" ht="15.75" customHeight="1" x14ac:dyDescent="0.3">
      <c r="A458" s="58" t="s">
        <v>840</v>
      </c>
      <c r="B458" s="62">
        <v>71107.12</v>
      </c>
    </row>
    <row r="459" spans="1:2" ht="15.75" customHeight="1" x14ac:dyDescent="0.3">
      <c r="A459" s="58" t="s">
        <v>842</v>
      </c>
      <c r="B459" s="62">
        <v>71107.12</v>
      </c>
    </row>
    <row r="460" spans="1:2" ht="15.75" customHeight="1" x14ac:dyDescent="0.3">
      <c r="A460" s="58" t="s">
        <v>844</v>
      </c>
      <c r="B460" s="62">
        <v>77214.48</v>
      </c>
    </row>
    <row r="461" spans="1:2" ht="15.75" customHeight="1" x14ac:dyDescent="0.3">
      <c r="A461" s="58" t="s">
        <v>5680</v>
      </c>
      <c r="B461" s="62">
        <v>35567.949999999997</v>
      </c>
    </row>
    <row r="462" spans="1:2" ht="15.75" customHeight="1" x14ac:dyDescent="0.3">
      <c r="A462" s="2" t="s">
        <v>5681</v>
      </c>
      <c r="B462" s="63">
        <v>7824.95</v>
      </c>
    </row>
    <row r="463" spans="1:2" ht="15.75" customHeight="1" x14ac:dyDescent="0.3">
      <c r="A463" s="2" t="s">
        <v>5682</v>
      </c>
      <c r="B463" s="63">
        <v>6046.56</v>
      </c>
    </row>
    <row r="464" spans="1:2" ht="15.75" customHeight="1" x14ac:dyDescent="0.3">
      <c r="A464" s="2" t="s">
        <v>5683</v>
      </c>
      <c r="B464" s="63">
        <v>4623.84</v>
      </c>
    </row>
    <row r="465" spans="1:2" ht="15.75" customHeight="1" x14ac:dyDescent="0.3">
      <c r="A465" s="2" t="s">
        <v>5684</v>
      </c>
      <c r="B465" s="63">
        <v>6402.23</v>
      </c>
    </row>
    <row r="466" spans="1:2" ht="15.75" customHeight="1" x14ac:dyDescent="0.3">
      <c r="A466" s="2" t="s">
        <v>5685</v>
      </c>
      <c r="B466" s="63">
        <v>4623.84</v>
      </c>
    </row>
    <row r="467" spans="1:2" ht="15.75" customHeight="1" x14ac:dyDescent="0.3">
      <c r="A467" s="2" t="s">
        <v>5686</v>
      </c>
      <c r="B467" s="63">
        <v>6046.56</v>
      </c>
    </row>
    <row r="468" spans="1:2" ht="15.75" customHeight="1" x14ac:dyDescent="0.3">
      <c r="A468" s="2" t="s">
        <v>5687</v>
      </c>
      <c r="B468" s="63">
        <v>6402.23</v>
      </c>
    </row>
    <row r="469" spans="1:2" ht="15.75" customHeight="1" x14ac:dyDescent="0.3">
      <c r="A469" s="2" t="s">
        <v>5688</v>
      </c>
      <c r="B469" s="63">
        <v>6402.23</v>
      </c>
    </row>
    <row r="470" spans="1:2" ht="15.75" customHeight="1" x14ac:dyDescent="0.3">
      <c r="A470" s="2" t="s">
        <v>5689</v>
      </c>
      <c r="B470" s="63">
        <v>7824.95</v>
      </c>
    </row>
    <row r="471" spans="1:2" ht="15.75" customHeight="1" x14ac:dyDescent="0.3">
      <c r="A471" s="58" t="s">
        <v>5690</v>
      </c>
      <c r="B471" s="62">
        <v>95583.95</v>
      </c>
    </row>
    <row r="472" spans="1:2" ht="15.75" customHeight="1" x14ac:dyDescent="0.3">
      <c r="A472" s="2" t="s">
        <v>5691</v>
      </c>
      <c r="B472" s="63">
        <v>21028.47</v>
      </c>
    </row>
    <row r="473" spans="1:2" ht="15.75" customHeight="1" x14ac:dyDescent="0.3">
      <c r="A473" s="2" t="s">
        <v>5692</v>
      </c>
      <c r="B473" s="63">
        <v>16249.28</v>
      </c>
    </row>
    <row r="474" spans="1:2" ht="15.75" customHeight="1" x14ac:dyDescent="0.3">
      <c r="A474" s="2" t="s">
        <v>5693</v>
      </c>
      <c r="B474" s="63">
        <v>12425.92</v>
      </c>
    </row>
    <row r="475" spans="1:2" ht="15.75" customHeight="1" x14ac:dyDescent="0.3">
      <c r="A475" s="2" t="s">
        <v>5694</v>
      </c>
      <c r="B475" s="63">
        <v>17205.11</v>
      </c>
    </row>
    <row r="476" spans="1:2" ht="15.75" customHeight="1" x14ac:dyDescent="0.3">
      <c r="A476" s="2" t="s">
        <v>5695</v>
      </c>
      <c r="B476" s="63">
        <v>12425.92</v>
      </c>
    </row>
    <row r="477" spans="1:2" ht="15.75" customHeight="1" x14ac:dyDescent="0.3">
      <c r="A477" s="2" t="s">
        <v>5696</v>
      </c>
      <c r="B477" s="63">
        <v>16249.28</v>
      </c>
    </row>
    <row r="478" spans="1:2" ht="15.75" customHeight="1" x14ac:dyDescent="0.3">
      <c r="A478" s="2" t="s">
        <v>5697</v>
      </c>
      <c r="B478" s="63">
        <v>17205.11</v>
      </c>
    </row>
    <row r="479" spans="1:2" ht="15.75" customHeight="1" x14ac:dyDescent="0.3">
      <c r="A479" s="2" t="s">
        <v>5698</v>
      </c>
      <c r="B479" s="63">
        <v>17205.11</v>
      </c>
    </row>
    <row r="480" spans="1:2" ht="15.75" customHeight="1" x14ac:dyDescent="0.3">
      <c r="A480" s="2" t="s">
        <v>5699</v>
      </c>
      <c r="B480" s="63">
        <v>21028.47</v>
      </c>
    </row>
    <row r="481" spans="1:2" ht="15.75" customHeight="1" x14ac:dyDescent="0.3">
      <c r="A481" s="58" t="s">
        <v>5700</v>
      </c>
      <c r="B481" s="62">
        <v>10883.95</v>
      </c>
    </row>
    <row r="482" spans="1:2" ht="15.75" customHeight="1" x14ac:dyDescent="0.3">
      <c r="A482" s="2" t="s">
        <v>5701</v>
      </c>
      <c r="B482" s="63">
        <v>2394.4699999999998</v>
      </c>
    </row>
    <row r="483" spans="1:2" ht="15.75" customHeight="1" x14ac:dyDescent="0.3">
      <c r="A483" s="2" t="s">
        <v>5702</v>
      </c>
      <c r="B483" s="63">
        <v>1850.28</v>
      </c>
    </row>
    <row r="484" spans="1:2" ht="15.75" customHeight="1" x14ac:dyDescent="0.3">
      <c r="A484" s="2" t="s">
        <v>5703</v>
      </c>
      <c r="B484" s="63">
        <v>1414.92</v>
      </c>
    </row>
    <row r="485" spans="1:2" ht="15.75" customHeight="1" x14ac:dyDescent="0.3">
      <c r="A485" s="2" t="s">
        <v>5704</v>
      </c>
      <c r="B485" s="63">
        <v>1959.11</v>
      </c>
    </row>
    <row r="486" spans="1:2" ht="15.75" customHeight="1" x14ac:dyDescent="0.3">
      <c r="A486" s="2" t="s">
        <v>5705</v>
      </c>
      <c r="B486" s="63">
        <v>1414.92</v>
      </c>
    </row>
    <row r="487" spans="1:2" ht="15.75" customHeight="1" x14ac:dyDescent="0.3">
      <c r="A487" s="2" t="s">
        <v>5706</v>
      </c>
      <c r="B487" s="63">
        <v>1850.28</v>
      </c>
    </row>
    <row r="488" spans="1:2" ht="15.75" customHeight="1" x14ac:dyDescent="0.3">
      <c r="A488" s="2" t="s">
        <v>5707</v>
      </c>
      <c r="B488" s="63">
        <v>1959.11</v>
      </c>
    </row>
    <row r="489" spans="1:2" ht="15.75" customHeight="1" x14ac:dyDescent="0.3">
      <c r="A489" s="2" t="s">
        <v>5708</v>
      </c>
      <c r="B489" s="63">
        <v>1959.11</v>
      </c>
    </row>
    <row r="490" spans="1:2" ht="15.75" customHeight="1" x14ac:dyDescent="0.3">
      <c r="A490" s="2" t="s">
        <v>5709</v>
      </c>
      <c r="B490" s="63">
        <v>2394.4699999999998</v>
      </c>
    </row>
    <row r="491" spans="1:2" ht="15.75" customHeight="1" x14ac:dyDescent="0.3">
      <c r="A491" s="58" t="s">
        <v>5570</v>
      </c>
      <c r="B491" s="62">
        <v>17759.5</v>
      </c>
    </row>
    <row r="492" spans="1:2" ht="15.75" customHeight="1" x14ac:dyDescent="0.3">
      <c r="A492" s="2" t="s">
        <v>5571</v>
      </c>
      <c r="B492" s="63">
        <v>3907.09</v>
      </c>
    </row>
    <row r="493" spans="1:2" ht="15.75" customHeight="1" x14ac:dyDescent="0.3">
      <c r="A493" s="2" t="s">
        <v>5572</v>
      </c>
      <c r="B493" s="63">
        <v>3019.12</v>
      </c>
    </row>
    <row r="494" spans="1:2" ht="15.75" customHeight="1" x14ac:dyDescent="0.3">
      <c r="A494" s="2" t="s">
        <v>5573</v>
      </c>
      <c r="B494" s="63">
        <v>2308.7399999999998</v>
      </c>
    </row>
    <row r="495" spans="1:2" ht="15.75" customHeight="1" x14ac:dyDescent="0.3">
      <c r="A495" s="2" t="s">
        <v>5574</v>
      </c>
      <c r="B495" s="63">
        <v>3196.71</v>
      </c>
    </row>
    <row r="496" spans="1:2" ht="15.75" customHeight="1" x14ac:dyDescent="0.3">
      <c r="A496" s="2" t="s">
        <v>5575</v>
      </c>
      <c r="B496" s="63">
        <v>2308.7399999999998</v>
      </c>
    </row>
    <row r="497" spans="1:2" ht="15.75" customHeight="1" x14ac:dyDescent="0.3">
      <c r="A497" s="2" t="s">
        <v>5576</v>
      </c>
      <c r="B497" s="63">
        <v>3019.12</v>
      </c>
    </row>
    <row r="498" spans="1:2" ht="15.75" customHeight="1" x14ac:dyDescent="0.3">
      <c r="A498" s="2" t="s">
        <v>5577</v>
      </c>
      <c r="B498" s="63">
        <v>3196.71</v>
      </c>
    </row>
    <row r="499" spans="1:2" ht="15.75" customHeight="1" x14ac:dyDescent="0.3">
      <c r="A499" s="2" t="s">
        <v>5578</v>
      </c>
      <c r="B499" s="63">
        <v>3196.71</v>
      </c>
    </row>
    <row r="500" spans="1:2" ht="15.75" customHeight="1" x14ac:dyDescent="0.3">
      <c r="A500" s="2" t="s">
        <v>5579</v>
      </c>
      <c r="B500" s="63">
        <v>3907.09</v>
      </c>
    </row>
    <row r="501" spans="1:2" ht="15.75" customHeight="1" x14ac:dyDescent="0.3">
      <c r="A501" s="58" t="s">
        <v>5560</v>
      </c>
      <c r="B501" s="62">
        <v>12864.5</v>
      </c>
    </row>
    <row r="502" spans="1:2" ht="15.75" customHeight="1" x14ac:dyDescent="0.3">
      <c r="A502" s="2" t="s">
        <v>5561</v>
      </c>
      <c r="B502" s="63">
        <v>2830.19</v>
      </c>
    </row>
    <row r="503" spans="1:2" ht="15.75" customHeight="1" x14ac:dyDescent="0.3">
      <c r="A503" s="2" t="s">
        <v>5562</v>
      </c>
      <c r="B503" s="63">
        <v>2186.9699999999998</v>
      </c>
    </row>
    <row r="504" spans="1:2" ht="15.75" customHeight="1" x14ac:dyDescent="0.3">
      <c r="A504" s="2" t="s">
        <v>5563</v>
      </c>
      <c r="B504" s="63">
        <v>1672.39</v>
      </c>
    </row>
    <row r="505" spans="1:2" ht="15.75" customHeight="1" x14ac:dyDescent="0.3">
      <c r="A505" s="2" t="s">
        <v>5564</v>
      </c>
      <c r="B505" s="63">
        <v>2315.61</v>
      </c>
    </row>
    <row r="506" spans="1:2" ht="15.75" customHeight="1" x14ac:dyDescent="0.3">
      <c r="A506" s="2" t="s">
        <v>5565</v>
      </c>
      <c r="B506" s="63">
        <v>1672.39</v>
      </c>
    </row>
    <row r="507" spans="1:2" ht="15.75" customHeight="1" x14ac:dyDescent="0.3">
      <c r="A507" s="2" t="s">
        <v>5566</v>
      </c>
      <c r="B507" s="63">
        <v>2186.9699999999998</v>
      </c>
    </row>
    <row r="508" spans="1:2" ht="15.75" customHeight="1" x14ac:dyDescent="0.3">
      <c r="A508" s="2" t="s">
        <v>5567</v>
      </c>
      <c r="B508" s="63">
        <v>2315.61</v>
      </c>
    </row>
    <row r="509" spans="1:2" ht="15.75" customHeight="1" x14ac:dyDescent="0.3">
      <c r="A509" s="2" t="s">
        <v>5568</v>
      </c>
      <c r="B509" s="63">
        <v>2315.61</v>
      </c>
    </row>
    <row r="510" spans="1:2" ht="15.75" customHeight="1" x14ac:dyDescent="0.3">
      <c r="A510" s="2" t="s">
        <v>5569</v>
      </c>
      <c r="B510" s="63">
        <v>2830.19</v>
      </c>
    </row>
    <row r="511" spans="1:2" ht="15.75" customHeight="1" x14ac:dyDescent="0.3">
      <c r="A511" s="58" t="s">
        <v>5710</v>
      </c>
      <c r="B511" s="62">
        <v>22819.5</v>
      </c>
    </row>
    <row r="512" spans="1:2" ht="15.75" customHeight="1" x14ac:dyDescent="0.3">
      <c r="A512" s="2" t="s">
        <v>5711</v>
      </c>
      <c r="B512" s="63">
        <v>5020.29</v>
      </c>
    </row>
    <row r="513" spans="1:2" ht="15.75" customHeight="1" x14ac:dyDescent="0.3">
      <c r="A513" s="2" t="s">
        <v>5712</v>
      </c>
      <c r="B513" s="63">
        <v>3879.32</v>
      </c>
    </row>
    <row r="514" spans="1:2" ht="15.75" customHeight="1" x14ac:dyDescent="0.3">
      <c r="A514" s="2" t="s">
        <v>5713</v>
      </c>
      <c r="B514" s="63">
        <v>2966.54</v>
      </c>
    </row>
    <row r="515" spans="1:2" ht="15.75" customHeight="1" x14ac:dyDescent="0.3">
      <c r="A515" s="2" t="s">
        <v>5714</v>
      </c>
      <c r="B515" s="63">
        <v>4107.51</v>
      </c>
    </row>
    <row r="516" spans="1:2" ht="15.75" customHeight="1" x14ac:dyDescent="0.3">
      <c r="A516" s="2" t="s">
        <v>5715</v>
      </c>
      <c r="B516" s="63">
        <v>2966.54</v>
      </c>
    </row>
    <row r="517" spans="1:2" ht="15.75" customHeight="1" x14ac:dyDescent="0.3">
      <c r="A517" s="2" t="s">
        <v>5716</v>
      </c>
      <c r="B517" s="63">
        <v>3879.32</v>
      </c>
    </row>
    <row r="518" spans="1:2" ht="15.75" customHeight="1" x14ac:dyDescent="0.3">
      <c r="A518" s="2" t="s">
        <v>5717</v>
      </c>
      <c r="B518" s="63">
        <v>4107.51</v>
      </c>
    </row>
    <row r="519" spans="1:2" ht="15.75" customHeight="1" x14ac:dyDescent="0.3">
      <c r="A519" s="2" t="s">
        <v>5718</v>
      </c>
      <c r="B519" s="63">
        <v>4107.51</v>
      </c>
    </row>
    <row r="520" spans="1:2" ht="15.75" customHeight="1" x14ac:dyDescent="0.3">
      <c r="A520" s="2" t="s">
        <v>5719</v>
      </c>
      <c r="B520" s="63">
        <v>5020.29</v>
      </c>
    </row>
    <row r="521" spans="1:2" ht="15.75" customHeight="1" x14ac:dyDescent="0.3">
      <c r="A521" s="58" t="s">
        <v>5720</v>
      </c>
      <c r="B521" s="62">
        <v>30079.5</v>
      </c>
    </row>
    <row r="522" spans="1:2" ht="15.75" customHeight="1" x14ac:dyDescent="0.3">
      <c r="A522" s="2" t="s">
        <v>5721</v>
      </c>
      <c r="B522" s="63">
        <v>6617.49</v>
      </c>
    </row>
    <row r="523" spans="1:2" ht="15.75" customHeight="1" x14ac:dyDescent="0.3">
      <c r="A523" s="2" t="s">
        <v>5722</v>
      </c>
      <c r="B523" s="63">
        <v>5113.5200000000004</v>
      </c>
    </row>
    <row r="524" spans="1:2" ht="15.75" customHeight="1" x14ac:dyDescent="0.3">
      <c r="A524" s="2" t="s">
        <v>5723</v>
      </c>
      <c r="B524" s="63">
        <v>3910.34</v>
      </c>
    </row>
    <row r="525" spans="1:2" ht="15.75" customHeight="1" x14ac:dyDescent="0.3">
      <c r="A525" s="2" t="s">
        <v>5724</v>
      </c>
      <c r="B525" s="63">
        <v>5414.31</v>
      </c>
    </row>
    <row r="526" spans="1:2" ht="15.75" customHeight="1" x14ac:dyDescent="0.3">
      <c r="A526" s="2" t="s">
        <v>5725</v>
      </c>
      <c r="B526" s="63">
        <v>3910.34</v>
      </c>
    </row>
    <row r="527" spans="1:2" ht="15.75" customHeight="1" x14ac:dyDescent="0.3">
      <c r="A527" s="2" t="s">
        <v>5726</v>
      </c>
      <c r="B527" s="63">
        <v>5113.5200000000004</v>
      </c>
    </row>
    <row r="528" spans="1:2" ht="15.75" customHeight="1" x14ac:dyDescent="0.3">
      <c r="A528" s="2" t="s">
        <v>5727</v>
      </c>
      <c r="B528" s="63">
        <v>5414.31</v>
      </c>
    </row>
    <row r="529" spans="1:2" ht="15.75" customHeight="1" x14ac:dyDescent="0.3">
      <c r="A529" s="2" t="s">
        <v>5728</v>
      </c>
      <c r="B529" s="63">
        <v>5414.31</v>
      </c>
    </row>
    <row r="530" spans="1:2" ht="15.75" customHeight="1" x14ac:dyDescent="0.3">
      <c r="A530" s="2" t="s">
        <v>5729</v>
      </c>
      <c r="B530" s="63">
        <v>6617.49</v>
      </c>
    </row>
    <row r="531" spans="1:2" ht="15.75" customHeight="1" x14ac:dyDescent="0.3">
      <c r="A531" s="58" t="s">
        <v>5730</v>
      </c>
      <c r="B531" s="62">
        <v>17759.5</v>
      </c>
    </row>
    <row r="532" spans="1:2" ht="15.75" customHeight="1" x14ac:dyDescent="0.3">
      <c r="A532" s="2" t="s">
        <v>5731</v>
      </c>
      <c r="B532" s="63">
        <v>3907.09</v>
      </c>
    </row>
    <row r="533" spans="1:2" ht="15.75" customHeight="1" x14ac:dyDescent="0.3">
      <c r="A533" s="2" t="s">
        <v>5732</v>
      </c>
      <c r="B533" s="63">
        <v>3019.12</v>
      </c>
    </row>
    <row r="534" spans="1:2" ht="15.75" customHeight="1" x14ac:dyDescent="0.3">
      <c r="A534" s="2" t="s">
        <v>5733</v>
      </c>
      <c r="B534" s="63">
        <v>2308.7399999999998</v>
      </c>
    </row>
    <row r="535" spans="1:2" ht="15.75" customHeight="1" x14ac:dyDescent="0.3">
      <c r="A535" s="2" t="s">
        <v>5734</v>
      </c>
      <c r="B535" s="63">
        <v>3196.71</v>
      </c>
    </row>
    <row r="536" spans="1:2" ht="15.75" customHeight="1" x14ac:dyDescent="0.3">
      <c r="A536" s="2" t="s">
        <v>5735</v>
      </c>
      <c r="B536" s="63">
        <v>2308.7399999999998</v>
      </c>
    </row>
    <row r="537" spans="1:2" ht="15.75" customHeight="1" x14ac:dyDescent="0.3">
      <c r="A537" s="2" t="s">
        <v>5736</v>
      </c>
      <c r="B537" s="63">
        <v>3019.12</v>
      </c>
    </row>
    <row r="538" spans="1:2" ht="15.75" customHeight="1" x14ac:dyDescent="0.3">
      <c r="A538" s="2" t="s">
        <v>5737</v>
      </c>
      <c r="B538" s="63">
        <v>3196.71</v>
      </c>
    </row>
    <row r="539" spans="1:2" ht="15.75" customHeight="1" x14ac:dyDescent="0.3">
      <c r="A539" s="2" t="s">
        <v>5738</v>
      </c>
      <c r="B539" s="63">
        <v>3196.71</v>
      </c>
    </row>
    <row r="540" spans="1:2" ht="15.75" customHeight="1" x14ac:dyDescent="0.3">
      <c r="A540" s="2" t="s">
        <v>5739</v>
      </c>
      <c r="B540" s="63">
        <v>3907.09</v>
      </c>
    </row>
    <row r="541" spans="1:2" ht="15.75" customHeight="1" x14ac:dyDescent="0.3">
      <c r="A541" s="58" t="s">
        <v>5740</v>
      </c>
      <c r="B541" s="62">
        <v>25019.5</v>
      </c>
    </row>
    <row r="542" spans="1:2" ht="15.75" customHeight="1" x14ac:dyDescent="0.3">
      <c r="A542" s="2" t="s">
        <v>5741</v>
      </c>
      <c r="B542" s="63">
        <v>5504.29</v>
      </c>
    </row>
    <row r="543" spans="1:2" ht="15.75" customHeight="1" x14ac:dyDescent="0.3">
      <c r="A543" s="2" t="s">
        <v>5742</v>
      </c>
      <c r="B543" s="63">
        <v>4253.32</v>
      </c>
    </row>
    <row r="544" spans="1:2" ht="15.75" customHeight="1" x14ac:dyDescent="0.3">
      <c r="A544" s="2" t="s">
        <v>5743</v>
      </c>
      <c r="B544" s="63">
        <v>3252.54</v>
      </c>
    </row>
    <row r="545" spans="1:2" ht="15.75" customHeight="1" x14ac:dyDescent="0.3">
      <c r="A545" s="2" t="s">
        <v>5744</v>
      </c>
      <c r="B545" s="63">
        <v>4503.51</v>
      </c>
    </row>
    <row r="546" spans="1:2" ht="15.75" customHeight="1" x14ac:dyDescent="0.3">
      <c r="A546" s="2" t="s">
        <v>5745</v>
      </c>
      <c r="B546" s="63">
        <v>3252.54</v>
      </c>
    </row>
    <row r="547" spans="1:2" ht="15.75" customHeight="1" x14ac:dyDescent="0.3">
      <c r="A547" s="2" t="s">
        <v>5746</v>
      </c>
      <c r="B547" s="63">
        <v>4253.32</v>
      </c>
    </row>
    <row r="548" spans="1:2" ht="15.75" customHeight="1" x14ac:dyDescent="0.3">
      <c r="A548" s="2" t="s">
        <v>5747</v>
      </c>
      <c r="B548" s="63">
        <v>4503.51</v>
      </c>
    </row>
    <row r="549" spans="1:2" ht="15.75" customHeight="1" x14ac:dyDescent="0.3">
      <c r="A549" s="2" t="s">
        <v>5748</v>
      </c>
      <c r="B549" s="63">
        <v>4503.51</v>
      </c>
    </row>
    <row r="550" spans="1:2" ht="15.75" customHeight="1" x14ac:dyDescent="0.3">
      <c r="A550" s="2" t="s">
        <v>5749</v>
      </c>
      <c r="B550" s="63">
        <v>5504.29</v>
      </c>
    </row>
    <row r="551" spans="1:2" ht="15.75" customHeight="1" x14ac:dyDescent="0.3">
      <c r="A551" s="58" t="s">
        <v>5750</v>
      </c>
      <c r="B551" s="62">
        <v>25514.5</v>
      </c>
    </row>
    <row r="552" spans="1:2" ht="15.75" customHeight="1" x14ac:dyDescent="0.3">
      <c r="A552" s="2" t="s">
        <v>5751</v>
      </c>
      <c r="B552" s="63">
        <v>5613.19</v>
      </c>
    </row>
    <row r="553" spans="1:2" ht="15.75" customHeight="1" x14ac:dyDescent="0.3">
      <c r="A553" s="2" t="s">
        <v>5752</v>
      </c>
      <c r="B553" s="63">
        <v>4337.47</v>
      </c>
    </row>
    <row r="554" spans="1:2" ht="15.75" customHeight="1" x14ac:dyDescent="0.3">
      <c r="A554" s="2" t="s">
        <v>5753</v>
      </c>
      <c r="B554" s="63">
        <v>3316.89</v>
      </c>
    </row>
    <row r="555" spans="1:2" ht="15.75" customHeight="1" x14ac:dyDescent="0.3">
      <c r="A555" s="2" t="s">
        <v>5754</v>
      </c>
      <c r="B555" s="63">
        <v>4592.6099999999997</v>
      </c>
    </row>
    <row r="556" spans="1:2" ht="15.75" customHeight="1" x14ac:dyDescent="0.3">
      <c r="A556" s="2" t="s">
        <v>5755</v>
      </c>
      <c r="B556" s="63">
        <v>3316.89</v>
      </c>
    </row>
    <row r="557" spans="1:2" ht="15.75" customHeight="1" x14ac:dyDescent="0.3">
      <c r="A557" s="2" t="s">
        <v>5756</v>
      </c>
      <c r="B557" s="63">
        <v>4337.47</v>
      </c>
    </row>
    <row r="558" spans="1:2" ht="15.75" customHeight="1" x14ac:dyDescent="0.3">
      <c r="A558" s="2" t="s">
        <v>5757</v>
      </c>
      <c r="B558" s="63">
        <v>4592.6099999999997</v>
      </c>
    </row>
    <row r="559" spans="1:2" ht="15.75" customHeight="1" x14ac:dyDescent="0.3">
      <c r="A559" s="2" t="s">
        <v>5758</v>
      </c>
      <c r="B559" s="63">
        <v>4592.6099999999997</v>
      </c>
    </row>
    <row r="560" spans="1:2" ht="15.75" customHeight="1" x14ac:dyDescent="0.3">
      <c r="A560" s="2" t="s">
        <v>5759</v>
      </c>
      <c r="B560" s="63">
        <v>5613.19</v>
      </c>
    </row>
    <row r="561" spans="1:2" ht="15.75" customHeight="1" x14ac:dyDescent="0.3">
      <c r="A561" s="58" t="s">
        <v>5590</v>
      </c>
      <c r="B561" s="62">
        <v>25514.5</v>
      </c>
    </row>
    <row r="562" spans="1:2" ht="15.75" customHeight="1" x14ac:dyDescent="0.3">
      <c r="A562" s="2" t="s">
        <v>5591</v>
      </c>
      <c r="B562" s="63">
        <v>5613.19</v>
      </c>
    </row>
    <row r="563" spans="1:2" ht="15.75" customHeight="1" x14ac:dyDescent="0.3">
      <c r="A563" s="2" t="s">
        <v>5592</v>
      </c>
      <c r="B563" s="63">
        <v>4337.47</v>
      </c>
    </row>
    <row r="564" spans="1:2" ht="15.75" customHeight="1" x14ac:dyDescent="0.3">
      <c r="A564" s="2" t="s">
        <v>5593</v>
      </c>
      <c r="B564" s="63">
        <v>3316.89</v>
      </c>
    </row>
    <row r="565" spans="1:2" ht="15.75" customHeight="1" x14ac:dyDescent="0.3">
      <c r="A565" s="2" t="s">
        <v>5594</v>
      </c>
      <c r="B565" s="63">
        <v>4592.6099999999997</v>
      </c>
    </row>
    <row r="566" spans="1:2" ht="15.75" customHeight="1" x14ac:dyDescent="0.3">
      <c r="A566" s="2" t="s">
        <v>5595</v>
      </c>
      <c r="B566" s="63">
        <v>3316.89</v>
      </c>
    </row>
    <row r="567" spans="1:2" ht="15.75" customHeight="1" x14ac:dyDescent="0.3">
      <c r="A567" s="2" t="s">
        <v>5596</v>
      </c>
      <c r="B567" s="63">
        <v>4337.47</v>
      </c>
    </row>
    <row r="568" spans="1:2" ht="15.75" customHeight="1" x14ac:dyDescent="0.3">
      <c r="A568" s="2" t="s">
        <v>5597</v>
      </c>
      <c r="B568" s="63">
        <v>4592.6099999999997</v>
      </c>
    </row>
    <row r="569" spans="1:2" ht="15.75" customHeight="1" x14ac:dyDescent="0.3">
      <c r="A569" s="2" t="s">
        <v>5598</v>
      </c>
      <c r="B569" s="63">
        <v>4592.6099999999997</v>
      </c>
    </row>
    <row r="570" spans="1:2" ht="15.75" customHeight="1" x14ac:dyDescent="0.3">
      <c r="A570" s="2" t="s">
        <v>5599</v>
      </c>
      <c r="B570" s="63">
        <v>5613.19</v>
      </c>
    </row>
    <row r="571" spans="1:2" ht="15.75" customHeight="1" x14ac:dyDescent="0.3">
      <c r="A571" s="58" t="s">
        <v>5580</v>
      </c>
      <c r="B571" s="62">
        <v>19079.5</v>
      </c>
    </row>
    <row r="572" spans="1:2" ht="15.75" customHeight="1" x14ac:dyDescent="0.3">
      <c r="A572" s="2" t="s">
        <v>5581</v>
      </c>
      <c r="B572" s="63">
        <v>4197.49</v>
      </c>
    </row>
    <row r="573" spans="1:2" ht="15.75" customHeight="1" x14ac:dyDescent="0.3">
      <c r="A573" s="2" t="s">
        <v>5582</v>
      </c>
      <c r="B573" s="63">
        <v>3243.52</v>
      </c>
    </row>
    <row r="574" spans="1:2" ht="15.75" customHeight="1" x14ac:dyDescent="0.3">
      <c r="A574" s="2" t="s">
        <v>5583</v>
      </c>
      <c r="B574" s="63">
        <v>2480.34</v>
      </c>
    </row>
    <row r="575" spans="1:2" ht="15.75" customHeight="1" x14ac:dyDescent="0.3">
      <c r="A575" s="2" t="s">
        <v>5584</v>
      </c>
      <c r="B575" s="63">
        <v>3434.31</v>
      </c>
    </row>
    <row r="576" spans="1:2" ht="15.75" customHeight="1" x14ac:dyDescent="0.3">
      <c r="A576" s="2" t="s">
        <v>5585</v>
      </c>
      <c r="B576" s="63">
        <v>2480.34</v>
      </c>
    </row>
    <row r="577" spans="1:2" ht="15.75" customHeight="1" x14ac:dyDescent="0.3">
      <c r="A577" s="2" t="s">
        <v>5586</v>
      </c>
      <c r="B577" s="63">
        <v>3243.52</v>
      </c>
    </row>
    <row r="578" spans="1:2" ht="15.75" customHeight="1" x14ac:dyDescent="0.3">
      <c r="A578" s="2" t="s">
        <v>5587</v>
      </c>
      <c r="B578" s="63">
        <v>3434.31</v>
      </c>
    </row>
    <row r="579" spans="1:2" ht="15.75" customHeight="1" x14ac:dyDescent="0.3">
      <c r="A579" s="2" t="s">
        <v>5588</v>
      </c>
      <c r="B579" s="63">
        <v>3434.31</v>
      </c>
    </row>
    <row r="580" spans="1:2" ht="15.75" customHeight="1" x14ac:dyDescent="0.3">
      <c r="A580" s="2" t="s">
        <v>5589</v>
      </c>
      <c r="B580" s="63">
        <v>4197.49</v>
      </c>
    </row>
    <row r="581" spans="1:2" ht="15.75" customHeight="1" x14ac:dyDescent="0.3">
      <c r="A581" s="58" t="s">
        <v>5760</v>
      </c>
      <c r="B581" s="62">
        <v>32719.5</v>
      </c>
    </row>
    <row r="582" spans="1:2" ht="15.75" customHeight="1" x14ac:dyDescent="0.3">
      <c r="A582" s="2" t="s">
        <v>5761</v>
      </c>
      <c r="B582" s="63">
        <v>7198.29</v>
      </c>
    </row>
    <row r="583" spans="1:2" ht="15.75" customHeight="1" x14ac:dyDescent="0.3">
      <c r="A583" s="2" t="s">
        <v>5762</v>
      </c>
      <c r="B583" s="63">
        <v>5562.32</v>
      </c>
    </row>
    <row r="584" spans="1:2" ht="15.75" customHeight="1" x14ac:dyDescent="0.3">
      <c r="A584" s="2" t="s">
        <v>5763</v>
      </c>
      <c r="B584" s="63">
        <v>4253.54</v>
      </c>
    </row>
    <row r="585" spans="1:2" ht="15.75" customHeight="1" x14ac:dyDescent="0.3">
      <c r="A585" s="2" t="s">
        <v>5764</v>
      </c>
      <c r="B585" s="63">
        <v>5889.51</v>
      </c>
    </row>
    <row r="586" spans="1:2" ht="15.75" customHeight="1" x14ac:dyDescent="0.3">
      <c r="A586" s="2" t="s">
        <v>5765</v>
      </c>
      <c r="B586" s="63">
        <v>4253.54</v>
      </c>
    </row>
    <row r="587" spans="1:2" ht="15.75" customHeight="1" x14ac:dyDescent="0.3">
      <c r="A587" s="2" t="s">
        <v>5766</v>
      </c>
      <c r="B587" s="63">
        <v>5562.32</v>
      </c>
    </row>
    <row r="588" spans="1:2" ht="15.75" customHeight="1" x14ac:dyDescent="0.3">
      <c r="A588" s="2" t="s">
        <v>5767</v>
      </c>
      <c r="B588" s="63">
        <v>5889.51</v>
      </c>
    </row>
    <row r="589" spans="1:2" ht="15.75" customHeight="1" x14ac:dyDescent="0.3">
      <c r="A589" s="2" t="s">
        <v>5768</v>
      </c>
      <c r="B589" s="63">
        <v>5889.51</v>
      </c>
    </row>
    <row r="590" spans="1:2" ht="15.75" customHeight="1" x14ac:dyDescent="0.3">
      <c r="A590" s="2" t="s">
        <v>5769</v>
      </c>
      <c r="B590" s="63">
        <v>7198.29</v>
      </c>
    </row>
    <row r="591" spans="1:2" ht="15.75" customHeight="1" x14ac:dyDescent="0.3">
      <c r="A591" s="58" t="s">
        <v>5770</v>
      </c>
      <c r="B591" s="62">
        <v>44269.5</v>
      </c>
    </row>
    <row r="592" spans="1:2" ht="15.75" customHeight="1" x14ac:dyDescent="0.3">
      <c r="A592" s="2" t="s">
        <v>5771</v>
      </c>
      <c r="B592" s="63">
        <v>9739.2900000000009</v>
      </c>
    </row>
    <row r="593" spans="1:2" ht="15.75" customHeight="1" x14ac:dyDescent="0.3">
      <c r="A593" s="2" t="s">
        <v>5772</v>
      </c>
      <c r="B593" s="63">
        <v>7525.82</v>
      </c>
    </row>
    <row r="594" spans="1:2" ht="15.75" customHeight="1" x14ac:dyDescent="0.3">
      <c r="A594" s="2" t="s">
        <v>5773</v>
      </c>
      <c r="B594" s="63">
        <v>5755.04</v>
      </c>
    </row>
    <row r="595" spans="1:2" ht="15.75" customHeight="1" x14ac:dyDescent="0.3">
      <c r="A595" s="2" t="s">
        <v>5774</v>
      </c>
      <c r="B595" s="63">
        <v>7968.51</v>
      </c>
    </row>
    <row r="596" spans="1:2" ht="15.75" customHeight="1" x14ac:dyDescent="0.3">
      <c r="A596" s="2" t="s">
        <v>5775</v>
      </c>
      <c r="B596" s="63">
        <v>5755.04</v>
      </c>
    </row>
    <row r="597" spans="1:2" ht="15.75" customHeight="1" x14ac:dyDescent="0.3">
      <c r="A597" s="2" t="s">
        <v>5776</v>
      </c>
      <c r="B597" s="63">
        <v>7525.82</v>
      </c>
    </row>
    <row r="598" spans="1:2" ht="15.75" customHeight="1" x14ac:dyDescent="0.3">
      <c r="A598" s="2" t="s">
        <v>5777</v>
      </c>
      <c r="B598" s="63">
        <v>7968.51</v>
      </c>
    </row>
    <row r="599" spans="1:2" ht="15.75" customHeight="1" x14ac:dyDescent="0.3">
      <c r="A599" s="2" t="s">
        <v>5778</v>
      </c>
      <c r="B599" s="63">
        <v>7968.51</v>
      </c>
    </row>
    <row r="600" spans="1:2" ht="15.75" customHeight="1" x14ac:dyDescent="0.3">
      <c r="A600" s="2" t="s">
        <v>5779</v>
      </c>
      <c r="B600" s="63">
        <v>9739.2900000000009</v>
      </c>
    </row>
    <row r="601" spans="1:2" ht="15.75" customHeight="1" x14ac:dyDescent="0.3">
      <c r="A601" s="58" t="s">
        <v>5780</v>
      </c>
      <c r="B601" s="62">
        <v>25514.5</v>
      </c>
    </row>
    <row r="602" spans="1:2" ht="15.75" customHeight="1" x14ac:dyDescent="0.3">
      <c r="A602" s="2" t="s">
        <v>5781</v>
      </c>
      <c r="B602" s="63">
        <v>5613.19</v>
      </c>
    </row>
    <row r="603" spans="1:2" ht="15.75" customHeight="1" x14ac:dyDescent="0.3">
      <c r="A603" s="2" t="s">
        <v>5782</v>
      </c>
      <c r="B603" s="63">
        <v>4337.47</v>
      </c>
    </row>
    <row r="604" spans="1:2" ht="15.75" customHeight="1" x14ac:dyDescent="0.3">
      <c r="A604" s="2" t="s">
        <v>5783</v>
      </c>
      <c r="B604" s="63">
        <v>3316.89</v>
      </c>
    </row>
    <row r="605" spans="1:2" ht="15.75" customHeight="1" x14ac:dyDescent="0.3">
      <c r="A605" s="2" t="s">
        <v>5784</v>
      </c>
      <c r="B605" s="63">
        <v>4592.6099999999997</v>
      </c>
    </row>
    <row r="606" spans="1:2" ht="15.75" customHeight="1" x14ac:dyDescent="0.3">
      <c r="A606" s="2" t="s">
        <v>5785</v>
      </c>
      <c r="B606" s="63">
        <v>3316.89</v>
      </c>
    </row>
    <row r="607" spans="1:2" ht="15.75" customHeight="1" x14ac:dyDescent="0.3">
      <c r="A607" s="2" t="s">
        <v>5786</v>
      </c>
      <c r="B607" s="63">
        <v>4337.47</v>
      </c>
    </row>
    <row r="608" spans="1:2" ht="15.75" customHeight="1" x14ac:dyDescent="0.3">
      <c r="A608" s="2" t="s">
        <v>5787</v>
      </c>
      <c r="B608" s="63">
        <v>4592.6099999999997</v>
      </c>
    </row>
    <row r="609" spans="1:2" ht="15.75" customHeight="1" x14ac:dyDescent="0.3">
      <c r="A609" s="2" t="s">
        <v>5788</v>
      </c>
      <c r="B609" s="63">
        <v>4592.6099999999997</v>
      </c>
    </row>
    <row r="610" spans="1:2" ht="15.75" customHeight="1" x14ac:dyDescent="0.3">
      <c r="A610" s="2" t="s">
        <v>5789</v>
      </c>
      <c r="B610" s="63">
        <v>5613.19</v>
      </c>
    </row>
    <row r="611" spans="1:2" ht="15.75" customHeight="1" x14ac:dyDescent="0.3">
      <c r="A611" s="58" t="s">
        <v>5790</v>
      </c>
      <c r="B611" s="62">
        <v>37064.5</v>
      </c>
    </row>
    <row r="612" spans="1:2" ht="15.75" customHeight="1" x14ac:dyDescent="0.3">
      <c r="A612" s="2" t="s">
        <v>5791</v>
      </c>
      <c r="B612" s="63">
        <v>8154.19</v>
      </c>
    </row>
    <row r="613" spans="1:2" ht="15.75" customHeight="1" x14ac:dyDescent="0.3">
      <c r="A613" s="2" t="s">
        <v>5792</v>
      </c>
      <c r="B613" s="63">
        <v>6300.97</v>
      </c>
    </row>
    <row r="614" spans="1:2" ht="15.75" customHeight="1" x14ac:dyDescent="0.3">
      <c r="A614" s="2" t="s">
        <v>5793</v>
      </c>
      <c r="B614" s="63">
        <v>4818.3900000000003</v>
      </c>
    </row>
    <row r="615" spans="1:2" ht="15.75" customHeight="1" x14ac:dyDescent="0.3">
      <c r="A615" s="2" t="s">
        <v>5794</v>
      </c>
      <c r="B615" s="63">
        <v>6671.61</v>
      </c>
    </row>
    <row r="616" spans="1:2" ht="15.75" customHeight="1" x14ac:dyDescent="0.3">
      <c r="A616" s="2" t="s">
        <v>5795</v>
      </c>
      <c r="B616" s="63">
        <v>4818.3900000000003</v>
      </c>
    </row>
    <row r="617" spans="1:2" ht="15.75" customHeight="1" x14ac:dyDescent="0.3">
      <c r="A617" s="2" t="s">
        <v>5796</v>
      </c>
      <c r="B617" s="63">
        <v>6300.97</v>
      </c>
    </row>
    <row r="618" spans="1:2" ht="15.75" customHeight="1" x14ac:dyDescent="0.3">
      <c r="A618" s="2" t="s">
        <v>5797</v>
      </c>
      <c r="B618" s="63">
        <v>6671.61</v>
      </c>
    </row>
    <row r="619" spans="1:2" ht="15.75" customHeight="1" x14ac:dyDescent="0.3">
      <c r="A619" s="2" t="s">
        <v>5798</v>
      </c>
      <c r="B619" s="63">
        <v>6671.61</v>
      </c>
    </row>
    <row r="620" spans="1:2" ht="15.75" customHeight="1" x14ac:dyDescent="0.3">
      <c r="A620" s="2" t="s">
        <v>5799</v>
      </c>
      <c r="B620" s="63">
        <v>8154.19</v>
      </c>
    </row>
    <row r="621" spans="1:2" ht="15.75" customHeight="1" x14ac:dyDescent="0.3">
      <c r="A621" s="58" t="s">
        <v>5610</v>
      </c>
      <c r="B621" s="62">
        <v>33819.5</v>
      </c>
    </row>
    <row r="622" spans="1:2" ht="15.75" customHeight="1" x14ac:dyDescent="0.3">
      <c r="A622" s="2" t="s">
        <v>5611</v>
      </c>
      <c r="B622" s="63">
        <v>7440.29</v>
      </c>
    </row>
    <row r="623" spans="1:2" ht="15.75" customHeight="1" x14ac:dyDescent="0.3">
      <c r="A623" s="2" t="s">
        <v>5612</v>
      </c>
      <c r="B623" s="63">
        <v>5749.32</v>
      </c>
    </row>
    <row r="624" spans="1:2" ht="15.75" customHeight="1" x14ac:dyDescent="0.3">
      <c r="A624" s="2" t="s">
        <v>5613</v>
      </c>
      <c r="B624" s="63">
        <v>4396.54</v>
      </c>
    </row>
    <row r="625" spans="1:2" ht="15.75" customHeight="1" x14ac:dyDescent="0.3">
      <c r="A625" s="2" t="s">
        <v>5614</v>
      </c>
      <c r="B625" s="63">
        <v>6087.51</v>
      </c>
    </row>
    <row r="626" spans="1:2" ht="15.75" customHeight="1" x14ac:dyDescent="0.3">
      <c r="A626" s="2" t="s">
        <v>5615</v>
      </c>
      <c r="B626" s="63">
        <v>4396.54</v>
      </c>
    </row>
    <row r="627" spans="1:2" ht="15.75" customHeight="1" x14ac:dyDescent="0.3">
      <c r="A627" s="2" t="s">
        <v>5616</v>
      </c>
      <c r="B627" s="63">
        <v>5749.32</v>
      </c>
    </row>
    <row r="628" spans="1:2" ht="15.75" customHeight="1" x14ac:dyDescent="0.3">
      <c r="A628" s="2" t="s">
        <v>5617</v>
      </c>
      <c r="B628" s="63">
        <v>6087.51</v>
      </c>
    </row>
    <row r="629" spans="1:2" ht="15.75" customHeight="1" x14ac:dyDescent="0.3">
      <c r="A629" s="2" t="s">
        <v>5618</v>
      </c>
      <c r="B629" s="63">
        <v>6087.51</v>
      </c>
    </row>
    <row r="630" spans="1:2" ht="15.75" customHeight="1" x14ac:dyDescent="0.3">
      <c r="A630" s="2" t="s">
        <v>5619</v>
      </c>
      <c r="B630" s="63">
        <v>7440.29</v>
      </c>
    </row>
    <row r="631" spans="1:2" ht="15.75" customHeight="1" x14ac:dyDescent="0.3">
      <c r="A631" s="58" t="s">
        <v>5600</v>
      </c>
      <c r="B631" s="62">
        <v>26779.5</v>
      </c>
    </row>
    <row r="632" spans="1:2" ht="15.75" customHeight="1" x14ac:dyDescent="0.3">
      <c r="A632" s="2" t="s">
        <v>5601</v>
      </c>
      <c r="B632" s="63">
        <v>5891.49</v>
      </c>
    </row>
    <row r="633" spans="1:2" ht="15.75" customHeight="1" x14ac:dyDescent="0.3">
      <c r="A633" s="2" t="s">
        <v>5602</v>
      </c>
      <c r="B633" s="63">
        <v>4552.5200000000004</v>
      </c>
    </row>
    <row r="634" spans="1:2" ht="15.75" customHeight="1" x14ac:dyDescent="0.3">
      <c r="A634" s="2" t="s">
        <v>5603</v>
      </c>
      <c r="B634" s="63">
        <v>3481.34</v>
      </c>
    </row>
    <row r="635" spans="1:2" ht="15.75" customHeight="1" x14ac:dyDescent="0.3">
      <c r="A635" s="2" t="s">
        <v>5604</v>
      </c>
      <c r="B635" s="63">
        <v>4820.3100000000004</v>
      </c>
    </row>
    <row r="636" spans="1:2" ht="15.75" customHeight="1" x14ac:dyDescent="0.3">
      <c r="A636" s="2" t="s">
        <v>5605</v>
      </c>
      <c r="B636" s="63">
        <v>3481.34</v>
      </c>
    </row>
    <row r="637" spans="1:2" ht="15.75" customHeight="1" x14ac:dyDescent="0.3">
      <c r="A637" s="2" t="s">
        <v>5606</v>
      </c>
      <c r="B637" s="63">
        <v>4552.5200000000004</v>
      </c>
    </row>
    <row r="638" spans="1:2" ht="15.75" customHeight="1" x14ac:dyDescent="0.3">
      <c r="A638" s="2" t="s">
        <v>5607</v>
      </c>
      <c r="B638" s="63">
        <v>4820.3100000000004</v>
      </c>
    </row>
    <row r="639" spans="1:2" ht="15.75" customHeight="1" x14ac:dyDescent="0.3">
      <c r="A639" s="2" t="s">
        <v>5608</v>
      </c>
      <c r="B639" s="63">
        <v>4820.3100000000004</v>
      </c>
    </row>
    <row r="640" spans="1:2" ht="15.75" customHeight="1" x14ac:dyDescent="0.3">
      <c r="A640" s="2" t="s">
        <v>5609</v>
      </c>
      <c r="B640" s="63">
        <v>5891.49</v>
      </c>
    </row>
    <row r="641" spans="1:2" ht="15.75" customHeight="1" x14ac:dyDescent="0.3">
      <c r="A641" s="58" t="s">
        <v>5800</v>
      </c>
      <c r="B641" s="62">
        <v>42674.5</v>
      </c>
    </row>
    <row r="642" spans="1:2" ht="15.75" customHeight="1" x14ac:dyDescent="0.3">
      <c r="A642" s="2" t="s">
        <v>5801</v>
      </c>
      <c r="B642" s="63">
        <v>9388.39</v>
      </c>
    </row>
    <row r="643" spans="1:2" ht="15.75" customHeight="1" x14ac:dyDescent="0.3">
      <c r="A643" s="2" t="s">
        <v>5802</v>
      </c>
      <c r="B643" s="63">
        <v>7254.67</v>
      </c>
    </row>
    <row r="644" spans="1:2" ht="15.75" customHeight="1" x14ac:dyDescent="0.3">
      <c r="A644" s="2" t="s">
        <v>5803</v>
      </c>
      <c r="B644" s="63">
        <v>5547.69</v>
      </c>
    </row>
    <row r="645" spans="1:2" ht="15.75" customHeight="1" x14ac:dyDescent="0.3">
      <c r="A645" s="2" t="s">
        <v>5804</v>
      </c>
      <c r="B645" s="63">
        <v>7681.41</v>
      </c>
    </row>
    <row r="646" spans="1:2" ht="15.75" customHeight="1" x14ac:dyDescent="0.3">
      <c r="A646" s="2" t="s">
        <v>5805</v>
      </c>
      <c r="B646" s="63">
        <v>5547.69</v>
      </c>
    </row>
    <row r="647" spans="1:2" ht="15.75" customHeight="1" x14ac:dyDescent="0.3">
      <c r="A647" s="2" t="s">
        <v>5806</v>
      </c>
      <c r="B647" s="63">
        <v>7254.67</v>
      </c>
    </row>
    <row r="648" spans="1:2" ht="15.75" customHeight="1" x14ac:dyDescent="0.3">
      <c r="A648" s="2" t="s">
        <v>5807</v>
      </c>
      <c r="B648" s="63">
        <v>7681.41</v>
      </c>
    </row>
    <row r="649" spans="1:2" ht="15.75" customHeight="1" x14ac:dyDescent="0.3">
      <c r="A649" s="2" t="s">
        <v>5808</v>
      </c>
      <c r="B649" s="63">
        <v>7681.41</v>
      </c>
    </row>
    <row r="650" spans="1:2" ht="15.75" customHeight="1" x14ac:dyDescent="0.3">
      <c r="A650" s="2" t="s">
        <v>5809</v>
      </c>
      <c r="B650" s="63">
        <v>9388.39</v>
      </c>
    </row>
    <row r="651" spans="1:2" ht="15.75" customHeight="1" x14ac:dyDescent="0.3">
      <c r="A651" s="58" t="s">
        <v>5810</v>
      </c>
      <c r="B651" s="62">
        <v>55269.5</v>
      </c>
    </row>
    <row r="652" spans="1:2" ht="15.75" customHeight="1" x14ac:dyDescent="0.3">
      <c r="A652" s="2" t="s">
        <v>5811</v>
      </c>
      <c r="B652" s="63">
        <v>12159.29</v>
      </c>
    </row>
    <row r="653" spans="1:2" ht="15.75" customHeight="1" x14ac:dyDescent="0.3">
      <c r="A653" s="2" t="s">
        <v>5812</v>
      </c>
      <c r="B653" s="63">
        <v>9395.82</v>
      </c>
    </row>
    <row r="654" spans="1:2" ht="15.75" customHeight="1" x14ac:dyDescent="0.3">
      <c r="A654" s="2" t="s">
        <v>5813</v>
      </c>
      <c r="B654" s="63">
        <v>7185.04</v>
      </c>
    </row>
    <row r="655" spans="1:2" ht="15.75" customHeight="1" x14ac:dyDescent="0.3">
      <c r="A655" s="2" t="s">
        <v>5814</v>
      </c>
      <c r="B655" s="63">
        <v>9948.51</v>
      </c>
    </row>
    <row r="656" spans="1:2" ht="15.75" customHeight="1" x14ac:dyDescent="0.3">
      <c r="A656" s="2" t="s">
        <v>5815</v>
      </c>
      <c r="B656" s="63">
        <v>7185.04</v>
      </c>
    </row>
    <row r="657" spans="1:2" ht="15.75" customHeight="1" x14ac:dyDescent="0.3">
      <c r="A657" s="2" t="s">
        <v>5816</v>
      </c>
      <c r="B657" s="63">
        <v>9395.82</v>
      </c>
    </row>
    <row r="658" spans="1:2" ht="15.75" customHeight="1" x14ac:dyDescent="0.3">
      <c r="A658" s="2" t="s">
        <v>5817</v>
      </c>
      <c r="B658" s="63">
        <v>9948.51</v>
      </c>
    </row>
    <row r="659" spans="1:2" ht="15.75" customHeight="1" x14ac:dyDescent="0.3">
      <c r="A659" s="2" t="s">
        <v>5818</v>
      </c>
      <c r="B659" s="63">
        <v>9948.51</v>
      </c>
    </row>
    <row r="660" spans="1:2" ht="15.75" customHeight="1" x14ac:dyDescent="0.3">
      <c r="A660" s="2" t="s">
        <v>5819</v>
      </c>
      <c r="B660" s="63">
        <v>12159.29</v>
      </c>
    </row>
    <row r="661" spans="1:2" ht="15.75" customHeight="1" x14ac:dyDescent="0.3">
      <c r="A661" s="58" t="s">
        <v>5820</v>
      </c>
      <c r="B661" s="62">
        <v>33819.5</v>
      </c>
    </row>
    <row r="662" spans="1:2" ht="15.75" customHeight="1" x14ac:dyDescent="0.3">
      <c r="A662" s="2" t="s">
        <v>5821</v>
      </c>
      <c r="B662" s="63">
        <v>7440.29</v>
      </c>
    </row>
    <row r="663" spans="1:2" ht="15.75" customHeight="1" x14ac:dyDescent="0.3">
      <c r="A663" s="2" t="s">
        <v>5822</v>
      </c>
      <c r="B663" s="63">
        <v>5749.32</v>
      </c>
    </row>
    <row r="664" spans="1:2" ht="15.75" customHeight="1" x14ac:dyDescent="0.3">
      <c r="A664" s="2" t="s">
        <v>5823</v>
      </c>
      <c r="B664" s="63">
        <v>4396.54</v>
      </c>
    </row>
    <row r="665" spans="1:2" ht="15.75" customHeight="1" x14ac:dyDescent="0.3">
      <c r="A665" s="2" t="s">
        <v>5824</v>
      </c>
      <c r="B665" s="63">
        <v>6087.51</v>
      </c>
    </row>
    <row r="666" spans="1:2" ht="15.75" customHeight="1" x14ac:dyDescent="0.3">
      <c r="A666" s="2" t="s">
        <v>5825</v>
      </c>
      <c r="B666" s="63">
        <v>4396.54</v>
      </c>
    </row>
    <row r="667" spans="1:2" ht="15.75" customHeight="1" x14ac:dyDescent="0.3">
      <c r="A667" s="2" t="s">
        <v>5826</v>
      </c>
      <c r="B667" s="63">
        <v>5749.32</v>
      </c>
    </row>
    <row r="668" spans="1:2" ht="15.75" customHeight="1" x14ac:dyDescent="0.3">
      <c r="A668" s="2" t="s">
        <v>5827</v>
      </c>
      <c r="B668" s="63">
        <v>6087.51</v>
      </c>
    </row>
    <row r="669" spans="1:2" ht="15.75" customHeight="1" x14ac:dyDescent="0.3">
      <c r="A669" s="2" t="s">
        <v>5828</v>
      </c>
      <c r="B669" s="63">
        <v>6087.51</v>
      </c>
    </row>
    <row r="670" spans="1:2" ht="15.75" customHeight="1" x14ac:dyDescent="0.3">
      <c r="A670" s="2" t="s">
        <v>5829</v>
      </c>
      <c r="B670" s="63">
        <v>7440.29</v>
      </c>
    </row>
    <row r="671" spans="1:2" ht="15.75" customHeight="1" x14ac:dyDescent="0.3">
      <c r="A671" s="58" t="s">
        <v>5830</v>
      </c>
      <c r="B671" s="62">
        <v>46414.5</v>
      </c>
    </row>
    <row r="672" spans="1:2" ht="15.75" customHeight="1" x14ac:dyDescent="0.3">
      <c r="A672" s="2" t="s">
        <v>5831</v>
      </c>
      <c r="B672" s="63">
        <v>10211.19</v>
      </c>
    </row>
    <row r="673" spans="1:2" ht="15.75" customHeight="1" x14ac:dyDescent="0.3">
      <c r="A673" s="2" t="s">
        <v>5832</v>
      </c>
      <c r="B673" s="63">
        <v>7890.47</v>
      </c>
    </row>
    <row r="674" spans="1:2" ht="15.75" customHeight="1" x14ac:dyDescent="0.3">
      <c r="A674" s="2" t="s">
        <v>5833</v>
      </c>
      <c r="B674" s="63">
        <v>6033.89</v>
      </c>
    </row>
    <row r="675" spans="1:2" ht="15.75" customHeight="1" x14ac:dyDescent="0.3">
      <c r="A675" s="2" t="s">
        <v>5834</v>
      </c>
      <c r="B675" s="63">
        <v>8354.61</v>
      </c>
    </row>
    <row r="676" spans="1:2" ht="15.75" customHeight="1" x14ac:dyDescent="0.3">
      <c r="A676" s="2" t="s">
        <v>5835</v>
      </c>
      <c r="B676" s="63">
        <v>6033.89</v>
      </c>
    </row>
    <row r="677" spans="1:2" ht="15.75" customHeight="1" x14ac:dyDescent="0.3">
      <c r="A677" s="2" t="s">
        <v>5836</v>
      </c>
      <c r="B677" s="63">
        <v>7890.47</v>
      </c>
    </row>
    <row r="678" spans="1:2" ht="15.75" customHeight="1" x14ac:dyDescent="0.3">
      <c r="A678" s="2" t="s">
        <v>5837</v>
      </c>
      <c r="B678" s="63">
        <v>8354.61</v>
      </c>
    </row>
    <row r="679" spans="1:2" ht="15.75" customHeight="1" x14ac:dyDescent="0.3">
      <c r="A679" s="2" t="s">
        <v>5838</v>
      </c>
      <c r="B679" s="63">
        <v>8354.61</v>
      </c>
    </row>
    <row r="680" spans="1:2" ht="15.75" customHeight="1" x14ac:dyDescent="0.3">
      <c r="A680" s="2" t="s">
        <v>5839</v>
      </c>
      <c r="B680" s="63">
        <v>10211.19</v>
      </c>
    </row>
    <row r="681" spans="1:2" ht="15.75" customHeight="1" x14ac:dyDescent="0.3">
      <c r="A681" s="58" t="s">
        <v>5630</v>
      </c>
      <c r="B681" s="62">
        <v>51199.5</v>
      </c>
    </row>
    <row r="682" spans="1:2" ht="15.75" customHeight="1" x14ac:dyDescent="0.3">
      <c r="A682" s="2" t="s">
        <v>5631</v>
      </c>
      <c r="B682" s="63">
        <v>11263.89</v>
      </c>
    </row>
    <row r="683" spans="1:2" ht="15.75" customHeight="1" x14ac:dyDescent="0.3">
      <c r="A683" s="2" t="s">
        <v>5632</v>
      </c>
      <c r="B683" s="63">
        <v>8703.92</v>
      </c>
    </row>
    <row r="684" spans="1:2" ht="15.75" customHeight="1" x14ac:dyDescent="0.3">
      <c r="A684" s="2" t="s">
        <v>5633</v>
      </c>
      <c r="B684" s="63">
        <v>6655.94</v>
      </c>
    </row>
    <row r="685" spans="1:2" ht="15.75" customHeight="1" x14ac:dyDescent="0.3">
      <c r="A685" s="2" t="s">
        <v>5634</v>
      </c>
      <c r="B685" s="63">
        <v>9215.91</v>
      </c>
    </row>
    <row r="686" spans="1:2" ht="15.75" customHeight="1" x14ac:dyDescent="0.3">
      <c r="A686" s="2" t="s">
        <v>5635</v>
      </c>
      <c r="B686" s="63">
        <v>6655.94</v>
      </c>
    </row>
    <row r="687" spans="1:2" ht="15.75" customHeight="1" x14ac:dyDescent="0.3">
      <c r="A687" s="2" t="s">
        <v>5636</v>
      </c>
      <c r="B687" s="63">
        <v>8703.92</v>
      </c>
    </row>
    <row r="688" spans="1:2" ht="15.75" customHeight="1" x14ac:dyDescent="0.3">
      <c r="A688" s="2" t="s">
        <v>5637</v>
      </c>
      <c r="B688" s="63">
        <v>9215.91</v>
      </c>
    </row>
    <row r="689" spans="1:2" ht="15.75" customHeight="1" x14ac:dyDescent="0.3">
      <c r="A689" s="2" t="s">
        <v>5638</v>
      </c>
      <c r="B689" s="63">
        <v>9215.91</v>
      </c>
    </row>
    <row r="690" spans="1:2" ht="15.75" customHeight="1" x14ac:dyDescent="0.3">
      <c r="A690" s="2" t="s">
        <v>5639</v>
      </c>
      <c r="B690" s="63">
        <v>11263.89</v>
      </c>
    </row>
    <row r="691" spans="1:2" ht="15.75" customHeight="1" x14ac:dyDescent="0.3">
      <c r="A691" s="58" t="s">
        <v>5620</v>
      </c>
      <c r="B691" s="62">
        <v>40474.5</v>
      </c>
    </row>
    <row r="692" spans="1:2" ht="15.75" customHeight="1" x14ac:dyDescent="0.3">
      <c r="A692" s="2" t="s">
        <v>5621</v>
      </c>
      <c r="B692" s="63">
        <v>8904.39</v>
      </c>
    </row>
    <row r="693" spans="1:2" ht="15.75" customHeight="1" x14ac:dyDescent="0.3">
      <c r="A693" s="2" t="s">
        <v>5622</v>
      </c>
      <c r="B693" s="63">
        <v>6880.67</v>
      </c>
    </row>
    <row r="694" spans="1:2" ht="15.75" customHeight="1" x14ac:dyDescent="0.3">
      <c r="A694" s="2" t="s">
        <v>5623</v>
      </c>
      <c r="B694" s="63">
        <v>5261.69</v>
      </c>
    </row>
    <row r="695" spans="1:2" ht="15.75" customHeight="1" x14ac:dyDescent="0.3">
      <c r="A695" s="2" t="s">
        <v>5624</v>
      </c>
      <c r="B695" s="63">
        <v>7285.41</v>
      </c>
    </row>
    <row r="696" spans="1:2" ht="15.75" customHeight="1" x14ac:dyDescent="0.3">
      <c r="A696" s="2" t="s">
        <v>5625</v>
      </c>
      <c r="B696" s="63">
        <v>5261.69</v>
      </c>
    </row>
    <row r="697" spans="1:2" ht="15.75" customHeight="1" x14ac:dyDescent="0.3">
      <c r="A697" s="2" t="s">
        <v>5626</v>
      </c>
      <c r="B697" s="63">
        <v>6880.67</v>
      </c>
    </row>
    <row r="698" spans="1:2" ht="15.75" customHeight="1" x14ac:dyDescent="0.3">
      <c r="A698" s="2" t="s">
        <v>5627</v>
      </c>
      <c r="B698" s="63">
        <v>7285.41</v>
      </c>
    </row>
    <row r="699" spans="1:2" ht="15.75" customHeight="1" x14ac:dyDescent="0.3">
      <c r="A699" s="2" t="s">
        <v>5628</v>
      </c>
      <c r="B699" s="63">
        <v>7285.41</v>
      </c>
    </row>
    <row r="700" spans="1:2" ht="15.75" customHeight="1" x14ac:dyDescent="0.3">
      <c r="A700" s="2" t="s">
        <v>5629</v>
      </c>
      <c r="B700" s="63">
        <v>8904.39</v>
      </c>
    </row>
    <row r="701" spans="1:2" ht="15.75" customHeight="1" x14ac:dyDescent="0.3">
      <c r="A701" s="58" t="s">
        <v>5840</v>
      </c>
      <c r="B701" s="62">
        <v>62694.5</v>
      </c>
    </row>
    <row r="702" spans="1:2" ht="15.75" customHeight="1" x14ac:dyDescent="0.3">
      <c r="A702" s="2" t="s">
        <v>5841</v>
      </c>
      <c r="B702" s="63">
        <v>13792.79</v>
      </c>
    </row>
    <row r="703" spans="1:2" ht="15.75" customHeight="1" x14ac:dyDescent="0.3">
      <c r="A703" s="2" t="s">
        <v>5842</v>
      </c>
      <c r="B703" s="63">
        <v>10658.07</v>
      </c>
    </row>
    <row r="704" spans="1:2" ht="15.75" customHeight="1" x14ac:dyDescent="0.3">
      <c r="A704" s="2" t="s">
        <v>5843</v>
      </c>
      <c r="B704" s="63">
        <v>8150.29</v>
      </c>
    </row>
    <row r="705" spans="1:2" ht="15.75" customHeight="1" x14ac:dyDescent="0.3">
      <c r="A705" s="2" t="s">
        <v>5844</v>
      </c>
      <c r="B705" s="63">
        <v>11285.01</v>
      </c>
    </row>
    <row r="706" spans="1:2" ht="15.75" customHeight="1" x14ac:dyDescent="0.3">
      <c r="A706" s="2" t="s">
        <v>5845</v>
      </c>
      <c r="B706" s="63">
        <v>8150.29</v>
      </c>
    </row>
    <row r="707" spans="1:2" ht="15.75" customHeight="1" x14ac:dyDescent="0.3">
      <c r="A707" s="2" t="s">
        <v>5846</v>
      </c>
      <c r="B707" s="63">
        <v>10658.07</v>
      </c>
    </row>
    <row r="708" spans="1:2" ht="15.75" customHeight="1" x14ac:dyDescent="0.3">
      <c r="A708" s="2" t="s">
        <v>5847</v>
      </c>
      <c r="B708" s="63">
        <v>11285.01</v>
      </c>
    </row>
    <row r="709" spans="1:2" ht="15.75" customHeight="1" x14ac:dyDescent="0.3">
      <c r="A709" s="2" t="s">
        <v>5848</v>
      </c>
      <c r="B709" s="63">
        <v>11285.01</v>
      </c>
    </row>
    <row r="710" spans="1:2" ht="15.75" customHeight="1" x14ac:dyDescent="0.3">
      <c r="A710" s="2" t="s">
        <v>5849</v>
      </c>
      <c r="B710" s="63">
        <v>13792.79</v>
      </c>
    </row>
    <row r="711" spans="1:2" ht="15.75" customHeight="1" x14ac:dyDescent="0.3">
      <c r="A711" s="58" t="s">
        <v>5850</v>
      </c>
      <c r="B711" s="62">
        <v>82934.5</v>
      </c>
    </row>
    <row r="712" spans="1:2" ht="15.75" customHeight="1" x14ac:dyDescent="0.3">
      <c r="A712" s="2" t="s">
        <v>5851</v>
      </c>
      <c r="B712" s="63">
        <v>18245.59</v>
      </c>
    </row>
    <row r="713" spans="1:2" ht="15.75" customHeight="1" x14ac:dyDescent="0.3">
      <c r="A713" s="2" t="s">
        <v>5852</v>
      </c>
      <c r="B713" s="63">
        <v>14098.87</v>
      </c>
    </row>
    <row r="714" spans="1:2" ht="15.75" customHeight="1" x14ac:dyDescent="0.3">
      <c r="A714" s="2" t="s">
        <v>5853</v>
      </c>
      <c r="B714" s="63">
        <v>10781.49</v>
      </c>
    </row>
    <row r="715" spans="1:2" ht="15.75" customHeight="1" x14ac:dyDescent="0.3">
      <c r="A715" s="2" t="s">
        <v>5854</v>
      </c>
      <c r="B715" s="63">
        <v>14928.21</v>
      </c>
    </row>
    <row r="716" spans="1:2" ht="15.75" customHeight="1" x14ac:dyDescent="0.3">
      <c r="A716" s="2" t="s">
        <v>5855</v>
      </c>
      <c r="B716" s="63">
        <v>10781.49</v>
      </c>
    </row>
    <row r="717" spans="1:2" ht="15.75" customHeight="1" x14ac:dyDescent="0.3">
      <c r="A717" s="2" t="s">
        <v>5856</v>
      </c>
      <c r="B717" s="63">
        <v>14098.87</v>
      </c>
    </row>
    <row r="718" spans="1:2" ht="15.75" customHeight="1" x14ac:dyDescent="0.3">
      <c r="A718" s="2" t="s">
        <v>5857</v>
      </c>
      <c r="B718" s="63">
        <v>14928.21</v>
      </c>
    </row>
    <row r="719" spans="1:2" ht="15.75" customHeight="1" x14ac:dyDescent="0.3">
      <c r="A719" s="2" t="s">
        <v>5858</v>
      </c>
      <c r="B719" s="63">
        <v>14928.21</v>
      </c>
    </row>
    <row r="720" spans="1:2" ht="15.75" customHeight="1" x14ac:dyDescent="0.3">
      <c r="A720" s="2" t="s">
        <v>5859</v>
      </c>
      <c r="B720" s="63">
        <v>18245.59</v>
      </c>
    </row>
    <row r="721" spans="1:2" ht="15.75" customHeight="1" x14ac:dyDescent="0.3">
      <c r="A721" s="58" t="s">
        <v>5860</v>
      </c>
      <c r="B721" s="62">
        <v>51199.5</v>
      </c>
    </row>
    <row r="722" spans="1:2" ht="15.75" customHeight="1" x14ac:dyDescent="0.3">
      <c r="A722" s="2" t="s">
        <v>5861</v>
      </c>
      <c r="B722" s="63">
        <v>11263.89</v>
      </c>
    </row>
    <row r="723" spans="1:2" ht="15.75" customHeight="1" x14ac:dyDescent="0.3">
      <c r="A723" s="2" t="s">
        <v>5862</v>
      </c>
      <c r="B723" s="63">
        <v>8703.92</v>
      </c>
    </row>
    <row r="724" spans="1:2" ht="15.75" customHeight="1" x14ac:dyDescent="0.3">
      <c r="A724" s="2" t="s">
        <v>5863</v>
      </c>
      <c r="B724" s="63">
        <v>6655.94</v>
      </c>
    </row>
    <row r="725" spans="1:2" ht="15.75" customHeight="1" x14ac:dyDescent="0.3">
      <c r="A725" s="2" t="s">
        <v>5864</v>
      </c>
      <c r="B725" s="63">
        <v>9215.91</v>
      </c>
    </row>
    <row r="726" spans="1:2" ht="15.75" customHeight="1" x14ac:dyDescent="0.3">
      <c r="A726" s="2" t="s">
        <v>5865</v>
      </c>
      <c r="B726" s="63">
        <v>6655.94</v>
      </c>
    </row>
    <row r="727" spans="1:2" ht="15.75" customHeight="1" x14ac:dyDescent="0.3">
      <c r="A727" s="2" t="s">
        <v>5866</v>
      </c>
      <c r="B727" s="63">
        <v>8703.92</v>
      </c>
    </row>
    <row r="728" spans="1:2" ht="15.75" customHeight="1" x14ac:dyDescent="0.3">
      <c r="A728" s="2" t="s">
        <v>5867</v>
      </c>
      <c r="B728" s="63">
        <v>9215.91</v>
      </c>
    </row>
    <row r="729" spans="1:2" ht="15.75" customHeight="1" x14ac:dyDescent="0.3">
      <c r="A729" s="2" t="s">
        <v>5868</v>
      </c>
      <c r="B729" s="63">
        <v>9215.91</v>
      </c>
    </row>
    <row r="730" spans="1:2" ht="15.75" customHeight="1" x14ac:dyDescent="0.3">
      <c r="A730" s="2" t="s">
        <v>5869</v>
      </c>
      <c r="B730" s="63">
        <v>11263.89</v>
      </c>
    </row>
    <row r="731" spans="1:2" ht="15.75" customHeight="1" x14ac:dyDescent="0.3">
      <c r="A731" s="58" t="s">
        <v>5870</v>
      </c>
      <c r="B731" s="62">
        <v>71439.5</v>
      </c>
    </row>
    <row r="732" spans="1:2" ht="15.75" customHeight="1" x14ac:dyDescent="0.3">
      <c r="A732" s="2" t="s">
        <v>5871</v>
      </c>
      <c r="B732" s="63">
        <v>15716.69</v>
      </c>
    </row>
    <row r="733" spans="1:2" ht="15.75" customHeight="1" x14ac:dyDescent="0.3">
      <c r="A733" s="2" t="s">
        <v>5872</v>
      </c>
      <c r="B733" s="63">
        <v>12144.72</v>
      </c>
    </row>
    <row r="734" spans="1:2" ht="15.75" customHeight="1" x14ac:dyDescent="0.3">
      <c r="A734" s="2" t="s">
        <v>5873</v>
      </c>
      <c r="B734" s="63">
        <v>9287.14</v>
      </c>
    </row>
    <row r="735" spans="1:2" ht="15.75" customHeight="1" x14ac:dyDescent="0.3">
      <c r="A735" s="2" t="s">
        <v>5874</v>
      </c>
      <c r="B735" s="63">
        <v>12859.11</v>
      </c>
    </row>
    <row r="736" spans="1:2" ht="15.75" customHeight="1" x14ac:dyDescent="0.3">
      <c r="A736" s="2" t="s">
        <v>5875</v>
      </c>
      <c r="B736" s="63">
        <v>9287.14</v>
      </c>
    </row>
    <row r="737" spans="1:2" ht="15.75" customHeight="1" x14ac:dyDescent="0.3">
      <c r="A737" s="2" t="s">
        <v>5876</v>
      </c>
      <c r="B737" s="63">
        <v>12144.72</v>
      </c>
    </row>
    <row r="738" spans="1:2" ht="15.75" customHeight="1" x14ac:dyDescent="0.3">
      <c r="A738" s="2" t="s">
        <v>5877</v>
      </c>
      <c r="B738" s="63">
        <v>12859.11</v>
      </c>
    </row>
    <row r="739" spans="1:2" ht="15.75" customHeight="1" x14ac:dyDescent="0.3">
      <c r="A739" s="2" t="s">
        <v>5878</v>
      </c>
      <c r="B739" s="63">
        <v>12859.11</v>
      </c>
    </row>
    <row r="740" spans="1:2" ht="15.75" customHeight="1" x14ac:dyDescent="0.3">
      <c r="A740" s="2" t="s">
        <v>5879</v>
      </c>
      <c r="B740" s="63">
        <v>15716.69</v>
      </c>
    </row>
    <row r="741" spans="1:2" ht="15.75" customHeight="1" x14ac:dyDescent="0.3">
      <c r="A741" s="58" t="s">
        <v>5650</v>
      </c>
      <c r="B741" s="62">
        <v>113844.5</v>
      </c>
    </row>
    <row r="742" spans="1:2" ht="15.75" customHeight="1" x14ac:dyDescent="0.3">
      <c r="A742" s="2" t="s">
        <v>5651</v>
      </c>
      <c r="B742" s="63">
        <v>25045.79</v>
      </c>
    </row>
    <row r="743" spans="1:2" ht="15.75" customHeight="1" x14ac:dyDescent="0.3">
      <c r="A743" s="2" t="s">
        <v>5652</v>
      </c>
      <c r="B743" s="63">
        <v>19353.57</v>
      </c>
    </row>
    <row r="744" spans="1:2" ht="15.75" customHeight="1" x14ac:dyDescent="0.3">
      <c r="A744" s="2" t="s">
        <v>5653</v>
      </c>
      <c r="B744" s="63">
        <v>14799.79</v>
      </c>
    </row>
    <row r="745" spans="1:2" ht="15.75" customHeight="1" x14ac:dyDescent="0.3">
      <c r="A745" s="2" t="s">
        <v>5654</v>
      </c>
      <c r="B745" s="63">
        <v>20492.009999999998</v>
      </c>
    </row>
    <row r="746" spans="1:2" ht="15.75" customHeight="1" x14ac:dyDescent="0.3">
      <c r="A746" s="2" t="s">
        <v>5655</v>
      </c>
      <c r="B746" s="63">
        <v>14799.79</v>
      </c>
    </row>
    <row r="747" spans="1:2" ht="15.75" customHeight="1" x14ac:dyDescent="0.3">
      <c r="A747" s="2" t="s">
        <v>5656</v>
      </c>
      <c r="B747" s="63">
        <v>19353.57</v>
      </c>
    </row>
    <row r="748" spans="1:2" ht="15.75" customHeight="1" x14ac:dyDescent="0.3">
      <c r="A748" s="2" t="s">
        <v>5657</v>
      </c>
      <c r="B748" s="63">
        <v>20492.009999999998</v>
      </c>
    </row>
    <row r="749" spans="1:2" ht="15.75" customHeight="1" x14ac:dyDescent="0.3">
      <c r="A749" s="2" t="s">
        <v>5658</v>
      </c>
      <c r="B749" s="63">
        <v>20492.009999999998</v>
      </c>
    </row>
    <row r="750" spans="1:2" ht="15.75" customHeight="1" x14ac:dyDescent="0.3">
      <c r="A750" s="2" t="s">
        <v>5659</v>
      </c>
      <c r="B750" s="63">
        <v>25045.79</v>
      </c>
    </row>
    <row r="751" spans="1:2" ht="15.75" customHeight="1" x14ac:dyDescent="0.3">
      <c r="A751" s="58" t="s">
        <v>5640</v>
      </c>
      <c r="B751" s="62">
        <v>91074.5</v>
      </c>
    </row>
    <row r="752" spans="1:2" ht="15.75" customHeight="1" x14ac:dyDescent="0.3">
      <c r="A752" s="2" t="s">
        <v>5641</v>
      </c>
      <c r="B752" s="63">
        <v>20036.39</v>
      </c>
    </row>
    <row r="753" spans="1:2" ht="15.75" customHeight="1" x14ac:dyDescent="0.3">
      <c r="A753" s="2" t="s">
        <v>5642</v>
      </c>
      <c r="B753" s="63">
        <v>15482.67</v>
      </c>
    </row>
    <row r="754" spans="1:2" ht="15.75" customHeight="1" x14ac:dyDescent="0.3">
      <c r="A754" s="2" t="s">
        <v>5643</v>
      </c>
      <c r="B754" s="63">
        <v>11839.69</v>
      </c>
    </row>
    <row r="755" spans="1:2" ht="15.75" customHeight="1" x14ac:dyDescent="0.3">
      <c r="A755" s="2" t="s">
        <v>5644</v>
      </c>
      <c r="B755" s="63">
        <v>16393.41</v>
      </c>
    </row>
    <row r="756" spans="1:2" ht="15.75" customHeight="1" x14ac:dyDescent="0.3">
      <c r="A756" s="2" t="s">
        <v>5645</v>
      </c>
      <c r="B756" s="63">
        <v>11839.69</v>
      </c>
    </row>
    <row r="757" spans="1:2" ht="15.75" customHeight="1" x14ac:dyDescent="0.3">
      <c r="A757" s="2" t="s">
        <v>5646</v>
      </c>
      <c r="B757" s="63">
        <v>15482.67</v>
      </c>
    </row>
    <row r="758" spans="1:2" ht="15.75" customHeight="1" x14ac:dyDescent="0.3">
      <c r="A758" s="2" t="s">
        <v>5647</v>
      </c>
      <c r="B758" s="63">
        <v>16393.41</v>
      </c>
    </row>
    <row r="759" spans="1:2" ht="15.75" customHeight="1" x14ac:dyDescent="0.3">
      <c r="A759" s="2" t="s">
        <v>5648</v>
      </c>
      <c r="B759" s="63">
        <v>16393.41</v>
      </c>
    </row>
    <row r="760" spans="1:2" ht="15.75" customHeight="1" x14ac:dyDescent="0.3">
      <c r="A760" s="2" t="s">
        <v>5649</v>
      </c>
      <c r="B760" s="63">
        <v>20036.39</v>
      </c>
    </row>
    <row r="761" spans="1:2" ht="15.75" customHeight="1" x14ac:dyDescent="0.3">
      <c r="A761" s="58" t="s">
        <v>5880</v>
      </c>
      <c r="B761" s="62">
        <v>125229.5</v>
      </c>
    </row>
    <row r="762" spans="1:2" ht="15.75" customHeight="1" x14ac:dyDescent="0.3">
      <c r="A762" s="2" t="s">
        <v>5881</v>
      </c>
      <c r="B762" s="63">
        <v>27550.49</v>
      </c>
    </row>
    <row r="763" spans="1:2" ht="15.75" customHeight="1" x14ac:dyDescent="0.3">
      <c r="A763" s="2" t="s">
        <v>5882</v>
      </c>
      <c r="B763" s="63">
        <v>21289.02</v>
      </c>
    </row>
    <row r="764" spans="1:2" ht="15.75" customHeight="1" x14ac:dyDescent="0.3">
      <c r="A764" s="2" t="s">
        <v>5883</v>
      </c>
      <c r="B764" s="63">
        <v>16279.84</v>
      </c>
    </row>
    <row r="765" spans="1:2" ht="15.75" customHeight="1" x14ac:dyDescent="0.3">
      <c r="A765" s="2" t="s">
        <v>5884</v>
      </c>
      <c r="B765" s="63">
        <v>22541.31</v>
      </c>
    </row>
    <row r="766" spans="1:2" ht="15.75" customHeight="1" x14ac:dyDescent="0.3">
      <c r="A766" s="2" t="s">
        <v>5885</v>
      </c>
      <c r="B766" s="63">
        <v>16279.84</v>
      </c>
    </row>
    <row r="767" spans="1:2" ht="15.75" customHeight="1" x14ac:dyDescent="0.3">
      <c r="A767" s="2" t="s">
        <v>5886</v>
      </c>
      <c r="B767" s="63">
        <v>21289.02</v>
      </c>
    </row>
    <row r="768" spans="1:2" ht="15.75" customHeight="1" x14ac:dyDescent="0.3">
      <c r="A768" s="2" t="s">
        <v>5887</v>
      </c>
      <c r="B768" s="63">
        <v>22541.31</v>
      </c>
    </row>
    <row r="769" spans="1:2" ht="15.75" customHeight="1" x14ac:dyDescent="0.3">
      <c r="A769" s="2" t="s">
        <v>5888</v>
      </c>
      <c r="B769" s="63">
        <v>22541.31</v>
      </c>
    </row>
    <row r="770" spans="1:2" ht="15.75" customHeight="1" x14ac:dyDescent="0.3">
      <c r="A770" s="2" t="s">
        <v>5889</v>
      </c>
      <c r="B770" s="63">
        <v>27550.49</v>
      </c>
    </row>
    <row r="771" spans="1:2" ht="15.75" customHeight="1" x14ac:dyDescent="0.3">
      <c r="A771" s="58" t="s">
        <v>5890</v>
      </c>
      <c r="B771" s="62">
        <v>152619.5</v>
      </c>
    </row>
    <row r="772" spans="1:2" ht="15.75" customHeight="1" x14ac:dyDescent="0.3">
      <c r="A772" s="2" t="s">
        <v>5891</v>
      </c>
      <c r="B772" s="63">
        <v>33576.29</v>
      </c>
    </row>
    <row r="773" spans="1:2" ht="15.75" customHeight="1" x14ac:dyDescent="0.3">
      <c r="A773" s="2" t="s">
        <v>5892</v>
      </c>
      <c r="B773" s="63">
        <v>25945.32</v>
      </c>
    </row>
    <row r="774" spans="1:2" ht="15.75" customHeight="1" x14ac:dyDescent="0.3">
      <c r="A774" s="2" t="s">
        <v>5893</v>
      </c>
      <c r="B774" s="63">
        <v>19840.54</v>
      </c>
    </row>
    <row r="775" spans="1:2" ht="15.75" customHeight="1" x14ac:dyDescent="0.3">
      <c r="A775" s="2" t="s">
        <v>5894</v>
      </c>
      <c r="B775" s="63">
        <v>27471.51</v>
      </c>
    </row>
    <row r="776" spans="1:2" ht="15.75" customHeight="1" x14ac:dyDescent="0.3">
      <c r="A776" s="2" t="s">
        <v>5895</v>
      </c>
      <c r="B776" s="63">
        <v>19840.54</v>
      </c>
    </row>
    <row r="777" spans="1:2" ht="15.75" customHeight="1" x14ac:dyDescent="0.3">
      <c r="A777" s="2" t="s">
        <v>5896</v>
      </c>
      <c r="B777" s="63">
        <v>25945.32</v>
      </c>
    </row>
    <row r="778" spans="1:2" ht="15.75" customHeight="1" x14ac:dyDescent="0.3">
      <c r="A778" s="2" t="s">
        <v>5897</v>
      </c>
      <c r="B778" s="63">
        <v>27471.51</v>
      </c>
    </row>
    <row r="779" spans="1:2" ht="15.75" customHeight="1" x14ac:dyDescent="0.3">
      <c r="A779" s="2" t="s">
        <v>5898</v>
      </c>
      <c r="B779" s="63">
        <v>27471.51</v>
      </c>
    </row>
    <row r="780" spans="1:2" ht="15.75" customHeight="1" x14ac:dyDescent="0.3">
      <c r="A780" s="2" t="s">
        <v>5899</v>
      </c>
      <c r="B780" s="63">
        <v>33576.29</v>
      </c>
    </row>
    <row r="781" spans="1:2" ht="15.75" customHeight="1" x14ac:dyDescent="0.3">
      <c r="A781" s="58" t="s">
        <v>5900</v>
      </c>
      <c r="B781" s="62">
        <v>113844.5</v>
      </c>
    </row>
    <row r="782" spans="1:2" ht="15.75" customHeight="1" x14ac:dyDescent="0.3">
      <c r="A782" s="2" t="s">
        <v>5901</v>
      </c>
      <c r="B782" s="63">
        <v>25045.79</v>
      </c>
    </row>
    <row r="783" spans="1:2" ht="15.75" customHeight="1" x14ac:dyDescent="0.3">
      <c r="A783" s="2" t="s">
        <v>5902</v>
      </c>
      <c r="B783" s="63">
        <v>19353.57</v>
      </c>
    </row>
    <row r="784" spans="1:2" ht="15.75" customHeight="1" x14ac:dyDescent="0.3">
      <c r="A784" s="2" t="s">
        <v>5903</v>
      </c>
      <c r="B784" s="63">
        <v>14799.79</v>
      </c>
    </row>
    <row r="785" spans="1:2" ht="15.75" customHeight="1" x14ac:dyDescent="0.3">
      <c r="A785" s="2" t="s">
        <v>5904</v>
      </c>
      <c r="B785" s="63">
        <v>20492.009999999998</v>
      </c>
    </row>
    <row r="786" spans="1:2" ht="15.75" customHeight="1" x14ac:dyDescent="0.3">
      <c r="A786" s="2" t="s">
        <v>5905</v>
      </c>
      <c r="B786" s="63">
        <v>14799.79</v>
      </c>
    </row>
    <row r="787" spans="1:2" ht="15.75" customHeight="1" x14ac:dyDescent="0.3">
      <c r="A787" s="2" t="s">
        <v>5906</v>
      </c>
      <c r="B787" s="63">
        <v>19353.57</v>
      </c>
    </row>
    <row r="788" spans="1:2" ht="15.75" customHeight="1" x14ac:dyDescent="0.3">
      <c r="A788" s="2" t="s">
        <v>5907</v>
      </c>
      <c r="B788" s="63">
        <v>20492.009999999998</v>
      </c>
    </row>
    <row r="789" spans="1:2" ht="15.75" customHeight="1" x14ac:dyDescent="0.3">
      <c r="A789" s="2" t="s">
        <v>5908</v>
      </c>
      <c r="B789" s="63">
        <v>20492.009999999998</v>
      </c>
    </row>
    <row r="790" spans="1:2" ht="15.75" customHeight="1" x14ac:dyDescent="0.3">
      <c r="A790" s="2" t="s">
        <v>5909</v>
      </c>
      <c r="B790" s="63">
        <v>25045.79</v>
      </c>
    </row>
    <row r="791" spans="1:2" ht="15.75" customHeight="1" x14ac:dyDescent="0.3">
      <c r="A791" s="58" t="s">
        <v>5910</v>
      </c>
      <c r="B791" s="62">
        <v>148164.5</v>
      </c>
    </row>
    <row r="792" spans="1:2" ht="15.75" customHeight="1" x14ac:dyDescent="0.3">
      <c r="A792" s="2" t="s">
        <v>5911</v>
      </c>
      <c r="B792" s="63">
        <v>32596.19</v>
      </c>
    </row>
    <row r="793" spans="1:2" ht="15.75" customHeight="1" x14ac:dyDescent="0.3">
      <c r="A793" s="2" t="s">
        <v>5912</v>
      </c>
      <c r="B793" s="63">
        <v>25187.97</v>
      </c>
    </row>
    <row r="794" spans="1:2" ht="15.75" customHeight="1" x14ac:dyDescent="0.3">
      <c r="A794" s="2" t="s">
        <v>5913</v>
      </c>
      <c r="B794" s="63">
        <v>19261.39</v>
      </c>
    </row>
    <row r="795" spans="1:2" ht="15.75" customHeight="1" x14ac:dyDescent="0.3">
      <c r="A795" s="2" t="s">
        <v>5914</v>
      </c>
      <c r="B795" s="63">
        <v>26669.61</v>
      </c>
    </row>
    <row r="796" spans="1:2" ht="15.75" customHeight="1" x14ac:dyDescent="0.3">
      <c r="A796" s="2" t="s">
        <v>5915</v>
      </c>
      <c r="B796" s="63">
        <v>19261.39</v>
      </c>
    </row>
    <row r="797" spans="1:2" ht="15.75" customHeight="1" x14ac:dyDescent="0.3">
      <c r="A797" s="2" t="s">
        <v>5916</v>
      </c>
      <c r="B797" s="63">
        <v>25187.97</v>
      </c>
    </row>
    <row r="798" spans="1:2" ht="15.75" customHeight="1" x14ac:dyDescent="0.3">
      <c r="A798" s="2" t="s">
        <v>5917</v>
      </c>
      <c r="B798" s="63">
        <v>26669.61</v>
      </c>
    </row>
    <row r="799" spans="1:2" ht="15.75" customHeight="1" x14ac:dyDescent="0.3">
      <c r="A799" s="2" t="s">
        <v>5918</v>
      </c>
      <c r="B799" s="63">
        <v>26669.61</v>
      </c>
    </row>
    <row r="800" spans="1:2" ht="15.75" customHeight="1" x14ac:dyDescent="0.3">
      <c r="A800" s="2" t="s">
        <v>5919</v>
      </c>
      <c r="B800" s="63">
        <v>32596.19</v>
      </c>
    </row>
    <row r="801" spans="1:2" ht="15.75" customHeight="1" x14ac:dyDescent="0.3">
      <c r="A801" s="58" t="s">
        <v>5920</v>
      </c>
      <c r="B801" s="62">
        <v>113844.5</v>
      </c>
    </row>
    <row r="802" spans="1:2" ht="15.75" customHeight="1" x14ac:dyDescent="0.3">
      <c r="A802" s="2" t="s">
        <v>5921</v>
      </c>
      <c r="B802" s="63">
        <v>25045.79</v>
      </c>
    </row>
    <row r="803" spans="1:2" ht="15.75" customHeight="1" x14ac:dyDescent="0.3">
      <c r="A803" s="2" t="s">
        <v>5922</v>
      </c>
      <c r="B803" s="63">
        <v>19353.57</v>
      </c>
    </row>
    <row r="804" spans="1:2" ht="15.75" customHeight="1" x14ac:dyDescent="0.3">
      <c r="A804" s="2" t="s">
        <v>5923</v>
      </c>
      <c r="B804" s="63">
        <v>14799.79</v>
      </c>
    </row>
    <row r="805" spans="1:2" ht="15.75" customHeight="1" x14ac:dyDescent="0.3">
      <c r="A805" s="2" t="s">
        <v>5924</v>
      </c>
      <c r="B805" s="63">
        <v>20492.009999999998</v>
      </c>
    </row>
    <row r="806" spans="1:2" ht="15.75" customHeight="1" x14ac:dyDescent="0.3">
      <c r="A806" s="2" t="s">
        <v>5925</v>
      </c>
      <c r="B806" s="63">
        <v>14799.79</v>
      </c>
    </row>
    <row r="807" spans="1:2" ht="15.75" customHeight="1" x14ac:dyDescent="0.3">
      <c r="A807" s="2" t="s">
        <v>5926</v>
      </c>
      <c r="B807" s="63">
        <v>19353.57</v>
      </c>
    </row>
    <row r="808" spans="1:2" ht="15.75" customHeight="1" x14ac:dyDescent="0.3">
      <c r="A808" s="2" t="s">
        <v>5927</v>
      </c>
      <c r="B808" s="63">
        <v>20492.009999999998</v>
      </c>
    </row>
    <row r="809" spans="1:2" ht="15.75" customHeight="1" x14ac:dyDescent="0.3">
      <c r="A809" s="2" t="s">
        <v>5928</v>
      </c>
      <c r="B809" s="63">
        <v>20492.009999999998</v>
      </c>
    </row>
    <row r="810" spans="1:2" ht="15.75" customHeight="1" x14ac:dyDescent="0.3">
      <c r="A810" s="2" t="s">
        <v>5929</v>
      </c>
      <c r="B810" s="63">
        <v>25045.79</v>
      </c>
    </row>
    <row r="811" spans="1:2" ht="15.75" customHeight="1" x14ac:dyDescent="0.3">
      <c r="A811" s="58" t="s">
        <v>5670</v>
      </c>
      <c r="B811" s="62">
        <v>124206.5</v>
      </c>
    </row>
    <row r="812" spans="1:2" ht="15.75" customHeight="1" x14ac:dyDescent="0.3">
      <c r="A812" s="2" t="s">
        <v>5671</v>
      </c>
      <c r="B812" s="63">
        <v>27325.43</v>
      </c>
    </row>
    <row r="813" spans="1:2" ht="15.75" customHeight="1" x14ac:dyDescent="0.3">
      <c r="A813" s="2" t="s">
        <v>5672</v>
      </c>
      <c r="B813" s="63">
        <v>21115.11</v>
      </c>
    </row>
    <row r="814" spans="1:2" ht="15.75" customHeight="1" x14ac:dyDescent="0.3">
      <c r="A814" s="2" t="s">
        <v>5673</v>
      </c>
      <c r="B814" s="63">
        <v>16146.85</v>
      </c>
    </row>
    <row r="815" spans="1:2" ht="15.75" customHeight="1" x14ac:dyDescent="0.3">
      <c r="A815" s="2" t="s">
        <v>5674</v>
      </c>
      <c r="B815" s="63">
        <v>22357.17</v>
      </c>
    </row>
    <row r="816" spans="1:2" ht="15.75" customHeight="1" x14ac:dyDescent="0.3">
      <c r="A816" s="2" t="s">
        <v>5675</v>
      </c>
      <c r="B816" s="63">
        <v>16146.85</v>
      </c>
    </row>
    <row r="817" spans="1:2" ht="15.75" customHeight="1" x14ac:dyDescent="0.3">
      <c r="A817" s="2" t="s">
        <v>5676</v>
      </c>
      <c r="B817" s="63">
        <v>21115.11</v>
      </c>
    </row>
    <row r="818" spans="1:2" ht="15.75" customHeight="1" x14ac:dyDescent="0.3">
      <c r="A818" s="2" t="s">
        <v>5677</v>
      </c>
      <c r="B818" s="63">
        <v>22357.17</v>
      </c>
    </row>
    <row r="819" spans="1:2" ht="15.75" customHeight="1" x14ac:dyDescent="0.3">
      <c r="A819" s="2" t="s">
        <v>5678</v>
      </c>
      <c r="B819" s="63">
        <v>22357.17</v>
      </c>
    </row>
    <row r="820" spans="1:2" ht="15.75" customHeight="1" x14ac:dyDescent="0.3">
      <c r="A820" s="2" t="s">
        <v>5679</v>
      </c>
      <c r="B820" s="63">
        <v>27325.43</v>
      </c>
    </row>
    <row r="821" spans="1:2" ht="15.75" customHeight="1" x14ac:dyDescent="0.3">
      <c r="A821" s="58" t="s">
        <v>5660</v>
      </c>
      <c r="B821" s="62">
        <v>99368.5</v>
      </c>
    </row>
    <row r="822" spans="1:2" ht="15.75" customHeight="1" x14ac:dyDescent="0.3">
      <c r="A822" s="2" t="s">
        <v>5661</v>
      </c>
      <c r="B822" s="63">
        <v>21861.07</v>
      </c>
    </row>
    <row r="823" spans="1:2" ht="15.75" customHeight="1" x14ac:dyDescent="0.3">
      <c r="A823" s="2" t="s">
        <v>5662</v>
      </c>
      <c r="B823" s="63">
        <v>16892.650000000001</v>
      </c>
    </row>
    <row r="824" spans="1:2" ht="15.75" customHeight="1" x14ac:dyDescent="0.3">
      <c r="A824" s="2" t="s">
        <v>5663</v>
      </c>
      <c r="B824" s="63">
        <v>12917.91</v>
      </c>
    </row>
    <row r="825" spans="1:2" ht="15.75" customHeight="1" x14ac:dyDescent="0.3">
      <c r="A825" s="2" t="s">
        <v>5664</v>
      </c>
      <c r="B825" s="63">
        <v>17886.330000000002</v>
      </c>
    </row>
    <row r="826" spans="1:2" ht="15.75" customHeight="1" x14ac:dyDescent="0.3">
      <c r="A826" s="2" t="s">
        <v>5665</v>
      </c>
      <c r="B826" s="63">
        <v>12917.91</v>
      </c>
    </row>
    <row r="827" spans="1:2" ht="15.75" customHeight="1" x14ac:dyDescent="0.3">
      <c r="A827" s="2" t="s">
        <v>5666</v>
      </c>
      <c r="B827" s="63">
        <v>16892.650000000001</v>
      </c>
    </row>
    <row r="828" spans="1:2" ht="15.75" customHeight="1" x14ac:dyDescent="0.3">
      <c r="A828" s="2" t="s">
        <v>5667</v>
      </c>
      <c r="B828" s="63">
        <v>17886.330000000002</v>
      </c>
    </row>
    <row r="829" spans="1:2" ht="15.75" customHeight="1" x14ac:dyDescent="0.3">
      <c r="A829" s="2" t="s">
        <v>5668</v>
      </c>
      <c r="B829" s="63">
        <v>17886.330000000002</v>
      </c>
    </row>
    <row r="830" spans="1:2" ht="15.75" customHeight="1" x14ac:dyDescent="0.3">
      <c r="A830" s="2" t="s">
        <v>5669</v>
      </c>
      <c r="B830" s="63">
        <v>21861.07</v>
      </c>
    </row>
    <row r="831" spans="1:2" ht="15.75" customHeight="1" x14ac:dyDescent="0.3">
      <c r="A831" s="58" t="s">
        <v>5930</v>
      </c>
      <c r="B831" s="62">
        <v>142367.5</v>
      </c>
    </row>
    <row r="832" spans="1:2" ht="15.75" customHeight="1" x14ac:dyDescent="0.3">
      <c r="A832" s="2" t="s">
        <v>5931</v>
      </c>
      <c r="B832" s="63">
        <v>31320.85</v>
      </c>
    </row>
    <row r="833" spans="1:2" ht="15.75" customHeight="1" x14ac:dyDescent="0.3">
      <c r="A833" s="2" t="s">
        <v>5932</v>
      </c>
      <c r="B833" s="63">
        <v>24202.48</v>
      </c>
    </row>
    <row r="834" spans="1:2" ht="15.75" customHeight="1" x14ac:dyDescent="0.3">
      <c r="A834" s="2" t="s">
        <v>5933</v>
      </c>
      <c r="B834" s="63">
        <v>18507.78</v>
      </c>
    </row>
    <row r="835" spans="1:2" ht="15.75" customHeight="1" x14ac:dyDescent="0.3">
      <c r="A835" s="2" t="s">
        <v>5934</v>
      </c>
      <c r="B835" s="63">
        <v>25626.15</v>
      </c>
    </row>
    <row r="836" spans="1:2" ht="15.75" customHeight="1" x14ac:dyDescent="0.3">
      <c r="A836" s="2" t="s">
        <v>5935</v>
      </c>
      <c r="B836" s="63">
        <v>18507.78</v>
      </c>
    </row>
    <row r="837" spans="1:2" ht="15.75" customHeight="1" x14ac:dyDescent="0.3">
      <c r="A837" s="2" t="s">
        <v>5936</v>
      </c>
      <c r="B837" s="63">
        <v>24202.48</v>
      </c>
    </row>
    <row r="838" spans="1:2" ht="15.75" customHeight="1" x14ac:dyDescent="0.3">
      <c r="A838" s="2" t="s">
        <v>5937</v>
      </c>
      <c r="B838" s="63">
        <v>25626.15</v>
      </c>
    </row>
    <row r="839" spans="1:2" ht="15.75" customHeight="1" x14ac:dyDescent="0.3">
      <c r="A839" s="2" t="s">
        <v>5938</v>
      </c>
      <c r="B839" s="63">
        <v>25626.15</v>
      </c>
    </row>
    <row r="840" spans="1:2" ht="15.75" customHeight="1" x14ac:dyDescent="0.3">
      <c r="A840" s="2" t="s">
        <v>5939</v>
      </c>
      <c r="B840" s="63">
        <v>31320.85</v>
      </c>
    </row>
    <row r="841" spans="1:2" ht="15.75" customHeight="1" x14ac:dyDescent="0.3">
      <c r="A841" s="58" t="s">
        <v>5940</v>
      </c>
      <c r="B841" s="62">
        <v>186147.5</v>
      </c>
    </row>
    <row r="842" spans="1:2" ht="15.75" customHeight="1" x14ac:dyDescent="0.3">
      <c r="A842" s="2" t="s">
        <v>5941</v>
      </c>
      <c r="B842" s="63">
        <v>40952.449999999997</v>
      </c>
    </row>
    <row r="843" spans="1:2" ht="15.75" customHeight="1" x14ac:dyDescent="0.3">
      <c r="A843" s="2" t="s">
        <v>5942</v>
      </c>
      <c r="B843" s="63">
        <v>31645.08</v>
      </c>
    </row>
    <row r="844" spans="1:2" ht="15.75" customHeight="1" x14ac:dyDescent="0.3">
      <c r="A844" s="2" t="s">
        <v>5943</v>
      </c>
      <c r="B844" s="63">
        <v>24199.18</v>
      </c>
    </row>
    <row r="845" spans="1:2" ht="15.75" customHeight="1" x14ac:dyDescent="0.3">
      <c r="A845" s="2" t="s">
        <v>5944</v>
      </c>
      <c r="B845" s="63">
        <v>33506.550000000003</v>
      </c>
    </row>
    <row r="846" spans="1:2" ht="15.75" customHeight="1" x14ac:dyDescent="0.3">
      <c r="A846" s="2" t="s">
        <v>5945</v>
      </c>
      <c r="B846" s="63">
        <v>24199.18</v>
      </c>
    </row>
    <row r="847" spans="1:2" ht="15.75" customHeight="1" x14ac:dyDescent="0.3">
      <c r="A847" s="2" t="s">
        <v>5946</v>
      </c>
      <c r="B847" s="63">
        <v>31645.08</v>
      </c>
    </row>
    <row r="848" spans="1:2" ht="15.75" customHeight="1" x14ac:dyDescent="0.3">
      <c r="A848" s="2" t="s">
        <v>5947</v>
      </c>
      <c r="B848" s="63">
        <v>33506.550000000003</v>
      </c>
    </row>
    <row r="849" spans="1:2" ht="15.75" customHeight="1" x14ac:dyDescent="0.3">
      <c r="A849" s="2" t="s">
        <v>5948</v>
      </c>
      <c r="B849" s="63">
        <v>33506.550000000003</v>
      </c>
    </row>
    <row r="850" spans="1:2" ht="15.75" customHeight="1" x14ac:dyDescent="0.3">
      <c r="A850" s="2" t="s">
        <v>5949</v>
      </c>
      <c r="B850" s="63">
        <v>40952.449999999997</v>
      </c>
    </row>
    <row r="851" spans="1:2" ht="15.75" customHeight="1" x14ac:dyDescent="0.3">
      <c r="A851" s="58" t="s">
        <v>5950</v>
      </c>
      <c r="B851" s="62">
        <v>124206.5</v>
      </c>
    </row>
    <row r="852" spans="1:2" ht="15.75" customHeight="1" x14ac:dyDescent="0.3">
      <c r="A852" s="2" t="s">
        <v>5951</v>
      </c>
      <c r="B852" s="63">
        <v>27325.43</v>
      </c>
    </row>
    <row r="853" spans="1:2" ht="15.75" customHeight="1" x14ac:dyDescent="0.3">
      <c r="A853" s="2" t="s">
        <v>5952</v>
      </c>
      <c r="B853" s="63">
        <v>21115.11</v>
      </c>
    </row>
    <row r="854" spans="1:2" ht="15.75" customHeight="1" x14ac:dyDescent="0.3">
      <c r="A854" s="2" t="s">
        <v>5953</v>
      </c>
      <c r="B854" s="63">
        <v>16146.85</v>
      </c>
    </row>
    <row r="855" spans="1:2" ht="15.75" customHeight="1" x14ac:dyDescent="0.3">
      <c r="A855" s="2" t="s">
        <v>5954</v>
      </c>
      <c r="B855" s="63">
        <v>22357.17</v>
      </c>
    </row>
    <row r="856" spans="1:2" ht="15.75" customHeight="1" x14ac:dyDescent="0.3">
      <c r="A856" s="2" t="s">
        <v>5955</v>
      </c>
      <c r="B856" s="63">
        <v>16146.85</v>
      </c>
    </row>
    <row r="857" spans="1:2" ht="15.75" customHeight="1" x14ac:dyDescent="0.3">
      <c r="A857" s="2" t="s">
        <v>5956</v>
      </c>
      <c r="B857" s="63">
        <v>21115.11</v>
      </c>
    </row>
    <row r="858" spans="1:2" ht="15.75" customHeight="1" x14ac:dyDescent="0.3">
      <c r="A858" s="2" t="s">
        <v>5957</v>
      </c>
      <c r="B858" s="63">
        <v>22357.17</v>
      </c>
    </row>
    <row r="859" spans="1:2" ht="15.75" customHeight="1" x14ac:dyDescent="0.3">
      <c r="A859" s="2" t="s">
        <v>5958</v>
      </c>
      <c r="B859" s="63">
        <v>22357.17</v>
      </c>
    </row>
    <row r="860" spans="1:2" ht="15.75" customHeight="1" x14ac:dyDescent="0.3">
      <c r="A860" s="2" t="s">
        <v>5959</v>
      </c>
      <c r="B860" s="63">
        <v>27325.43</v>
      </c>
    </row>
    <row r="861" spans="1:2" ht="15.75" customHeight="1" x14ac:dyDescent="0.3">
      <c r="A861" s="58" t="s">
        <v>5960</v>
      </c>
      <c r="B861" s="62">
        <v>167953.5</v>
      </c>
    </row>
    <row r="862" spans="1:2" ht="15.75" customHeight="1" x14ac:dyDescent="0.3">
      <c r="A862" s="2" t="s">
        <v>5961</v>
      </c>
      <c r="B862" s="63">
        <v>36949.769999999997</v>
      </c>
    </row>
    <row r="863" spans="1:2" ht="15.75" customHeight="1" x14ac:dyDescent="0.3">
      <c r="A863" s="2" t="s">
        <v>5962</v>
      </c>
      <c r="B863" s="63">
        <v>28552.1</v>
      </c>
    </row>
    <row r="864" spans="1:2" ht="15.75" customHeight="1" x14ac:dyDescent="0.3">
      <c r="A864" s="2" t="s">
        <v>5963</v>
      </c>
      <c r="B864" s="63">
        <v>21833.96</v>
      </c>
    </row>
    <row r="865" spans="1:2" ht="15.75" customHeight="1" x14ac:dyDescent="0.3">
      <c r="A865" s="2" t="s">
        <v>5964</v>
      </c>
      <c r="B865" s="63">
        <v>30231.63</v>
      </c>
    </row>
    <row r="866" spans="1:2" ht="15.75" customHeight="1" x14ac:dyDescent="0.3">
      <c r="A866" s="2" t="s">
        <v>5965</v>
      </c>
      <c r="B866" s="63">
        <v>21833.96</v>
      </c>
    </row>
    <row r="867" spans="1:2" ht="15.75" customHeight="1" x14ac:dyDescent="0.3">
      <c r="A867" s="2" t="s">
        <v>5966</v>
      </c>
      <c r="B867" s="63">
        <v>28552.1</v>
      </c>
    </row>
    <row r="868" spans="1:2" ht="15.75" customHeight="1" x14ac:dyDescent="0.3">
      <c r="A868" s="2" t="s">
        <v>5967</v>
      </c>
      <c r="B868" s="63">
        <v>30231.63</v>
      </c>
    </row>
    <row r="869" spans="1:2" ht="15.75" customHeight="1" x14ac:dyDescent="0.3">
      <c r="A869" s="2" t="s">
        <v>5968</v>
      </c>
      <c r="B869" s="63">
        <v>30231.63</v>
      </c>
    </row>
    <row r="870" spans="1:2" ht="15.75" customHeight="1" x14ac:dyDescent="0.3">
      <c r="A870" s="2" t="s">
        <v>5969</v>
      </c>
      <c r="B870" s="63">
        <v>36949.769999999997</v>
      </c>
    </row>
    <row r="871" spans="1:2" ht="15.75" customHeight="1" x14ac:dyDescent="0.3">
      <c r="A871" s="58" t="s">
        <v>5530</v>
      </c>
      <c r="B871" s="62">
        <v>5054.5</v>
      </c>
    </row>
    <row r="872" spans="1:2" ht="15.75" customHeight="1" x14ac:dyDescent="0.3">
      <c r="A872" s="2" t="s">
        <v>5531</v>
      </c>
      <c r="B872" s="63">
        <v>1111.99</v>
      </c>
    </row>
    <row r="873" spans="1:2" ht="15.75" customHeight="1" x14ac:dyDescent="0.3">
      <c r="A873" s="2" t="s">
        <v>5532</v>
      </c>
      <c r="B873" s="63">
        <v>859.27</v>
      </c>
    </row>
    <row r="874" spans="1:2" ht="15.75" customHeight="1" x14ac:dyDescent="0.3">
      <c r="A874" s="2" t="s">
        <v>5533</v>
      </c>
      <c r="B874" s="63">
        <v>657.09</v>
      </c>
    </row>
    <row r="875" spans="1:2" ht="15.75" customHeight="1" x14ac:dyDescent="0.3">
      <c r="A875" s="2" t="s">
        <v>5534</v>
      </c>
      <c r="B875" s="63">
        <v>909.81</v>
      </c>
    </row>
    <row r="876" spans="1:2" ht="15.75" customHeight="1" x14ac:dyDescent="0.3">
      <c r="A876" s="2" t="s">
        <v>5535</v>
      </c>
      <c r="B876" s="63">
        <v>657.09</v>
      </c>
    </row>
    <row r="877" spans="1:2" ht="15.75" customHeight="1" x14ac:dyDescent="0.3">
      <c r="A877" s="2" t="s">
        <v>5536</v>
      </c>
      <c r="B877" s="63">
        <v>859.27</v>
      </c>
    </row>
    <row r="878" spans="1:2" ht="15.75" customHeight="1" x14ac:dyDescent="0.3">
      <c r="A878" s="2" t="s">
        <v>5537</v>
      </c>
      <c r="B878" s="63">
        <v>909.81</v>
      </c>
    </row>
    <row r="879" spans="1:2" ht="15.75" customHeight="1" x14ac:dyDescent="0.3">
      <c r="A879" s="2" t="s">
        <v>5538</v>
      </c>
      <c r="B879" s="63">
        <v>909.81</v>
      </c>
    </row>
    <row r="880" spans="1:2" ht="15.75" customHeight="1" x14ac:dyDescent="0.3">
      <c r="A880" s="2" t="s">
        <v>5539</v>
      </c>
      <c r="B880" s="63">
        <v>1111.99</v>
      </c>
    </row>
    <row r="881" spans="1:2" ht="15.75" customHeight="1" x14ac:dyDescent="0.3">
      <c r="A881" s="58" t="s">
        <v>5520</v>
      </c>
      <c r="B881" s="62">
        <v>3734.5</v>
      </c>
    </row>
    <row r="882" spans="1:2" ht="15.75" customHeight="1" x14ac:dyDescent="0.3">
      <c r="A882" s="2" t="s">
        <v>5521</v>
      </c>
      <c r="B882" s="63">
        <v>821.59</v>
      </c>
    </row>
    <row r="883" spans="1:2" ht="15.75" customHeight="1" x14ac:dyDescent="0.3">
      <c r="A883" s="2" t="s">
        <v>5522</v>
      </c>
      <c r="B883" s="63">
        <v>634.87</v>
      </c>
    </row>
    <row r="884" spans="1:2" ht="15.75" customHeight="1" x14ac:dyDescent="0.3">
      <c r="A884" s="2" t="s">
        <v>5523</v>
      </c>
      <c r="B884" s="63">
        <v>485.49</v>
      </c>
    </row>
    <row r="885" spans="1:2" ht="15.75" customHeight="1" x14ac:dyDescent="0.3">
      <c r="A885" s="2" t="s">
        <v>5524</v>
      </c>
      <c r="B885" s="63">
        <v>672.21</v>
      </c>
    </row>
    <row r="886" spans="1:2" ht="15.75" customHeight="1" x14ac:dyDescent="0.3">
      <c r="A886" s="2" t="s">
        <v>5525</v>
      </c>
      <c r="B886" s="63">
        <v>485.49</v>
      </c>
    </row>
    <row r="887" spans="1:2" ht="15.75" customHeight="1" x14ac:dyDescent="0.3">
      <c r="A887" s="2" t="s">
        <v>5526</v>
      </c>
      <c r="B887" s="63">
        <v>634.87</v>
      </c>
    </row>
    <row r="888" spans="1:2" ht="15.75" customHeight="1" x14ac:dyDescent="0.3">
      <c r="A888" s="2" t="s">
        <v>5527</v>
      </c>
      <c r="B888" s="63">
        <v>672.21</v>
      </c>
    </row>
    <row r="889" spans="1:2" ht="15.75" customHeight="1" x14ac:dyDescent="0.3">
      <c r="A889" s="2" t="s">
        <v>5528</v>
      </c>
      <c r="B889" s="63">
        <v>672.21</v>
      </c>
    </row>
    <row r="890" spans="1:2" ht="15.75" customHeight="1" x14ac:dyDescent="0.3">
      <c r="A890" s="2" t="s">
        <v>5529</v>
      </c>
      <c r="B890" s="63">
        <v>821.59</v>
      </c>
    </row>
    <row r="891" spans="1:2" ht="15.75" customHeight="1" x14ac:dyDescent="0.3">
      <c r="A891" s="58" t="s">
        <v>5970</v>
      </c>
      <c r="B891" s="62">
        <v>6374.5</v>
      </c>
    </row>
    <row r="892" spans="1:2" ht="15.75" customHeight="1" x14ac:dyDescent="0.3">
      <c r="A892" s="2" t="s">
        <v>5971</v>
      </c>
      <c r="B892" s="63">
        <v>1402.39</v>
      </c>
    </row>
    <row r="893" spans="1:2" ht="15.75" customHeight="1" x14ac:dyDescent="0.3">
      <c r="A893" s="2" t="s">
        <v>5972</v>
      </c>
      <c r="B893" s="63">
        <v>1083.67</v>
      </c>
    </row>
    <row r="894" spans="1:2" ht="15.75" customHeight="1" x14ac:dyDescent="0.3">
      <c r="A894" s="2" t="s">
        <v>5973</v>
      </c>
      <c r="B894" s="63">
        <v>828.69</v>
      </c>
    </row>
    <row r="895" spans="1:2" ht="15.75" customHeight="1" x14ac:dyDescent="0.3">
      <c r="A895" s="2" t="s">
        <v>5974</v>
      </c>
      <c r="B895" s="63">
        <v>1147.4100000000001</v>
      </c>
    </row>
    <row r="896" spans="1:2" ht="15.75" customHeight="1" x14ac:dyDescent="0.3">
      <c r="A896" s="2" t="s">
        <v>5975</v>
      </c>
      <c r="B896" s="63">
        <v>828.69</v>
      </c>
    </row>
    <row r="897" spans="1:2" ht="15.75" customHeight="1" x14ac:dyDescent="0.3">
      <c r="A897" s="2" t="s">
        <v>5976</v>
      </c>
      <c r="B897" s="63">
        <v>1083.67</v>
      </c>
    </row>
    <row r="898" spans="1:2" ht="15.75" customHeight="1" x14ac:dyDescent="0.3">
      <c r="A898" s="2" t="s">
        <v>5977</v>
      </c>
      <c r="B898" s="63">
        <v>1147.4100000000001</v>
      </c>
    </row>
    <row r="899" spans="1:2" ht="15.75" customHeight="1" x14ac:dyDescent="0.3">
      <c r="A899" s="2" t="s">
        <v>5978</v>
      </c>
      <c r="B899" s="63">
        <v>1147.4100000000001</v>
      </c>
    </row>
    <row r="900" spans="1:2" ht="15.75" customHeight="1" x14ac:dyDescent="0.3">
      <c r="A900" s="2" t="s">
        <v>5979</v>
      </c>
      <c r="B900" s="63">
        <v>1402.39</v>
      </c>
    </row>
    <row r="901" spans="1:2" ht="15.75" customHeight="1" x14ac:dyDescent="0.3">
      <c r="A901" s="58" t="s">
        <v>5980</v>
      </c>
      <c r="B901" s="62">
        <v>5054.5</v>
      </c>
    </row>
    <row r="902" spans="1:2" ht="15.75" customHeight="1" x14ac:dyDescent="0.3">
      <c r="A902" s="2" t="s">
        <v>5981</v>
      </c>
      <c r="B902" s="63">
        <v>1111.99</v>
      </c>
    </row>
    <row r="903" spans="1:2" ht="15.75" customHeight="1" x14ac:dyDescent="0.3">
      <c r="A903" s="2" t="s">
        <v>5982</v>
      </c>
      <c r="B903" s="63">
        <v>859.27</v>
      </c>
    </row>
    <row r="904" spans="1:2" ht="15.75" customHeight="1" x14ac:dyDescent="0.3">
      <c r="A904" s="2" t="s">
        <v>5983</v>
      </c>
      <c r="B904" s="63">
        <v>657.09</v>
      </c>
    </row>
    <row r="905" spans="1:2" ht="15.75" customHeight="1" x14ac:dyDescent="0.3">
      <c r="A905" s="2" t="s">
        <v>5984</v>
      </c>
      <c r="B905" s="63">
        <v>909.81</v>
      </c>
    </row>
    <row r="906" spans="1:2" ht="15.75" customHeight="1" x14ac:dyDescent="0.3">
      <c r="A906" s="2" t="s">
        <v>5985</v>
      </c>
      <c r="B906" s="63">
        <v>657.09</v>
      </c>
    </row>
    <row r="907" spans="1:2" ht="15.75" customHeight="1" x14ac:dyDescent="0.3">
      <c r="A907" s="2" t="s">
        <v>5986</v>
      </c>
      <c r="B907" s="63">
        <v>859.27</v>
      </c>
    </row>
    <row r="908" spans="1:2" ht="15.75" customHeight="1" x14ac:dyDescent="0.3">
      <c r="A908" s="2" t="s">
        <v>5987</v>
      </c>
      <c r="B908" s="63">
        <v>909.81</v>
      </c>
    </row>
    <row r="909" spans="1:2" ht="15.75" customHeight="1" x14ac:dyDescent="0.3">
      <c r="A909" s="2" t="s">
        <v>5988</v>
      </c>
      <c r="B909" s="63">
        <v>909.81</v>
      </c>
    </row>
    <row r="910" spans="1:2" ht="15.75" customHeight="1" x14ac:dyDescent="0.3">
      <c r="A910" s="2" t="s">
        <v>5989</v>
      </c>
      <c r="B910" s="63">
        <v>1111.99</v>
      </c>
    </row>
    <row r="911" spans="1:2" ht="15.75" customHeight="1" x14ac:dyDescent="0.3">
      <c r="A911" s="58" t="s">
        <v>5550</v>
      </c>
      <c r="B911" s="62">
        <v>8244.5</v>
      </c>
    </row>
    <row r="912" spans="1:2" ht="15.75" customHeight="1" x14ac:dyDescent="0.3">
      <c r="A912" s="2" t="s">
        <v>5551</v>
      </c>
      <c r="B912" s="63">
        <v>1813.79</v>
      </c>
    </row>
    <row r="913" spans="1:2" ht="15.75" customHeight="1" x14ac:dyDescent="0.3">
      <c r="A913" s="2" t="s">
        <v>5552</v>
      </c>
      <c r="B913" s="63">
        <v>1401.57</v>
      </c>
    </row>
    <row r="914" spans="1:2" ht="15.75" customHeight="1" x14ac:dyDescent="0.3">
      <c r="A914" s="2" t="s">
        <v>5553</v>
      </c>
      <c r="B914" s="63">
        <v>1071.79</v>
      </c>
    </row>
    <row r="915" spans="1:2" ht="15.75" customHeight="1" x14ac:dyDescent="0.3">
      <c r="A915" s="2" t="s">
        <v>5554</v>
      </c>
      <c r="B915" s="63">
        <v>1484.01</v>
      </c>
    </row>
    <row r="916" spans="1:2" ht="15.75" customHeight="1" x14ac:dyDescent="0.3">
      <c r="A916" s="2" t="s">
        <v>5555</v>
      </c>
      <c r="B916" s="63">
        <v>1071.79</v>
      </c>
    </row>
    <row r="917" spans="1:2" ht="15.75" customHeight="1" x14ac:dyDescent="0.3">
      <c r="A917" s="2" t="s">
        <v>5556</v>
      </c>
      <c r="B917" s="63">
        <v>1401.57</v>
      </c>
    </row>
    <row r="918" spans="1:2" ht="15.75" customHeight="1" x14ac:dyDescent="0.3">
      <c r="A918" s="2" t="s">
        <v>5557</v>
      </c>
      <c r="B918" s="63">
        <v>1484.01</v>
      </c>
    </row>
    <row r="919" spans="1:2" ht="15.75" customHeight="1" x14ac:dyDescent="0.3">
      <c r="A919" s="2" t="s">
        <v>5558</v>
      </c>
      <c r="B919" s="63">
        <v>1484.01</v>
      </c>
    </row>
    <row r="920" spans="1:2" ht="15.75" customHeight="1" x14ac:dyDescent="0.3">
      <c r="A920" s="2" t="s">
        <v>5559</v>
      </c>
      <c r="B920" s="63">
        <v>1813.79</v>
      </c>
    </row>
    <row r="921" spans="1:2" ht="15.75" customHeight="1" x14ac:dyDescent="0.3">
      <c r="A921" s="58" t="s">
        <v>5540</v>
      </c>
      <c r="B921" s="62">
        <v>6154.5</v>
      </c>
    </row>
    <row r="922" spans="1:2" ht="15.75" customHeight="1" x14ac:dyDescent="0.3">
      <c r="A922" s="2" t="s">
        <v>5541</v>
      </c>
      <c r="B922" s="63">
        <v>1353.99</v>
      </c>
    </row>
    <row r="923" spans="1:2" ht="15.75" customHeight="1" x14ac:dyDescent="0.3">
      <c r="A923" s="2" t="s">
        <v>5542</v>
      </c>
      <c r="B923" s="63">
        <v>1046.27</v>
      </c>
    </row>
    <row r="924" spans="1:2" ht="15.75" customHeight="1" x14ac:dyDescent="0.3">
      <c r="A924" s="2" t="s">
        <v>5543</v>
      </c>
      <c r="B924" s="63">
        <v>800.09</v>
      </c>
    </row>
    <row r="925" spans="1:2" ht="15.75" customHeight="1" x14ac:dyDescent="0.3">
      <c r="A925" s="2" t="s">
        <v>5544</v>
      </c>
      <c r="B925" s="63">
        <v>1107.81</v>
      </c>
    </row>
    <row r="926" spans="1:2" ht="15.75" customHeight="1" x14ac:dyDescent="0.3">
      <c r="A926" s="2" t="s">
        <v>5545</v>
      </c>
      <c r="B926" s="63">
        <v>800.09</v>
      </c>
    </row>
    <row r="927" spans="1:2" ht="15.75" customHeight="1" x14ac:dyDescent="0.3">
      <c r="A927" s="2" t="s">
        <v>5546</v>
      </c>
      <c r="B927" s="63">
        <v>1046.27</v>
      </c>
    </row>
    <row r="928" spans="1:2" ht="15.75" customHeight="1" x14ac:dyDescent="0.3">
      <c r="A928" s="2" t="s">
        <v>5547</v>
      </c>
      <c r="B928" s="63">
        <v>1107.81</v>
      </c>
    </row>
    <row r="929" spans="1:2" ht="15.75" customHeight="1" x14ac:dyDescent="0.3">
      <c r="A929" s="2" t="s">
        <v>5548</v>
      </c>
      <c r="B929" s="63">
        <v>1107.81</v>
      </c>
    </row>
    <row r="930" spans="1:2" ht="15.75" customHeight="1" x14ac:dyDescent="0.3">
      <c r="A930" s="2" t="s">
        <v>5549</v>
      </c>
      <c r="B930" s="63">
        <v>1353.99</v>
      </c>
    </row>
    <row r="931" spans="1:2" ht="15.75" customHeight="1" x14ac:dyDescent="0.3">
      <c r="A931" s="58" t="s">
        <v>5990</v>
      </c>
      <c r="B931" s="62">
        <v>10389.5</v>
      </c>
    </row>
    <row r="932" spans="1:2" ht="15.75" customHeight="1" x14ac:dyDescent="0.3">
      <c r="A932" s="2" t="s">
        <v>5991</v>
      </c>
      <c r="B932" s="63">
        <v>2285.69</v>
      </c>
    </row>
    <row r="933" spans="1:2" ht="15.75" customHeight="1" x14ac:dyDescent="0.3">
      <c r="A933" s="2" t="s">
        <v>5992</v>
      </c>
      <c r="B933" s="63">
        <v>1766.22</v>
      </c>
    </row>
    <row r="934" spans="1:2" ht="15.75" customHeight="1" x14ac:dyDescent="0.3">
      <c r="A934" s="2" t="s">
        <v>5993</v>
      </c>
      <c r="B934" s="63">
        <v>1350.64</v>
      </c>
    </row>
    <row r="935" spans="1:2" ht="15.75" customHeight="1" x14ac:dyDescent="0.3">
      <c r="A935" s="2" t="s">
        <v>5994</v>
      </c>
      <c r="B935" s="63">
        <v>1870.11</v>
      </c>
    </row>
    <row r="936" spans="1:2" ht="15.75" customHeight="1" x14ac:dyDescent="0.3">
      <c r="A936" s="2" t="s">
        <v>5995</v>
      </c>
      <c r="B936" s="63">
        <v>1350.64</v>
      </c>
    </row>
    <row r="937" spans="1:2" ht="15.75" customHeight="1" x14ac:dyDescent="0.3">
      <c r="A937" s="2" t="s">
        <v>5996</v>
      </c>
      <c r="B937" s="63">
        <v>1766.22</v>
      </c>
    </row>
    <row r="938" spans="1:2" ht="15.75" customHeight="1" x14ac:dyDescent="0.3">
      <c r="A938" s="2" t="s">
        <v>5997</v>
      </c>
      <c r="B938" s="63">
        <v>1870.11</v>
      </c>
    </row>
    <row r="939" spans="1:2" ht="15.75" customHeight="1" x14ac:dyDescent="0.3">
      <c r="A939" s="2" t="s">
        <v>5998</v>
      </c>
      <c r="B939" s="63">
        <v>1870.11</v>
      </c>
    </row>
    <row r="940" spans="1:2" ht="15.75" customHeight="1" x14ac:dyDescent="0.3">
      <c r="A940" s="2" t="s">
        <v>5999</v>
      </c>
      <c r="B940" s="63">
        <v>2285.69</v>
      </c>
    </row>
    <row r="941" spans="1:2" ht="15.75" customHeight="1" x14ac:dyDescent="0.3">
      <c r="A941" s="58" t="s">
        <v>6000</v>
      </c>
      <c r="B941" s="62">
        <v>13964.5</v>
      </c>
    </row>
    <row r="942" spans="1:2" ht="15.75" customHeight="1" x14ac:dyDescent="0.3">
      <c r="A942" s="2" t="s">
        <v>6001</v>
      </c>
      <c r="B942" s="63">
        <v>3072.19</v>
      </c>
    </row>
    <row r="943" spans="1:2" ht="15.75" customHeight="1" x14ac:dyDescent="0.3">
      <c r="A943" s="2" t="s">
        <v>6002</v>
      </c>
      <c r="B943" s="63">
        <v>2373.9699999999998</v>
      </c>
    </row>
    <row r="944" spans="1:2" ht="15.75" customHeight="1" x14ac:dyDescent="0.3">
      <c r="A944" s="2" t="s">
        <v>6003</v>
      </c>
      <c r="B944" s="63">
        <v>1815.39</v>
      </c>
    </row>
    <row r="945" spans="1:2" ht="15.75" customHeight="1" x14ac:dyDescent="0.3">
      <c r="A945" s="2" t="s">
        <v>6004</v>
      </c>
      <c r="B945" s="63">
        <v>2513.61</v>
      </c>
    </row>
    <row r="946" spans="1:2" ht="15.75" customHeight="1" x14ac:dyDescent="0.3">
      <c r="A946" s="2" t="s">
        <v>6005</v>
      </c>
      <c r="B946" s="63">
        <v>1815.39</v>
      </c>
    </row>
    <row r="947" spans="1:2" ht="15.75" customHeight="1" x14ac:dyDescent="0.3">
      <c r="A947" s="2" t="s">
        <v>6006</v>
      </c>
      <c r="B947" s="63">
        <v>2373.9699999999998</v>
      </c>
    </row>
    <row r="948" spans="1:2" ht="15.75" customHeight="1" x14ac:dyDescent="0.3">
      <c r="A948" s="2" t="s">
        <v>6007</v>
      </c>
      <c r="B948" s="63">
        <v>2513.61</v>
      </c>
    </row>
    <row r="949" spans="1:2" ht="15.75" customHeight="1" x14ac:dyDescent="0.3">
      <c r="A949" s="2" t="s">
        <v>6008</v>
      </c>
      <c r="B949" s="63">
        <v>2513.61</v>
      </c>
    </row>
    <row r="950" spans="1:2" ht="15.75" customHeight="1" x14ac:dyDescent="0.3">
      <c r="A950" s="2" t="s">
        <v>6009</v>
      </c>
      <c r="B950" s="63">
        <v>3072.19</v>
      </c>
    </row>
    <row r="951" spans="1:2" ht="15.75" customHeight="1" x14ac:dyDescent="0.3">
      <c r="A951" s="58" t="s">
        <v>6010</v>
      </c>
      <c r="B951" s="62">
        <v>8244.5</v>
      </c>
    </row>
    <row r="952" spans="1:2" ht="15.75" customHeight="1" x14ac:dyDescent="0.3">
      <c r="A952" s="2" t="s">
        <v>6011</v>
      </c>
      <c r="B952" s="63">
        <v>1813.79</v>
      </c>
    </row>
    <row r="953" spans="1:2" ht="15.75" customHeight="1" x14ac:dyDescent="0.3">
      <c r="A953" s="2" t="s">
        <v>6012</v>
      </c>
      <c r="B953" s="63">
        <v>1401.57</v>
      </c>
    </row>
    <row r="954" spans="1:2" ht="15.75" customHeight="1" x14ac:dyDescent="0.3">
      <c r="A954" s="2" t="s">
        <v>6013</v>
      </c>
      <c r="B954" s="63">
        <v>1071.79</v>
      </c>
    </row>
    <row r="955" spans="1:2" ht="15.75" customHeight="1" x14ac:dyDescent="0.3">
      <c r="A955" s="2" t="s">
        <v>6014</v>
      </c>
      <c r="B955" s="63">
        <v>1484.01</v>
      </c>
    </row>
    <row r="956" spans="1:2" ht="15.75" customHeight="1" x14ac:dyDescent="0.3">
      <c r="A956" s="2" t="s">
        <v>6015</v>
      </c>
      <c r="B956" s="63">
        <v>1071.79</v>
      </c>
    </row>
    <row r="957" spans="1:2" ht="15.75" customHeight="1" x14ac:dyDescent="0.3">
      <c r="A957" s="2" t="s">
        <v>6016</v>
      </c>
      <c r="B957" s="63">
        <v>1401.57</v>
      </c>
    </row>
    <row r="958" spans="1:2" ht="15.75" customHeight="1" x14ac:dyDescent="0.3">
      <c r="A958" s="2" t="s">
        <v>6017</v>
      </c>
      <c r="B958" s="63">
        <v>1484.01</v>
      </c>
    </row>
    <row r="959" spans="1:2" ht="15.75" customHeight="1" x14ac:dyDescent="0.3">
      <c r="A959" s="2" t="s">
        <v>6018</v>
      </c>
      <c r="B959" s="63">
        <v>1484.01</v>
      </c>
    </row>
    <row r="960" spans="1:2" ht="15.75" customHeight="1" x14ac:dyDescent="0.3">
      <c r="A960" s="2" t="s">
        <v>6019</v>
      </c>
      <c r="B960" s="63">
        <v>1813.79</v>
      </c>
    </row>
    <row r="961" spans="1:2" ht="15.75" customHeight="1" x14ac:dyDescent="0.3">
      <c r="A961" s="58" t="s">
        <v>6020</v>
      </c>
      <c r="B961" s="62">
        <v>11819.5</v>
      </c>
    </row>
    <row r="962" spans="1:2" ht="15.75" customHeight="1" x14ac:dyDescent="0.3">
      <c r="A962" s="2" t="s">
        <v>6021</v>
      </c>
      <c r="B962" s="63">
        <v>2600.29</v>
      </c>
    </row>
    <row r="963" spans="1:2" ht="15.75" customHeight="1" x14ac:dyDescent="0.3">
      <c r="A963" s="2" t="s">
        <v>6022</v>
      </c>
      <c r="B963" s="63">
        <v>2009.32</v>
      </c>
    </row>
    <row r="964" spans="1:2" ht="15.75" customHeight="1" x14ac:dyDescent="0.3">
      <c r="A964" s="2" t="s">
        <v>6023</v>
      </c>
      <c r="B964" s="63">
        <v>1536.54</v>
      </c>
    </row>
    <row r="965" spans="1:2" ht="15.75" customHeight="1" x14ac:dyDescent="0.3">
      <c r="A965" s="2" t="s">
        <v>6024</v>
      </c>
      <c r="B965" s="63">
        <v>2127.5100000000002</v>
      </c>
    </row>
    <row r="966" spans="1:2" ht="15.75" customHeight="1" x14ac:dyDescent="0.3">
      <c r="A966" s="2" t="s">
        <v>6025</v>
      </c>
      <c r="B966" s="63">
        <v>1536.54</v>
      </c>
    </row>
    <row r="967" spans="1:2" ht="15.75" customHeight="1" x14ac:dyDescent="0.3">
      <c r="A967" s="2" t="s">
        <v>6026</v>
      </c>
      <c r="B967" s="63">
        <v>2009.32</v>
      </c>
    </row>
    <row r="968" spans="1:2" ht="15.75" customHeight="1" x14ac:dyDescent="0.3">
      <c r="A968" s="2" t="s">
        <v>6027</v>
      </c>
      <c r="B968" s="63">
        <v>2127.5100000000002</v>
      </c>
    </row>
    <row r="969" spans="1:2" ht="15.75" customHeight="1" x14ac:dyDescent="0.3">
      <c r="A969" s="2" t="s">
        <v>6028</v>
      </c>
      <c r="B969" s="63">
        <v>2127.5100000000002</v>
      </c>
    </row>
    <row r="970" spans="1:2" ht="15.75" customHeight="1" x14ac:dyDescent="0.3">
      <c r="A970" s="2" t="s">
        <v>6029</v>
      </c>
      <c r="B970" s="63">
        <v>2600.29</v>
      </c>
    </row>
    <row r="971" spans="1:2" ht="15.75" customHeight="1" x14ac:dyDescent="0.3">
      <c r="A971" s="58" t="s">
        <v>847</v>
      </c>
      <c r="B971" s="62">
        <v>6033.93</v>
      </c>
    </row>
    <row r="972" spans="1:2" ht="15.75" customHeight="1" x14ac:dyDescent="0.3">
      <c r="A972" s="58" t="s">
        <v>849</v>
      </c>
      <c r="B972" s="62">
        <v>5437.36</v>
      </c>
    </row>
    <row r="973" spans="1:2" ht="15.75" customHeight="1" x14ac:dyDescent="0.3">
      <c r="A973" s="58" t="s">
        <v>851</v>
      </c>
      <c r="B973" s="62">
        <v>4960.1000000000004</v>
      </c>
    </row>
    <row r="974" spans="1:2" ht="15.75" customHeight="1" x14ac:dyDescent="0.3">
      <c r="A974" s="58" t="s">
        <v>853</v>
      </c>
      <c r="B974" s="62">
        <v>5556.67</v>
      </c>
    </row>
    <row r="975" spans="1:2" ht="15.75" customHeight="1" x14ac:dyDescent="0.3">
      <c r="A975" s="58" t="s">
        <v>855</v>
      </c>
      <c r="B975" s="62">
        <v>4960.1000000000004</v>
      </c>
    </row>
    <row r="976" spans="1:2" ht="15.75" customHeight="1" x14ac:dyDescent="0.3">
      <c r="A976" s="58" t="s">
        <v>857</v>
      </c>
      <c r="B976" s="62">
        <v>5437.36</v>
      </c>
    </row>
    <row r="977" spans="1:2" ht="15.75" customHeight="1" x14ac:dyDescent="0.3">
      <c r="A977" s="58" t="s">
        <v>859</v>
      </c>
      <c r="B977" s="62">
        <v>5556.67</v>
      </c>
    </row>
    <row r="978" spans="1:2" ht="15.75" customHeight="1" x14ac:dyDescent="0.3">
      <c r="A978" s="58" t="s">
        <v>861</v>
      </c>
      <c r="B978" s="62">
        <v>5556.67</v>
      </c>
    </row>
    <row r="979" spans="1:2" ht="15.75" customHeight="1" x14ac:dyDescent="0.3">
      <c r="A979" s="58" t="s">
        <v>863</v>
      </c>
      <c r="B979" s="62">
        <v>6033.93</v>
      </c>
    </row>
    <row r="980" spans="1:2" ht="15.75" customHeight="1" x14ac:dyDescent="0.3">
      <c r="A980" s="58" t="s">
        <v>866</v>
      </c>
      <c r="B980" s="62">
        <v>12883.83</v>
      </c>
    </row>
    <row r="981" spans="1:2" ht="15.75" customHeight="1" x14ac:dyDescent="0.3">
      <c r="A981" s="58" t="s">
        <v>868</v>
      </c>
      <c r="B981" s="62">
        <v>11610.01</v>
      </c>
    </row>
    <row r="982" spans="1:2" ht="15.75" customHeight="1" x14ac:dyDescent="0.3">
      <c r="A982" s="58" t="s">
        <v>870</v>
      </c>
      <c r="B982" s="62">
        <v>10590.95</v>
      </c>
    </row>
    <row r="983" spans="1:2" ht="15.75" customHeight="1" x14ac:dyDescent="0.3">
      <c r="A983" s="58" t="s">
        <v>872</v>
      </c>
      <c r="B983" s="62">
        <v>11864.77</v>
      </c>
    </row>
    <row r="984" spans="1:2" ht="15.75" customHeight="1" x14ac:dyDescent="0.3">
      <c r="A984" s="58" t="s">
        <v>874</v>
      </c>
      <c r="B984" s="62">
        <v>10590.95</v>
      </c>
    </row>
    <row r="985" spans="1:2" ht="15.75" customHeight="1" x14ac:dyDescent="0.3">
      <c r="A985" s="58" t="s">
        <v>876</v>
      </c>
      <c r="B985" s="62">
        <v>11610.01</v>
      </c>
    </row>
    <row r="986" spans="1:2" ht="15.75" customHeight="1" x14ac:dyDescent="0.3">
      <c r="A986" s="58" t="s">
        <v>878</v>
      </c>
      <c r="B986" s="62">
        <v>11864.77</v>
      </c>
    </row>
    <row r="987" spans="1:2" ht="15.75" customHeight="1" x14ac:dyDescent="0.3">
      <c r="A987" s="58" t="s">
        <v>880</v>
      </c>
      <c r="B987" s="62">
        <v>11864.77</v>
      </c>
    </row>
    <row r="988" spans="1:2" ht="15.75" customHeight="1" x14ac:dyDescent="0.3">
      <c r="A988" s="58" t="s">
        <v>882</v>
      </c>
      <c r="B988" s="62">
        <v>12883.83</v>
      </c>
    </row>
    <row r="989" spans="1:2" ht="15.75" customHeight="1" x14ac:dyDescent="0.3">
      <c r="A989" s="58" t="s">
        <v>885</v>
      </c>
      <c r="B989" s="62">
        <v>29557.23</v>
      </c>
    </row>
    <row r="990" spans="1:2" ht="15.75" customHeight="1" x14ac:dyDescent="0.3">
      <c r="A990" s="58" t="s">
        <v>887</v>
      </c>
      <c r="B990" s="62">
        <v>26634.91</v>
      </c>
    </row>
    <row r="991" spans="1:2" ht="15.75" customHeight="1" x14ac:dyDescent="0.3">
      <c r="A991" s="58" t="s">
        <v>889</v>
      </c>
      <c r="B991" s="62">
        <v>24297.05</v>
      </c>
    </row>
    <row r="992" spans="1:2" ht="15.75" customHeight="1" x14ac:dyDescent="0.3">
      <c r="A992" s="58" t="s">
        <v>891</v>
      </c>
      <c r="B992" s="62">
        <v>27219.37</v>
      </c>
    </row>
    <row r="993" spans="1:2" ht="15.75" customHeight="1" x14ac:dyDescent="0.3">
      <c r="A993" s="58" t="s">
        <v>893</v>
      </c>
      <c r="B993" s="62">
        <v>24297.05</v>
      </c>
    </row>
    <row r="994" spans="1:2" ht="15.75" customHeight="1" x14ac:dyDescent="0.3">
      <c r="A994" s="58" t="s">
        <v>895</v>
      </c>
      <c r="B994" s="62">
        <v>26634.91</v>
      </c>
    </row>
    <row r="995" spans="1:2" ht="15.75" customHeight="1" x14ac:dyDescent="0.3">
      <c r="A995" s="58" t="s">
        <v>897</v>
      </c>
      <c r="B995" s="62">
        <v>27219.37</v>
      </c>
    </row>
    <row r="996" spans="1:2" ht="15.75" customHeight="1" x14ac:dyDescent="0.3">
      <c r="A996" s="58" t="s">
        <v>899</v>
      </c>
      <c r="B996" s="62">
        <v>27219.37</v>
      </c>
    </row>
    <row r="997" spans="1:2" ht="15.75" customHeight="1" x14ac:dyDescent="0.3">
      <c r="A997" s="58" t="s">
        <v>901</v>
      </c>
      <c r="B997" s="62">
        <v>29557.23</v>
      </c>
    </row>
    <row r="998" spans="1:2" ht="15.75" customHeight="1" x14ac:dyDescent="0.3">
      <c r="A998" s="58" t="s">
        <v>904</v>
      </c>
      <c r="B998" s="62">
        <v>57101.97</v>
      </c>
    </row>
    <row r="999" spans="1:2" ht="15.75" customHeight="1" x14ac:dyDescent="0.3">
      <c r="A999" s="58" t="s">
        <v>906</v>
      </c>
      <c r="B999" s="62">
        <v>51456.3</v>
      </c>
    </row>
    <row r="1000" spans="1:2" ht="15.75" customHeight="1" x14ac:dyDescent="0.3">
      <c r="A1000" s="58" t="s">
        <v>908</v>
      </c>
      <c r="B1000" s="62">
        <v>46939.76</v>
      </c>
    </row>
    <row r="1001" spans="1:2" ht="15.75" customHeight="1" x14ac:dyDescent="0.3">
      <c r="A1001" s="58" t="s">
        <v>910</v>
      </c>
      <c r="B1001" s="62">
        <v>52585.43</v>
      </c>
    </row>
    <row r="1002" spans="1:2" ht="15.75" customHeight="1" x14ac:dyDescent="0.3">
      <c r="A1002" s="58" t="s">
        <v>912</v>
      </c>
      <c r="B1002" s="62">
        <v>46939.76</v>
      </c>
    </row>
    <row r="1003" spans="1:2" ht="15.75" customHeight="1" x14ac:dyDescent="0.3">
      <c r="A1003" s="58" t="s">
        <v>914</v>
      </c>
      <c r="B1003" s="62">
        <v>51456.3</v>
      </c>
    </row>
    <row r="1004" spans="1:2" ht="15.75" customHeight="1" x14ac:dyDescent="0.3">
      <c r="A1004" s="58" t="s">
        <v>916</v>
      </c>
      <c r="B1004" s="62">
        <v>52585.43</v>
      </c>
    </row>
    <row r="1005" spans="1:2" ht="15.75" customHeight="1" x14ac:dyDescent="0.3">
      <c r="A1005" s="58" t="s">
        <v>918</v>
      </c>
      <c r="B1005" s="62">
        <v>52585.43</v>
      </c>
    </row>
    <row r="1006" spans="1:2" ht="15.75" customHeight="1" x14ac:dyDescent="0.3">
      <c r="A1006" s="58" t="s">
        <v>920</v>
      </c>
      <c r="B1006" s="62">
        <v>57101.97</v>
      </c>
    </row>
    <row r="1007" spans="1:2" ht="15.75" customHeight="1" x14ac:dyDescent="0.3">
      <c r="A1007" s="58" t="s">
        <v>6030</v>
      </c>
      <c r="B1007" s="62">
        <v>13139.5</v>
      </c>
    </row>
    <row r="1008" spans="1:2" ht="15.75" customHeight="1" x14ac:dyDescent="0.3">
      <c r="A1008" s="2" t="s">
        <v>6031</v>
      </c>
      <c r="B1008" s="63">
        <v>2890.69</v>
      </c>
    </row>
    <row r="1009" spans="1:2" ht="15.75" customHeight="1" x14ac:dyDescent="0.3">
      <c r="A1009" s="2" t="s">
        <v>6032</v>
      </c>
      <c r="B1009" s="63">
        <v>2233.7199999999998</v>
      </c>
    </row>
    <row r="1010" spans="1:2" ht="15.75" customHeight="1" x14ac:dyDescent="0.3">
      <c r="A1010" s="2" t="s">
        <v>6033</v>
      </c>
      <c r="B1010" s="63">
        <v>1708.14</v>
      </c>
    </row>
    <row r="1011" spans="1:2" ht="15.75" customHeight="1" x14ac:dyDescent="0.3">
      <c r="A1011" s="2" t="s">
        <v>6034</v>
      </c>
      <c r="B1011" s="63">
        <v>2365.11</v>
      </c>
    </row>
    <row r="1012" spans="1:2" ht="15.75" customHeight="1" x14ac:dyDescent="0.3">
      <c r="A1012" s="2" t="s">
        <v>6035</v>
      </c>
      <c r="B1012" s="63">
        <v>1708.14</v>
      </c>
    </row>
    <row r="1013" spans="1:2" ht="15.75" customHeight="1" x14ac:dyDescent="0.3">
      <c r="A1013" s="2" t="s">
        <v>6036</v>
      </c>
      <c r="B1013" s="63">
        <v>2233.7199999999998</v>
      </c>
    </row>
    <row r="1014" spans="1:2" ht="15.75" customHeight="1" x14ac:dyDescent="0.3">
      <c r="A1014" s="2" t="s">
        <v>6037</v>
      </c>
      <c r="B1014" s="63">
        <v>2365.11</v>
      </c>
    </row>
    <row r="1015" spans="1:2" ht="15.75" customHeight="1" x14ac:dyDescent="0.3">
      <c r="A1015" s="2" t="s">
        <v>6038</v>
      </c>
      <c r="B1015" s="63">
        <v>2365.11</v>
      </c>
    </row>
    <row r="1016" spans="1:2" ht="15.75" customHeight="1" x14ac:dyDescent="0.3">
      <c r="A1016" s="2" t="s">
        <v>6039</v>
      </c>
      <c r="B1016" s="63">
        <v>2890.69</v>
      </c>
    </row>
    <row r="1017" spans="1:2" ht="15.75" customHeight="1" x14ac:dyDescent="0.3">
      <c r="A1017" s="58" t="s">
        <v>6040</v>
      </c>
      <c r="B1017" s="62">
        <v>28044.5</v>
      </c>
    </row>
    <row r="1018" spans="1:2" ht="15.75" customHeight="1" x14ac:dyDescent="0.3">
      <c r="A1018" s="2" t="s">
        <v>6041</v>
      </c>
      <c r="B1018" s="63">
        <v>6169.79</v>
      </c>
    </row>
    <row r="1019" spans="1:2" ht="15.75" customHeight="1" x14ac:dyDescent="0.3">
      <c r="A1019" s="2" t="s">
        <v>6042</v>
      </c>
      <c r="B1019" s="63">
        <v>4767.57</v>
      </c>
    </row>
    <row r="1020" spans="1:2" ht="15.75" customHeight="1" x14ac:dyDescent="0.3">
      <c r="A1020" s="2" t="s">
        <v>6043</v>
      </c>
      <c r="B1020" s="63">
        <v>3645.79</v>
      </c>
    </row>
    <row r="1021" spans="1:2" ht="15.75" customHeight="1" x14ac:dyDescent="0.3">
      <c r="A1021" s="2" t="s">
        <v>6044</v>
      </c>
      <c r="B1021" s="63">
        <v>5048.01</v>
      </c>
    </row>
    <row r="1022" spans="1:2" ht="15.75" customHeight="1" x14ac:dyDescent="0.3">
      <c r="A1022" s="2" t="s">
        <v>6045</v>
      </c>
      <c r="B1022" s="63">
        <v>3645.79</v>
      </c>
    </row>
    <row r="1023" spans="1:2" ht="15.75" customHeight="1" x14ac:dyDescent="0.3">
      <c r="A1023" s="2" t="s">
        <v>6046</v>
      </c>
      <c r="B1023" s="63">
        <v>4767.57</v>
      </c>
    </row>
    <row r="1024" spans="1:2" ht="15.75" customHeight="1" x14ac:dyDescent="0.3">
      <c r="A1024" s="2" t="s">
        <v>6047</v>
      </c>
      <c r="B1024" s="63">
        <v>5048.01</v>
      </c>
    </row>
    <row r="1025" spans="1:2" ht="15.75" customHeight="1" x14ac:dyDescent="0.3">
      <c r="A1025" s="2" t="s">
        <v>6048</v>
      </c>
      <c r="B1025" s="63">
        <v>5048.01</v>
      </c>
    </row>
    <row r="1026" spans="1:2" ht="15.75" customHeight="1" x14ac:dyDescent="0.3">
      <c r="A1026" s="2" t="s">
        <v>6049</v>
      </c>
      <c r="B1026" s="63">
        <v>6169.79</v>
      </c>
    </row>
    <row r="1027" spans="1:2" ht="15.75" customHeight="1" x14ac:dyDescent="0.3">
      <c r="A1027" s="58" t="s">
        <v>6050</v>
      </c>
      <c r="B1027" s="62">
        <v>64289.5</v>
      </c>
    </row>
    <row r="1028" spans="1:2" ht="15.75" customHeight="1" x14ac:dyDescent="0.3">
      <c r="A1028" s="2" t="s">
        <v>6051</v>
      </c>
      <c r="B1028" s="63">
        <v>14143.69</v>
      </c>
    </row>
    <row r="1029" spans="1:2" ht="15.75" customHeight="1" x14ac:dyDescent="0.3">
      <c r="A1029" s="2" t="s">
        <v>6052</v>
      </c>
      <c r="B1029" s="63">
        <v>10929.22</v>
      </c>
    </row>
    <row r="1030" spans="1:2" ht="15.75" customHeight="1" x14ac:dyDescent="0.3">
      <c r="A1030" s="2" t="s">
        <v>6053</v>
      </c>
      <c r="B1030" s="63">
        <v>8357.64</v>
      </c>
    </row>
    <row r="1031" spans="1:2" ht="15.75" customHeight="1" x14ac:dyDescent="0.3">
      <c r="A1031" s="2" t="s">
        <v>6054</v>
      </c>
      <c r="B1031" s="63">
        <v>11572.11</v>
      </c>
    </row>
    <row r="1032" spans="1:2" ht="15.75" customHeight="1" x14ac:dyDescent="0.3">
      <c r="A1032" s="2" t="s">
        <v>6055</v>
      </c>
      <c r="B1032" s="63">
        <v>8357.64</v>
      </c>
    </row>
    <row r="1033" spans="1:2" ht="15.75" customHeight="1" x14ac:dyDescent="0.3">
      <c r="A1033" s="2" t="s">
        <v>6056</v>
      </c>
      <c r="B1033" s="63">
        <v>10929.22</v>
      </c>
    </row>
    <row r="1034" spans="1:2" ht="15.75" customHeight="1" x14ac:dyDescent="0.3">
      <c r="A1034" s="2" t="s">
        <v>6057</v>
      </c>
      <c r="B1034" s="63">
        <v>11572.11</v>
      </c>
    </row>
    <row r="1035" spans="1:2" ht="15.75" customHeight="1" x14ac:dyDescent="0.3">
      <c r="A1035" s="2" t="s">
        <v>6058</v>
      </c>
      <c r="B1035" s="63">
        <v>11572.11</v>
      </c>
    </row>
    <row r="1036" spans="1:2" ht="15.75" customHeight="1" x14ac:dyDescent="0.3">
      <c r="A1036" s="2" t="s">
        <v>6059</v>
      </c>
      <c r="B1036" s="63">
        <v>14143.69</v>
      </c>
    </row>
    <row r="1037" spans="1:2" ht="15.75" customHeight="1" x14ac:dyDescent="0.3">
      <c r="A1037" s="58" t="s">
        <v>6060</v>
      </c>
      <c r="B1037" s="62">
        <v>124206.5</v>
      </c>
    </row>
    <row r="1038" spans="1:2" ht="15.75" customHeight="1" x14ac:dyDescent="0.3">
      <c r="A1038" s="2" t="s">
        <v>6061</v>
      </c>
      <c r="B1038" s="63">
        <v>27325.43</v>
      </c>
    </row>
    <row r="1039" spans="1:2" ht="15.75" customHeight="1" x14ac:dyDescent="0.3">
      <c r="A1039" s="2" t="s">
        <v>6062</v>
      </c>
      <c r="B1039" s="63">
        <v>21115.11</v>
      </c>
    </row>
    <row r="1040" spans="1:2" ht="15.75" customHeight="1" x14ac:dyDescent="0.3">
      <c r="A1040" s="2" t="s">
        <v>6063</v>
      </c>
      <c r="B1040" s="63">
        <v>16146.85</v>
      </c>
    </row>
    <row r="1041" spans="1:2" ht="15.75" customHeight="1" x14ac:dyDescent="0.3">
      <c r="A1041" s="2" t="s">
        <v>6064</v>
      </c>
      <c r="B1041" s="63">
        <v>22357.17</v>
      </c>
    </row>
    <row r="1042" spans="1:2" ht="15.75" customHeight="1" x14ac:dyDescent="0.3">
      <c r="A1042" s="2" t="s">
        <v>6065</v>
      </c>
      <c r="B1042" s="63">
        <v>16146.85</v>
      </c>
    </row>
    <row r="1043" spans="1:2" ht="15.75" customHeight="1" x14ac:dyDescent="0.3">
      <c r="A1043" s="2" t="s">
        <v>6066</v>
      </c>
      <c r="B1043" s="63">
        <v>21115.11</v>
      </c>
    </row>
    <row r="1044" spans="1:2" ht="15.75" customHeight="1" x14ac:dyDescent="0.3">
      <c r="A1044" s="2" t="s">
        <v>6067</v>
      </c>
      <c r="B1044" s="63">
        <v>22357.17</v>
      </c>
    </row>
    <row r="1045" spans="1:2" ht="15.75" customHeight="1" x14ac:dyDescent="0.3">
      <c r="A1045" s="2" t="s">
        <v>6068</v>
      </c>
      <c r="B1045" s="63">
        <v>22357.17</v>
      </c>
    </row>
    <row r="1046" spans="1:2" ht="15.75" customHeight="1" x14ac:dyDescent="0.3">
      <c r="A1046" s="2" t="s">
        <v>6069</v>
      </c>
      <c r="B1046" s="63">
        <v>27325.43</v>
      </c>
    </row>
    <row r="1047" spans="1:2" ht="15.75" customHeight="1" x14ac:dyDescent="0.3">
      <c r="A1047" s="58" t="s">
        <v>922</v>
      </c>
      <c r="B1047" s="62">
        <v>0</v>
      </c>
    </row>
    <row r="1048" spans="1:2" ht="15.75" customHeight="1" x14ac:dyDescent="0.3">
      <c r="A1048" s="58" t="s">
        <v>924</v>
      </c>
      <c r="B1048" s="62">
        <v>0</v>
      </c>
    </row>
    <row r="1049" spans="1:2" ht="15.75" customHeight="1" x14ac:dyDescent="0.3">
      <c r="A1049" s="58" t="s">
        <v>926</v>
      </c>
      <c r="B1049" s="62">
        <v>5055.12</v>
      </c>
    </row>
    <row r="1050" spans="1:2" ht="15.75" customHeight="1" x14ac:dyDescent="0.3">
      <c r="A1050" s="58" t="s">
        <v>928</v>
      </c>
      <c r="B1050" s="62">
        <v>4555.32</v>
      </c>
    </row>
    <row r="1051" spans="1:2" ht="15.75" customHeight="1" x14ac:dyDescent="0.3">
      <c r="A1051" s="58" t="s">
        <v>930</v>
      </c>
      <c r="B1051" s="62">
        <v>4155.4799999999996</v>
      </c>
    </row>
    <row r="1052" spans="1:2" ht="15.75" customHeight="1" x14ac:dyDescent="0.3">
      <c r="A1052" s="58" t="s">
        <v>932</v>
      </c>
      <c r="B1052" s="62">
        <v>4655.28</v>
      </c>
    </row>
    <row r="1053" spans="1:2" ht="15.75" customHeight="1" x14ac:dyDescent="0.3">
      <c r="A1053" s="58" t="s">
        <v>934</v>
      </c>
      <c r="B1053" s="62">
        <v>4155.4799999999996</v>
      </c>
    </row>
    <row r="1054" spans="1:2" ht="15.75" customHeight="1" x14ac:dyDescent="0.3">
      <c r="A1054" s="58" t="s">
        <v>936</v>
      </c>
      <c r="B1054" s="62">
        <v>4555.32</v>
      </c>
    </row>
    <row r="1055" spans="1:2" ht="15.75" customHeight="1" x14ac:dyDescent="0.3">
      <c r="A1055" s="58" t="s">
        <v>938</v>
      </c>
      <c r="B1055" s="62">
        <v>4655.28</v>
      </c>
    </row>
    <row r="1056" spans="1:2" ht="15.75" customHeight="1" x14ac:dyDescent="0.3">
      <c r="A1056" s="58" t="s">
        <v>940</v>
      </c>
      <c r="B1056" s="62">
        <v>4655.28</v>
      </c>
    </row>
    <row r="1057" spans="1:2" ht="15.75" customHeight="1" x14ac:dyDescent="0.3">
      <c r="A1057" s="58" t="s">
        <v>942</v>
      </c>
      <c r="B1057" s="62">
        <v>5055.12</v>
      </c>
    </row>
    <row r="1058" spans="1:2" ht="15.75" customHeight="1" x14ac:dyDescent="0.3">
      <c r="A1058" s="58" t="s">
        <v>944</v>
      </c>
      <c r="B1058" s="62">
        <v>7582.68</v>
      </c>
    </row>
    <row r="1059" spans="1:2" ht="15.75" customHeight="1" x14ac:dyDescent="0.3">
      <c r="A1059" s="58" t="s">
        <v>946</v>
      </c>
      <c r="B1059" s="62">
        <v>6832.98</v>
      </c>
    </row>
    <row r="1060" spans="1:2" ht="15.75" customHeight="1" x14ac:dyDescent="0.3">
      <c r="A1060" s="58" t="s">
        <v>948</v>
      </c>
      <c r="B1060" s="62">
        <v>6233.22</v>
      </c>
    </row>
    <row r="1061" spans="1:2" ht="15.75" customHeight="1" x14ac:dyDescent="0.3">
      <c r="A1061" s="58" t="s">
        <v>950</v>
      </c>
      <c r="B1061" s="62">
        <v>6982.92</v>
      </c>
    </row>
    <row r="1062" spans="1:2" ht="15.75" customHeight="1" x14ac:dyDescent="0.3">
      <c r="A1062" s="58" t="s">
        <v>952</v>
      </c>
      <c r="B1062" s="62">
        <v>6233.22</v>
      </c>
    </row>
    <row r="1063" spans="1:2" ht="15.75" customHeight="1" x14ac:dyDescent="0.3">
      <c r="A1063" s="58" t="s">
        <v>954</v>
      </c>
      <c r="B1063" s="62">
        <v>6832.98</v>
      </c>
    </row>
    <row r="1064" spans="1:2" ht="15.75" customHeight="1" x14ac:dyDescent="0.3">
      <c r="A1064" s="58" t="s">
        <v>956</v>
      </c>
      <c r="B1064" s="62">
        <v>6982.92</v>
      </c>
    </row>
    <row r="1065" spans="1:2" ht="15.75" customHeight="1" x14ac:dyDescent="0.3">
      <c r="A1065" s="58" t="s">
        <v>958</v>
      </c>
      <c r="B1065" s="62">
        <v>6982.92</v>
      </c>
    </row>
    <row r="1066" spans="1:2" ht="15.75" customHeight="1" x14ac:dyDescent="0.3">
      <c r="A1066" s="58" t="s">
        <v>960</v>
      </c>
      <c r="B1066" s="62">
        <v>7582.68</v>
      </c>
    </row>
    <row r="1067" spans="1:2" ht="15.75" customHeight="1" x14ac:dyDescent="0.3">
      <c r="A1067" s="58" t="s">
        <v>962</v>
      </c>
      <c r="B1067" s="62">
        <v>15168.9</v>
      </c>
    </row>
    <row r="1068" spans="1:2" ht="15.75" customHeight="1" x14ac:dyDescent="0.3">
      <c r="A1068" s="58" t="s">
        <v>964</v>
      </c>
      <c r="B1068" s="62">
        <v>13669.15</v>
      </c>
    </row>
    <row r="1069" spans="1:2" ht="15.75" customHeight="1" x14ac:dyDescent="0.3">
      <c r="A1069" s="58" t="s">
        <v>966</v>
      </c>
      <c r="B1069" s="62">
        <v>12469.35</v>
      </c>
    </row>
    <row r="1070" spans="1:2" ht="15.75" customHeight="1" x14ac:dyDescent="0.3">
      <c r="A1070" s="58" t="s">
        <v>968</v>
      </c>
      <c r="B1070" s="62">
        <v>13969.1</v>
      </c>
    </row>
    <row r="1071" spans="1:2" ht="15.75" customHeight="1" x14ac:dyDescent="0.3">
      <c r="A1071" s="58" t="s">
        <v>970</v>
      </c>
      <c r="B1071" s="62">
        <v>12469.35</v>
      </c>
    </row>
    <row r="1072" spans="1:2" ht="15.75" customHeight="1" x14ac:dyDescent="0.3">
      <c r="A1072" s="58" t="s">
        <v>972</v>
      </c>
      <c r="B1072" s="62">
        <v>13669.15</v>
      </c>
    </row>
    <row r="1073" spans="1:2" ht="15.75" customHeight="1" x14ac:dyDescent="0.3">
      <c r="A1073" s="58" t="s">
        <v>974</v>
      </c>
      <c r="B1073" s="62">
        <v>13969.1</v>
      </c>
    </row>
    <row r="1074" spans="1:2" ht="15.75" customHeight="1" x14ac:dyDescent="0.3">
      <c r="A1074" s="58" t="s">
        <v>976</v>
      </c>
      <c r="B1074" s="62">
        <v>13969.1</v>
      </c>
    </row>
    <row r="1075" spans="1:2" ht="15.75" customHeight="1" x14ac:dyDescent="0.3">
      <c r="A1075" s="58" t="s">
        <v>978</v>
      </c>
      <c r="B1075" s="62">
        <v>15168.9</v>
      </c>
    </row>
    <row r="1076" spans="1:2" ht="15.75" customHeight="1" x14ac:dyDescent="0.3">
      <c r="A1076" s="58" t="s">
        <v>980</v>
      </c>
      <c r="B1076" s="62">
        <v>31983.9</v>
      </c>
    </row>
    <row r="1077" spans="1:2" ht="15.75" customHeight="1" x14ac:dyDescent="0.3">
      <c r="A1077" s="58" t="s">
        <v>982</v>
      </c>
      <c r="B1077" s="62">
        <v>28821.65</v>
      </c>
    </row>
    <row r="1078" spans="1:2" ht="15.75" customHeight="1" x14ac:dyDescent="0.3">
      <c r="A1078" s="58" t="s">
        <v>984</v>
      </c>
      <c r="B1078" s="62">
        <v>26291.85</v>
      </c>
    </row>
    <row r="1079" spans="1:2" ht="15.75" customHeight="1" x14ac:dyDescent="0.3">
      <c r="A1079" s="58" t="s">
        <v>986</v>
      </c>
      <c r="B1079" s="62">
        <v>29454.1</v>
      </c>
    </row>
    <row r="1080" spans="1:2" ht="15.75" customHeight="1" x14ac:dyDescent="0.3">
      <c r="A1080" s="58" t="s">
        <v>988</v>
      </c>
      <c r="B1080" s="62">
        <v>26291.85</v>
      </c>
    </row>
    <row r="1081" spans="1:2" ht="15.75" customHeight="1" x14ac:dyDescent="0.3">
      <c r="A1081" s="58" t="s">
        <v>990</v>
      </c>
      <c r="B1081" s="62">
        <v>28821.65</v>
      </c>
    </row>
    <row r="1082" spans="1:2" ht="15.75" customHeight="1" x14ac:dyDescent="0.3">
      <c r="A1082" s="58" t="s">
        <v>992</v>
      </c>
      <c r="B1082" s="62">
        <v>29454.1</v>
      </c>
    </row>
    <row r="1083" spans="1:2" ht="15.75" customHeight="1" x14ac:dyDescent="0.3">
      <c r="A1083" s="58" t="s">
        <v>994</v>
      </c>
      <c r="B1083" s="62">
        <v>29454.1</v>
      </c>
    </row>
    <row r="1084" spans="1:2" ht="15.75" customHeight="1" x14ac:dyDescent="0.3">
      <c r="A1084" s="58" t="s">
        <v>996</v>
      </c>
      <c r="B1084" s="62">
        <v>31983.9</v>
      </c>
    </row>
    <row r="1085" spans="1:2" ht="15.75" customHeight="1" x14ac:dyDescent="0.3">
      <c r="A1085" s="58" t="s">
        <v>998</v>
      </c>
      <c r="B1085" s="62">
        <v>55070.01</v>
      </c>
    </row>
    <row r="1086" spans="1:2" ht="15.75" customHeight="1" x14ac:dyDescent="0.3">
      <c r="A1086" s="58" t="s">
        <v>1000</v>
      </c>
      <c r="B1086" s="62">
        <v>49625.24</v>
      </c>
    </row>
    <row r="1087" spans="1:2" ht="15.75" customHeight="1" x14ac:dyDescent="0.3">
      <c r="A1087" s="58" t="s">
        <v>1002</v>
      </c>
      <c r="B1087" s="62">
        <v>45269.42</v>
      </c>
    </row>
    <row r="1088" spans="1:2" ht="15.75" customHeight="1" x14ac:dyDescent="0.3">
      <c r="A1088" s="58" t="s">
        <v>1004</v>
      </c>
      <c r="B1088" s="62">
        <v>50714.19</v>
      </c>
    </row>
    <row r="1089" spans="1:2" ht="15.75" customHeight="1" x14ac:dyDescent="0.3">
      <c r="A1089" s="58" t="s">
        <v>1006</v>
      </c>
      <c r="B1089" s="62">
        <v>45269.42</v>
      </c>
    </row>
    <row r="1090" spans="1:2" ht="15.75" customHeight="1" x14ac:dyDescent="0.3">
      <c r="A1090" s="58" t="s">
        <v>1008</v>
      </c>
      <c r="B1090" s="62">
        <v>49625.24</v>
      </c>
    </row>
    <row r="1091" spans="1:2" ht="15.75" customHeight="1" x14ac:dyDescent="0.3">
      <c r="A1091" s="58" t="s">
        <v>1010</v>
      </c>
      <c r="B1091" s="62">
        <v>50714.19</v>
      </c>
    </row>
    <row r="1092" spans="1:2" ht="15.75" customHeight="1" x14ac:dyDescent="0.3">
      <c r="A1092" s="58" t="s">
        <v>1012</v>
      </c>
      <c r="B1092" s="62">
        <v>50714.19</v>
      </c>
    </row>
    <row r="1093" spans="1:2" ht="15.75" customHeight="1" x14ac:dyDescent="0.3">
      <c r="A1093" s="58" t="s">
        <v>1014</v>
      </c>
      <c r="B1093" s="62">
        <v>55070.01</v>
      </c>
    </row>
    <row r="1094" spans="1:2" ht="15.75" customHeight="1" x14ac:dyDescent="0.3">
      <c r="A1094" s="58" t="s">
        <v>1016</v>
      </c>
      <c r="B1094" s="62">
        <v>72196.53</v>
      </c>
    </row>
    <row r="1095" spans="1:2" ht="15.75" customHeight="1" x14ac:dyDescent="0.3">
      <c r="A1095" s="58" t="s">
        <v>1018</v>
      </c>
      <c r="B1095" s="62">
        <v>65058.46</v>
      </c>
    </row>
    <row r="1096" spans="1:2" ht="15.75" customHeight="1" x14ac:dyDescent="0.3">
      <c r="A1096" s="58" t="s">
        <v>1020</v>
      </c>
      <c r="B1096" s="62">
        <v>59348</v>
      </c>
    </row>
    <row r="1097" spans="1:2" ht="15.75" customHeight="1" x14ac:dyDescent="0.3">
      <c r="A1097" s="58" t="s">
        <v>1022</v>
      </c>
      <c r="B1097" s="62">
        <v>66486.070000000007</v>
      </c>
    </row>
    <row r="1098" spans="1:2" ht="15.75" customHeight="1" x14ac:dyDescent="0.3">
      <c r="A1098" s="58" t="s">
        <v>1024</v>
      </c>
      <c r="B1098" s="62">
        <v>59348</v>
      </c>
    </row>
    <row r="1099" spans="1:2" ht="15.75" customHeight="1" x14ac:dyDescent="0.3">
      <c r="A1099" s="58" t="s">
        <v>1026</v>
      </c>
      <c r="B1099" s="62">
        <v>65058.46</v>
      </c>
    </row>
    <row r="1100" spans="1:2" ht="15.75" customHeight="1" x14ac:dyDescent="0.3">
      <c r="A1100" s="58" t="s">
        <v>1028</v>
      </c>
      <c r="B1100" s="62">
        <v>66486.070000000007</v>
      </c>
    </row>
    <row r="1101" spans="1:2" ht="15.75" customHeight="1" x14ac:dyDescent="0.3">
      <c r="A1101" s="58" t="s">
        <v>1030</v>
      </c>
      <c r="B1101" s="62">
        <v>66486.070000000007</v>
      </c>
    </row>
    <row r="1102" spans="1:2" ht="15.75" customHeight="1" x14ac:dyDescent="0.3">
      <c r="A1102" s="58" t="s">
        <v>1032</v>
      </c>
      <c r="B1102" s="62">
        <v>72196.53</v>
      </c>
    </row>
    <row r="1103" spans="1:2" ht="15.75" customHeight="1" x14ac:dyDescent="0.3">
      <c r="A1103" s="58" t="s">
        <v>1034</v>
      </c>
      <c r="B1103" s="62">
        <v>112003.83</v>
      </c>
    </row>
    <row r="1104" spans="1:2" ht="15.75" customHeight="1" x14ac:dyDescent="0.3">
      <c r="A1104" s="58" t="s">
        <v>1036</v>
      </c>
      <c r="B1104" s="62">
        <v>100930.01</v>
      </c>
    </row>
    <row r="1105" spans="1:2" ht="15.75" customHeight="1" x14ac:dyDescent="0.3">
      <c r="A1105" s="58" t="s">
        <v>1038</v>
      </c>
      <c r="B1105" s="62">
        <v>92070.95</v>
      </c>
    </row>
    <row r="1106" spans="1:2" ht="15.75" customHeight="1" x14ac:dyDescent="0.3">
      <c r="A1106" s="58" t="s">
        <v>1040</v>
      </c>
      <c r="B1106" s="62">
        <v>103144.77</v>
      </c>
    </row>
    <row r="1107" spans="1:2" ht="15.75" customHeight="1" x14ac:dyDescent="0.3">
      <c r="A1107" s="58" t="s">
        <v>1042</v>
      </c>
      <c r="B1107" s="62">
        <v>92070.95</v>
      </c>
    </row>
    <row r="1108" spans="1:2" ht="15.75" customHeight="1" x14ac:dyDescent="0.3">
      <c r="A1108" s="58" t="s">
        <v>1044</v>
      </c>
      <c r="B1108" s="62">
        <v>100930.01</v>
      </c>
    </row>
    <row r="1109" spans="1:2" ht="15.75" customHeight="1" x14ac:dyDescent="0.3">
      <c r="A1109" s="58" t="s">
        <v>1046</v>
      </c>
      <c r="B1109" s="62">
        <v>103144.77</v>
      </c>
    </row>
    <row r="1110" spans="1:2" ht="15.75" customHeight="1" x14ac:dyDescent="0.3">
      <c r="A1110" s="58" t="s">
        <v>1048</v>
      </c>
      <c r="B1110" s="62">
        <v>103144.77</v>
      </c>
    </row>
    <row r="1111" spans="1:2" ht="15.75" customHeight="1" x14ac:dyDescent="0.3">
      <c r="A1111" s="58" t="s">
        <v>1050</v>
      </c>
      <c r="B1111" s="62">
        <v>112003.83</v>
      </c>
    </row>
    <row r="1112" spans="1:2" ht="15.75" customHeight="1" x14ac:dyDescent="0.3">
      <c r="A1112" s="58" t="s">
        <v>1052</v>
      </c>
      <c r="B1112" s="62">
        <v>203265.03</v>
      </c>
    </row>
    <row r="1113" spans="1:2" ht="15.75" customHeight="1" x14ac:dyDescent="0.3">
      <c r="A1113" s="58" t="s">
        <v>1054</v>
      </c>
      <c r="B1113" s="62">
        <v>183168.21</v>
      </c>
    </row>
    <row r="1114" spans="1:2" ht="15.75" customHeight="1" x14ac:dyDescent="0.3">
      <c r="A1114" s="58" t="s">
        <v>1056</v>
      </c>
      <c r="B1114" s="62">
        <v>167090.75</v>
      </c>
    </row>
    <row r="1115" spans="1:2" ht="15.75" customHeight="1" x14ac:dyDescent="0.3">
      <c r="A1115" s="58" t="s">
        <v>1058</v>
      </c>
      <c r="B1115" s="62">
        <v>187187.57</v>
      </c>
    </row>
    <row r="1116" spans="1:2" ht="15.75" customHeight="1" x14ac:dyDescent="0.3">
      <c r="A1116" s="58" t="s">
        <v>1060</v>
      </c>
      <c r="B1116" s="62">
        <v>167090.75</v>
      </c>
    </row>
    <row r="1117" spans="1:2" ht="15.75" customHeight="1" x14ac:dyDescent="0.3">
      <c r="A1117" s="58" t="s">
        <v>1062</v>
      </c>
      <c r="B1117" s="62">
        <v>183168.21</v>
      </c>
    </row>
    <row r="1118" spans="1:2" ht="15.75" customHeight="1" x14ac:dyDescent="0.3">
      <c r="A1118" s="58" t="s">
        <v>1064</v>
      </c>
      <c r="B1118" s="62">
        <v>187187.57</v>
      </c>
    </row>
    <row r="1119" spans="1:2" ht="15.75" customHeight="1" x14ac:dyDescent="0.3">
      <c r="A1119" s="58" t="s">
        <v>1066</v>
      </c>
      <c r="B1119" s="62">
        <v>187187.57</v>
      </c>
    </row>
    <row r="1120" spans="1:2" ht="15.75" customHeight="1" x14ac:dyDescent="0.3">
      <c r="A1120" s="58" t="s">
        <v>1068</v>
      </c>
      <c r="B1120" s="62">
        <v>203265.03</v>
      </c>
    </row>
    <row r="1121" spans="1:2" ht="15.75" customHeight="1" x14ac:dyDescent="0.3">
      <c r="A1121" s="58" t="s">
        <v>1070</v>
      </c>
      <c r="B1121" s="62">
        <v>463065.63</v>
      </c>
    </row>
    <row r="1122" spans="1:2" ht="15.75" customHeight="1" x14ac:dyDescent="0.3">
      <c r="A1122" s="58" t="s">
        <v>1072</v>
      </c>
      <c r="B1122" s="62">
        <v>417282.31</v>
      </c>
    </row>
    <row r="1123" spans="1:2" ht="15.75" customHeight="1" x14ac:dyDescent="0.3">
      <c r="A1123" s="58" t="s">
        <v>1074</v>
      </c>
      <c r="B1123" s="62">
        <v>380655.65</v>
      </c>
    </row>
    <row r="1124" spans="1:2" ht="15.75" customHeight="1" x14ac:dyDescent="0.3">
      <c r="A1124" s="58" t="s">
        <v>1076</v>
      </c>
      <c r="B1124" s="62">
        <v>426438.97</v>
      </c>
    </row>
    <row r="1125" spans="1:2" ht="15.75" customHeight="1" x14ac:dyDescent="0.3">
      <c r="A1125" s="58" t="s">
        <v>1078</v>
      </c>
      <c r="B1125" s="62">
        <v>380655.65</v>
      </c>
    </row>
    <row r="1126" spans="1:2" ht="15.75" customHeight="1" x14ac:dyDescent="0.3">
      <c r="A1126" s="58" t="s">
        <v>1080</v>
      </c>
      <c r="B1126" s="62">
        <v>417282.31</v>
      </c>
    </row>
    <row r="1127" spans="1:2" ht="15.75" customHeight="1" x14ac:dyDescent="0.3">
      <c r="A1127" s="58" t="s">
        <v>1082</v>
      </c>
      <c r="B1127" s="62">
        <v>426438.97</v>
      </c>
    </row>
    <row r="1128" spans="1:2" ht="15.75" customHeight="1" x14ac:dyDescent="0.3">
      <c r="A1128" s="58" t="s">
        <v>1084</v>
      </c>
      <c r="B1128" s="62">
        <v>426438.97</v>
      </c>
    </row>
    <row r="1129" spans="1:2" ht="15.75" customHeight="1" x14ac:dyDescent="0.3">
      <c r="A1129" s="58" t="s">
        <v>1086</v>
      </c>
      <c r="B1129" s="62">
        <v>463065.63</v>
      </c>
    </row>
    <row r="1130" spans="1:2" ht="15.75" customHeight="1" x14ac:dyDescent="0.3">
      <c r="A1130" s="58" t="s">
        <v>6070</v>
      </c>
      <c r="B1130" s="62">
        <v>32994.5</v>
      </c>
    </row>
    <row r="1131" spans="1:2" ht="15.75" customHeight="1" x14ac:dyDescent="0.3">
      <c r="A1131" s="2" t="s">
        <v>6071</v>
      </c>
      <c r="B1131" s="63">
        <v>7258.79</v>
      </c>
    </row>
    <row r="1132" spans="1:2" ht="15.75" customHeight="1" x14ac:dyDescent="0.3">
      <c r="A1132" s="2" t="s">
        <v>6072</v>
      </c>
      <c r="B1132" s="63">
        <v>5609.07</v>
      </c>
    </row>
    <row r="1133" spans="1:2" ht="15.75" customHeight="1" x14ac:dyDescent="0.3">
      <c r="A1133" s="2" t="s">
        <v>6073</v>
      </c>
      <c r="B1133" s="63">
        <v>4289.29</v>
      </c>
    </row>
    <row r="1134" spans="1:2" ht="15.75" customHeight="1" x14ac:dyDescent="0.3">
      <c r="A1134" s="2" t="s">
        <v>6074</v>
      </c>
      <c r="B1134" s="63">
        <v>5939.01</v>
      </c>
    </row>
    <row r="1135" spans="1:2" ht="15.75" customHeight="1" x14ac:dyDescent="0.3">
      <c r="A1135" s="2" t="s">
        <v>6075</v>
      </c>
      <c r="B1135" s="63">
        <v>4289.29</v>
      </c>
    </row>
    <row r="1136" spans="1:2" ht="15.75" customHeight="1" x14ac:dyDescent="0.3">
      <c r="A1136" s="2" t="s">
        <v>6076</v>
      </c>
      <c r="B1136" s="63">
        <v>5609.07</v>
      </c>
    </row>
    <row r="1137" spans="1:2" ht="15.75" customHeight="1" x14ac:dyDescent="0.3">
      <c r="A1137" s="2" t="s">
        <v>6077</v>
      </c>
      <c r="B1137" s="63">
        <v>5939.01</v>
      </c>
    </row>
    <row r="1138" spans="1:2" ht="15.75" customHeight="1" x14ac:dyDescent="0.3">
      <c r="A1138" s="2" t="s">
        <v>6078</v>
      </c>
      <c r="B1138" s="63">
        <v>5939.01</v>
      </c>
    </row>
    <row r="1139" spans="1:2" ht="15.75" customHeight="1" x14ac:dyDescent="0.3">
      <c r="A1139" s="2" t="s">
        <v>6079</v>
      </c>
      <c r="B1139" s="63">
        <v>7258.79</v>
      </c>
    </row>
    <row r="1140" spans="1:2" ht="15.75" customHeight="1" x14ac:dyDescent="0.3">
      <c r="A1140" s="58" t="s">
        <v>6080</v>
      </c>
      <c r="B1140" s="62">
        <v>69569.5</v>
      </c>
    </row>
    <row r="1141" spans="1:2" ht="15.75" customHeight="1" x14ac:dyDescent="0.3">
      <c r="A1141" s="2" t="s">
        <v>6081</v>
      </c>
      <c r="B1141" s="63">
        <v>15305.29</v>
      </c>
    </row>
    <row r="1142" spans="1:2" ht="15.75" customHeight="1" x14ac:dyDescent="0.3">
      <c r="A1142" s="2" t="s">
        <v>6082</v>
      </c>
      <c r="B1142" s="63">
        <v>11826.82</v>
      </c>
    </row>
    <row r="1143" spans="1:2" ht="15.75" customHeight="1" x14ac:dyDescent="0.3">
      <c r="A1143" s="2" t="s">
        <v>6083</v>
      </c>
      <c r="B1143" s="63">
        <v>9044.0400000000009</v>
      </c>
    </row>
    <row r="1144" spans="1:2" ht="15.75" customHeight="1" x14ac:dyDescent="0.3">
      <c r="A1144" s="2" t="s">
        <v>6084</v>
      </c>
      <c r="B1144" s="63">
        <v>12522.51</v>
      </c>
    </row>
    <row r="1145" spans="1:2" ht="15.75" customHeight="1" x14ac:dyDescent="0.3">
      <c r="A1145" s="2" t="s">
        <v>6085</v>
      </c>
      <c r="B1145" s="63">
        <v>9044.0400000000009</v>
      </c>
    </row>
    <row r="1146" spans="1:2" ht="15.75" customHeight="1" x14ac:dyDescent="0.3">
      <c r="A1146" s="2" t="s">
        <v>6086</v>
      </c>
      <c r="B1146" s="63">
        <v>11826.82</v>
      </c>
    </row>
    <row r="1147" spans="1:2" ht="15.75" customHeight="1" x14ac:dyDescent="0.3">
      <c r="A1147" s="2" t="s">
        <v>6087</v>
      </c>
      <c r="B1147" s="63">
        <v>12522.51</v>
      </c>
    </row>
    <row r="1148" spans="1:2" ht="15.75" customHeight="1" x14ac:dyDescent="0.3">
      <c r="A1148" s="2" t="s">
        <v>6088</v>
      </c>
      <c r="B1148" s="63">
        <v>12522.51</v>
      </c>
    </row>
    <row r="1149" spans="1:2" ht="15.75" customHeight="1" x14ac:dyDescent="0.3">
      <c r="A1149" s="2" t="s">
        <v>6089</v>
      </c>
      <c r="B1149" s="63">
        <v>15305.29</v>
      </c>
    </row>
    <row r="1150" spans="1:2" ht="15.75" customHeight="1" x14ac:dyDescent="0.3">
      <c r="A1150" s="58" t="s">
        <v>6090</v>
      </c>
      <c r="B1150" s="62">
        <v>119784.5</v>
      </c>
    </row>
    <row r="1151" spans="1:2" ht="15.75" customHeight="1" x14ac:dyDescent="0.3">
      <c r="A1151" s="2" t="s">
        <v>6091</v>
      </c>
      <c r="B1151" s="63">
        <v>26352.59</v>
      </c>
    </row>
    <row r="1152" spans="1:2" ht="15.75" customHeight="1" x14ac:dyDescent="0.3">
      <c r="A1152" s="2" t="s">
        <v>6092</v>
      </c>
      <c r="B1152" s="63">
        <v>20363.37</v>
      </c>
    </row>
    <row r="1153" spans="1:2" ht="15.75" customHeight="1" x14ac:dyDescent="0.3">
      <c r="A1153" s="2" t="s">
        <v>6093</v>
      </c>
      <c r="B1153" s="63">
        <v>15571.99</v>
      </c>
    </row>
    <row r="1154" spans="1:2" ht="15.75" customHeight="1" x14ac:dyDescent="0.3">
      <c r="A1154" s="2" t="s">
        <v>6094</v>
      </c>
      <c r="B1154" s="63">
        <v>21561.21</v>
      </c>
    </row>
    <row r="1155" spans="1:2" ht="15.75" customHeight="1" x14ac:dyDescent="0.3">
      <c r="A1155" s="2" t="s">
        <v>6095</v>
      </c>
      <c r="B1155" s="63">
        <v>15571.99</v>
      </c>
    </row>
    <row r="1156" spans="1:2" ht="15.75" customHeight="1" x14ac:dyDescent="0.3">
      <c r="A1156" s="2" t="s">
        <v>6096</v>
      </c>
      <c r="B1156" s="63">
        <v>20363.37</v>
      </c>
    </row>
    <row r="1157" spans="1:2" ht="15.75" customHeight="1" x14ac:dyDescent="0.3">
      <c r="A1157" s="2" t="s">
        <v>6097</v>
      </c>
      <c r="B1157" s="63">
        <v>21561.21</v>
      </c>
    </row>
    <row r="1158" spans="1:2" ht="15.75" customHeight="1" x14ac:dyDescent="0.3">
      <c r="A1158" s="2" t="s">
        <v>6098</v>
      </c>
      <c r="B1158" s="63">
        <v>21561.21</v>
      </c>
    </row>
    <row r="1159" spans="1:2" ht="15.75" customHeight="1" x14ac:dyDescent="0.3">
      <c r="A1159" s="2" t="s">
        <v>6099</v>
      </c>
      <c r="B1159" s="63">
        <v>26352.59</v>
      </c>
    </row>
    <row r="1160" spans="1:2" ht="15.75" customHeight="1" x14ac:dyDescent="0.3">
      <c r="A1160" s="58" t="s">
        <v>6101</v>
      </c>
      <c r="B1160" s="62">
        <v>10994.5</v>
      </c>
    </row>
    <row r="1161" spans="1:2" ht="15.75" customHeight="1" x14ac:dyDescent="0.3">
      <c r="A1161" s="2" t="s">
        <v>6102</v>
      </c>
      <c r="B1161" s="63">
        <v>2418.79</v>
      </c>
    </row>
    <row r="1162" spans="1:2" ht="15.75" customHeight="1" x14ac:dyDescent="0.3">
      <c r="A1162" s="2" t="s">
        <v>6103</v>
      </c>
      <c r="B1162" s="63">
        <v>1869.07</v>
      </c>
    </row>
    <row r="1163" spans="1:2" ht="15.75" customHeight="1" x14ac:dyDescent="0.3">
      <c r="A1163" s="2" t="s">
        <v>6104</v>
      </c>
      <c r="B1163" s="63">
        <v>1429.29</v>
      </c>
    </row>
    <row r="1164" spans="1:2" ht="15.75" customHeight="1" x14ac:dyDescent="0.3">
      <c r="A1164" s="2" t="s">
        <v>6105</v>
      </c>
      <c r="B1164" s="63">
        <v>1979.01</v>
      </c>
    </row>
    <row r="1165" spans="1:2" ht="15.75" customHeight="1" x14ac:dyDescent="0.3">
      <c r="A1165" s="2" t="s">
        <v>6106</v>
      </c>
      <c r="B1165" s="63">
        <v>1429.29</v>
      </c>
    </row>
    <row r="1166" spans="1:2" ht="15.75" customHeight="1" x14ac:dyDescent="0.3">
      <c r="A1166" s="2" t="s">
        <v>6107</v>
      </c>
      <c r="B1166" s="63">
        <v>1869.07</v>
      </c>
    </row>
    <row r="1167" spans="1:2" ht="15.75" customHeight="1" x14ac:dyDescent="0.3">
      <c r="A1167" s="2" t="s">
        <v>6108</v>
      </c>
      <c r="B1167" s="63">
        <v>1979.01</v>
      </c>
    </row>
    <row r="1168" spans="1:2" ht="15.75" customHeight="1" x14ac:dyDescent="0.3">
      <c r="A1168" s="2" t="s">
        <v>6109</v>
      </c>
      <c r="B1168" s="63">
        <v>1979.01</v>
      </c>
    </row>
    <row r="1169" spans="1:2" ht="15.75" customHeight="1" x14ac:dyDescent="0.3">
      <c r="A1169" s="2" t="s">
        <v>6110</v>
      </c>
      <c r="B1169" s="63">
        <v>2418.79</v>
      </c>
    </row>
    <row r="1170" spans="1:2" ht="15.75" customHeight="1" x14ac:dyDescent="0.3">
      <c r="A1170" s="58" t="s">
        <v>6111</v>
      </c>
      <c r="B1170" s="62">
        <v>16494.5</v>
      </c>
    </row>
    <row r="1171" spans="1:2" ht="15.75" customHeight="1" x14ac:dyDescent="0.3">
      <c r="A1171" s="2" t="s">
        <v>6112</v>
      </c>
      <c r="B1171" s="63">
        <v>3628.79</v>
      </c>
    </row>
    <row r="1172" spans="1:2" ht="15.75" customHeight="1" x14ac:dyDescent="0.3">
      <c r="A1172" s="2" t="s">
        <v>6113</v>
      </c>
      <c r="B1172" s="63">
        <v>2804.07</v>
      </c>
    </row>
    <row r="1173" spans="1:2" ht="15.75" customHeight="1" x14ac:dyDescent="0.3">
      <c r="A1173" s="2" t="s">
        <v>6114</v>
      </c>
      <c r="B1173" s="63">
        <v>2144.29</v>
      </c>
    </row>
    <row r="1174" spans="1:2" ht="15.75" customHeight="1" x14ac:dyDescent="0.3">
      <c r="A1174" s="2" t="s">
        <v>6115</v>
      </c>
      <c r="B1174" s="63">
        <v>2969.01</v>
      </c>
    </row>
    <row r="1175" spans="1:2" ht="15.75" customHeight="1" x14ac:dyDescent="0.3">
      <c r="A1175" s="2" t="s">
        <v>6116</v>
      </c>
      <c r="B1175" s="63">
        <v>2144.29</v>
      </c>
    </row>
    <row r="1176" spans="1:2" ht="15.75" customHeight="1" x14ac:dyDescent="0.3">
      <c r="A1176" s="2" t="s">
        <v>6117</v>
      </c>
      <c r="B1176" s="63">
        <v>2804.07</v>
      </c>
    </row>
    <row r="1177" spans="1:2" ht="15.75" customHeight="1" x14ac:dyDescent="0.3">
      <c r="A1177" s="2" t="s">
        <v>6118</v>
      </c>
      <c r="B1177" s="63">
        <v>2969.01</v>
      </c>
    </row>
    <row r="1178" spans="1:2" ht="15.75" customHeight="1" x14ac:dyDescent="0.3">
      <c r="A1178" s="2" t="s">
        <v>6119</v>
      </c>
      <c r="B1178" s="63">
        <v>2969.01</v>
      </c>
    </row>
    <row r="1179" spans="1:2" ht="15.75" customHeight="1" x14ac:dyDescent="0.3">
      <c r="A1179" s="2" t="s">
        <v>6120</v>
      </c>
      <c r="B1179" s="63">
        <v>3628.79</v>
      </c>
    </row>
    <row r="1180" spans="1:2" ht="15.75" customHeight="1" x14ac:dyDescent="0.3">
      <c r="A1180" s="58" t="s">
        <v>6121</v>
      </c>
      <c r="B1180" s="62">
        <v>32994.5</v>
      </c>
    </row>
    <row r="1181" spans="1:2" ht="15.75" customHeight="1" x14ac:dyDescent="0.3">
      <c r="A1181" s="2" t="s">
        <v>6122</v>
      </c>
      <c r="B1181" s="63">
        <v>7258.79</v>
      </c>
    </row>
    <row r="1182" spans="1:2" ht="15.75" customHeight="1" x14ac:dyDescent="0.3">
      <c r="A1182" s="2" t="s">
        <v>6123</v>
      </c>
      <c r="B1182" s="63">
        <v>5609.07</v>
      </c>
    </row>
    <row r="1183" spans="1:2" ht="15.75" customHeight="1" x14ac:dyDescent="0.3">
      <c r="A1183" s="2" t="s">
        <v>6124</v>
      </c>
      <c r="B1183" s="63">
        <v>4289.29</v>
      </c>
    </row>
    <row r="1184" spans="1:2" ht="15.75" customHeight="1" x14ac:dyDescent="0.3">
      <c r="A1184" s="2" t="s">
        <v>6125</v>
      </c>
      <c r="B1184" s="63">
        <v>5939.01</v>
      </c>
    </row>
    <row r="1185" spans="1:2" ht="15.75" customHeight="1" x14ac:dyDescent="0.3">
      <c r="A1185" s="2" t="s">
        <v>6126</v>
      </c>
      <c r="B1185" s="63">
        <v>4289.29</v>
      </c>
    </row>
    <row r="1186" spans="1:2" ht="15.75" customHeight="1" x14ac:dyDescent="0.3">
      <c r="A1186" s="2" t="s">
        <v>6127</v>
      </c>
      <c r="B1186" s="63">
        <v>5609.07</v>
      </c>
    </row>
    <row r="1187" spans="1:2" ht="15.75" customHeight="1" x14ac:dyDescent="0.3">
      <c r="A1187" s="2" t="s">
        <v>6128</v>
      </c>
      <c r="B1187" s="63">
        <v>5939.01</v>
      </c>
    </row>
    <row r="1188" spans="1:2" ht="15.75" customHeight="1" x14ac:dyDescent="0.3">
      <c r="A1188" s="2" t="s">
        <v>6129</v>
      </c>
      <c r="B1188" s="63">
        <v>5939.01</v>
      </c>
    </row>
    <row r="1189" spans="1:2" ht="15.75" customHeight="1" x14ac:dyDescent="0.3">
      <c r="A1189" s="2" t="s">
        <v>6130</v>
      </c>
      <c r="B1189" s="63">
        <v>7258.79</v>
      </c>
    </row>
    <row r="1190" spans="1:2" ht="15.75" customHeight="1" x14ac:dyDescent="0.3">
      <c r="A1190" s="58" t="s">
        <v>6131</v>
      </c>
      <c r="B1190" s="62">
        <v>69569.5</v>
      </c>
    </row>
    <row r="1191" spans="1:2" ht="15.75" customHeight="1" x14ac:dyDescent="0.3">
      <c r="A1191" s="2" t="s">
        <v>6132</v>
      </c>
      <c r="B1191" s="63">
        <v>15305.29</v>
      </c>
    </row>
    <row r="1192" spans="1:2" ht="15.75" customHeight="1" x14ac:dyDescent="0.3">
      <c r="A1192" s="2" t="s">
        <v>6133</v>
      </c>
      <c r="B1192" s="63">
        <v>11826.82</v>
      </c>
    </row>
    <row r="1193" spans="1:2" ht="15.75" customHeight="1" x14ac:dyDescent="0.3">
      <c r="A1193" s="2" t="s">
        <v>6134</v>
      </c>
      <c r="B1193" s="63">
        <v>9044.0400000000009</v>
      </c>
    </row>
    <row r="1194" spans="1:2" ht="15.75" customHeight="1" x14ac:dyDescent="0.3">
      <c r="A1194" s="2" t="s">
        <v>6135</v>
      </c>
      <c r="B1194" s="63">
        <v>12522.51</v>
      </c>
    </row>
    <row r="1195" spans="1:2" ht="15.75" customHeight="1" x14ac:dyDescent="0.3">
      <c r="A1195" s="2" t="s">
        <v>6136</v>
      </c>
      <c r="B1195" s="63">
        <v>9044.0400000000009</v>
      </c>
    </row>
    <row r="1196" spans="1:2" ht="15.75" customHeight="1" x14ac:dyDescent="0.3">
      <c r="A1196" s="2" t="s">
        <v>6137</v>
      </c>
      <c r="B1196" s="63">
        <v>11826.82</v>
      </c>
    </row>
    <row r="1197" spans="1:2" ht="15.75" customHeight="1" x14ac:dyDescent="0.3">
      <c r="A1197" s="2" t="s">
        <v>6138</v>
      </c>
      <c r="B1197" s="63">
        <v>12522.51</v>
      </c>
    </row>
    <row r="1198" spans="1:2" ht="15.75" customHeight="1" x14ac:dyDescent="0.3">
      <c r="A1198" s="2" t="s">
        <v>6139</v>
      </c>
      <c r="B1198" s="63">
        <v>12522.51</v>
      </c>
    </row>
    <row r="1199" spans="1:2" ht="15.75" customHeight="1" x14ac:dyDescent="0.3">
      <c r="A1199" s="2" t="s">
        <v>6140</v>
      </c>
      <c r="B1199" s="63">
        <v>15305.29</v>
      </c>
    </row>
    <row r="1200" spans="1:2" ht="15.75" customHeight="1" x14ac:dyDescent="0.3">
      <c r="A1200" s="58" t="s">
        <v>6141</v>
      </c>
      <c r="B1200" s="62">
        <v>119784.5</v>
      </c>
    </row>
    <row r="1201" spans="1:2" ht="15.75" customHeight="1" x14ac:dyDescent="0.3">
      <c r="A1201" s="2" t="s">
        <v>6142</v>
      </c>
      <c r="B1201" s="63">
        <v>26352.59</v>
      </c>
    </row>
    <row r="1202" spans="1:2" ht="15.75" customHeight="1" x14ac:dyDescent="0.3">
      <c r="A1202" s="2" t="s">
        <v>6143</v>
      </c>
      <c r="B1202" s="63">
        <v>20363.37</v>
      </c>
    </row>
    <row r="1203" spans="1:2" ht="15.75" customHeight="1" x14ac:dyDescent="0.3">
      <c r="A1203" s="2" t="s">
        <v>6144</v>
      </c>
      <c r="B1203" s="63">
        <v>15571.99</v>
      </c>
    </row>
    <row r="1204" spans="1:2" ht="15.75" customHeight="1" x14ac:dyDescent="0.3">
      <c r="A1204" s="2" t="s">
        <v>6145</v>
      </c>
      <c r="B1204" s="63">
        <v>21561.21</v>
      </c>
    </row>
    <row r="1205" spans="1:2" ht="15.75" customHeight="1" x14ac:dyDescent="0.3">
      <c r="A1205" s="2" t="s">
        <v>6146</v>
      </c>
      <c r="B1205" s="63">
        <v>15571.99</v>
      </c>
    </row>
    <row r="1206" spans="1:2" ht="15.75" customHeight="1" x14ac:dyDescent="0.3">
      <c r="A1206" s="2" t="s">
        <v>6147</v>
      </c>
      <c r="B1206" s="63">
        <v>20363.37</v>
      </c>
    </row>
    <row r="1207" spans="1:2" ht="15.75" customHeight="1" x14ac:dyDescent="0.3">
      <c r="A1207" s="2" t="s">
        <v>6148</v>
      </c>
      <c r="B1207" s="63">
        <v>21561.21</v>
      </c>
    </row>
    <row r="1208" spans="1:2" ht="15.75" customHeight="1" x14ac:dyDescent="0.3">
      <c r="A1208" s="2" t="s">
        <v>6149</v>
      </c>
      <c r="B1208" s="63">
        <v>21561.21</v>
      </c>
    </row>
    <row r="1209" spans="1:2" ht="15.75" customHeight="1" x14ac:dyDescent="0.3">
      <c r="A1209" s="2" t="s">
        <v>6150</v>
      </c>
      <c r="B1209" s="63">
        <v>26352.59</v>
      </c>
    </row>
    <row r="1210" spans="1:2" ht="15.75" customHeight="1" x14ac:dyDescent="0.3">
      <c r="A1210" s="58" t="s">
        <v>6151</v>
      </c>
      <c r="B1210" s="62">
        <v>16494.5</v>
      </c>
    </row>
    <row r="1211" spans="1:2" ht="15.75" customHeight="1" x14ac:dyDescent="0.3">
      <c r="A1211" s="2" t="s">
        <v>6152</v>
      </c>
      <c r="B1211" s="63">
        <v>3628.79</v>
      </c>
    </row>
    <row r="1212" spans="1:2" ht="15.75" customHeight="1" x14ac:dyDescent="0.3">
      <c r="A1212" s="2" t="s">
        <v>6153</v>
      </c>
      <c r="B1212" s="63">
        <v>2804.07</v>
      </c>
    </row>
    <row r="1213" spans="1:2" ht="15.75" customHeight="1" x14ac:dyDescent="0.3">
      <c r="A1213" s="2" t="s">
        <v>6154</v>
      </c>
      <c r="B1213" s="63">
        <v>2144.29</v>
      </c>
    </row>
    <row r="1214" spans="1:2" ht="15.75" customHeight="1" x14ac:dyDescent="0.3">
      <c r="A1214" s="2" t="s">
        <v>6155</v>
      </c>
      <c r="B1214" s="63">
        <v>2969.01</v>
      </c>
    </row>
    <row r="1215" spans="1:2" ht="15.75" customHeight="1" x14ac:dyDescent="0.3">
      <c r="A1215" s="2" t="s">
        <v>6156</v>
      </c>
      <c r="B1215" s="63">
        <v>2144.29</v>
      </c>
    </row>
    <row r="1216" spans="1:2" ht="15.75" customHeight="1" x14ac:dyDescent="0.3">
      <c r="A1216" s="2" t="s">
        <v>6157</v>
      </c>
      <c r="B1216" s="63">
        <v>2804.07</v>
      </c>
    </row>
    <row r="1217" spans="1:2" ht="15.75" customHeight="1" x14ac:dyDescent="0.3">
      <c r="A1217" s="2" t="s">
        <v>6158</v>
      </c>
      <c r="B1217" s="63">
        <v>2969.01</v>
      </c>
    </row>
    <row r="1218" spans="1:2" ht="15.75" customHeight="1" x14ac:dyDescent="0.3">
      <c r="A1218" s="2" t="s">
        <v>6159</v>
      </c>
      <c r="B1218" s="63">
        <v>2969.01</v>
      </c>
    </row>
    <row r="1219" spans="1:2" ht="15.75" customHeight="1" x14ac:dyDescent="0.3">
      <c r="A1219" s="2" t="s">
        <v>6160</v>
      </c>
      <c r="B1219" s="63">
        <v>3628.79</v>
      </c>
    </row>
    <row r="1220" spans="1:2" ht="15.75" customHeight="1" x14ac:dyDescent="0.3">
      <c r="A1220" s="58" t="s">
        <v>1089</v>
      </c>
      <c r="B1220" s="62">
        <v>1626.63</v>
      </c>
    </row>
    <row r="1221" spans="1:2" ht="15.75" customHeight="1" x14ac:dyDescent="0.3">
      <c r="A1221" s="58" t="s">
        <v>1091</v>
      </c>
      <c r="B1221" s="62">
        <v>1465.81</v>
      </c>
    </row>
    <row r="1222" spans="1:2" ht="15.75" customHeight="1" x14ac:dyDescent="0.3">
      <c r="A1222" s="58" t="s">
        <v>1093</v>
      </c>
      <c r="B1222" s="62">
        <v>1337.15</v>
      </c>
    </row>
    <row r="1223" spans="1:2" ht="15.75" customHeight="1" x14ac:dyDescent="0.3">
      <c r="A1223" s="58" t="s">
        <v>1095</v>
      </c>
      <c r="B1223" s="62">
        <v>1497.97</v>
      </c>
    </row>
    <row r="1224" spans="1:2" ht="15.75" customHeight="1" x14ac:dyDescent="0.3">
      <c r="A1224" s="58" t="s">
        <v>1097</v>
      </c>
      <c r="B1224" s="62">
        <v>1337.15</v>
      </c>
    </row>
    <row r="1225" spans="1:2" ht="15.75" customHeight="1" x14ac:dyDescent="0.3">
      <c r="A1225" s="58" t="s">
        <v>1099</v>
      </c>
      <c r="B1225" s="62">
        <v>1465.81</v>
      </c>
    </row>
    <row r="1226" spans="1:2" ht="15.75" customHeight="1" x14ac:dyDescent="0.3">
      <c r="A1226" s="58" t="s">
        <v>1101</v>
      </c>
      <c r="B1226" s="62">
        <v>1497.97</v>
      </c>
    </row>
    <row r="1227" spans="1:2" ht="15.75" customHeight="1" x14ac:dyDescent="0.3">
      <c r="A1227" s="58" t="s">
        <v>1103</v>
      </c>
      <c r="B1227" s="62">
        <v>1497.97</v>
      </c>
    </row>
    <row r="1228" spans="1:2" ht="15.75" customHeight="1" x14ac:dyDescent="0.3">
      <c r="A1228" s="58" t="s">
        <v>1105</v>
      </c>
      <c r="B1228" s="62">
        <v>1626.63</v>
      </c>
    </row>
    <row r="1229" spans="1:2" ht="15.75" customHeight="1" x14ac:dyDescent="0.3">
      <c r="A1229" s="58" t="s">
        <v>1107</v>
      </c>
      <c r="B1229" s="62">
        <v>2476.23</v>
      </c>
    </row>
    <row r="1230" spans="1:2" ht="15.75" customHeight="1" x14ac:dyDescent="0.3">
      <c r="A1230" s="58" t="s">
        <v>1109</v>
      </c>
      <c r="B1230" s="62">
        <v>2231.41</v>
      </c>
    </row>
    <row r="1231" spans="1:2" ht="15.75" customHeight="1" x14ac:dyDescent="0.3">
      <c r="A1231" s="58" t="s">
        <v>1111</v>
      </c>
      <c r="B1231" s="62">
        <v>2035.55</v>
      </c>
    </row>
    <row r="1232" spans="1:2" ht="15.75" customHeight="1" x14ac:dyDescent="0.3">
      <c r="A1232" s="58" t="s">
        <v>1113</v>
      </c>
      <c r="B1232" s="62">
        <v>2280.37</v>
      </c>
    </row>
    <row r="1233" spans="1:2" ht="15.75" customHeight="1" x14ac:dyDescent="0.3">
      <c r="A1233" s="58" t="s">
        <v>1115</v>
      </c>
      <c r="B1233" s="62">
        <v>2035.55</v>
      </c>
    </row>
    <row r="1234" spans="1:2" ht="15.75" customHeight="1" x14ac:dyDescent="0.3">
      <c r="A1234" s="58" t="s">
        <v>1117</v>
      </c>
      <c r="B1234" s="62">
        <v>2231.41</v>
      </c>
    </row>
    <row r="1235" spans="1:2" ht="15.75" customHeight="1" x14ac:dyDescent="0.3">
      <c r="A1235" s="58" t="s">
        <v>1119</v>
      </c>
      <c r="B1235" s="62">
        <v>2280.37</v>
      </c>
    </row>
    <row r="1236" spans="1:2" ht="15.75" customHeight="1" x14ac:dyDescent="0.3">
      <c r="A1236" s="58" t="s">
        <v>1121</v>
      </c>
      <c r="B1236" s="62">
        <v>2280.37</v>
      </c>
    </row>
    <row r="1237" spans="1:2" ht="15.75" customHeight="1" x14ac:dyDescent="0.3">
      <c r="A1237" s="58" t="s">
        <v>1123</v>
      </c>
      <c r="B1237" s="62">
        <v>2476.23</v>
      </c>
    </row>
    <row r="1238" spans="1:2" ht="15.75" customHeight="1" x14ac:dyDescent="0.3">
      <c r="A1238" s="58" t="s">
        <v>8220</v>
      </c>
      <c r="B1238" s="62">
        <v>4440.93</v>
      </c>
    </row>
    <row r="1239" spans="1:2" ht="15.75" customHeight="1" x14ac:dyDescent="0.3">
      <c r="A1239" s="58" t="s">
        <v>8221</v>
      </c>
      <c r="B1239" s="62">
        <v>4001.86</v>
      </c>
    </row>
    <row r="1240" spans="1:2" ht="15.75" customHeight="1" x14ac:dyDescent="0.3">
      <c r="A1240" s="58" t="s">
        <v>8222</v>
      </c>
      <c r="B1240" s="62">
        <v>3650.6</v>
      </c>
    </row>
    <row r="1241" spans="1:2" ht="15.75" customHeight="1" x14ac:dyDescent="0.3">
      <c r="A1241" s="58" t="s">
        <v>8223</v>
      </c>
      <c r="B1241" s="62">
        <v>4089.67</v>
      </c>
    </row>
    <row r="1242" spans="1:2" ht="15.75" customHeight="1" x14ac:dyDescent="0.3">
      <c r="A1242" s="58" t="s">
        <v>8224</v>
      </c>
      <c r="B1242" s="62">
        <v>3650.6</v>
      </c>
    </row>
    <row r="1243" spans="1:2" ht="15.75" customHeight="1" x14ac:dyDescent="0.3">
      <c r="A1243" s="58" t="s">
        <v>8225</v>
      </c>
      <c r="B1243" s="62">
        <v>4001.86</v>
      </c>
    </row>
    <row r="1244" spans="1:2" ht="15.75" customHeight="1" x14ac:dyDescent="0.3">
      <c r="A1244" s="58" t="s">
        <v>8226</v>
      </c>
      <c r="B1244" s="62">
        <v>4089.67</v>
      </c>
    </row>
    <row r="1245" spans="1:2" ht="15.75" customHeight="1" x14ac:dyDescent="0.3">
      <c r="A1245" s="58" t="s">
        <v>8227</v>
      </c>
      <c r="B1245" s="62">
        <v>4089.67</v>
      </c>
    </row>
    <row r="1246" spans="1:2" ht="15.75" customHeight="1" x14ac:dyDescent="0.3">
      <c r="A1246" s="58" t="s">
        <v>8228</v>
      </c>
      <c r="B1246" s="62">
        <v>4440.93</v>
      </c>
    </row>
    <row r="1247" spans="1:2" ht="15.75" customHeight="1" x14ac:dyDescent="0.3">
      <c r="A1247" s="58" t="s">
        <v>1125</v>
      </c>
      <c r="B1247" s="62">
        <v>5157.78</v>
      </c>
    </row>
    <row r="1248" spans="1:2" ht="15.75" customHeight="1" x14ac:dyDescent="0.3">
      <c r="A1248" s="58" t="s">
        <v>1127</v>
      </c>
      <c r="B1248" s="62">
        <v>4647.83</v>
      </c>
    </row>
    <row r="1249" spans="1:2" ht="15.75" customHeight="1" x14ac:dyDescent="0.3">
      <c r="A1249" s="58" t="s">
        <v>1129</v>
      </c>
      <c r="B1249" s="62">
        <v>4239.87</v>
      </c>
    </row>
    <row r="1250" spans="1:2" ht="15.75" customHeight="1" x14ac:dyDescent="0.3">
      <c r="A1250" s="58" t="s">
        <v>1131</v>
      </c>
      <c r="B1250" s="62">
        <v>4749.82</v>
      </c>
    </row>
    <row r="1251" spans="1:2" ht="15.75" customHeight="1" x14ac:dyDescent="0.3">
      <c r="A1251" s="58" t="s">
        <v>1133</v>
      </c>
      <c r="B1251" s="62">
        <v>4239.87</v>
      </c>
    </row>
    <row r="1252" spans="1:2" ht="15.75" customHeight="1" x14ac:dyDescent="0.3">
      <c r="A1252" s="58" t="s">
        <v>1135</v>
      </c>
      <c r="B1252" s="62">
        <v>4647.83</v>
      </c>
    </row>
    <row r="1253" spans="1:2" ht="15.75" customHeight="1" x14ac:dyDescent="0.3">
      <c r="A1253" s="58" t="s">
        <v>1137</v>
      </c>
      <c r="B1253" s="62">
        <v>4749.82</v>
      </c>
    </row>
    <row r="1254" spans="1:2" ht="15.75" customHeight="1" x14ac:dyDescent="0.3">
      <c r="A1254" s="58" t="s">
        <v>1139</v>
      </c>
      <c r="B1254" s="62">
        <v>4749.82</v>
      </c>
    </row>
    <row r="1255" spans="1:2" ht="15.75" customHeight="1" x14ac:dyDescent="0.3">
      <c r="A1255" s="58" t="s">
        <v>1141</v>
      </c>
      <c r="B1255" s="62">
        <v>5157.78</v>
      </c>
    </row>
    <row r="1256" spans="1:2" ht="15.75" customHeight="1" x14ac:dyDescent="0.3">
      <c r="A1256" s="58" t="s">
        <v>8229</v>
      </c>
      <c r="B1256" s="62">
        <v>6246.33</v>
      </c>
    </row>
    <row r="1257" spans="1:2" ht="15.75" customHeight="1" x14ac:dyDescent="0.3">
      <c r="A1257" s="58" t="s">
        <v>8230</v>
      </c>
      <c r="B1257" s="62">
        <v>5628.76</v>
      </c>
    </row>
    <row r="1258" spans="1:2" ht="15.75" customHeight="1" x14ac:dyDescent="0.3">
      <c r="A1258" s="58" t="s">
        <v>8231</v>
      </c>
      <c r="B1258" s="62">
        <v>5134.7</v>
      </c>
    </row>
    <row r="1259" spans="1:2" ht="15.75" customHeight="1" x14ac:dyDescent="0.3">
      <c r="A1259" s="58" t="s">
        <v>8232</v>
      </c>
      <c r="B1259" s="62">
        <v>5752.27</v>
      </c>
    </row>
    <row r="1260" spans="1:2" ht="15.75" customHeight="1" x14ac:dyDescent="0.3">
      <c r="A1260" s="58" t="s">
        <v>8233</v>
      </c>
      <c r="B1260" s="62">
        <v>5134.7</v>
      </c>
    </row>
    <row r="1261" spans="1:2" ht="15.75" customHeight="1" x14ac:dyDescent="0.3">
      <c r="A1261" s="58" t="s">
        <v>8234</v>
      </c>
      <c r="B1261" s="62">
        <v>5628.76</v>
      </c>
    </row>
    <row r="1262" spans="1:2" ht="15.75" customHeight="1" x14ac:dyDescent="0.3">
      <c r="A1262" s="58" t="s">
        <v>8235</v>
      </c>
      <c r="B1262" s="62">
        <v>5752.27</v>
      </c>
    </row>
    <row r="1263" spans="1:2" ht="15.75" customHeight="1" x14ac:dyDescent="0.3">
      <c r="A1263" s="58" t="s">
        <v>8236</v>
      </c>
      <c r="B1263" s="62">
        <v>5752.27</v>
      </c>
    </row>
    <row r="1264" spans="1:2" ht="15.75" customHeight="1" x14ac:dyDescent="0.3">
      <c r="A1264" s="58" t="s">
        <v>8237</v>
      </c>
      <c r="B1264" s="62">
        <v>6246.33</v>
      </c>
    </row>
    <row r="1265" spans="1:2" ht="15.75" customHeight="1" x14ac:dyDescent="0.3">
      <c r="A1265" s="58" t="s">
        <v>1143</v>
      </c>
      <c r="B1265" s="62">
        <v>39090.449999999997</v>
      </c>
    </row>
    <row r="1266" spans="1:2" ht="15.75" customHeight="1" x14ac:dyDescent="0.3">
      <c r="A1266" s="58" t="s">
        <v>1145</v>
      </c>
      <c r="B1266" s="62">
        <v>35225.58</v>
      </c>
    </row>
    <row r="1267" spans="1:2" ht="15.75" customHeight="1" x14ac:dyDescent="0.3">
      <c r="A1267" s="58" t="s">
        <v>1147</v>
      </c>
      <c r="B1267" s="62">
        <v>32133.68</v>
      </c>
    </row>
    <row r="1268" spans="1:2" ht="15.75" customHeight="1" x14ac:dyDescent="0.3">
      <c r="A1268" s="58" t="s">
        <v>1149</v>
      </c>
      <c r="B1268" s="62">
        <v>35998.550000000003</v>
      </c>
    </row>
    <row r="1269" spans="1:2" ht="15.75" customHeight="1" x14ac:dyDescent="0.3">
      <c r="A1269" s="58" t="s">
        <v>1151</v>
      </c>
      <c r="B1269" s="62">
        <v>32133.68</v>
      </c>
    </row>
    <row r="1270" spans="1:2" ht="15.75" customHeight="1" x14ac:dyDescent="0.3">
      <c r="A1270" s="58" t="s">
        <v>1153</v>
      </c>
      <c r="B1270" s="62">
        <v>35225.58</v>
      </c>
    </row>
    <row r="1271" spans="1:2" ht="15.75" customHeight="1" x14ac:dyDescent="0.3">
      <c r="A1271" s="58" t="s">
        <v>1155</v>
      </c>
      <c r="B1271" s="62">
        <v>35998.550000000003</v>
      </c>
    </row>
    <row r="1272" spans="1:2" ht="15.75" customHeight="1" x14ac:dyDescent="0.3">
      <c r="A1272" s="58" t="s">
        <v>1157</v>
      </c>
      <c r="B1272" s="62">
        <v>35998.550000000003</v>
      </c>
    </row>
    <row r="1273" spans="1:2" ht="15.75" customHeight="1" x14ac:dyDescent="0.3">
      <c r="A1273" s="58" t="s">
        <v>1159</v>
      </c>
      <c r="B1273" s="62">
        <v>39090.449999999997</v>
      </c>
    </row>
    <row r="1274" spans="1:2" ht="15.75" customHeight="1" x14ac:dyDescent="0.3">
      <c r="A1274" s="58" t="s">
        <v>1161</v>
      </c>
      <c r="B1274" s="62">
        <v>32576.85</v>
      </c>
    </row>
    <row r="1275" spans="1:2" ht="15.75" customHeight="1" x14ac:dyDescent="0.3">
      <c r="A1275" s="58" t="s">
        <v>1163</v>
      </c>
      <c r="B1275" s="62">
        <v>29355.98</v>
      </c>
    </row>
    <row r="1276" spans="1:2" ht="15.75" customHeight="1" x14ac:dyDescent="0.3">
      <c r="A1276" s="58" t="s">
        <v>1165</v>
      </c>
      <c r="B1276" s="62">
        <v>26779.279999999999</v>
      </c>
    </row>
    <row r="1277" spans="1:2" ht="15.75" customHeight="1" x14ac:dyDescent="0.3">
      <c r="A1277" s="58" t="s">
        <v>1167</v>
      </c>
      <c r="B1277" s="62">
        <v>30000.15</v>
      </c>
    </row>
    <row r="1278" spans="1:2" ht="15.75" customHeight="1" x14ac:dyDescent="0.3">
      <c r="A1278" s="58" t="s">
        <v>1169</v>
      </c>
      <c r="B1278" s="62">
        <v>26779.279999999999</v>
      </c>
    </row>
    <row r="1279" spans="1:2" ht="15.75" customHeight="1" x14ac:dyDescent="0.3">
      <c r="A1279" s="58" t="s">
        <v>1171</v>
      </c>
      <c r="B1279" s="62">
        <v>29355.98</v>
      </c>
    </row>
    <row r="1280" spans="1:2" ht="15.75" customHeight="1" x14ac:dyDescent="0.3">
      <c r="A1280" s="58" t="s">
        <v>1173</v>
      </c>
      <c r="B1280" s="62">
        <v>30000.15</v>
      </c>
    </row>
    <row r="1281" spans="1:2" ht="15.75" customHeight="1" x14ac:dyDescent="0.3">
      <c r="A1281" s="58" t="s">
        <v>1175</v>
      </c>
      <c r="B1281" s="62">
        <v>30000.15</v>
      </c>
    </row>
    <row r="1282" spans="1:2" ht="15.75" customHeight="1" x14ac:dyDescent="0.3">
      <c r="A1282" s="58" t="s">
        <v>1177</v>
      </c>
      <c r="B1282" s="62">
        <v>32576.85</v>
      </c>
    </row>
    <row r="1283" spans="1:2" ht="15.75" customHeight="1" x14ac:dyDescent="0.3">
      <c r="A1283" s="58" t="s">
        <v>1179</v>
      </c>
      <c r="B1283" s="62">
        <v>22585.200000000001</v>
      </c>
    </row>
    <row r="1284" spans="1:2" ht="15.75" customHeight="1" x14ac:dyDescent="0.3">
      <c r="A1284" s="58" t="s">
        <v>1181</v>
      </c>
      <c r="B1284" s="62">
        <v>20352.2</v>
      </c>
    </row>
    <row r="1285" spans="1:2" ht="15.75" customHeight="1" x14ac:dyDescent="0.3">
      <c r="A1285" s="58" t="s">
        <v>1183</v>
      </c>
      <c r="B1285" s="62">
        <v>18565.8</v>
      </c>
    </row>
    <row r="1286" spans="1:2" ht="15.75" customHeight="1" x14ac:dyDescent="0.3">
      <c r="A1286" s="58" t="s">
        <v>1185</v>
      </c>
      <c r="B1286" s="62">
        <v>20798.8</v>
      </c>
    </row>
    <row r="1287" spans="1:2" ht="15.75" customHeight="1" x14ac:dyDescent="0.3">
      <c r="A1287" s="58" t="s">
        <v>1187</v>
      </c>
      <c r="B1287" s="62">
        <v>18565.8</v>
      </c>
    </row>
    <row r="1288" spans="1:2" ht="15.75" customHeight="1" x14ac:dyDescent="0.3">
      <c r="A1288" s="58" t="s">
        <v>1189</v>
      </c>
      <c r="B1288" s="62">
        <v>20352.2</v>
      </c>
    </row>
    <row r="1289" spans="1:2" ht="15.75" customHeight="1" x14ac:dyDescent="0.3">
      <c r="A1289" s="58" t="s">
        <v>1191</v>
      </c>
      <c r="B1289" s="62">
        <v>20798.8</v>
      </c>
    </row>
    <row r="1290" spans="1:2" ht="15.75" customHeight="1" x14ac:dyDescent="0.3">
      <c r="A1290" s="58" t="s">
        <v>1193</v>
      </c>
      <c r="B1290" s="62">
        <v>20798.8</v>
      </c>
    </row>
    <row r="1291" spans="1:2" ht="15.75" customHeight="1" x14ac:dyDescent="0.3">
      <c r="A1291" s="58" t="s">
        <v>1195</v>
      </c>
      <c r="B1291" s="62">
        <v>22585.200000000001</v>
      </c>
    </row>
    <row r="1292" spans="1:2" ht="15.75" customHeight="1" x14ac:dyDescent="0.3">
      <c r="A1292" s="58" t="s">
        <v>8238</v>
      </c>
      <c r="B1292" s="62">
        <v>12274.95</v>
      </c>
    </row>
    <row r="1293" spans="1:2" ht="15.75" customHeight="1" x14ac:dyDescent="0.3">
      <c r="A1293" s="58" t="s">
        <v>8239</v>
      </c>
      <c r="B1293" s="62">
        <v>11061.33</v>
      </c>
    </row>
    <row r="1294" spans="1:2" ht="15.75" customHeight="1" x14ac:dyDescent="0.3">
      <c r="A1294" s="58" t="s">
        <v>8240</v>
      </c>
      <c r="B1294" s="62">
        <v>10090.43</v>
      </c>
    </row>
    <row r="1295" spans="1:2" ht="15.75" customHeight="1" x14ac:dyDescent="0.3">
      <c r="A1295" s="58" t="s">
        <v>8241</v>
      </c>
      <c r="B1295" s="62">
        <v>11304.05</v>
      </c>
    </row>
    <row r="1296" spans="1:2" ht="15.75" customHeight="1" x14ac:dyDescent="0.3">
      <c r="A1296" s="58" t="s">
        <v>8242</v>
      </c>
      <c r="B1296" s="62">
        <v>10090.43</v>
      </c>
    </row>
    <row r="1297" spans="1:2" ht="15.75" customHeight="1" x14ac:dyDescent="0.3">
      <c r="A1297" s="58" t="s">
        <v>8243</v>
      </c>
      <c r="B1297" s="62">
        <v>11061.33</v>
      </c>
    </row>
    <row r="1298" spans="1:2" ht="15.75" customHeight="1" x14ac:dyDescent="0.3">
      <c r="A1298" s="58" t="s">
        <v>8244</v>
      </c>
      <c r="B1298" s="62">
        <v>11304.05</v>
      </c>
    </row>
    <row r="1299" spans="1:2" ht="15.75" customHeight="1" x14ac:dyDescent="0.3">
      <c r="A1299" s="58" t="s">
        <v>8245</v>
      </c>
      <c r="B1299" s="62">
        <v>11304.05</v>
      </c>
    </row>
    <row r="1300" spans="1:2" ht="15.75" customHeight="1" x14ac:dyDescent="0.3">
      <c r="A1300" s="58" t="s">
        <v>8246</v>
      </c>
      <c r="B1300" s="62">
        <v>12274.95</v>
      </c>
    </row>
    <row r="1301" spans="1:2" ht="15.75" customHeight="1" x14ac:dyDescent="0.3">
      <c r="A1301" s="58" t="s">
        <v>1197</v>
      </c>
      <c r="B1301" s="62">
        <v>12487.35</v>
      </c>
    </row>
    <row r="1302" spans="1:2" ht="15.75" customHeight="1" x14ac:dyDescent="0.3">
      <c r="A1302" s="58" t="s">
        <v>1199</v>
      </c>
      <c r="B1302" s="62">
        <v>11252.73</v>
      </c>
    </row>
    <row r="1303" spans="1:2" ht="15.75" customHeight="1" x14ac:dyDescent="0.3">
      <c r="A1303" s="58" t="s">
        <v>1201</v>
      </c>
      <c r="B1303" s="62">
        <v>10265.030000000001</v>
      </c>
    </row>
    <row r="1304" spans="1:2" ht="15.75" customHeight="1" x14ac:dyDescent="0.3">
      <c r="A1304" s="58" t="s">
        <v>1203</v>
      </c>
      <c r="B1304" s="62">
        <v>11499.65</v>
      </c>
    </row>
    <row r="1305" spans="1:2" ht="15.75" customHeight="1" x14ac:dyDescent="0.3">
      <c r="A1305" s="58" t="s">
        <v>1205</v>
      </c>
      <c r="B1305" s="62">
        <v>10265.030000000001</v>
      </c>
    </row>
    <row r="1306" spans="1:2" ht="15.75" customHeight="1" x14ac:dyDescent="0.3">
      <c r="A1306" s="58" t="s">
        <v>1207</v>
      </c>
      <c r="B1306" s="62">
        <v>11252.73</v>
      </c>
    </row>
    <row r="1307" spans="1:2" ht="15.75" customHeight="1" x14ac:dyDescent="0.3">
      <c r="A1307" s="58" t="s">
        <v>1209</v>
      </c>
      <c r="B1307" s="62">
        <v>11499.65</v>
      </c>
    </row>
    <row r="1308" spans="1:2" ht="15.75" customHeight="1" x14ac:dyDescent="0.3">
      <c r="A1308" s="58" t="s">
        <v>1211</v>
      </c>
      <c r="B1308" s="62">
        <v>11499.65</v>
      </c>
    </row>
    <row r="1309" spans="1:2" ht="15.75" customHeight="1" x14ac:dyDescent="0.3">
      <c r="A1309" s="58" t="s">
        <v>1213</v>
      </c>
      <c r="B1309" s="62">
        <v>12487.35</v>
      </c>
    </row>
    <row r="1310" spans="1:2" ht="15.75" customHeight="1" x14ac:dyDescent="0.3">
      <c r="A1310" s="58" t="s">
        <v>8247</v>
      </c>
      <c r="B1310" s="62">
        <v>8257.0499999999993</v>
      </c>
    </row>
    <row r="1311" spans="1:2" ht="15.75" customHeight="1" x14ac:dyDescent="0.3">
      <c r="A1311" s="58" t="s">
        <v>8248</v>
      </c>
      <c r="B1311" s="62">
        <v>7440.68</v>
      </c>
    </row>
    <row r="1312" spans="1:2" ht="15.75" customHeight="1" x14ac:dyDescent="0.3">
      <c r="A1312" s="58" t="s">
        <v>8249</v>
      </c>
      <c r="B1312" s="62">
        <v>6787.58</v>
      </c>
    </row>
    <row r="1313" spans="1:2" ht="15.75" customHeight="1" x14ac:dyDescent="0.3">
      <c r="A1313" s="58" t="s">
        <v>8250</v>
      </c>
      <c r="B1313" s="62">
        <v>7603.95</v>
      </c>
    </row>
    <row r="1314" spans="1:2" ht="15.75" customHeight="1" x14ac:dyDescent="0.3">
      <c r="A1314" s="58" t="s">
        <v>8251</v>
      </c>
      <c r="B1314" s="62">
        <v>6787.58</v>
      </c>
    </row>
    <row r="1315" spans="1:2" ht="15.75" customHeight="1" x14ac:dyDescent="0.3">
      <c r="A1315" s="58" t="s">
        <v>8252</v>
      </c>
      <c r="B1315" s="62">
        <v>7440.68</v>
      </c>
    </row>
    <row r="1316" spans="1:2" ht="15.75" customHeight="1" x14ac:dyDescent="0.3">
      <c r="A1316" s="58" t="s">
        <v>8253</v>
      </c>
      <c r="B1316" s="62">
        <v>7603.95</v>
      </c>
    </row>
    <row r="1317" spans="1:2" ht="15.75" customHeight="1" x14ac:dyDescent="0.3">
      <c r="A1317" s="58" t="s">
        <v>8254</v>
      </c>
      <c r="B1317" s="62">
        <v>7603.95</v>
      </c>
    </row>
    <row r="1318" spans="1:2" ht="15.75" customHeight="1" x14ac:dyDescent="0.3">
      <c r="A1318" s="58" t="s">
        <v>8255</v>
      </c>
      <c r="B1318" s="62">
        <v>8257.0499999999993</v>
      </c>
    </row>
    <row r="1319" spans="1:2" ht="15.75" customHeight="1" x14ac:dyDescent="0.3">
      <c r="A1319" s="58" t="s">
        <v>1215</v>
      </c>
      <c r="B1319" s="62">
        <v>11513.85</v>
      </c>
    </row>
    <row r="1320" spans="1:2" ht="15.75" customHeight="1" x14ac:dyDescent="0.3">
      <c r="A1320" s="58" t="s">
        <v>1217</v>
      </c>
      <c r="B1320" s="62">
        <v>10375.48</v>
      </c>
    </row>
    <row r="1321" spans="1:2" ht="15.75" customHeight="1" x14ac:dyDescent="0.3">
      <c r="A1321" s="58" t="s">
        <v>1219</v>
      </c>
      <c r="B1321" s="62">
        <v>9464.7800000000007</v>
      </c>
    </row>
    <row r="1322" spans="1:2" ht="15.75" customHeight="1" x14ac:dyDescent="0.3">
      <c r="A1322" s="58" t="s">
        <v>1221</v>
      </c>
      <c r="B1322" s="62">
        <v>10603.15</v>
      </c>
    </row>
    <row r="1323" spans="1:2" ht="15.75" customHeight="1" x14ac:dyDescent="0.3">
      <c r="A1323" s="58" t="s">
        <v>1223</v>
      </c>
      <c r="B1323" s="62">
        <v>9464.7800000000007</v>
      </c>
    </row>
    <row r="1324" spans="1:2" ht="15.75" customHeight="1" x14ac:dyDescent="0.3">
      <c r="A1324" s="58" t="s">
        <v>1225</v>
      </c>
      <c r="B1324" s="62">
        <v>10375.48</v>
      </c>
    </row>
    <row r="1325" spans="1:2" ht="15.75" customHeight="1" x14ac:dyDescent="0.3">
      <c r="A1325" s="58" t="s">
        <v>1227</v>
      </c>
      <c r="B1325" s="62">
        <v>10603.15</v>
      </c>
    </row>
    <row r="1326" spans="1:2" ht="15.75" customHeight="1" x14ac:dyDescent="0.3">
      <c r="A1326" s="58" t="s">
        <v>1229</v>
      </c>
      <c r="B1326" s="62">
        <v>10603.15</v>
      </c>
    </row>
    <row r="1327" spans="1:2" ht="15.75" customHeight="1" x14ac:dyDescent="0.3">
      <c r="A1327" s="58" t="s">
        <v>1231</v>
      </c>
      <c r="B1327" s="62">
        <v>11513.85</v>
      </c>
    </row>
    <row r="1328" spans="1:2" ht="15.75" customHeight="1" x14ac:dyDescent="0.3">
      <c r="A1328" s="58" t="s">
        <v>107</v>
      </c>
      <c r="B1328" s="62">
        <v>0</v>
      </c>
    </row>
    <row r="1329" spans="1:2" ht="15.75" customHeight="1" x14ac:dyDescent="0.3">
      <c r="A1329" s="58" t="s">
        <v>8256</v>
      </c>
      <c r="B1329" s="62">
        <v>5975</v>
      </c>
    </row>
    <row r="1330" spans="1:2" ht="15.75" customHeight="1" x14ac:dyDescent="0.3">
      <c r="A1330" s="58" t="s">
        <v>8257</v>
      </c>
      <c r="B1330" s="62">
        <v>5225</v>
      </c>
    </row>
    <row r="1331" spans="1:2" ht="15.75" customHeight="1" x14ac:dyDescent="0.3">
      <c r="A1331" s="58" t="s">
        <v>8258</v>
      </c>
      <c r="B1331" s="62">
        <v>16485</v>
      </c>
    </row>
    <row r="1332" spans="1:2" ht="15.75" customHeight="1" x14ac:dyDescent="0.3">
      <c r="A1332" s="58" t="s">
        <v>8259</v>
      </c>
      <c r="B1332" s="62">
        <v>10155</v>
      </c>
    </row>
    <row r="1333" spans="1:2" ht="15.75" customHeight="1" x14ac:dyDescent="0.3">
      <c r="A1333" s="58" t="s">
        <v>8260</v>
      </c>
      <c r="B1333" s="62">
        <v>11645</v>
      </c>
    </row>
    <row r="1334" spans="1:2" ht="15.75" customHeight="1" x14ac:dyDescent="0.3">
      <c r="A1334" s="58" t="s">
        <v>8261</v>
      </c>
      <c r="B1334" s="62">
        <v>1007.13</v>
      </c>
    </row>
    <row r="1335" spans="1:2" ht="15.75" customHeight="1" x14ac:dyDescent="0.3">
      <c r="A1335" s="58" t="s">
        <v>8262</v>
      </c>
      <c r="B1335" s="62">
        <v>907.56</v>
      </c>
    </row>
    <row r="1336" spans="1:2" ht="15.75" customHeight="1" x14ac:dyDescent="0.3">
      <c r="A1336" s="58" t="s">
        <v>8263</v>
      </c>
      <c r="B1336" s="62">
        <v>827.9</v>
      </c>
    </row>
    <row r="1337" spans="1:2" ht="15.75" customHeight="1" x14ac:dyDescent="0.3">
      <c r="A1337" s="58" t="s">
        <v>8264</v>
      </c>
      <c r="B1337" s="62">
        <v>927.47</v>
      </c>
    </row>
    <row r="1338" spans="1:2" ht="15.75" customHeight="1" x14ac:dyDescent="0.3">
      <c r="A1338" s="58" t="s">
        <v>8265</v>
      </c>
      <c r="B1338" s="62">
        <v>827.9</v>
      </c>
    </row>
    <row r="1339" spans="1:2" ht="15.75" customHeight="1" x14ac:dyDescent="0.3">
      <c r="A1339" s="58" t="s">
        <v>8266</v>
      </c>
      <c r="B1339" s="62">
        <v>907.56</v>
      </c>
    </row>
    <row r="1340" spans="1:2" ht="15.75" customHeight="1" x14ac:dyDescent="0.3">
      <c r="A1340" s="58" t="s">
        <v>8267</v>
      </c>
      <c r="B1340" s="62">
        <v>927.47</v>
      </c>
    </row>
    <row r="1341" spans="1:2" ht="15.75" customHeight="1" x14ac:dyDescent="0.3">
      <c r="A1341" s="58" t="s">
        <v>8268</v>
      </c>
      <c r="B1341" s="62">
        <v>927.47</v>
      </c>
    </row>
    <row r="1342" spans="1:2" ht="15.75" customHeight="1" x14ac:dyDescent="0.3">
      <c r="A1342" s="58" t="s">
        <v>8269</v>
      </c>
      <c r="B1342" s="62">
        <v>1007.13</v>
      </c>
    </row>
    <row r="1343" spans="1:2" ht="15.75" customHeight="1" x14ac:dyDescent="0.3">
      <c r="A1343" s="58" t="s">
        <v>8270</v>
      </c>
      <c r="B1343" s="62">
        <v>1591.23</v>
      </c>
    </row>
    <row r="1344" spans="1:2" ht="15.75" customHeight="1" x14ac:dyDescent="0.3">
      <c r="A1344" s="58" t="s">
        <v>8271</v>
      </c>
      <c r="B1344" s="62">
        <v>1433.91</v>
      </c>
    </row>
    <row r="1345" spans="1:2" ht="15.75" customHeight="1" x14ac:dyDescent="0.3">
      <c r="A1345" s="58" t="s">
        <v>8272</v>
      </c>
      <c r="B1345" s="62">
        <v>1308.05</v>
      </c>
    </row>
    <row r="1346" spans="1:2" ht="15.75" customHeight="1" x14ac:dyDescent="0.3">
      <c r="A1346" s="58" t="s">
        <v>8273</v>
      </c>
      <c r="B1346" s="62">
        <v>1465.37</v>
      </c>
    </row>
    <row r="1347" spans="1:2" ht="15.75" customHeight="1" x14ac:dyDescent="0.3">
      <c r="A1347" s="58" t="s">
        <v>8274</v>
      </c>
      <c r="B1347" s="62">
        <v>1308.05</v>
      </c>
    </row>
    <row r="1348" spans="1:2" ht="15.75" customHeight="1" x14ac:dyDescent="0.3">
      <c r="A1348" s="58" t="s">
        <v>8275</v>
      </c>
      <c r="B1348" s="62">
        <v>1433.91</v>
      </c>
    </row>
    <row r="1349" spans="1:2" ht="15.75" customHeight="1" x14ac:dyDescent="0.3">
      <c r="A1349" s="58" t="s">
        <v>8276</v>
      </c>
      <c r="B1349" s="62">
        <v>1465.37</v>
      </c>
    </row>
    <row r="1350" spans="1:2" ht="15.75" customHeight="1" x14ac:dyDescent="0.3">
      <c r="A1350" s="58" t="s">
        <v>8277</v>
      </c>
      <c r="B1350" s="62">
        <v>1465.37</v>
      </c>
    </row>
    <row r="1351" spans="1:2" ht="15.75" customHeight="1" x14ac:dyDescent="0.3">
      <c r="A1351" s="58" t="s">
        <v>8278</v>
      </c>
      <c r="B1351" s="62">
        <v>1591.23</v>
      </c>
    </row>
    <row r="1352" spans="1:2" ht="15.75" customHeight="1" x14ac:dyDescent="0.3">
      <c r="A1352" s="58" t="s">
        <v>1251</v>
      </c>
      <c r="B1352" s="62">
        <v>1131.03</v>
      </c>
    </row>
    <row r="1353" spans="1:2" ht="15.75" customHeight="1" x14ac:dyDescent="0.3">
      <c r="A1353" s="58" t="s">
        <v>1253</v>
      </c>
      <c r="B1353" s="62">
        <v>1019.21</v>
      </c>
    </row>
    <row r="1354" spans="1:2" ht="15.75" customHeight="1" x14ac:dyDescent="0.3">
      <c r="A1354" s="58" t="s">
        <v>1255</v>
      </c>
      <c r="B1354" s="62">
        <v>929.75</v>
      </c>
    </row>
    <row r="1355" spans="1:2" ht="15.75" customHeight="1" x14ac:dyDescent="0.3">
      <c r="A1355" s="58" t="s">
        <v>1257</v>
      </c>
      <c r="B1355" s="62">
        <v>1041.57</v>
      </c>
    </row>
    <row r="1356" spans="1:2" ht="15.75" customHeight="1" x14ac:dyDescent="0.3">
      <c r="A1356" s="58" t="s">
        <v>1259</v>
      </c>
      <c r="B1356" s="62">
        <v>929.75</v>
      </c>
    </row>
    <row r="1357" spans="1:2" ht="15.75" customHeight="1" x14ac:dyDescent="0.3">
      <c r="A1357" s="58" t="s">
        <v>1261</v>
      </c>
      <c r="B1357" s="62">
        <v>1019.21</v>
      </c>
    </row>
    <row r="1358" spans="1:2" ht="15.75" customHeight="1" x14ac:dyDescent="0.3">
      <c r="A1358" s="58" t="s">
        <v>1263</v>
      </c>
      <c r="B1358" s="62">
        <v>1041.57</v>
      </c>
    </row>
    <row r="1359" spans="1:2" ht="15.75" customHeight="1" x14ac:dyDescent="0.3">
      <c r="A1359" s="58" t="s">
        <v>1265</v>
      </c>
      <c r="B1359" s="62">
        <v>1041.57</v>
      </c>
    </row>
    <row r="1360" spans="1:2" ht="15.75" customHeight="1" x14ac:dyDescent="0.3">
      <c r="A1360" s="58" t="s">
        <v>1267</v>
      </c>
      <c r="B1360" s="62">
        <v>1131.03</v>
      </c>
    </row>
    <row r="1361" spans="1:2" ht="15.75" customHeight="1" x14ac:dyDescent="0.3">
      <c r="A1361" s="58" t="s">
        <v>8279</v>
      </c>
      <c r="B1361" s="62">
        <v>3308.13</v>
      </c>
    </row>
    <row r="1362" spans="1:2" ht="15.75" customHeight="1" x14ac:dyDescent="0.3">
      <c r="A1362" s="58" t="s">
        <v>8280</v>
      </c>
      <c r="B1362" s="62">
        <v>2981.06</v>
      </c>
    </row>
    <row r="1363" spans="1:2" ht="15.75" customHeight="1" x14ac:dyDescent="0.3">
      <c r="A1363" s="58" t="s">
        <v>8281</v>
      </c>
      <c r="B1363" s="62">
        <v>2719.4</v>
      </c>
    </row>
    <row r="1364" spans="1:2" ht="15.75" customHeight="1" x14ac:dyDescent="0.3">
      <c r="A1364" s="58" t="s">
        <v>8282</v>
      </c>
      <c r="B1364" s="62">
        <v>3046.47</v>
      </c>
    </row>
    <row r="1365" spans="1:2" ht="15.75" customHeight="1" x14ac:dyDescent="0.3">
      <c r="A1365" s="58" t="s">
        <v>8283</v>
      </c>
      <c r="B1365" s="62">
        <v>2719.4</v>
      </c>
    </row>
    <row r="1366" spans="1:2" ht="15.75" customHeight="1" x14ac:dyDescent="0.3">
      <c r="A1366" s="58" t="s">
        <v>8284</v>
      </c>
      <c r="B1366" s="62">
        <v>2981.06</v>
      </c>
    </row>
    <row r="1367" spans="1:2" ht="15.75" customHeight="1" x14ac:dyDescent="0.3">
      <c r="A1367" s="58" t="s">
        <v>8285</v>
      </c>
      <c r="B1367" s="62">
        <v>3046.47</v>
      </c>
    </row>
    <row r="1368" spans="1:2" ht="15.75" customHeight="1" x14ac:dyDescent="0.3">
      <c r="A1368" s="58" t="s">
        <v>8286</v>
      </c>
      <c r="B1368" s="62">
        <v>3046.47</v>
      </c>
    </row>
    <row r="1369" spans="1:2" ht="15.75" customHeight="1" x14ac:dyDescent="0.3">
      <c r="A1369" s="58" t="s">
        <v>8287</v>
      </c>
      <c r="B1369" s="62">
        <v>3308.13</v>
      </c>
    </row>
    <row r="1370" spans="1:2" ht="15.75" customHeight="1" x14ac:dyDescent="0.3">
      <c r="A1370" s="58" t="s">
        <v>1269</v>
      </c>
      <c r="B1370" s="62">
        <v>2440.83</v>
      </c>
    </row>
    <row r="1371" spans="1:2" ht="15.75" customHeight="1" x14ac:dyDescent="0.3">
      <c r="A1371" s="58" t="s">
        <v>1271</v>
      </c>
      <c r="B1371" s="62">
        <v>2199.5100000000002</v>
      </c>
    </row>
    <row r="1372" spans="1:2" ht="15.75" customHeight="1" x14ac:dyDescent="0.3">
      <c r="A1372" s="58" t="s">
        <v>1273</v>
      </c>
      <c r="B1372" s="62">
        <v>2006.45</v>
      </c>
    </row>
    <row r="1373" spans="1:2" ht="15.75" customHeight="1" x14ac:dyDescent="0.3">
      <c r="A1373" s="58" t="s">
        <v>1275</v>
      </c>
      <c r="B1373" s="62">
        <v>2247.77</v>
      </c>
    </row>
    <row r="1374" spans="1:2" ht="15.75" customHeight="1" x14ac:dyDescent="0.3">
      <c r="A1374" s="58" t="s">
        <v>1277</v>
      </c>
      <c r="B1374" s="62">
        <v>2006.45</v>
      </c>
    </row>
    <row r="1375" spans="1:2" ht="15.75" customHeight="1" x14ac:dyDescent="0.3">
      <c r="A1375" s="58" t="s">
        <v>1279</v>
      </c>
      <c r="B1375" s="62">
        <v>2199.5100000000002</v>
      </c>
    </row>
    <row r="1376" spans="1:2" ht="15.75" customHeight="1" x14ac:dyDescent="0.3">
      <c r="A1376" s="58" t="s">
        <v>1281</v>
      </c>
      <c r="B1376" s="62">
        <v>2247.77</v>
      </c>
    </row>
    <row r="1377" spans="1:2" ht="15.75" customHeight="1" x14ac:dyDescent="0.3">
      <c r="A1377" s="58" t="s">
        <v>1283</v>
      </c>
      <c r="B1377" s="62">
        <v>2247.77</v>
      </c>
    </row>
    <row r="1378" spans="1:2" ht="15.75" customHeight="1" x14ac:dyDescent="0.3">
      <c r="A1378" s="58" t="s">
        <v>1285</v>
      </c>
      <c r="B1378" s="62">
        <v>2440.83</v>
      </c>
    </row>
    <row r="1379" spans="1:2" ht="15.75" customHeight="1" x14ac:dyDescent="0.3">
      <c r="A1379" s="58" t="s">
        <v>8288</v>
      </c>
      <c r="B1379" s="62">
        <v>4653.33</v>
      </c>
    </row>
    <row r="1380" spans="1:2" ht="15.75" customHeight="1" x14ac:dyDescent="0.3">
      <c r="A1380" s="58" t="s">
        <v>8289</v>
      </c>
      <c r="B1380" s="62">
        <v>4193.26</v>
      </c>
    </row>
    <row r="1381" spans="1:2" ht="15.75" customHeight="1" x14ac:dyDescent="0.3">
      <c r="A1381" s="58" t="s">
        <v>8290</v>
      </c>
      <c r="B1381" s="62">
        <v>3825.2</v>
      </c>
    </row>
    <row r="1382" spans="1:2" ht="15.75" customHeight="1" x14ac:dyDescent="0.3">
      <c r="A1382" s="58" t="s">
        <v>8291</v>
      </c>
      <c r="B1382" s="62">
        <v>4285.2700000000004</v>
      </c>
    </row>
    <row r="1383" spans="1:2" ht="15.75" customHeight="1" x14ac:dyDescent="0.3">
      <c r="A1383" s="58" t="s">
        <v>8292</v>
      </c>
      <c r="B1383" s="62">
        <v>3825.2</v>
      </c>
    </row>
    <row r="1384" spans="1:2" ht="15.75" customHeight="1" x14ac:dyDescent="0.3">
      <c r="A1384" s="58" t="s">
        <v>8293</v>
      </c>
      <c r="B1384" s="62">
        <v>4193.26</v>
      </c>
    </row>
    <row r="1385" spans="1:2" ht="15.75" customHeight="1" x14ac:dyDescent="0.3">
      <c r="A1385" s="58" t="s">
        <v>8294</v>
      </c>
      <c r="B1385" s="62">
        <v>4285.2700000000004</v>
      </c>
    </row>
    <row r="1386" spans="1:2" ht="15.75" customHeight="1" x14ac:dyDescent="0.3">
      <c r="A1386" s="58" t="s">
        <v>8295</v>
      </c>
      <c r="B1386" s="62">
        <v>4285.2700000000004</v>
      </c>
    </row>
    <row r="1387" spans="1:2" ht="15.75" customHeight="1" x14ac:dyDescent="0.3">
      <c r="A1387" s="58" t="s">
        <v>8296</v>
      </c>
      <c r="B1387" s="62">
        <v>4653.33</v>
      </c>
    </row>
    <row r="1388" spans="1:2" ht="15.75" customHeight="1" x14ac:dyDescent="0.3">
      <c r="A1388" s="58" t="s">
        <v>1287</v>
      </c>
      <c r="B1388" s="62">
        <v>3502.83</v>
      </c>
    </row>
    <row r="1389" spans="1:2" ht="15.75" customHeight="1" x14ac:dyDescent="0.3">
      <c r="A1389" s="58" t="s">
        <v>1289</v>
      </c>
      <c r="B1389" s="62">
        <v>3156.51</v>
      </c>
    </row>
    <row r="1390" spans="1:2" ht="15.75" customHeight="1" x14ac:dyDescent="0.3">
      <c r="A1390" s="58" t="s">
        <v>1291</v>
      </c>
      <c r="B1390" s="62">
        <v>2879.45</v>
      </c>
    </row>
    <row r="1391" spans="1:2" ht="15.75" customHeight="1" x14ac:dyDescent="0.3">
      <c r="A1391" s="58" t="s">
        <v>1293</v>
      </c>
      <c r="B1391" s="62">
        <v>3225.77</v>
      </c>
    </row>
    <row r="1392" spans="1:2" ht="15.75" customHeight="1" x14ac:dyDescent="0.3">
      <c r="A1392" s="58" t="s">
        <v>1295</v>
      </c>
      <c r="B1392" s="62">
        <v>2879.45</v>
      </c>
    </row>
    <row r="1393" spans="1:2" ht="15.75" customHeight="1" x14ac:dyDescent="0.3">
      <c r="A1393" s="58" t="s">
        <v>1297</v>
      </c>
      <c r="B1393" s="62">
        <v>3156.51</v>
      </c>
    </row>
    <row r="1394" spans="1:2" ht="15.75" customHeight="1" x14ac:dyDescent="0.3">
      <c r="A1394" s="58" t="s">
        <v>1299</v>
      </c>
      <c r="B1394" s="62">
        <v>3225.77</v>
      </c>
    </row>
    <row r="1395" spans="1:2" ht="15.75" customHeight="1" x14ac:dyDescent="0.3">
      <c r="A1395" s="58" t="s">
        <v>1301</v>
      </c>
      <c r="B1395" s="62">
        <v>3225.77</v>
      </c>
    </row>
    <row r="1396" spans="1:2" ht="15.75" customHeight="1" x14ac:dyDescent="0.3">
      <c r="A1396" s="58" t="s">
        <v>1303</v>
      </c>
      <c r="B1396" s="62">
        <v>3502.83</v>
      </c>
    </row>
    <row r="1397" spans="1:2" ht="15.75" customHeight="1" x14ac:dyDescent="0.3">
      <c r="A1397" s="58" t="s">
        <v>8297</v>
      </c>
      <c r="B1397" s="62">
        <v>6122.43</v>
      </c>
    </row>
    <row r="1398" spans="1:2" ht="15.75" customHeight="1" x14ac:dyDescent="0.3">
      <c r="A1398" s="58" t="s">
        <v>8298</v>
      </c>
      <c r="B1398" s="62">
        <v>5517.11</v>
      </c>
    </row>
    <row r="1399" spans="1:2" ht="15.75" customHeight="1" x14ac:dyDescent="0.3">
      <c r="A1399" s="58" t="s">
        <v>8299</v>
      </c>
      <c r="B1399" s="62">
        <v>5032.8500000000004</v>
      </c>
    </row>
    <row r="1400" spans="1:2" ht="15.75" customHeight="1" x14ac:dyDescent="0.3">
      <c r="A1400" s="58" t="s">
        <v>8300</v>
      </c>
      <c r="B1400" s="62">
        <v>5638.17</v>
      </c>
    </row>
    <row r="1401" spans="1:2" ht="15.75" customHeight="1" x14ac:dyDescent="0.3">
      <c r="A1401" s="58" t="s">
        <v>8301</v>
      </c>
      <c r="B1401" s="62">
        <v>5032.8500000000004</v>
      </c>
    </row>
    <row r="1402" spans="1:2" ht="15.75" customHeight="1" x14ac:dyDescent="0.3">
      <c r="A1402" s="58" t="s">
        <v>8302</v>
      </c>
      <c r="B1402" s="62">
        <v>5517.11</v>
      </c>
    </row>
    <row r="1403" spans="1:2" ht="15.75" customHeight="1" x14ac:dyDescent="0.3">
      <c r="A1403" s="58" t="s">
        <v>8303</v>
      </c>
      <c r="B1403" s="62">
        <v>5638.17</v>
      </c>
    </row>
    <row r="1404" spans="1:2" ht="15.75" customHeight="1" x14ac:dyDescent="0.3">
      <c r="A1404" s="58" t="s">
        <v>8304</v>
      </c>
      <c r="B1404" s="62">
        <v>5638.17</v>
      </c>
    </row>
    <row r="1405" spans="1:2" ht="15.75" customHeight="1" x14ac:dyDescent="0.3">
      <c r="A1405" s="58" t="s">
        <v>8305</v>
      </c>
      <c r="B1405" s="62">
        <v>6122.43</v>
      </c>
    </row>
    <row r="1406" spans="1:2" ht="15.75" customHeight="1" x14ac:dyDescent="0.3">
      <c r="A1406" s="58" t="s">
        <v>1305</v>
      </c>
      <c r="B1406" s="62">
        <v>4653.33</v>
      </c>
    </row>
    <row r="1407" spans="1:2" ht="15.75" customHeight="1" x14ac:dyDescent="0.3">
      <c r="A1407" s="58" t="s">
        <v>1307</v>
      </c>
      <c r="B1407" s="62">
        <v>4193.26</v>
      </c>
    </row>
    <row r="1408" spans="1:2" ht="15.75" customHeight="1" x14ac:dyDescent="0.3">
      <c r="A1408" s="58" t="s">
        <v>1309</v>
      </c>
      <c r="B1408" s="62">
        <v>3825.2</v>
      </c>
    </row>
    <row r="1409" spans="1:2" ht="15.75" customHeight="1" x14ac:dyDescent="0.3">
      <c r="A1409" s="58" t="s">
        <v>1311</v>
      </c>
      <c r="B1409" s="62">
        <v>4285.2700000000004</v>
      </c>
    </row>
    <row r="1410" spans="1:2" ht="15.75" customHeight="1" x14ac:dyDescent="0.3">
      <c r="A1410" s="58" t="s">
        <v>1313</v>
      </c>
      <c r="B1410" s="62">
        <v>3825.2</v>
      </c>
    </row>
    <row r="1411" spans="1:2" ht="15.75" customHeight="1" x14ac:dyDescent="0.3">
      <c r="A1411" s="58" t="s">
        <v>1315</v>
      </c>
      <c r="B1411" s="62">
        <v>4193.26</v>
      </c>
    </row>
    <row r="1412" spans="1:2" ht="15.75" customHeight="1" x14ac:dyDescent="0.3">
      <c r="A1412" s="58" t="s">
        <v>1317</v>
      </c>
      <c r="B1412" s="62">
        <v>4285.2700000000004</v>
      </c>
    </row>
    <row r="1413" spans="1:2" ht="15.75" customHeight="1" x14ac:dyDescent="0.3">
      <c r="A1413" s="58" t="s">
        <v>1319</v>
      </c>
      <c r="B1413" s="62">
        <v>4285.2700000000004</v>
      </c>
    </row>
    <row r="1414" spans="1:2" ht="15.75" customHeight="1" x14ac:dyDescent="0.3">
      <c r="A1414" s="58" t="s">
        <v>1321</v>
      </c>
      <c r="B1414" s="62">
        <v>4653.33</v>
      </c>
    </row>
    <row r="1415" spans="1:2" ht="15.75" customHeight="1" x14ac:dyDescent="0.3">
      <c r="A1415" s="58" t="s">
        <v>8306</v>
      </c>
      <c r="B1415" s="62">
        <v>8688.93</v>
      </c>
    </row>
    <row r="1416" spans="1:2" ht="15.75" customHeight="1" x14ac:dyDescent="0.3">
      <c r="A1416" s="58" t="s">
        <v>8307</v>
      </c>
      <c r="B1416" s="62">
        <v>7829.86</v>
      </c>
    </row>
    <row r="1417" spans="1:2" ht="15.75" customHeight="1" x14ac:dyDescent="0.3">
      <c r="A1417" s="58" t="s">
        <v>8308</v>
      </c>
      <c r="B1417" s="62">
        <v>7142.6</v>
      </c>
    </row>
    <row r="1418" spans="1:2" ht="15.75" customHeight="1" x14ac:dyDescent="0.3">
      <c r="A1418" s="58" t="s">
        <v>8309</v>
      </c>
      <c r="B1418" s="62">
        <v>8001.67</v>
      </c>
    </row>
    <row r="1419" spans="1:2" ht="15.75" customHeight="1" x14ac:dyDescent="0.3">
      <c r="A1419" s="58" t="s">
        <v>8310</v>
      </c>
      <c r="B1419" s="62">
        <v>7142.6</v>
      </c>
    </row>
    <row r="1420" spans="1:2" ht="15.75" customHeight="1" x14ac:dyDescent="0.3">
      <c r="A1420" s="58" t="s">
        <v>8311</v>
      </c>
      <c r="B1420" s="62">
        <v>7829.86</v>
      </c>
    </row>
    <row r="1421" spans="1:2" ht="15.75" customHeight="1" x14ac:dyDescent="0.3">
      <c r="A1421" s="58" t="s">
        <v>8312</v>
      </c>
      <c r="B1421" s="62">
        <v>8001.67</v>
      </c>
    </row>
    <row r="1422" spans="1:2" ht="15.75" customHeight="1" x14ac:dyDescent="0.3">
      <c r="A1422" s="58" t="s">
        <v>8313</v>
      </c>
      <c r="B1422" s="62">
        <v>8001.67</v>
      </c>
    </row>
    <row r="1423" spans="1:2" ht="15.75" customHeight="1" x14ac:dyDescent="0.3">
      <c r="A1423" s="58" t="s">
        <v>8314</v>
      </c>
      <c r="B1423" s="62">
        <v>8688.93</v>
      </c>
    </row>
    <row r="1424" spans="1:2" ht="15.75" customHeight="1" x14ac:dyDescent="0.3">
      <c r="A1424" s="58" t="s">
        <v>1323</v>
      </c>
      <c r="B1424" s="62">
        <v>7042.83</v>
      </c>
    </row>
    <row r="1425" spans="1:2" ht="15.75" customHeight="1" x14ac:dyDescent="0.3">
      <c r="A1425" s="58" t="s">
        <v>1325</v>
      </c>
      <c r="B1425" s="62">
        <v>6346.51</v>
      </c>
    </row>
    <row r="1426" spans="1:2" ht="15.75" customHeight="1" x14ac:dyDescent="0.3">
      <c r="A1426" s="58" t="s">
        <v>1327</v>
      </c>
      <c r="B1426" s="62">
        <v>5789.45</v>
      </c>
    </row>
    <row r="1427" spans="1:2" ht="15.75" customHeight="1" x14ac:dyDescent="0.3">
      <c r="A1427" s="58" t="s">
        <v>1329</v>
      </c>
      <c r="B1427" s="62">
        <v>6485.77</v>
      </c>
    </row>
    <row r="1428" spans="1:2" ht="15.75" customHeight="1" x14ac:dyDescent="0.3">
      <c r="A1428" s="58" t="s">
        <v>1331</v>
      </c>
      <c r="B1428" s="62">
        <v>5789.45</v>
      </c>
    </row>
    <row r="1429" spans="1:2" ht="15.75" customHeight="1" x14ac:dyDescent="0.3">
      <c r="A1429" s="58" t="s">
        <v>1333</v>
      </c>
      <c r="B1429" s="62">
        <v>6346.51</v>
      </c>
    </row>
    <row r="1430" spans="1:2" ht="15.75" customHeight="1" x14ac:dyDescent="0.3">
      <c r="A1430" s="58" t="s">
        <v>1335</v>
      </c>
      <c r="B1430" s="62">
        <v>6485.77</v>
      </c>
    </row>
    <row r="1431" spans="1:2" ht="15.75" customHeight="1" x14ac:dyDescent="0.3">
      <c r="A1431" s="58" t="s">
        <v>1337</v>
      </c>
      <c r="B1431" s="62">
        <v>6485.77</v>
      </c>
    </row>
    <row r="1432" spans="1:2" ht="15.75" customHeight="1" x14ac:dyDescent="0.3">
      <c r="A1432" s="58" t="s">
        <v>1339</v>
      </c>
      <c r="B1432" s="62">
        <v>7042.83</v>
      </c>
    </row>
    <row r="1433" spans="1:2" ht="15.75" customHeight="1" x14ac:dyDescent="0.3">
      <c r="A1433" s="58" t="s">
        <v>1341</v>
      </c>
      <c r="B1433" s="62">
        <v>19114.23</v>
      </c>
    </row>
    <row r="1434" spans="1:2" ht="15.75" customHeight="1" x14ac:dyDescent="0.3">
      <c r="A1434" s="58" t="s">
        <v>1343</v>
      </c>
      <c r="B1434" s="62">
        <v>17224.41</v>
      </c>
    </row>
    <row r="1435" spans="1:2" ht="15.75" customHeight="1" x14ac:dyDescent="0.3">
      <c r="A1435" s="58" t="s">
        <v>1345</v>
      </c>
      <c r="B1435" s="62">
        <v>15712.55</v>
      </c>
    </row>
    <row r="1436" spans="1:2" ht="15.75" customHeight="1" x14ac:dyDescent="0.3">
      <c r="A1436" s="58" t="s">
        <v>1347</v>
      </c>
      <c r="B1436" s="62">
        <v>17602.37</v>
      </c>
    </row>
    <row r="1437" spans="1:2" ht="15.75" customHeight="1" x14ac:dyDescent="0.3">
      <c r="A1437" s="58" t="s">
        <v>1349</v>
      </c>
      <c r="B1437" s="62">
        <v>15712.55</v>
      </c>
    </row>
    <row r="1438" spans="1:2" ht="15.75" customHeight="1" x14ac:dyDescent="0.3">
      <c r="A1438" s="58" t="s">
        <v>1351</v>
      </c>
      <c r="B1438" s="62">
        <v>17224.41</v>
      </c>
    </row>
    <row r="1439" spans="1:2" ht="15.75" customHeight="1" x14ac:dyDescent="0.3">
      <c r="A1439" s="58" t="s">
        <v>1353</v>
      </c>
      <c r="B1439" s="62">
        <v>17602.37</v>
      </c>
    </row>
    <row r="1440" spans="1:2" ht="15.75" customHeight="1" x14ac:dyDescent="0.3">
      <c r="A1440" s="58" t="s">
        <v>1355</v>
      </c>
      <c r="B1440" s="62">
        <v>17602.37</v>
      </c>
    </row>
    <row r="1441" spans="1:2" ht="15.75" customHeight="1" x14ac:dyDescent="0.3">
      <c r="A1441" s="58" t="s">
        <v>1357</v>
      </c>
      <c r="B1441" s="62">
        <v>19114.23</v>
      </c>
    </row>
    <row r="1442" spans="1:2" ht="15.75" customHeight="1" x14ac:dyDescent="0.3">
      <c r="A1442" s="58" t="s">
        <v>1359</v>
      </c>
      <c r="B1442" s="62">
        <v>24264.93</v>
      </c>
    </row>
    <row r="1443" spans="1:2" ht="15.75" customHeight="1" x14ac:dyDescent="0.3">
      <c r="A1443" s="58" t="s">
        <v>1361</v>
      </c>
      <c r="B1443" s="62">
        <v>21865.86</v>
      </c>
    </row>
    <row r="1444" spans="1:2" ht="15.75" customHeight="1" x14ac:dyDescent="0.3">
      <c r="A1444" s="58" t="s">
        <v>1363</v>
      </c>
      <c r="B1444" s="62">
        <v>19946.599999999999</v>
      </c>
    </row>
    <row r="1445" spans="1:2" ht="15.75" customHeight="1" x14ac:dyDescent="0.3">
      <c r="A1445" s="58" t="s">
        <v>1365</v>
      </c>
      <c r="B1445" s="62">
        <v>22345.67</v>
      </c>
    </row>
    <row r="1446" spans="1:2" ht="15.75" customHeight="1" x14ac:dyDescent="0.3">
      <c r="A1446" s="58" t="s">
        <v>1367</v>
      </c>
      <c r="B1446" s="62">
        <v>19946.599999999999</v>
      </c>
    </row>
    <row r="1447" spans="1:2" ht="15.75" customHeight="1" x14ac:dyDescent="0.3">
      <c r="A1447" s="58" t="s">
        <v>1369</v>
      </c>
      <c r="B1447" s="62">
        <v>21865.86</v>
      </c>
    </row>
    <row r="1448" spans="1:2" ht="15.75" customHeight="1" x14ac:dyDescent="0.3">
      <c r="A1448" s="58" t="s">
        <v>1371</v>
      </c>
      <c r="B1448" s="62">
        <v>22345.67</v>
      </c>
    </row>
    <row r="1449" spans="1:2" ht="15.75" customHeight="1" x14ac:dyDescent="0.3">
      <c r="A1449" s="58" t="s">
        <v>1373</v>
      </c>
      <c r="B1449" s="62">
        <v>22345.67</v>
      </c>
    </row>
    <row r="1450" spans="1:2" ht="15.75" customHeight="1" x14ac:dyDescent="0.3">
      <c r="A1450" s="58" t="s">
        <v>1375</v>
      </c>
      <c r="B1450" s="62">
        <v>24264.93</v>
      </c>
    </row>
    <row r="1451" spans="1:2" ht="15.75" customHeight="1" x14ac:dyDescent="0.3">
      <c r="A1451" s="58" t="s">
        <v>1377</v>
      </c>
      <c r="B1451" s="62">
        <v>26699.19</v>
      </c>
    </row>
    <row r="1452" spans="1:2" ht="15.75" customHeight="1" x14ac:dyDescent="0.3">
      <c r="A1452" s="58" t="s">
        <v>1379</v>
      </c>
      <c r="B1452" s="62">
        <v>24059.439999999999</v>
      </c>
    </row>
    <row r="1453" spans="1:2" ht="15.75" customHeight="1" x14ac:dyDescent="0.3">
      <c r="A1453" s="58" t="s">
        <v>1381</v>
      </c>
      <c r="B1453" s="62">
        <v>21947.64</v>
      </c>
    </row>
    <row r="1454" spans="1:2" ht="15.75" customHeight="1" x14ac:dyDescent="0.3">
      <c r="A1454" s="58" t="s">
        <v>1383</v>
      </c>
      <c r="B1454" s="62">
        <v>24587.39</v>
      </c>
    </row>
    <row r="1455" spans="1:2" ht="15.75" customHeight="1" x14ac:dyDescent="0.3">
      <c r="A1455" s="58" t="s">
        <v>1385</v>
      </c>
      <c r="B1455" s="62">
        <v>21947.64</v>
      </c>
    </row>
    <row r="1456" spans="1:2" ht="15.75" customHeight="1" x14ac:dyDescent="0.3">
      <c r="A1456" s="58" t="s">
        <v>1387</v>
      </c>
      <c r="B1456" s="62">
        <v>24059.439999999999</v>
      </c>
    </row>
    <row r="1457" spans="1:2" ht="15.75" customHeight="1" x14ac:dyDescent="0.3">
      <c r="A1457" s="58" t="s">
        <v>1389</v>
      </c>
      <c r="B1457" s="62">
        <v>24587.39</v>
      </c>
    </row>
    <row r="1458" spans="1:2" ht="15.75" customHeight="1" x14ac:dyDescent="0.3">
      <c r="A1458" s="58" t="s">
        <v>1391</v>
      </c>
      <c r="B1458" s="62">
        <v>24587.39</v>
      </c>
    </row>
    <row r="1459" spans="1:2" ht="15.75" customHeight="1" x14ac:dyDescent="0.3">
      <c r="A1459" s="58" t="s">
        <v>1393</v>
      </c>
      <c r="B1459" s="62">
        <v>26699.19</v>
      </c>
    </row>
    <row r="1460" spans="1:2" ht="15.75" customHeight="1" x14ac:dyDescent="0.3">
      <c r="A1460" s="58" t="s">
        <v>1395</v>
      </c>
      <c r="B1460" s="62">
        <v>21025.07</v>
      </c>
    </row>
    <row r="1461" spans="1:2" ht="15.75" customHeight="1" x14ac:dyDescent="0.3">
      <c r="A1461" s="58" t="s">
        <v>1397</v>
      </c>
      <c r="B1461" s="62">
        <v>18946.32</v>
      </c>
    </row>
    <row r="1462" spans="1:2" ht="15.75" customHeight="1" x14ac:dyDescent="0.3">
      <c r="A1462" s="58" t="s">
        <v>1399</v>
      </c>
      <c r="B1462" s="62">
        <v>17283.32</v>
      </c>
    </row>
    <row r="1463" spans="1:2" ht="15.75" customHeight="1" x14ac:dyDescent="0.3">
      <c r="A1463" s="58" t="s">
        <v>1401</v>
      </c>
      <c r="B1463" s="62">
        <v>19362.07</v>
      </c>
    </row>
    <row r="1464" spans="1:2" ht="15.75" customHeight="1" x14ac:dyDescent="0.3">
      <c r="A1464" s="58" t="s">
        <v>1403</v>
      </c>
      <c r="B1464" s="62">
        <v>17283.32</v>
      </c>
    </row>
    <row r="1465" spans="1:2" ht="15.75" customHeight="1" x14ac:dyDescent="0.3">
      <c r="A1465" s="58" t="s">
        <v>1405</v>
      </c>
      <c r="B1465" s="62">
        <v>18946.32</v>
      </c>
    </row>
    <row r="1466" spans="1:2" ht="15.75" customHeight="1" x14ac:dyDescent="0.3">
      <c r="A1466" s="58" t="s">
        <v>1407</v>
      </c>
      <c r="B1466" s="62">
        <v>19362.07</v>
      </c>
    </row>
    <row r="1467" spans="1:2" ht="15.75" customHeight="1" x14ac:dyDescent="0.3">
      <c r="A1467" s="58" t="s">
        <v>1409</v>
      </c>
      <c r="B1467" s="62">
        <v>19362.07</v>
      </c>
    </row>
    <row r="1468" spans="1:2" ht="15.75" customHeight="1" x14ac:dyDescent="0.3">
      <c r="A1468" s="58" t="s">
        <v>1411</v>
      </c>
      <c r="B1468" s="62">
        <v>21025.07</v>
      </c>
    </row>
    <row r="1469" spans="1:2" ht="15.75" customHeight="1" x14ac:dyDescent="0.3">
      <c r="A1469" s="58" t="s">
        <v>8315</v>
      </c>
      <c r="B1469" s="62">
        <v>546.92999999999995</v>
      </c>
    </row>
    <row r="1470" spans="1:2" ht="15.75" customHeight="1" x14ac:dyDescent="0.3">
      <c r="A1470" s="58" t="s">
        <v>8316</v>
      </c>
      <c r="B1470" s="62">
        <v>492.86</v>
      </c>
    </row>
    <row r="1471" spans="1:2" ht="15.75" customHeight="1" x14ac:dyDescent="0.3">
      <c r="A1471" s="58" t="s">
        <v>8317</v>
      </c>
      <c r="B1471" s="62">
        <v>449.6</v>
      </c>
    </row>
    <row r="1472" spans="1:2" ht="15.75" customHeight="1" x14ac:dyDescent="0.3">
      <c r="A1472" s="58" t="s">
        <v>8318</v>
      </c>
      <c r="B1472" s="62">
        <v>503.67</v>
      </c>
    </row>
    <row r="1473" spans="1:2" ht="15.75" customHeight="1" x14ac:dyDescent="0.3">
      <c r="A1473" s="58" t="s">
        <v>8319</v>
      </c>
      <c r="B1473" s="62">
        <v>449.6</v>
      </c>
    </row>
    <row r="1474" spans="1:2" ht="15.75" customHeight="1" x14ac:dyDescent="0.3">
      <c r="A1474" s="58" t="s">
        <v>8320</v>
      </c>
      <c r="B1474" s="62">
        <v>492.86</v>
      </c>
    </row>
    <row r="1475" spans="1:2" ht="15.75" customHeight="1" x14ac:dyDescent="0.3">
      <c r="A1475" s="58" t="s">
        <v>8321</v>
      </c>
      <c r="B1475" s="62">
        <v>503.67</v>
      </c>
    </row>
    <row r="1476" spans="1:2" ht="15.75" customHeight="1" x14ac:dyDescent="0.3">
      <c r="A1476" s="58" t="s">
        <v>8322</v>
      </c>
      <c r="B1476" s="62">
        <v>503.67</v>
      </c>
    </row>
    <row r="1477" spans="1:2" ht="15.75" customHeight="1" x14ac:dyDescent="0.3">
      <c r="A1477" s="58" t="s">
        <v>8323</v>
      </c>
      <c r="B1477" s="62">
        <v>546.92999999999995</v>
      </c>
    </row>
    <row r="1478" spans="1:2" ht="15.75" customHeight="1" x14ac:dyDescent="0.3">
      <c r="A1478" s="58" t="s">
        <v>8324</v>
      </c>
      <c r="B1478" s="62">
        <v>546.92999999999995</v>
      </c>
    </row>
    <row r="1479" spans="1:2" ht="15.75" customHeight="1" x14ac:dyDescent="0.3">
      <c r="A1479" s="58" t="s">
        <v>8325</v>
      </c>
      <c r="B1479" s="62">
        <v>492.86</v>
      </c>
    </row>
    <row r="1480" spans="1:2" ht="15.75" customHeight="1" x14ac:dyDescent="0.3">
      <c r="A1480" s="58" t="s">
        <v>8326</v>
      </c>
      <c r="B1480" s="62">
        <v>449.6</v>
      </c>
    </row>
    <row r="1481" spans="1:2" ht="15.75" customHeight="1" x14ac:dyDescent="0.3">
      <c r="A1481" s="58" t="s">
        <v>8327</v>
      </c>
      <c r="B1481" s="62">
        <v>503.67</v>
      </c>
    </row>
    <row r="1482" spans="1:2" ht="15.75" customHeight="1" x14ac:dyDescent="0.3">
      <c r="A1482" s="58" t="s">
        <v>8328</v>
      </c>
      <c r="B1482" s="62">
        <v>449.6</v>
      </c>
    </row>
    <row r="1483" spans="1:2" ht="15.75" customHeight="1" x14ac:dyDescent="0.3">
      <c r="A1483" s="58" t="s">
        <v>8329</v>
      </c>
      <c r="B1483" s="62">
        <v>492.86</v>
      </c>
    </row>
    <row r="1484" spans="1:2" ht="15.75" customHeight="1" x14ac:dyDescent="0.3">
      <c r="A1484" s="58" t="s">
        <v>8330</v>
      </c>
      <c r="B1484" s="62">
        <v>503.67</v>
      </c>
    </row>
    <row r="1485" spans="1:2" ht="15.75" customHeight="1" x14ac:dyDescent="0.3">
      <c r="A1485" s="58" t="s">
        <v>8331</v>
      </c>
      <c r="B1485" s="62">
        <v>503.67</v>
      </c>
    </row>
    <row r="1486" spans="1:2" ht="15.75" customHeight="1" x14ac:dyDescent="0.3">
      <c r="A1486" s="58" t="s">
        <v>8332</v>
      </c>
      <c r="B1486" s="62">
        <v>546.92999999999995</v>
      </c>
    </row>
    <row r="1487" spans="1:2" ht="15.75" customHeight="1" x14ac:dyDescent="0.3">
      <c r="A1487" s="58" t="s">
        <v>1414</v>
      </c>
      <c r="B1487" s="62">
        <v>546.92999999999995</v>
      </c>
    </row>
    <row r="1488" spans="1:2" ht="15.75" customHeight="1" x14ac:dyDescent="0.3">
      <c r="A1488" s="58" t="s">
        <v>1416</v>
      </c>
      <c r="B1488" s="62">
        <v>492.86</v>
      </c>
    </row>
    <row r="1489" spans="1:2" ht="15.75" customHeight="1" x14ac:dyDescent="0.3">
      <c r="A1489" s="58" t="s">
        <v>1418</v>
      </c>
      <c r="B1489" s="62">
        <v>449.6</v>
      </c>
    </row>
    <row r="1490" spans="1:2" ht="15.75" customHeight="1" x14ac:dyDescent="0.3">
      <c r="A1490" s="58" t="s">
        <v>1420</v>
      </c>
      <c r="B1490" s="62">
        <v>503.67</v>
      </c>
    </row>
    <row r="1491" spans="1:2" ht="15.75" customHeight="1" x14ac:dyDescent="0.3">
      <c r="A1491" s="58" t="s">
        <v>1422</v>
      </c>
      <c r="B1491" s="62">
        <v>449.6</v>
      </c>
    </row>
    <row r="1492" spans="1:2" ht="15.75" customHeight="1" x14ac:dyDescent="0.3">
      <c r="A1492" s="58" t="s">
        <v>1424</v>
      </c>
      <c r="B1492" s="62">
        <v>492.86</v>
      </c>
    </row>
    <row r="1493" spans="1:2" ht="15.75" customHeight="1" x14ac:dyDescent="0.3">
      <c r="A1493" s="58" t="s">
        <v>1426</v>
      </c>
      <c r="B1493" s="62">
        <v>503.67</v>
      </c>
    </row>
    <row r="1494" spans="1:2" ht="15.75" customHeight="1" x14ac:dyDescent="0.3">
      <c r="A1494" s="58" t="s">
        <v>1428</v>
      </c>
      <c r="B1494" s="62">
        <v>503.67</v>
      </c>
    </row>
    <row r="1495" spans="1:2" ht="15.75" customHeight="1" x14ac:dyDescent="0.3">
      <c r="A1495" s="58" t="s">
        <v>1430</v>
      </c>
      <c r="B1495" s="62">
        <v>546.92999999999995</v>
      </c>
    </row>
    <row r="1496" spans="1:2" ht="15.75" customHeight="1" x14ac:dyDescent="0.3">
      <c r="A1496" s="58" t="s">
        <v>8333</v>
      </c>
      <c r="B1496" s="62">
        <v>546.92999999999995</v>
      </c>
    </row>
    <row r="1497" spans="1:2" ht="15.75" customHeight="1" x14ac:dyDescent="0.3">
      <c r="A1497" s="58" t="s">
        <v>8334</v>
      </c>
      <c r="B1497" s="62">
        <v>492.86</v>
      </c>
    </row>
    <row r="1498" spans="1:2" ht="15.75" customHeight="1" x14ac:dyDescent="0.3">
      <c r="A1498" s="58" t="s">
        <v>8335</v>
      </c>
      <c r="B1498" s="62">
        <v>449.6</v>
      </c>
    </row>
    <row r="1499" spans="1:2" ht="15.75" customHeight="1" x14ac:dyDescent="0.3">
      <c r="A1499" s="58" t="s">
        <v>8336</v>
      </c>
      <c r="B1499" s="62">
        <v>503.67</v>
      </c>
    </row>
    <row r="1500" spans="1:2" ht="15.75" customHeight="1" x14ac:dyDescent="0.3">
      <c r="A1500" s="58" t="s">
        <v>8337</v>
      </c>
      <c r="B1500" s="62">
        <v>449.6</v>
      </c>
    </row>
    <row r="1501" spans="1:2" ht="15.75" customHeight="1" x14ac:dyDescent="0.3">
      <c r="A1501" s="58" t="s">
        <v>8338</v>
      </c>
      <c r="B1501" s="62">
        <v>492.86</v>
      </c>
    </row>
    <row r="1502" spans="1:2" ht="15.75" customHeight="1" x14ac:dyDescent="0.3">
      <c r="A1502" s="58" t="s">
        <v>8339</v>
      </c>
      <c r="B1502" s="62">
        <v>503.67</v>
      </c>
    </row>
    <row r="1503" spans="1:2" ht="15.75" customHeight="1" x14ac:dyDescent="0.3">
      <c r="A1503" s="58" t="s">
        <v>8340</v>
      </c>
      <c r="B1503" s="62">
        <v>503.67</v>
      </c>
    </row>
    <row r="1504" spans="1:2" ht="15.75" customHeight="1" x14ac:dyDescent="0.3">
      <c r="A1504" s="58" t="s">
        <v>8341</v>
      </c>
      <c r="B1504" s="62">
        <v>546.92999999999995</v>
      </c>
    </row>
    <row r="1505" spans="1:2" ht="15.75" customHeight="1" x14ac:dyDescent="0.3">
      <c r="A1505" s="58" t="s">
        <v>8342</v>
      </c>
      <c r="B1505" s="62">
        <v>546.92999999999995</v>
      </c>
    </row>
    <row r="1506" spans="1:2" ht="15.75" customHeight="1" x14ac:dyDescent="0.3">
      <c r="A1506" s="58" t="s">
        <v>8343</v>
      </c>
      <c r="B1506" s="62">
        <v>492.86</v>
      </c>
    </row>
    <row r="1507" spans="1:2" ht="15.75" customHeight="1" x14ac:dyDescent="0.3">
      <c r="A1507" s="58" t="s">
        <v>8344</v>
      </c>
      <c r="B1507" s="62">
        <v>449.6</v>
      </c>
    </row>
    <row r="1508" spans="1:2" ht="15.75" customHeight="1" x14ac:dyDescent="0.3">
      <c r="A1508" s="58" t="s">
        <v>8345</v>
      </c>
      <c r="B1508" s="62">
        <v>503.67</v>
      </c>
    </row>
    <row r="1509" spans="1:2" ht="15.75" customHeight="1" x14ac:dyDescent="0.3">
      <c r="A1509" s="58" t="s">
        <v>8346</v>
      </c>
      <c r="B1509" s="62">
        <v>449.6</v>
      </c>
    </row>
    <row r="1510" spans="1:2" ht="15.75" customHeight="1" x14ac:dyDescent="0.3">
      <c r="A1510" s="58" t="s">
        <v>8347</v>
      </c>
      <c r="B1510" s="62">
        <v>492.86</v>
      </c>
    </row>
    <row r="1511" spans="1:2" ht="15.75" customHeight="1" x14ac:dyDescent="0.3">
      <c r="A1511" s="58" t="s">
        <v>8348</v>
      </c>
      <c r="B1511" s="62">
        <v>503.67</v>
      </c>
    </row>
    <row r="1512" spans="1:2" ht="15.75" customHeight="1" x14ac:dyDescent="0.3">
      <c r="A1512" s="58" t="s">
        <v>8349</v>
      </c>
      <c r="B1512" s="62">
        <v>503.67</v>
      </c>
    </row>
    <row r="1513" spans="1:2" ht="15.75" customHeight="1" x14ac:dyDescent="0.3">
      <c r="A1513" s="58" t="s">
        <v>8350</v>
      </c>
      <c r="B1513" s="62">
        <v>546.92999999999995</v>
      </c>
    </row>
    <row r="1514" spans="1:2" ht="15.75" customHeight="1" x14ac:dyDescent="0.3">
      <c r="A1514" s="58" t="s">
        <v>1432</v>
      </c>
      <c r="B1514" s="62">
        <v>546.92999999999995</v>
      </c>
    </row>
    <row r="1515" spans="1:2" ht="15.75" customHeight="1" x14ac:dyDescent="0.3">
      <c r="A1515" s="58" t="s">
        <v>1434</v>
      </c>
      <c r="B1515" s="62">
        <v>492.86</v>
      </c>
    </row>
    <row r="1516" spans="1:2" ht="15.75" customHeight="1" x14ac:dyDescent="0.3">
      <c r="A1516" s="58" t="s">
        <v>1436</v>
      </c>
      <c r="B1516" s="62">
        <v>449.6</v>
      </c>
    </row>
    <row r="1517" spans="1:2" ht="15.75" customHeight="1" x14ac:dyDescent="0.3">
      <c r="A1517" s="58" t="s">
        <v>1438</v>
      </c>
      <c r="B1517" s="62">
        <v>503.67</v>
      </c>
    </row>
    <row r="1518" spans="1:2" ht="15.75" customHeight="1" x14ac:dyDescent="0.3">
      <c r="A1518" s="58" t="s">
        <v>1440</v>
      </c>
      <c r="B1518" s="62">
        <v>449.6</v>
      </c>
    </row>
    <row r="1519" spans="1:2" ht="15.75" customHeight="1" x14ac:dyDescent="0.3">
      <c r="A1519" s="58" t="s">
        <v>1442</v>
      </c>
      <c r="B1519" s="62">
        <v>492.86</v>
      </c>
    </row>
    <row r="1520" spans="1:2" ht="15.75" customHeight="1" x14ac:dyDescent="0.3">
      <c r="A1520" s="58" t="s">
        <v>1444</v>
      </c>
      <c r="B1520" s="62">
        <v>503.67</v>
      </c>
    </row>
    <row r="1521" spans="1:2" ht="15.75" customHeight="1" x14ac:dyDescent="0.3">
      <c r="A1521" s="58" t="s">
        <v>1446</v>
      </c>
      <c r="B1521" s="62">
        <v>503.67</v>
      </c>
    </row>
    <row r="1522" spans="1:2" ht="15.75" customHeight="1" x14ac:dyDescent="0.3">
      <c r="A1522" s="58" t="s">
        <v>1448</v>
      </c>
      <c r="B1522" s="62">
        <v>546.92999999999995</v>
      </c>
    </row>
    <row r="1523" spans="1:2" ht="15.75" customHeight="1" x14ac:dyDescent="0.3">
      <c r="A1523" s="58" t="s">
        <v>8351</v>
      </c>
      <c r="B1523" s="62">
        <v>1821.33</v>
      </c>
    </row>
    <row r="1524" spans="1:2" ht="15.75" customHeight="1" x14ac:dyDescent="0.3">
      <c r="A1524" s="58" t="s">
        <v>8352</v>
      </c>
      <c r="B1524" s="62">
        <v>1641.26</v>
      </c>
    </row>
    <row r="1525" spans="1:2" ht="15.75" customHeight="1" x14ac:dyDescent="0.3">
      <c r="A1525" s="58" t="s">
        <v>8353</v>
      </c>
      <c r="B1525" s="62">
        <v>1497.2</v>
      </c>
    </row>
    <row r="1526" spans="1:2" ht="15.75" customHeight="1" x14ac:dyDescent="0.3">
      <c r="A1526" s="58" t="s">
        <v>8354</v>
      </c>
      <c r="B1526" s="62">
        <v>1677.27</v>
      </c>
    </row>
    <row r="1527" spans="1:2" ht="15.75" customHeight="1" x14ac:dyDescent="0.3">
      <c r="A1527" s="58" t="s">
        <v>8355</v>
      </c>
      <c r="B1527" s="62">
        <v>1497.2</v>
      </c>
    </row>
    <row r="1528" spans="1:2" ht="15.75" customHeight="1" x14ac:dyDescent="0.3">
      <c r="A1528" s="58" t="s">
        <v>8356</v>
      </c>
      <c r="B1528" s="62">
        <v>1641.26</v>
      </c>
    </row>
    <row r="1529" spans="1:2" ht="15.75" customHeight="1" x14ac:dyDescent="0.3">
      <c r="A1529" s="58" t="s">
        <v>8357</v>
      </c>
      <c r="B1529" s="62">
        <v>1677.27</v>
      </c>
    </row>
    <row r="1530" spans="1:2" ht="15.75" customHeight="1" x14ac:dyDescent="0.3">
      <c r="A1530" s="58" t="s">
        <v>8358</v>
      </c>
      <c r="B1530" s="62">
        <v>1677.27</v>
      </c>
    </row>
    <row r="1531" spans="1:2" ht="15.75" customHeight="1" x14ac:dyDescent="0.3">
      <c r="A1531" s="58" t="s">
        <v>8359</v>
      </c>
      <c r="B1531" s="62">
        <v>1821.33</v>
      </c>
    </row>
    <row r="1532" spans="1:2" ht="15.75" customHeight="1" x14ac:dyDescent="0.3">
      <c r="A1532" s="58" t="s">
        <v>8360</v>
      </c>
      <c r="B1532" s="62">
        <v>1821.33</v>
      </c>
    </row>
    <row r="1533" spans="1:2" ht="15.75" customHeight="1" x14ac:dyDescent="0.3">
      <c r="A1533" s="58" t="s">
        <v>8361</v>
      </c>
      <c r="B1533" s="62">
        <v>1641.26</v>
      </c>
    </row>
    <row r="1534" spans="1:2" ht="15.75" customHeight="1" x14ac:dyDescent="0.3">
      <c r="A1534" s="58" t="s">
        <v>8362</v>
      </c>
      <c r="B1534" s="62">
        <v>1497.2</v>
      </c>
    </row>
    <row r="1535" spans="1:2" ht="15.75" customHeight="1" x14ac:dyDescent="0.3">
      <c r="A1535" s="58" t="s">
        <v>8363</v>
      </c>
      <c r="B1535" s="62">
        <v>1677.27</v>
      </c>
    </row>
    <row r="1536" spans="1:2" ht="15.75" customHeight="1" x14ac:dyDescent="0.3">
      <c r="A1536" s="58" t="s">
        <v>8364</v>
      </c>
      <c r="B1536" s="62">
        <v>1497.2</v>
      </c>
    </row>
    <row r="1537" spans="1:2" ht="15.75" customHeight="1" x14ac:dyDescent="0.3">
      <c r="A1537" s="58" t="s">
        <v>8365</v>
      </c>
      <c r="B1537" s="62">
        <v>1641.26</v>
      </c>
    </row>
    <row r="1538" spans="1:2" ht="15.75" customHeight="1" x14ac:dyDescent="0.3">
      <c r="A1538" s="58" t="s">
        <v>8366</v>
      </c>
      <c r="B1538" s="62">
        <v>1677.27</v>
      </c>
    </row>
    <row r="1539" spans="1:2" ht="15.75" customHeight="1" x14ac:dyDescent="0.3">
      <c r="A1539" s="58" t="s">
        <v>8367</v>
      </c>
      <c r="B1539" s="62">
        <v>1677.27</v>
      </c>
    </row>
    <row r="1540" spans="1:2" ht="15.75" customHeight="1" x14ac:dyDescent="0.3">
      <c r="A1540" s="58" t="s">
        <v>8368</v>
      </c>
      <c r="B1540" s="62">
        <v>1821.33</v>
      </c>
    </row>
    <row r="1541" spans="1:2" ht="15.75" customHeight="1" x14ac:dyDescent="0.3">
      <c r="A1541" s="58" t="s">
        <v>1450</v>
      </c>
      <c r="B1541" s="62">
        <v>1821.33</v>
      </c>
    </row>
    <row r="1542" spans="1:2" ht="15.75" customHeight="1" x14ac:dyDescent="0.3">
      <c r="A1542" s="58" t="s">
        <v>1452</v>
      </c>
      <c r="B1542" s="62">
        <v>1641.26</v>
      </c>
    </row>
    <row r="1543" spans="1:2" ht="15.75" customHeight="1" x14ac:dyDescent="0.3">
      <c r="A1543" s="58" t="s">
        <v>1454</v>
      </c>
      <c r="B1543" s="62">
        <v>1497.2</v>
      </c>
    </row>
    <row r="1544" spans="1:2" ht="15.75" customHeight="1" x14ac:dyDescent="0.3">
      <c r="A1544" s="58" t="s">
        <v>1456</v>
      </c>
      <c r="B1544" s="62">
        <v>1677.27</v>
      </c>
    </row>
    <row r="1545" spans="1:2" ht="15.75" customHeight="1" x14ac:dyDescent="0.3">
      <c r="A1545" s="58" t="s">
        <v>1458</v>
      </c>
      <c r="B1545" s="62">
        <v>1497.2</v>
      </c>
    </row>
    <row r="1546" spans="1:2" ht="15.75" customHeight="1" x14ac:dyDescent="0.3">
      <c r="A1546" s="58" t="s">
        <v>1460</v>
      </c>
      <c r="B1546" s="62">
        <v>1641.26</v>
      </c>
    </row>
    <row r="1547" spans="1:2" ht="15.75" customHeight="1" x14ac:dyDescent="0.3">
      <c r="A1547" s="58" t="s">
        <v>1462</v>
      </c>
      <c r="B1547" s="62">
        <v>1677.27</v>
      </c>
    </row>
    <row r="1548" spans="1:2" ht="15.75" customHeight="1" x14ac:dyDescent="0.3">
      <c r="A1548" s="58" t="s">
        <v>1464</v>
      </c>
      <c r="B1548" s="62">
        <v>1677.27</v>
      </c>
    </row>
    <row r="1549" spans="1:2" ht="15.75" customHeight="1" x14ac:dyDescent="0.3">
      <c r="A1549" s="58" t="s">
        <v>1466</v>
      </c>
      <c r="B1549" s="62">
        <v>1821.33</v>
      </c>
    </row>
    <row r="1550" spans="1:2" ht="15.75" customHeight="1" x14ac:dyDescent="0.3">
      <c r="A1550" s="58" t="s">
        <v>8369</v>
      </c>
      <c r="B1550" s="62">
        <v>1821.33</v>
      </c>
    </row>
    <row r="1551" spans="1:2" ht="15.75" customHeight="1" x14ac:dyDescent="0.3">
      <c r="A1551" s="58" t="s">
        <v>8370</v>
      </c>
      <c r="B1551" s="62">
        <v>1641.26</v>
      </c>
    </row>
    <row r="1552" spans="1:2" ht="15.75" customHeight="1" x14ac:dyDescent="0.3">
      <c r="A1552" s="58" t="s">
        <v>8371</v>
      </c>
      <c r="B1552" s="62">
        <v>1497.2</v>
      </c>
    </row>
    <row r="1553" spans="1:2" ht="15.75" customHeight="1" x14ac:dyDescent="0.3">
      <c r="A1553" s="58" t="s">
        <v>8372</v>
      </c>
      <c r="B1553" s="62">
        <v>1677.27</v>
      </c>
    </row>
    <row r="1554" spans="1:2" ht="15.75" customHeight="1" x14ac:dyDescent="0.3">
      <c r="A1554" s="58" t="s">
        <v>8373</v>
      </c>
      <c r="B1554" s="62">
        <v>1497.2</v>
      </c>
    </row>
    <row r="1555" spans="1:2" ht="15.75" customHeight="1" x14ac:dyDescent="0.3">
      <c r="A1555" s="58" t="s">
        <v>8374</v>
      </c>
      <c r="B1555" s="62">
        <v>1641.26</v>
      </c>
    </row>
    <row r="1556" spans="1:2" ht="15.75" customHeight="1" x14ac:dyDescent="0.3">
      <c r="A1556" s="58" t="s">
        <v>8375</v>
      </c>
      <c r="B1556" s="62">
        <v>1677.27</v>
      </c>
    </row>
    <row r="1557" spans="1:2" ht="15.75" customHeight="1" x14ac:dyDescent="0.3">
      <c r="A1557" s="58" t="s">
        <v>8376</v>
      </c>
      <c r="B1557" s="62">
        <v>1677.27</v>
      </c>
    </row>
    <row r="1558" spans="1:2" ht="15.75" customHeight="1" x14ac:dyDescent="0.3">
      <c r="A1558" s="58" t="s">
        <v>8377</v>
      </c>
      <c r="B1558" s="62">
        <v>1821.33</v>
      </c>
    </row>
    <row r="1559" spans="1:2" ht="15.75" customHeight="1" x14ac:dyDescent="0.3">
      <c r="A1559" s="58" t="s">
        <v>8378</v>
      </c>
      <c r="B1559" s="62">
        <v>1821.33</v>
      </c>
    </row>
    <row r="1560" spans="1:2" ht="15.75" customHeight="1" x14ac:dyDescent="0.3">
      <c r="A1560" s="58" t="s">
        <v>8379</v>
      </c>
      <c r="B1560" s="62">
        <v>1641.26</v>
      </c>
    </row>
    <row r="1561" spans="1:2" ht="15.75" customHeight="1" x14ac:dyDescent="0.3">
      <c r="A1561" s="58" t="s">
        <v>8380</v>
      </c>
      <c r="B1561" s="62">
        <v>1497.2</v>
      </c>
    </row>
    <row r="1562" spans="1:2" ht="15.75" customHeight="1" x14ac:dyDescent="0.3">
      <c r="A1562" s="58" t="s">
        <v>8381</v>
      </c>
      <c r="B1562" s="62">
        <v>1677.27</v>
      </c>
    </row>
    <row r="1563" spans="1:2" ht="15.75" customHeight="1" x14ac:dyDescent="0.3">
      <c r="A1563" s="58" t="s">
        <v>8382</v>
      </c>
      <c r="B1563" s="62">
        <v>1497.2</v>
      </c>
    </row>
    <row r="1564" spans="1:2" ht="15.75" customHeight="1" x14ac:dyDescent="0.3">
      <c r="A1564" s="58" t="s">
        <v>8383</v>
      </c>
      <c r="B1564" s="62">
        <v>1641.26</v>
      </c>
    </row>
    <row r="1565" spans="1:2" ht="15.75" customHeight="1" x14ac:dyDescent="0.3">
      <c r="A1565" s="58" t="s">
        <v>8384</v>
      </c>
      <c r="B1565" s="62">
        <v>1677.27</v>
      </c>
    </row>
    <row r="1566" spans="1:2" ht="15.75" customHeight="1" x14ac:dyDescent="0.3">
      <c r="A1566" s="58" t="s">
        <v>8385</v>
      </c>
      <c r="B1566" s="62">
        <v>1677.27</v>
      </c>
    </row>
    <row r="1567" spans="1:2" ht="15.75" customHeight="1" x14ac:dyDescent="0.3">
      <c r="A1567" s="58" t="s">
        <v>8386</v>
      </c>
      <c r="B1567" s="62">
        <v>1821.33</v>
      </c>
    </row>
    <row r="1568" spans="1:2" ht="15.75" customHeight="1" x14ac:dyDescent="0.3">
      <c r="A1568" s="58" t="s">
        <v>1468</v>
      </c>
      <c r="B1568" s="62">
        <v>1821.33</v>
      </c>
    </row>
    <row r="1569" spans="1:2" ht="15.75" customHeight="1" x14ac:dyDescent="0.3">
      <c r="A1569" s="58" t="s">
        <v>1470</v>
      </c>
      <c r="B1569" s="62">
        <v>1641.26</v>
      </c>
    </row>
    <row r="1570" spans="1:2" ht="15.75" customHeight="1" x14ac:dyDescent="0.3">
      <c r="A1570" s="58" t="s">
        <v>1472</v>
      </c>
      <c r="B1570" s="62">
        <v>1497.2</v>
      </c>
    </row>
    <row r="1571" spans="1:2" ht="15.75" customHeight="1" x14ac:dyDescent="0.3">
      <c r="A1571" s="58" t="s">
        <v>1474</v>
      </c>
      <c r="B1571" s="62">
        <v>1677.27</v>
      </c>
    </row>
    <row r="1572" spans="1:2" ht="15.75" customHeight="1" x14ac:dyDescent="0.3">
      <c r="A1572" s="58" t="s">
        <v>1476</v>
      </c>
      <c r="B1572" s="62">
        <v>1497.2</v>
      </c>
    </row>
    <row r="1573" spans="1:2" ht="15.75" customHeight="1" x14ac:dyDescent="0.3">
      <c r="A1573" s="58" t="s">
        <v>1478</v>
      </c>
      <c r="B1573" s="62">
        <v>1641.26</v>
      </c>
    </row>
    <row r="1574" spans="1:2" ht="15.75" customHeight="1" x14ac:dyDescent="0.3">
      <c r="A1574" s="58" t="s">
        <v>1480</v>
      </c>
      <c r="B1574" s="62">
        <v>1677.27</v>
      </c>
    </row>
    <row r="1575" spans="1:2" ht="15.75" customHeight="1" x14ac:dyDescent="0.3">
      <c r="A1575" s="58" t="s">
        <v>1482</v>
      </c>
      <c r="B1575" s="62">
        <v>1677.27</v>
      </c>
    </row>
    <row r="1576" spans="1:2" ht="15.75" customHeight="1" x14ac:dyDescent="0.3">
      <c r="A1576" s="58" t="s">
        <v>1484</v>
      </c>
      <c r="B1576" s="62">
        <v>1821.33</v>
      </c>
    </row>
    <row r="1577" spans="1:2" ht="15.75" customHeight="1" x14ac:dyDescent="0.3">
      <c r="A1577" s="58" t="s">
        <v>8387</v>
      </c>
      <c r="B1577" s="62">
        <v>3538.23</v>
      </c>
    </row>
    <row r="1578" spans="1:2" ht="15.75" customHeight="1" x14ac:dyDescent="0.3">
      <c r="A1578" s="58" t="s">
        <v>8388</v>
      </c>
      <c r="B1578" s="62">
        <v>3188.41</v>
      </c>
    </row>
    <row r="1579" spans="1:2" ht="15.75" customHeight="1" x14ac:dyDescent="0.3">
      <c r="A1579" s="58" t="s">
        <v>8389</v>
      </c>
      <c r="B1579" s="62">
        <v>2908.55</v>
      </c>
    </row>
    <row r="1580" spans="1:2" ht="15.75" customHeight="1" x14ac:dyDescent="0.3">
      <c r="A1580" s="58" t="s">
        <v>8390</v>
      </c>
      <c r="B1580" s="62">
        <v>3258.37</v>
      </c>
    </row>
    <row r="1581" spans="1:2" ht="15.75" customHeight="1" x14ac:dyDescent="0.3">
      <c r="A1581" s="58" t="s">
        <v>8391</v>
      </c>
      <c r="B1581" s="62">
        <v>2908.55</v>
      </c>
    </row>
    <row r="1582" spans="1:2" ht="15.75" customHeight="1" x14ac:dyDescent="0.3">
      <c r="A1582" s="58" t="s">
        <v>8392</v>
      </c>
      <c r="B1582" s="62">
        <v>3188.41</v>
      </c>
    </row>
    <row r="1583" spans="1:2" ht="15.75" customHeight="1" x14ac:dyDescent="0.3">
      <c r="A1583" s="58" t="s">
        <v>8393</v>
      </c>
      <c r="B1583" s="62">
        <v>3258.37</v>
      </c>
    </row>
    <row r="1584" spans="1:2" ht="15.75" customHeight="1" x14ac:dyDescent="0.3">
      <c r="A1584" s="58" t="s">
        <v>8394</v>
      </c>
      <c r="B1584" s="62">
        <v>3258.37</v>
      </c>
    </row>
    <row r="1585" spans="1:2" ht="15.75" customHeight="1" x14ac:dyDescent="0.3">
      <c r="A1585" s="58" t="s">
        <v>8395</v>
      </c>
      <c r="B1585" s="62">
        <v>3538.23</v>
      </c>
    </row>
    <row r="1586" spans="1:2" ht="15.75" customHeight="1" x14ac:dyDescent="0.3">
      <c r="A1586" s="58" t="s">
        <v>8396</v>
      </c>
      <c r="B1586" s="62">
        <v>3538.23</v>
      </c>
    </row>
    <row r="1587" spans="1:2" ht="15.75" customHeight="1" x14ac:dyDescent="0.3">
      <c r="A1587" s="58" t="s">
        <v>8397</v>
      </c>
      <c r="B1587" s="62">
        <v>3188.41</v>
      </c>
    </row>
    <row r="1588" spans="1:2" ht="15.75" customHeight="1" x14ac:dyDescent="0.3">
      <c r="A1588" s="58" t="s">
        <v>8398</v>
      </c>
      <c r="B1588" s="62">
        <v>2908.55</v>
      </c>
    </row>
    <row r="1589" spans="1:2" ht="15.75" customHeight="1" x14ac:dyDescent="0.3">
      <c r="A1589" s="58" t="s">
        <v>8399</v>
      </c>
      <c r="B1589" s="62">
        <v>3258.37</v>
      </c>
    </row>
    <row r="1590" spans="1:2" ht="15.75" customHeight="1" x14ac:dyDescent="0.3">
      <c r="A1590" s="58" t="s">
        <v>8400</v>
      </c>
      <c r="B1590" s="62">
        <v>2908.55</v>
      </c>
    </row>
    <row r="1591" spans="1:2" ht="15.75" customHeight="1" x14ac:dyDescent="0.3">
      <c r="A1591" s="58" t="s">
        <v>8401</v>
      </c>
      <c r="B1591" s="62">
        <v>3188.41</v>
      </c>
    </row>
    <row r="1592" spans="1:2" ht="15.75" customHeight="1" x14ac:dyDescent="0.3">
      <c r="A1592" s="58" t="s">
        <v>8402</v>
      </c>
      <c r="B1592" s="62">
        <v>3258.37</v>
      </c>
    </row>
    <row r="1593" spans="1:2" ht="15.75" customHeight="1" x14ac:dyDescent="0.3">
      <c r="A1593" s="58" t="s">
        <v>8403</v>
      </c>
      <c r="B1593" s="62">
        <v>3258.37</v>
      </c>
    </row>
    <row r="1594" spans="1:2" ht="15.75" customHeight="1" x14ac:dyDescent="0.3">
      <c r="A1594" s="58" t="s">
        <v>8404</v>
      </c>
      <c r="B1594" s="62">
        <v>3538.23</v>
      </c>
    </row>
    <row r="1595" spans="1:2" ht="15.75" customHeight="1" x14ac:dyDescent="0.3">
      <c r="A1595" s="58" t="s">
        <v>1486</v>
      </c>
      <c r="B1595" s="62">
        <v>3538.23</v>
      </c>
    </row>
    <row r="1596" spans="1:2" ht="15.75" customHeight="1" x14ac:dyDescent="0.3">
      <c r="A1596" s="58" t="s">
        <v>1488</v>
      </c>
      <c r="B1596" s="62">
        <v>3188.41</v>
      </c>
    </row>
    <row r="1597" spans="1:2" ht="15.75" customHeight="1" x14ac:dyDescent="0.3">
      <c r="A1597" s="58" t="s">
        <v>1490</v>
      </c>
      <c r="B1597" s="62">
        <v>2908.55</v>
      </c>
    </row>
    <row r="1598" spans="1:2" ht="15.75" customHeight="1" x14ac:dyDescent="0.3">
      <c r="A1598" s="58" t="s">
        <v>1492</v>
      </c>
      <c r="B1598" s="62">
        <v>3258.37</v>
      </c>
    </row>
    <row r="1599" spans="1:2" ht="15.75" customHeight="1" x14ac:dyDescent="0.3">
      <c r="A1599" s="58" t="s">
        <v>1494</v>
      </c>
      <c r="B1599" s="62">
        <v>2908.55</v>
      </c>
    </row>
    <row r="1600" spans="1:2" ht="15.75" customHeight="1" x14ac:dyDescent="0.3">
      <c r="A1600" s="58" t="s">
        <v>1496</v>
      </c>
      <c r="B1600" s="62">
        <v>3188.41</v>
      </c>
    </row>
    <row r="1601" spans="1:2" ht="15.75" customHeight="1" x14ac:dyDescent="0.3">
      <c r="A1601" s="58" t="s">
        <v>1498</v>
      </c>
      <c r="B1601" s="62">
        <v>3258.37</v>
      </c>
    </row>
    <row r="1602" spans="1:2" ht="15.75" customHeight="1" x14ac:dyDescent="0.3">
      <c r="A1602" s="58" t="s">
        <v>1500</v>
      </c>
      <c r="B1602" s="62">
        <v>3258.37</v>
      </c>
    </row>
    <row r="1603" spans="1:2" ht="15.75" customHeight="1" x14ac:dyDescent="0.3">
      <c r="A1603" s="58" t="s">
        <v>1502</v>
      </c>
      <c r="B1603" s="62">
        <v>3538.23</v>
      </c>
    </row>
    <row r="1604" spans="1:2" ht="15.75" customHeight="1" x14ac:dyDescent="0.3">
      <c r="A1604" s="58" t="s">
        <v>8405</v>
      </c>
      <c r="B1604" s="62">
        <v>3538.23</v>
      </c>
    </row>
    <row r="1605" spans="1:2" ht="15.75" customHeight="1" x14ac:dyDescent="0.3">
      <c r="A1605" s="58" t="s">
        <v>8406</v>
      </c>
      <c r="B1605" s="62">
        <v>3188.41</v>
      </c>
    </row>
    <row r="1606" spans="1:2" ht="15.75" customHeight="1" x14ac:dyDescent="0.3">
      <c r="A1606" s="58" t="s">
        <v>8407</v>
      </c>
      <c r="B1606" s="62">
        <v>2908.55</v>
      </c>
    </row>
    <row r="1607" spans="1:2" ht="15.75" customHeight="1" x14ac:dyDescent="0.3">
      <c r="A1607" s="58" t="s">
        <v>8408</v>
      </c>
      <c r="B1607" s="62">
        <v>3258.37</v>
      </c>
    </row>
    <row r="1608" spans="1:2" ht="15.75" customHeight="1" x14ac:dyDescent="0.3">
      <c r="A1608" s="58" t="s">
        <v>8409</v>
      </c>
      <c r="B1608" s="62">
        <v>2908.55</v>
      </c>
    </row>
    <row r="1609" spans="1:2" ht="15.75" customHeight="1" x14ac:dyDescent="0.3">
      <c r="A1609" s="58" t="s">
        <v>8410</v>
      </c>
      <c r="B1609" s="62">
        <v>3188.41</v>
      </c>
    </row>
    <row r="1610" spans="1:2" ht="15.75" customHeight="1" x14ac:dyDescent="0.3">
      <c r="A1610" s="58" t="s">
        <v>8411</v>
      </c>
      <c r="B1610" s="62">
        <v>3258.37</v>
      </c>
    </row>
    <row r="1611" spans="1:2" ht="15.75" customHeight="1" x14ac:dyDescent="0.3">
      <c r="A1611" s="58" t="s">
        <v>8412</v>
      </c>
      <c r="B1611" s="62">
        <v>3258.37</v>
      </c>
    </row>
    <row r="1612" spans="1:2" ht="15.75" customHeight="1" x14ac:dyDescent="0.3">
      <c r="A1612" s="58" t="s">
        <v>8413</v>
      </c>
      <c r="B1612" s="62">
        <v>3538.23</v>
      </c>
    </row>
    <row r="1613" spans="1:2" ht="15.75" customHeight="1" x14ac:dyDescent="0.3">
      <c r="A1613" s="58" t="s">
        <v>8414</v>
      </c>
      <c r="B1613" s="62">
        <v>3538.23</v>
      </c>
    </row>
    <row r="1614" spans="1:2" ht="15.75" customHeight="1" x14ac:dyDescent="0.3">
      <c r="A1614" s="58" t="s">
        <v>8415</v>
      </c>
      <c r="B1614" s="62">
        <v>3188.41</v>
      </c>
    </row>
    <row r="1615" spans="1:2" ht="15.75" customHeight="1" x14ac:dyDescent="0.3">
      <c r="A1615" s="58" t="s">
        <v>8416</v>
      </c>
      <c r="B1615" s="62">
        <v>2908.55</v>
      </c>
    </row>
    <row r="1616" spans="1:2" ht="15.75" customHeight="1" x14ac:dyDescent="0.3">
      <c r="A1616" s="58" t="s">
        <v>8417</v>
      </c>
      <c r="B1616" s="62">
        <v>3258.37</v>
      </c>
    </row>
    <row r="1617" spans="1:2" ht="15.75" customHeight="1" x14ac:dyDescent="0.3">
      <c r="A1617" s="58" t="s">
        <v>8418</v>
      </c>
      <c r="B1617" s="62">
        <v>2908.55</v>
      </c>
    </row>
    <row r="1618" spans="1:2" ht="15.75" customHeight="1" x14ac:dyDescent="0.3">
      <c r="A1618" s="58" t="s">
        <v>8419</v>
      </c>
      <c r="B1618" s="62">
        <v>3188.41</v>
      </c>
    </row>
    <row r="1619" spans="1:2" ht="15.75" customHeight="1" x14ac:dyDescent="0.3">
      <c r="A1619" s="58" t="s">
        <v>8420</v>
      </c>
      <c r="B1619" s="62">
        <v>3258.37</v>
      </c>
    </row>
    <row r="1620" spans="1:2" ht="15.75" customHeight="1" x14ac:dyDescent="0.3">
      <c r="A1620" s="58" t="s">
        <v>8421</v>
      </c>
      <c r="B1620" s="62">
        <v>3258.37</v>
      </c>
    </row>
    <row r="1621" spans="1:2" ht="15.75" customHeight="1" x14ac:dyDescent="0.3">
      <c r="A1621" s="58" t="s">
        <v>8422</v>
      </c>
      <c r="B1621" s="62">
        <v>3538.23</v>
      </c>
    </row>
    <row r="1622" spans="1:2" ht="15.75" customHeight="1" x14ac:dyDescent="0.3">
      <c r="A1622" s="58" t="s">
        <v>8423</v>
      </c>
      <c r="B1622" s="62">
        <v>1821.33</v>
      </c>
    </row>
    <row r="1623" spans="1:2" ht="15.75" customHeight="1" x14ac:dyDescent="0.3">
      <c r="A1623" s="58" t="s">
        <v>8424</v>
      </c>
      <c r="B1623" s="62">
        <v>1641.26</v>
      </c>
    </row>
    <row r="1624" spans="1:2" ht="15.75" customHeight="1" x14ac:dyDescent="0.3">
      <c r="A1624" s="58" t="s">
        <v>8425</v>
      </c>
      <c r="B1624" s="62">
        <v>1497.2</v>
      </c>
    </row>
    <row r="1625" spans="1:2" ht="15.75" customHeight="1" x14ac:dyDescent="0.3">
      <c r="A1625" s="58" t="s">
        <v>8426</v>
      </c>
      <c r="B1625" s="62">
        <v>1677.27</v>
      </c>
    </row>
    <row r="1626" spans="1:2" ht="15.75" customHeight="1" x14ac:dyDescent="0.3">
      <c r="A1626" s="58" t="s">
        <v>8427</v>
      </c>
      <c r="B1626" s="62">
        <v>1497.2</v>
      </c>
    </row>
    <row r="1627" spans="1:2" ht="15.75" customHeight="1" x14ac:dyDescent="0.3">
      <c r="A1627" s="58" t="s">
        <v>8428</v>
      </c>
      <c r="B1627" s="62">
        <v>1641.26</v>
      </c>
    </row>
    <row r="1628" spans="1:2" ht="15.75" customHeight="1" x14ac:dyDescent="0.3">
      <c r="A1628" s="58" t="s">
        <v>8429</v>
      </c>
      <c r="B1628" s="62">
        <v>1677.27</v>
      </c>
    </row>
    <row r="1629" spans="1:2" ht="15.75" customHeight="1" x14ac:dyDescent="0.3">
      <c r="A1629" s="58" t="s">
        <v>8430</v>
      </c>
      <c r="B1629" s="62">
        <v>1677.27</v>
      </c>
    </row>
    <row r="1630" spans="1:2" ht="15.75" customHeight="1" x14ac:dyDescent="0.3">
      <c r="A1630" s="58" t="s">
        <v>8431</v>
      </c>
      <c r="B1630" s="62">
        <v>1821.33</v>
      </c>
    </row>
    <row r="1631" spans="1:2" ht="15.75" customHeight="1" x14ac:dyDescent="0.3">
      <c r="A1631" s="58" t="s">
        <v>1504</v>
      </c>
      <c r="B1631" s="62">
        <v>1821.33</v>
      </c>
    </row>
    <row r="1632" spans="1:2" ht="15.75" customHeight="1" x14ac:dyDescent="0.3">
      <c r="A1632" s="58" t="s">
        <v>1506</v>
      </c>
      <c r="B1632" s="62">
        <v>1641.26</v>
      </c>
    </row>
    <row r="1633" spans="1:2" ht="15.75" customHeight="1" x14ac:dyDescent="0.3">
      <c r="A1633" s="58" t="s">
        <v>1508</v>
      </c>
      <c r="B1633" s="62">
        <v>1497.2</v>
      </c>
    </row>
    <row r="1634" spans="1:2" ht="15.75" customHeight="1" x14ac:dyDescent="0.3">
      <c r="A1634" s="58" t="s">
        <v>1510</v>
      </c>
      <c r="B1634" s="62">
        <v>1677.27</v>
      </c>
    </row>
    <row r="1635" spans="1:2" ht="15.75" customHeight="1" x14ac:dyDescent="0.3">
      <c r="A1635" s="58" t="s">
        <v>1512</v>
      </c>
      <c r="B1635" s="62">
        <v>1497.2</v>
      </c>
    </row>
    <row r="1636" spans="1:2" ht="15.75" customHeight="1" x14ac:dyDescent="0.3">
      <c r="A1636" s="58" t="s">
        <v>1514</v>
      </c>
      <c r="B1636" s="62">
        <v>1641.26</v>
      </c>
    </row>
    <row r="1637" spans="1:2" ht="15.75" customHeight="1" x14ac:dyDescent="0.3">
      <c r="A1637" s="58" t="s">
        <v>1516</v>
      </c>
      <c r="B1637" s="62">
        <v>1677.27</v>
      </c>
    </row>
    <row r="1638" spans="1:2" ht="15.75" customHeight="1" x14ac:dyDescent="0.3">
      <c r="A1638" s="58" t="s">
        <v>1518</v>
      </c>
      <c r="B1638" s="62">
        <v>1677.27</v>
      </c>
    </row>
    <row r="1639" spans="1:2" ht="15.75" customHeight="1" x14ac:dyDescent="0.3">
      <c r="A1639" s="58" t="s">
        <v>1520</v>
      </c>
      <c r="B1639" s="62">
        <v>1821.33</v>
      </c>
    </row>
    <row r="1640" spans="1:2" ht="15.75" customHeight="1" x14ac:dyDescent="0.3">
      <c r="A1640" s="58" t="s">
        <v>8432</v>
      </c>
      <c r="B1640" s="62">
        <v>3538.23</v>
      </c>
    </row>
    <row r="1641" spans="1:2" ht="15.75" customHeight="1" x14ac:dyDescent="0.3">
      <c r="A1641" s="58" t="s">
        <v>8433</v>
      </c>
      <c r="B1641" s="62">
        <v>3188.41</v>
      </c>
    </row>
    <row r="1642" spans="1:2" ht="15.75" customHeight="1" x14ac:dyDescent="0.3">
      <c r="A1642" s="58" t="s">
        <v>8434</v>
      </c>
      <c r="B1642" s="62">
        <v>2908.55</v>
      </c>
    </row>
    <row r="1643" spans="1:2" ht="15.75" customHeight="1" x14ac:dyDescent="0.3">
      <c r="A1643" s="58" t="s">
        <v>8435</v>
      </c>
      <c r="B1643" s="62">
        <v>3258.37</v>
      </c>
    </row>
    <row r="1644" spans="1:2" ht="15.75" customHeight="1" x14ac:dyDescent="0.3">
      <c r="A1644" s="58" t="s">
        <v>8436</v>
      </c>
      <c r="B1644" s="62">
        <v>2908.55</v>
      </c>
    </row>
    <row r="1645" spans="1:2" ht="15.75" customHeight="1" x14ac:dyDescent="0.3">
      <c r="A1645" s="58" t="s">
        <v>8437</v>
      </c>
      <c r="B1645" s="62">
        <v>3188.41</v>
      </c>
    </row>
    <row r="1646" spans="1:2" ht="15.75" customHeight="1" x14ac:dyDescent="0.3">
      <c r="A1646" s="58" t="s">
        <v>8438</v>
      </c>
      <c r="B1646" s="62">
        <v>3258.37</v>
      </c>
    </row>
    <row r="1647" spans="1:2" ht="15.75" customHeight="1" x14ac:dyDescent="0.3">
      <c r="A1647" s="58" t="s">
        <v>8439</v>
      </c>
      <c r="B1647" s="62">
        <v>3258.37</v>
      </c>
    </row>
    <row r="1648" spans="1:2" ht="15.75" customHeight="1" x14ac:dyDescent="0.3">
      <c r="A1648" s="58" t="s">
        <v>8440</v>
      </c>
      <c r="B1648" s="62">
        <v>3538.23</v>
      </c>
    </row>
    <row r="1649" spans="1:2" ht="15.75" customHeight="1" x14ac:dyDescent="0.3">
      <c r="A1649" s="58" t="s">
        <v>1522</v>
      </c>
      <c r="B1649" s="62">
        <v>3538.23</v>
      </c>
    </row>
    <row r="1650" spans="1:2" ht="15.75" customHeight="1" x14ac:dyDescent="0.3">
      <c r="A1650" s="58" t="s">
        <v>1524</v>
      </c>
      <c r="B1650" s="62">
        <v>3188.41</v>
      </c>
    </row>
    <row r="1651" spans="1:2" ht="15.75" customHeight="1" x14ac:dyDescent="0.3">
      <c r="A1651" s="58" t="s">
        <v>1526</v>
      </c>
      <c r="B1651" s="62">
        <v>2908.55</v>
      </c>
    </row>
    <row r="1652" spans="1:2" ht="15.75" customHeight="1" x14ac:dyDescent="0.3">
      <c r="A1652" s="58" t="s">
        <v>1528</v>
      </c>
      <c r="B1652" s="62">
        <v>3258.37</v>
      </c>
    </row>
    <row r="1653" spans="1:2" ht="15.75" customHeight="1" x14ac:dyDescent="0.3">
      <c r="A1653" s="58" t="s">
        <v>1530</v>
      </c>
      <c r="B1653" s="62">
        <v>2908.55</v>
      </c>
    </row>
    <row r="1654" spans="1:2" ht="15.75" customHeight="1" x14ac:dyDescent="0.3">
      <c r="A1654" s="58" t="s">
        <v>1532</v>
      </c>
      <c r="B1654" s="62">
        <v>3188.41</v>
      </c>
    </row>
    <row r="1655" spans="1:2" ht="15.75" customHeight="1" x14ac:dyDescent="0.3">
      <c r="A1655" s="58" t="s">
        <v>1534</v>
      </c>
      <c r="B1655" s="62">
        <v>3258.37</v>
      </c>
    </row>
    <row r="1656" spans="1:2" ht="15.75" customHeight="1" x14ac:dyDescent="0.3">
      <c r="A1656" s="58" t="s">
        <v>1536</v>
      </c>
      <c r="B1656" s="62">
        <v>3258.37</v>
      </c>
    </row>
    <row r="1657" spans="1:2" ht="15.75" customHeight="1" x14ac:dyDescent="0.3">
      <c r="A1657" s="58" t="s">
        <v>1538</v>
      </c>
      <c r="B1657" s="62">
        <v>3538.23</v>
      </c>
    </row>
    <row r="1658" spans="1:2" ht="15.75" customHeight="1" x14ac:dyDescent="0.3">
      <c r="A1658" s="58" t="s">
        <v>1540</v>
      </c>
      <c r="B1658" s="62">
        <v>6564.93</v>
      </c>
    </row>
    <row r="1659" spans="1:2" ht="15.75" customHeight="1" x14ac:dyDescent="0.3">
      <c r="A1659" s="58" t="s">
        <v>1542</v>
      </c>
      <c r="B1659" s="62">
        <v>5915.86</v>
      </c>
    </row>
    <row r="1660" spans="1:2" ht="15.75" customHeight="1" x14ac:dyDescent="0.3">
      <c r="A1660" s="58" t="s">
        <v>1544</v>
      </c>
      <c r="B1660" s="62">
        <v>5396.6</v>
      </c>
    </row>
    <row r="1661" spans="1:2" ht="15.75" customHeight="1" x14ac:dyDescent="0.3">
      <c r="A1661" s="58" t="s">
        <v>1546</v>
      </c>
      <c r="B1661" s="62">
        <v>6045.67</v>
      </c>
    </row>
    <row r="1662" spans="1:2" ht="15.75" customHeight="1" x14ac:dyDescent="0.3">
      <c r="A1662" s="58" t="s">
        <v>1548</v>
      </c>
      <c r="B1662" s="62">
        <v>5396.6</v>
      </c>
    </row>
    <row r="1663" spans="1:2" ht="15.75" customHeight="1" x14ac:dyDescent="0.3">
      <c r="A1663" s="58" t="s">
        <v>1550</v>
      </c>
      <c r="B1663" s="62">
        <v>5915.86</v>
      </c>
    </row>
    <row r="1664" spans="1:2" ht="15.75" customHeight="1" x14ac:dyDescent="0.3">
      <c r="A1664" s="58" t="s">
        <v>1552</v>
      </c>
      <c r="B1664" s="62">
        <v>6045.67</v>
      </c>
    </row>
    <row r="1665" spans="1:2" ht="15.75" customHeight="1" x14ac:dyDescent="0.3">
      <c r="A1665" s="58" t="s">
        <v>1554</v>
      </c>
      <c r="B1665" s="62">
        <v>6045.67</v>
      </c>
    </row>
    <row r="1666" spans="1:2" ht="15.75" customHeight="1" x14ac:dyDescent="0.3">
      <c r="A1666" s="58" t="s">
        <v>1556</v>
      </c>
      <c r="B1666" s="62">
        <v>6564.93</v>
      </c>
    </row>
    <row r="1667" spans="1:2" ht="15.75" customHeight="1" x14ac:dyDescent="0.3">
      <c r="A1667" s="58" t="s">
        <v>1558</v>
      </c>
      <c r="B1667" s="62">
        <v>3538.23</v>
      </c>
    </row>
    <row r="1668" spans="1:2" ht="15.75" customHeight="1" x14ac:dyDescent="0.3">
      <c r="A1668" s="58" t="s">
        <v>1560</v>
      </c>
      <c r="B1668" s="62">
        <v>3188.41</v>
      </c>
    </row>
    <row r="1669" spans="1:2" ht="15.75" customHeight="1" x14ac:dyDescent="0.3">
      <c r="A1669" s="58" t="s">
        <v>1562</v>
      </c>
      <c r="B1669" s="62">
        <v>2908.55</v>
      </c>
    </row>
    <row r="1670" spans="1:2" ht="15.75" customHeight="1" x14ac:dyDescent="0.3">
      <c r="A1670" s="58" t="s">
        <v>1564</v>
      </c>
      <c r="B1670" s="62">
        <v>3258.37</v>
      </c>
    </row>
    <row r="1671" spans="1:2" ht="15.75" customHeight="1" x14ac:dyDescent="0.3">
      <c r="A1671" s="58" t="s">
        <v>1566</v>
      </c>
      <c r="B1671" s="62">
        <v>2908.55</v>
      </c>
    </row>
    <row r="1672" spans="1:2" ht="15.75" customHeight="1" x14ac:dyDescent="0.3">
      <c r="A1672" s="58" t="s">
        <v>1568</v>
      </c>
      <c r="B1672" s="62">
        <v>3188.41</v>
      </c>
    </row>
    <row r="1673" spans="1:2" ht="15.75" customHeight="1" x14ac:dyDescent="0.3">
      <c r="A1673" s="58" t="s">
        <v>1570</v>
      </c>
      <c r="B1673" s="62">
        <v>3258.37</v>
      </c>
    </row>
    <row r="1674" spans="1:2" ht="15.75" customHeight="1" x14ac:dyDescent="0.3">
      <c r="A1674" s="58" t="s">
        <v>1572</v>
      </c>
      <c r="B1674" s="62">
        <v>3258.37</v>
      </c>
    </row>
    <row r="1675" spans="1:2" ht="15.75" customHeight="1" x14ac:dyDescent="0.3">
      <c r="A1675" s="58" t="s">
        <v>1574</v>
      </c>
      <c r="B1675" s="62">
        <v>3538.23</v>
      </c>
    </row>
    <row r="1676" spans="1:2" ht="15.75" customHeight="1" x14ac:dyDescent="0.3">
      <c r="A1676" s="58" t="s">
        <v>1576</v>
      </c>
      <c r="B1676" s="62">
        <v>6564.93</v>
      </c>
    </row>
    <row r="1677" spans="1:2" ht="15.75" customHeight="1" x14ac:dyDescent="0.3">
      <c r="A1677" s="58" t="s">
        <v>1578</v>
      </c>
      <c r="B1677" s="62">
        <v>5915.86</v>
      </c>
    </row>
    <row r="1678" spans="1:2" ht="15.75" customHeight="1" x14ac:dyDescent="0.3">
      <c r="A1678" s="58" t="s">
        <v>1580</v>
      </c>
      <c r="B1678" s="62">
        <v>5396.6</v>
      </c>
    </row>
    <row r="1679" spans="1:2" ht="15.75" customHeight="1" x14ac:dyDescent="0.3">
      <c r="A1679" s="58" t="s">
        <v>1582</v>
      </c>
      <c r="B1679" s="62">
        <v>6045.67</v>
      </c>
    </row>
    <row r="1680" spans="1:2" ht="15.75" customHeight="1" x14ac:dyDescent="0.3">
      <c r="A1680" s="58" t="s">
        <v>1584</v>
      </c>
      <c r="B1680" s="62">
        <v>5396.6</v>
      </c>
    </row>
    <row r="1681" spans="1:2" ht="15.75" customHeight="1" x14ac:dyDescent="0.3">
      <c r="A1681" s="58" t="s">
        <v>1586</v>
      </c>
      <c r="B1681" s="62">
        <v>5915.86</v>
      </c>
    </row>
    <row r="1682" spans="1:2" ht="15.75" customHeight="1" x14ac:dyDescent="0.3">
      <c r="A1682" s="58" t="s">
        <v>1588</v>
      </c>
      <c r="B1682" s="62">
        <v>6045.67</v>
      </c>
    </row>
    <row r="1683" spans="1:2" ht="15.75" customHeight="1" x14ac:dyDescent="0.3">
      <c r="A1683" s="58" t="s">
        <v>1590</v>
      </c>
      <c r="B1683" s="62">
        <v>6045.67</v>
      </c>
    </row>
    <row r="1684" spans="1:2" ht="15.75" customHeight="1" x14ac:dyDescent="0.3">
      <c r="A1684" s="58" t="s">
        <v>1592</v>
      </c>
      <c r="B1684" s="62">
        <v>6564.93</v>
      </c>
    </row>
    <row r="1685" spans="1:2" ht="15.75" customHeight="1" x14ac:dyDescent="0.3">
      <c r="A1685" s="58" t="s">
        <v>1594</v>
      </c>
      <c r="B1685" s="62">
        <v>6564.93</v>
      </c>
    </row>
    <row r="1686" spans="1:2" ht="15.75" customHeight="1" x14ac:dyDescent="0.3">
      <c r="A1686" s="58" t="s">
        <v>1596</v>
      </c>
      <c r="B1686" s="62">
        <v>5915.86</v>
      </c>
    </row>
    <row r="1687" spans="1:2" ht="15.75" customHeight="1" x14ac:dyDescent="0.3">
      <c r="A1687" s="58" t="s">
        <v>1598</v>
      </c>
      <c r="B1687" s="62">
        <v>5396.6</v>
      </c>
    </row>
    <row r="1688" spans="1:2" ht="15.75" customHeight="1" x14ac:dyDescent="0.3">
      <c r="A1688" s="58" t="s">
        <v>1600</v>
      </c>
      <c r="B1688" s="62">
        <v>6045.67</v>
      </c>
    </row>
    <row r="1689" spans="1:2" ht="15.75" customHeight="1" x14ac:dyDescent="0.3">
      <c r="A1689" s="58" t="s">
        <v>1602</v>
      </c>
      <c r="B1689" s="62">
        <v>5396.6</v>
      </c>
    </row>
    <row r="1690" spans="1:2" ht="15.75" customHeight="1" x14ac:dyDescent="0.3">
      <c r="A1690" s="58" t="s">
        <v>1604</v>
      </c>
      <c r="B1690" s="62">
        <v>5915.86</v>
      </c>
    </row>
    <row r="1691" spans="1:2" ht="15.75" customHeight="1" x14ac:dyDescent="0.3">
      <c r="A1691" s="58" t="s">
        <v>1606</v>
      </c>
      <c r="B1691" s="62">
        <v>6045.67</v>
      </c>
    </row>
    <row r="1692" spans="1:2" ht="15.75" customHeight="1" x14ac:dyDescent="0.3">
      <c r="A1692" s="58" t="s">
        <v>1608</v>
      </c>
      <c r="B1692" s="62">
        <v>6045.67</v>
      </c>
    </row>
    <row r="1693" spans="1:2" ht="15.75" customHeight="1" x14ac:dyDescent="0.3">
      <c r="A1693" s="58" t="s">
        <v>1610</v>
      </c>
      <c r="B1693" s="62">
        <v>6564.93</v>
      </c>
    </row>
    <row r="1694" spans="1:2" ht="15.75" customHeight="1" x14ac:dyDescent="0.3">
      <c r="A1694" s="58" t="s">
        <v>1612</v>
      </c>
      <c r="B1694" s="62">
        <v>6564.93</v>
      </c>
    </row>
    <row r="1695" spans="1:2" ht="15.75" customHeight="1" x14ac:dyDescent="0.3">
      <c r="A1695" s="58" t="s">
        <v>1614</v>
      </c>
      <c r="B1695" s="62">
        <v>5915.86</v>
      </c>
    </row>
    <row r="1696" spans="1:2" ht="15.75" customHeight="1" x14ac:dyDescent="0.3">
      <c r="A1696" s="58" t="s">
        <v>1616</v>
      </c>
      <c r="B1696" s="62">
        <v>5396.6</v>
      </c>
    </row>
    <row r="1697" spans="1:2" ht="15.75" customHeight="1" x14ac:dyDescent="0.3">
      <c r="A1697" s="58" t="s">
        <v>1618</v>
      </c>
      <c r="B1697" s="62">
        <v>6045.67</v>
      </c>
    </row>
    <row r="1698" spans="1:2" ht="15.75" customHeight="1" x14ac:dyDescent="0.3">
      <c r="A1698" s="58" t="s">
        <v>1620</v>
      </c>
      <c r="B1698" s="62">
        <v>5396.6</v>
      </c>
    </row>
    <row r="1699" spans="1:2" ht="15.75" customHeight="1" x14ac:dyDescent="0.3">
      <c r="A1699" s="58" t="s">
        <v>1622</v>
      </c>
      <c r="B1699" s="62">
        <v>5915.86</v>
      </c>
    </row>
    <row r="1700" spans="1:2" ht="15.75" customHeight="1" x14ac:dyDescent="0.3">
      <c r="A1700" s="58" t="s">
        <v>1624</v>
      </c>
      <c r="B1700" s="62">
        <v>6045.67</v>
      </c>
    </row>
    <row r="1701" spans="1:2" ht="15.75" customHeight="1" x14ac:dyDescent="0.3">
      <c r="A1701" s="58" t="s">
        <v>1626</v>
      </c>
      <c r="B1701" s="62">
        <v>6045.67</v>
      </c>
    </row>
    <row r="1702" spans="1:2" ht="15.75" customHeight="1" x14ac:dyDescent="0.3">
      <c r="A1702" s="58" t="s">
        <v>1628</v>
      </c>
      <c r="B1702" s="62">
        <v>6564.93</v>
      </c>
    </row>
    <row r="1703" spans="1:2" ht="15.75" customHeight="1" x14ac:dyDescent="0.3">
      <c r="A1703" s="58" t="s">
        <v>1630</v>
      </c>
      <c r="B1703" s="62">
        <v>6564.93</v>
      </c>
    </row>
    <row r="1704" spans="1:2" ht="15.75" customHeight="1" x14ac:dyDescent="0.3">
      <c r="A1704" s="58" t="s">
        <v>1632</v>
      </c>
      <c r="B1704" s="62">
        <v>5915.86</v>
      </c>
    </row>
    <row r="1705" spans="1:2" ht="15.75" customHeight="1" x14ac:dyDescent="0.3">
      <c r="A1705" s="58" t="s">
        <v>1634</v>
      </c>
      <c r="B1705" s="62">
        <v>5396.6</v>
      </c>
    </row>
    <row r="1706" spans="1:2" ht="15.75" customHeight="1" x14ac:dyDescent="0.3">
      <c r="A1706" s="58" t="s">
        <v>1636</v>
      </c>
      <c r="B1706" s="62">
        <v>6045.67</v>
      </c>
    </row>
    <row r="1707" spans="1:2" ht="15.75" customHeight="1" x14ac:dyDescent="0.3">
      <c r="A1707" s="58" t="s">
        <v>1638</v>
      </c>
      <c r="B1707" s="62">
        <v>5396.6</v>
      </c>
    </row>
    <row r="1708" spans="1:2" ht="15.75" customHeight="1" x14ac:dyDescent="0.3">
      <c r="A1708" s="58" t="s">
        <v>1640</v>
      </c>
      <c r="B1708" s="62">
        <v>5915.86</v>
      </c>
    </row>
    <row r="1709" spans="1:2" ht="15.75" customHeight="1" x14ac:dyDescent="0.3">
      <c r="A1709" s="58" t="s">
        <v>1642</v>
      </c>
      <c r="B1709" s="62">
        <v>6045.67</v>
      </c>
    </row>
    <row r="1710" spans="1:2" ht="15.75" customHeight="1" x14ac:dyDescent="0.3">
      <c r="A1710" s="58" t="s">
        <v>1644</v>
      </c>
      <c r="B1710" s="62">
        <v>6045.67</v>
      </c>
    </row>
    <row r="1711" spans="1:2" ht="15.75" customHeight="1" x14ac:dyDescent="0.3">
      <c r="A1711" s="58" t="s">
        <v>1646</v>
      </c>
      <c r="B1711" s="62">
        <v>6564.93</v>
      </c>
    </row>
    <row r="1712" spans="1:2" ht="15.75" customHeight="1" x14ac:dyDescent="0.3">
      <c r="A1712" s="58" t="s">
        <v>1648</v>
      </c>
      <c r="B1712" s="62">
        <v>6564.93</v>
      </c>
    </row>
    <row r="1713" spans="1:2" ht="15.75" customHeight="1" x14ac:dyDescent="0.3">
      <c r="A1713" s="58" t="s">
        <v>1650</v>
      </c>
      <c r="B1713" s="62">
        <v>5915.86</v>
      </c>
    </row>
    <row r="1714" spans="1:2" ht="15.75" customHeight="1" x14ac:dyDescent="0.3">
      <c r="A1714" s="58" t="s">
        <v>1652</v>
      </c>
      <c r="B1714" s="62">
        <v>5396.6</v>
      </c>
    </row>
    <row r="1715" spans="1:2" ht="15.75" customHeight="1" x14ac:dyDescent="0.3">
      <c r="A1715" s="58" t="s">
        <v>1654</v>
      </c>
      <c r="B1715" s="62">
        <v>6045.67</v>
      </c>
    </row>
    <row r="1716" spans="1:2" ht="15.75" customHeight="1" x14ac:dyDescent="0.3">
      <c r="A1716" s="58" t="s">
        <v>1656</v>
      </c>
      <c r="B1716" s="62">
        <v>5396.6</v>
      </c>
    </row>
    <row r="1717" spans="1:2" ht="15.75" customHeight="1" x14ac:dyDescent="0.3">
      <c r="A1717" s="58" t="s">
        <v>1658</v>
      </c>
      <c r="B1717" s="62">
        <v>5915.86</v>
      </c>
    </row>
    <row r="1718" spans="1:2" ht="15.75" customHeight="1" x14ac:dyDescent="0.3">
      <c r="A1718" s="58" t="s">
        <v>1660</v>
      </c>
      <c r="B1718" s="62">
        <v>6045.67</v>
      </c>
    </row>
    <row r="1719" spans="1:2" ht="15.75" customHeight="1" x14ac:dyDescent="0.3">
      <c r="A1719" s="58" t="s">
        <v>1662</v>
      </c>
      <c r="B1719" s="62">
        <v>6045.67</v>
      </c>
    </row>
    <row r="1720" spans="1:2" ht="15.75" customHeight="1" x14ac:dyDescent="0.3">
      <c r="A1720" s="58" t="s">
        <v>1664</v>
      </c>
      <c r="B1720" s="62">
        <v>6564.93</v>
      </c>
    </row>
    <row r="1721" spans="1:2" ht="15.75" customHeight="1" x14ac:dyDescent="0.3">
      <c r="A1721" s="58" t="s">
        <v>1666</v>
      </c>
      <c r="B1721" s="62">
        <v>7229.19</v>
      </c>
    </row>
    <row r="1722" spans="1:2" ht="15.75" customHeight="1" x14ac:dyDescent="0.3">
      <c r="A1722" s="58" t="s">
        <v>1668</v>
      </c>
      <c r="B1722" s="62">
        <v>6514.44</v>
      </c>
    </row>
    <row r="1723" spans="1:2" ht="15.75" customHeight="1" x14ac:dyDescent="0.3">
      <c r="A1723" s="58" t="s">
        <v>1670</v>
      </c>
      <c r="B1723" s="62">
        <v>5942.64</v>
      </c>
    </row>
    <row r="1724" spans="1:2" ht="15.75" customHeight="1" x14ac:dyDescent="0.3">
      <c r="A1724" s="58" t="s">
        <v>1672</v>
      </c>
      <c r="B1724" s="62">
        <v>6657.39</v>
      </c>
    </row>
    <row r="1725" spans="1:2" ht="15.75" customHeight="1" x14ac:dyDescent="0.3">
      <c r="A1725" s="58" t="s">
        <v>1674</v>
      </c>
      <c r="B1725" s="62">
        <v>5942.64</v>
      </c>
    </row>
    <row r="1726" spans="1:2" ht="15.75" customHeight="1" x14ac:dyDescent="0.3">
      <c r="A1726" s="58" t="s">
        <v>1676</v>
      </c>
      <c r="B1726" s="62">
        <v>6514.44</v>
      </c>
    </row>
    <row r="1727" spans="1:2" ht="15.75" customHeight="1" x14ac:dyDescent="0.3">
      <c r="A1727" s="58" t="s">
        <v>1678</v>
      </c>
      <c r="B1727" s="62">
        <v>6657.39</v>
      </c>
    </row>
    <row r="1728" spans="1:2" ht="15.75" customHeight="1" x14ac:dyDescent="0.3">
      <c r="A1728" s="58" t="s">
        <v>1680</v>
      </c>
      <c r="B1728" s="62">
        <v>6657.39</v>
      </c>
    </row>
    <row r="1729" spans="1:2" ht="15.75" customHeight="1" x14ac:dyDescent="0.3">
      <c r="A1729" s="58" t="s">
        <v>1682</v>
      </c>
      <c r="B1729" s="62">
        <v>7229.19</v>
      </c>
    </row>
    <row r="1730" spans="1:2" ht="15.75" customHeight="1" x14ac:dyDescent="0.3">
      <c r="A1730" s="58" t="s">
        <v>1684</v>
      </c>
      <c r="B1730" s="62">
        <v>7229.19</v>
      </c>
    </row>
    <row r="1731" spans="1:2" ht="15.75" customHeight="1" x14ac:dyDescent="0.3">
      <c r="A1731" s="58" t="s">
        <v>1686</v>
      </c>
      <c r="B1731" s="62">
        <v>6514.44</v>
      </c>
    </row>
    <row r="1732" spans="1:2" ht="15.75" customHeight="1" x14ac:dyDescent="0.3">
      <c r="A1732" s="58" t="s">
        <v>1688</v>
      </c>
      <c r="B1732" s="62">
        <v>5942.64</v>
      </c>
    </row>
    <row r="1733" spans="1:2" ht="15.75" customHeight="1" x14ac:dyDescent="0.3">
      <c r="A1733" s="58" t="s">
        <v>1690</v>
      </c>
      <c r="B1733" s="62">
        <v>6657.39</v>
      </c>
    </row>
    <row r="1734" spans="1:2" ht="15.75" customHeight="1" x14ac:dyDescent="0.3">
      <c r="A1734" s="58" t="s">
        <v>1692</v>
      </c>
      <c r="B1734" s="62">
        <v>5942.64</v>
      </c>
    </row>
    <row r="1735" spans="1:2" ht="15.75" customHeight="1" x14ac:dyDescent="0.3">
      <c r="A1735" s="58" t="s">
        <v>1694</v>
      </c>
      <c r="B1735" s="62">
        <v>6514.44</v>
      </c>
    </row>
    <row r="1736" spans="1:2" ht="15.75" customHeight="1" x14ac:dyDescent="0.3">
      <c r="A1736" s="58" t="s">
        <v>1696</v>
      </c>
      <c r="B1736" s="62">
        <v>6657.39</v>
      </c>
    </row>
    <row r="1737" spans="1:2" ht="15.75" customHeight="1" x14ac:dyDescent="0.3">
      <c r="A1737" s="58" t="s">
        <v>1698</v>
      </c>
      <c r="B1737" s="62">
        <v>6657.39</v>
      </c>
    </row>
    <row r="1738" spans="1:2" ht="15.75" customHeight="1" x14ac:dyDescent="0.3">
      <c r="A1738" s="58" t="s">
        <v>1700</v>
      </c>
      <c r="B1738" s="62">
        <v>7229.19</v>
      </c>
    </row>
    <row r="1739" spans="1:2" ht="15.75" customHeight="1" x14ac:dyDescent="0.3">
      <c r="A1739" s="58" t="s">
        <v>1703</v>
      </c>
      <c r="B1739" s="62">
        <v>809</v>
      </c>
    </row>
    <row r="1740" spans="1:2" ht="15.75" customHeight="1" x14ac:dyDescent="0.3">
      <c r="A1740" s="58" t="s">
        <v>1705</v>
      </c>
      <c r="B1740" s="62">
        <v>729.01</v>
      </c>
    </row>
    <row r="1741" spans="1:2" ht="15.75" customHeight="1" x14ac:dyDescent="0.3">
      <c r="A1741" s="58" t="s">
        <v>1707</v>
      </c>
      <c r="B1741" s="62">
        <v>665.02</v>
      </c>
    </row>
    <row r="1742" spans="1:2" ht="15.75" customHeight="1" x14ac:dyDescent="0.3">
      <c r="A1742" s="58" t="s">
        <v>1709</v>
      </c>
      <c r="B1742" s="62">
        <v>745.01</v>
      </c>
    </row>
    <row r="1743" spans="1:2" ht="15.75" customHeight="1" x14ac:dyDescent="0.3">
      <c r="A1743" s="58" t="s">
        <v>1711</v>
      </c>
      <c r="B1743" s="62">
        <v>665.02</v>
      </c>
    </row>
    <row r="1744" spans="1:2" ht="15.75" customHeight="1" x14ac:dyDescent="0.3">
      <c r="A1744" s="58" t="s">
        <v>1713</v>
      </c>
      <c r="B1744" s="62">
        <v>729.01</v>
      </c>
    </row>
    <row r="1745" spans="1:2" ht="15.75" customHeight="1" x14ac:dyDescent="0.3">
      <c r="A1745" s="58" t="s">
        <v>1715</v>
      </c>
      <c r="B1745" s="62">
        <v>745.01</v>
      </c>
    </row>
    <row r="1746" spans="1:2" ht="15.75" customHeight="1" x14ac:dyDescent="0.3">
      <c r="A1746" s="58" t="s">
        <v>1717</v>
      </c>
      <c r="B1746" s="62">
        <v>745.01</v>
      </c>
    </row>
    <row r="1747" spans="1:2" ht="15.75" customHeight="1" x14ac:dyDescent="0.3">
      <c r="A1747" s="58" t="s">
        <v>1719</v>
      </c>
      <c r="B1747" s="62">
        <v>809</v>
      </c>
    </row>
    <row r="1748" spans="1:2" ht="15.75" customHeight="1" x14ac:dyDescent="0.3">
      <c r="A1748" s="58" t="s">
        <v>8441</v>
      </c>
      <c r="B1748" s="62">
        <v>502.76</v>
      </c>
    </row>
    <row r="1749" spans="1:2" ht="15.75" customHeight="1" x14ac:dyDescent="0.3">
      <c r="A1749" s="58" t="s">
        <v>1721</v>
      </c>
      <c r="B1749" s="62">
        <v>809</v>
      </c>
    </row>
    <row r="1750" spans="1:2" ht="15.75" customHeight="1" x14ac:dyDescent="0.3">
      <c r="A1750" s="58" t="s">
        <v>1723</v>
      </c>
      <c r="B1750" s="62">
        <v>729.01</v>
      </c>
    </row>
    <row r="1751" spans="1:2" ht="15.75" customHeight="1" x14ac:dyDescent="0.3">
      <c r="A1751" s="58" t="s">
        <v>1725</v>
      </c>
      <c r="B1751" s="62">
        <v>665.02</v>
      </c>
    </row>
    <row r="1752" spans="1:2" ht="15.75" customHeight="1" x14ac:dyDescent="0.3">
      <c r="A1752" s="58" t="s">
        <v>1727</v>
      </c>
      <c r="B1752" s="62">
        <v>745.01</v>
      </c>
    </row>
    <row r="1753" spans="1:2" ht="15.75" customHeight="1" x14ac:dyDescent="0.3">
      <c r="A1753" s="58" t="s">
        <v>1729</v>
      </c>
      <c r="B1753" s="62">
        <v>665.02</v>
      </c>
    </row>
    <row r="1754" spans="1:2" ht="15.75" customHeight="1" x14ac:dyDescent="0.3">
      <c r="A1754" s="58" t="s">
        <v>1731</v>
      </c>
      <c r="B1754" s="62">
        <v>729.01</v>
      </c>
    </row>
    <row r="1755" spans="1:2" ht="15.75" customHeight="1" x14ac:dyDescent="0.3">
      <c r="A1755" s="58" t="s">
        <v>1733</v>
      </c>
      <c r="B1755" s="62">
        <v>745.01</v>
      </c>
    </row>
    <row r="1756" spans="1:2" ht="15.75" customHeight="1" x14ac:dyDescent="0.3">
      <c r="A1756" s="58" t="s">
        <v>1735</v>
      </c>
      <c r="B1756" s="62">
        <v>745.01</v>
      </c>
    </row>
    <row r="1757" spans="1:2" ht="15.75" customHeight="1" x14ac:dyDescent="0.3">
      <c r="A1757" s="58" t="s">
        <v>1737</v>
      </c>
      <c r="B1757" s="62">
        <v>809</v>
      </c>
    </row>
    <row r="1758" spans="1:2" ht="15.75" customHeight="1" x14ac:dyDescent="0.3">
      <c r="A1758" s="58" t="s">
        <v>1739</v>
      </c>
      <c r="B1758" s="62">
        <v>3538.23</v>
      </c>
    </row>
    <row r="1759" spans="1:2" ht="15.75" customHeight="1" x14ac:dyDescent="0.3">
      <c r="A1759" s="58" t="s">
        <v>1741</v>
      </c>
      <c r="B1759" s="62">
        <v>3188.41</v>
      </c>
    </row>
    <row r="1760" spans="1:2" ht="15.75" customHeight="1" x14ac:dyDescent="0.3">
      <c r="A1760" s="58" t="s">
        <v>1743</v>
      </c>
      <c r="B1760" s="62">
        <v>2908.55</v>
      </c>
    </row>
    <row r="1761" spans="1:2" ht="15.75" customHeight="1" x14ac:dyDescent="0.3">
      <c r="A1761" s="58" t="s">
        <v>1745</v>
      </c>
      <c r="B1761" s="62">
        <v>3258.37</v>
      </c>
    </row>
    <row r="1762" spans="1:2" ht="15.75" customHeight="1" x14ac:dyDescent="0.3">
      <c r="A1762" s="58" t="s">
        <v>1747</v>
      </c>
      <c r="B1762" s="62">
        <v>2908.55</v>
      </c>
    </row>
    <row r="1763" spans="1:2" ht="15.75" customHeight="1" x14ac:dyDescent="0.3">
      <c r="A1763" s="58" t="s">
        <v>1749</v>
      </c>
      <c r="B1763" s="62">
        <v>3188.41</v>
      </c>
    </row>
    <row r="1764" spans="1:2" ht="15.75" customHeight="1" x14ac:dyDescent="0.3">
      <c r="A1764" s="58" t="s">
        <v>1751</v>
      </c>
      <c r="B1764" s="62">
        <v>3258.37</v>
      </c>
    </row>
    <row r="1765" spans="1:2" ht="15.75" customHeight="1" x14ac:dyDescent="0.3">
      <c r="A1765" s="58" t="s">
        <v>1753</v>
      </c>
      <c r="B1765" s="62">
        <v>3258.37</v>
      </c>
    </row>
    <row r="1766" spans="1:2" ht="15.75" customHeight="1" x14ac:dyDescent="0.3">
      <c r="A1766" s="58" t="s">
        <v>1755</v>
      </c>
      <c r="B1766" s="62">
        <v>3538.23</v>
      </c>
    </row>
    <row r="1767" spans="1:2" ht="15.75" customHeight="1" x14ac:dyDescent="0.3">
      <c r="A1767" s="58" t="s">
        <v>1757</v>
      </c>
      <c r="B1767" s="62">
        <v>3892.05</v>
      </c>
    </row>
    <row r="1768" spans="1:2" ht="15.75" customHeight="1" x14ac:dyDescent="0.3">
      <c r="A1768" s="58" t="s">
        <v>1759</v>
      </c>
      <c r="B1768" s="62">
        <v>3507.25</v>
      </c>
    </row>
    <row r="1769" spans="1:2" ht="15.75" customHeight="1" x14ac:dyDescent="0.3">
      <c r="A1769" s="58" t="s">
        <v>1761</v>
      </c>
      <c r="B1769" s="62">
        <v>3199.4</v>
      </c>
    </row>
    <row r="1770" spans="1:2" ht="15.75" customHeight="1" x14ac:dyDescent="0.3">
      <c r="A1770" s="58" t="s">
        <v>1763</v>
      </c>
      <c r="B1770" s="62">
        <v>3584.21</v>
      </c>
    </row>
    <row r="1771" spans="1:2" ht="15.75" customHeight="1" x14ac:dyDescent="0.3">
      <c r="A1771" s="58" t="s">
        <v>1765</v>
      </c>
      <c r="B1771" s="62">
        <v>3199.4</v>
      </c>
    </row>
    <row r="1772" spans="1:2" ht="15.75" customHeight="1" x14ac:dyDescent="0.3">
      <c r="A1772" s="58" t="s">
        <v>1767</v>
      </c>
      <c r="B1772" s="62">
        <v>3507.25</v>
      </c>
    </row>
    <row r="1773" spans="1:2" ht="15.75" customHeight="1" x14ac:dyDescent="0.3">
      <c r="A1773" s="58" t="s">
        <v>1769</v>
      </c>
      <c r="B1773" s="62">
        <v>3584.21</v>
      </c>
    </row>
    <row r="1774" spans="1:2" ht="15.75" customHeight="1" x14ac:dyDescent="0.3">
      <c r="A1774" s="58" t="s">
        <v>1771</v>
      </c>
      <c r="B1774" s="62">
        <v>3584.21</v>
      </c>
    </row>
    <row r="1775" spans="1:2" ht="15.75" customHeight="1" x14ac:dyDescent="0.3">
      <c r="A1775" s="58" t="s">
        <v>1773</v>
      </c>
      <c r="B1775" s="62">
        <v>3892.05</v>
      </c>
    </row>
    <row r="1776" spans="1:2" ht="15.75" customHeight="1" x14ac:dyDescent="0.3">
      <c r="A1776" s="58" t="s">
        <v>1775</v>
      </c>
      <c r="B1776" s="62">
        <v>4548.8999999999996</v>
      </c>
    </row>
    <row r="1777" spans="1:2" ht="15.75" customHeight="1" x14ac:dyDescent="0.3">
      <c r="A1777" s="58" t="s">
        <v>1777</v>
      </c>
      <c r="B1777" s="62">
        <v>4099.1499999999996</v>
      </c>
    </row>
    <row r="1778" spans="1:2" ht="15.75" customHeight="1" x14ac:dyDescent="0.3">
      <c r="A1778" s="58" t="s">
        <v>1779</v>
      </c>
      <c r="B1778" s="62">
        <v>3739.35</v>
      </c>
    </row>
    <row r="1779" spans="1:2" ht="15.75" customHeight="1" x14ac:dyDescent="0.3">
      <c r="A1779" s="58" t="s">
        <v>1781</v>
      </c>
      <c r="B1779" s="62">
        <v>4189.1000000000004</v>
      </c>
    </row>
    <row r="1780" spans="1:2" ht="15.75" customHeight="1" x14ac:dyDescent="0.3">
      <c r="A1780" s="58" t="s">
        <v>1783</v>
      </c>
      <c r="B1780" s="62">
        <v>3739.35</v>
      </c>
    </row>
    <row r="1781" spans="1:2" ht="15.75" customHeight="1" x14ac:dyDescent="0.3">
      <c r="A1781" s="58" t="s">
        <v>1785</v>
      </c>
      <c r="B1781" s="62">
        <v>4099.1499999999996</v>
      </c>
    </row>
    <row r="1782" spans="1:2" ht="15.75" customHeight="1" x14ac:dyDescent="0.3">
      <c r="A1782" s="58" t="s">
        <v>1787</v>
      </c>
      <c r="B1782" s="62">
        <v>4189.1000000000004</v>
      </c>
    </row>
    <row r="1783" spans="1:2" ht="15.75" customHeight="1" x14ac:dyDescent="0.3">
      <c r="A1783" s="58" t="s">
        <v>1789</v>
      </c>
      <c r="B1783" s="62">
        <v>4189.1000000000004</v>
      </c>
    </row>
    <row r="1784" spans="1:2" ht="15.75" customHeight="1" x14ac:dyDescent="0.3">
      <c r="A1784" s="58" t="s">
        <v>1791</v>
      </c>
      <c r="B1784" s="62">
        <v>4548.8999999999996</v>
      </c>
    </row>
    <row r="1785" spans="1:2" ht="15.75" customHeight="1" x14ac:dyDescent="0.3">
      <c r="A1785" s="58" t="s">
        <v>1793</v>
      </c>
      <c r="B1785" s="62">
        <v>5003.79</v>
      </c>
    </row>
    <row r="1786" spans="1:2" ht="15.75" customHeight="1" x14ac:dyDescent="0.3">
      <c r="A1786" s="58" t="s">
        <v>1795</v>
      </c>
      <c r="B1786" s="62">
        <v>4509.07</v>
      </c>
    </row>
    <row r="1787" spans="1:2" ht="15.75" customHeight="1" x14ac:dyDescent="0.3">
      <c r="A1787" s="58" t="s">
        <v>1797</v>
      </c>
      <c r="B1787" s="62">
        <v>4113.29</v>
      </c>
    </row>
    <row r="1788" spans="1:2" ht="15.75" customHeight="1" x14ac:dyDescent="0.3">
      <c r="A1788" s="58" t="s">
        <v>1799</v>
      </c>
      <c r="B1788" s="62">
        <v>4608.01</v>
      </c>
    </row>
    <row r="1789" spans="1:2" ht="15.75" customHeight="1" x14ac:dyDescent="0.3">
      <c r="A1789" s="58" t="s">
        <v>1801</v>
      </c>
      <c r="B1789" s="62">
        <v>4113.29</v>
      </c>
    </row>
    <row r="1790" spans="1:2" ht="15.75" customHeight="1" x14ac:dyDescent="0.3">
      <c r="A1790" s="58" t="s">
        <v>1803</v>
      </c>
      <c r="B1790" s="62">
        <v>4509.07</v>
      </c>
    </row>
    <row r="1791" spans="1:2" ht="15.75" customHeight="1" x14ac:dyDescent="0.3">
      <c r="A1791" s="58" t="s">
        <v>1805</v>
      </c>
      <c r="B1791" s="62">
        <v>4608.01</v>
      </c>
    </row>
    <row r="1792" spans="1:2" ht="15.75" customHeight="1" x14ac:dyDescent="0.3">
      <c r="A1792" s="58" t="s">
        <v>1807</v>
      </c>
      <c r="B1792" s="62">
        <v>4608.01</v>
      </c>
    </row>
    <row r="1793" spans="1:2" ht="15.75" customHeight="1" x14ac:dyDescent="0.3">
      <c r="A1793" s="58" t="s">
        <v>1809</v>
      </c>
      <c r="B1793" s="62">
        <v>5003.79</v>
      </c>
    </row>
    <row r="1794" spans="1:2" ht="15.75" customHeight="1" x14ac:dyDescent="0.3">
      <c r="A1794" s="58" t="s">
        <v>1811</v>
      </c>
      <c r="B1794" s="62">
        <v>1060.23</v>
      </c>
    </row>
    <row r="1795" spans="1:2" ht="15.75" customHeight="1" x14ac:dyDescent="0.3">
      <c r="A1795" s="58" t="s">
        <v>1813</v>
      </c>
      <c r="B1795" s="62">
        <v>955.41</v>
      </c>
    </row>
    <row r="1796" spans="1:2" ht="15.75" customHeight="1" x14ac:dyDescent="0.3">
      <c r="A1796" s="58" t="s">
        <v>1815</v>
      </c>
      <c r="B1796" s="62">
        <v>871.55</v>
      </c>
    </row>
    <row r="1797" spans="1:2" ht="15.75" customHeight="1" x14ac:dyDescent="0.3">
      <c r="A1797" s="58" t="s">
        <v>1817</v>
      </c>
      <c r="B1797" s="62">
        <v>976.37</v>
      </c>
    </row>
    <row r="1798" spans="1:2" ht="15.75" customHeight="1" x14ac:dyDescent="0.3">
      <c r="A1798" s="58" t="s">
        <v>1819</v>
      </c>
      <c r="B1798" s="62">
        <v>871.55</v>
      </c>
    </row>
    <row r="1799" spans="1:2" ht="15.75" customHeight="1" x14ac:dyDescent="0.3">
      <c r="A1799" s="58" t="s">
        <v>1821</v>
      </c>
      <c r="B1799" s="62">
        <v>955.41</v>
      </c>
    </row>
    <row r="1800" spans="1:2" ht="15.75" customHeight="1" x14ac:dyDescent="0.3">
      <c r="A1800" s="58" t="s">
        <v>1823</v>
      </c>
      <c r="B1800" s="62">
        <v>976.37</v>
      </c>
    </row>
    <row r="1801" spans="1:2" ht="15.75" customHeight="1" x14ac:dyDescent="0.3">
      <c r="A1801" s="58" t="s">
        <v>1825</v>
      </c>
      <c r="B1801" s="62">
        <v>976.37</v>
      </c>
    </row>
    <row r="1802" spans="1:2" ht="15.75" customHeight="1" x14ac:dyDescent="0.3">
      <c r="A1802" s="58" t="s">
        <v>1827</v>
      </c>
      <c r="B1802" s="62">
        <v>1060.23</v>
      </c>
    </row>
    <row r="1803" spans="1:2" ht="15.75" customHeight="1" x14ac:dyDescent="0.3">
      <c r="A1803" s="58" t="s">
        <v>1829</v>
      </c>
      <c r="B1803" s="62">
        <v>1608.93</v>
      </c>
    </row>
    <row r="1804" spans="1:2" ht="15.75" customHeight="1" x14ac:dyDescent="0.3">
      <c r="A1804" s="58" t="s">
        <v>1831</v>
      </c>
      <c r="B1804" s="62">
        <v>1449.86</v>
      </c>
    </row>
    <row r="1805" spans="1:2" ht="15.75" customHeight="1" x14ac:dyDescent="0.3">
      <c r="A1805" s="58" t="s">
        <v>1833</v>
      </c>
      <c r="B1805" s="62">
        <v>1322.6</v>
      </c>
    </row>
    <row r="1806" spans="1:2" ht="15.75" customHeight="1" x14ac:dyDescent="0.3">
      <c r="A1806" s="58" t="s">
        <v>1835</v>
      </c>
      <c r="B1806" s="62">
        <v>1481.67</v>
      </c>
    </row>
    <row r="1807" spans="1:2" ht="15.75" customHeight="1" x14ac:dyDescent="0.3">
      <c r="A1807" s="58" t="s">
        <v>1837</v>
      </c>
      <c r="B1807" s="62">
        <v>1322.6</v>
      </c>
    </row>
    <row r="1808" spans="1:2" ht="15.75" customHeight="1" x14ac:dyDescent="0.3">
      <c r="A1808" s="58" t="s">
        <v>1839</v>
      </c>
      <c r="B1808" s="62">
        <v>1449.86</v>
      </c>
    </row>
    <row r="1809" spans="1:2" ht="15.75" customHeight="1" x14ac:dyDescent="0.3">
      <c r="A1809" s="58" t="s">
        <v>1841</v>
      </c>
      <c r="B1809" s="62">
        <v>1481.67</v>
      </c>
    </row>
    <row r="1810" spans="1:2" ht="15.75" customHeight="1" x14ac:dyDescent="0.3">
      <c r="A1810" s="58" t="s">
        <v>1843</v>
      </c>
      <c r="B1810" s="62">
        <v>1481.67</v>
      </c>
    </row>
    <row r="1811" spans="1:2" ht="15.75" customHeight="1" x14ac:dyDescent="0.3">
      <c r="A1811" s="58" t="s">
        <v>1845</v>
      </c>
      <c r="B1811" s="62">
        <v>1608.93</v>
      </c>
    </row>
    <row r="1812" spans="1:2" ht="15.75" customHeight="1" x14ac:dyDescent="0.3">
      <c r="A1812" s="58" t="s">
        <v>8442</v>
      </c>
      <c r="B1812" s="62">
        <v>3538.23</v>
      </c>
    </row>
    <row r="1813" spans="1:2" ht="15.75" customHeight="1" x14ac:dyDescent="0.3">
      <c r="A1813" s="58" t="s">
        <v>8443</v>
      </c>
      <c r="B1813" s="62">
        <v>3188.41</v>
      </c>
    </row>
    <row r="1814" spans="1:2" ht="15.75" customHeight="1" x14ac:dyDescent="0.3">
      <c r="A1814" s="58" t="s">
        <v>8444</v>
      </c>
      <c r="B1814" s="62">
        <v>2908.55</v>
      </c>
    </row>
    <row r="1815" spans="1:2" ht="15.75" customHeight="1" x14ac:dyDescent="0.3">
      <c r="A1815" s="58" t="s">
        <v>8445</v>
      </c>
      <c r="B1815" s="62">
        <v>3258.37</v>
      </c>
    </row>
    <row r="1816" spans="1:2" ht="15.75" customHeight="1" x14ac:dyDescent="0.3">
      <c r="A1816" s="58" t="s">
        <v>8446</v>
      </c>
      <c r="B1816" s="62">
        <v>2908.55</v>
      </c>
    </row>
    <row r="1817" spans="1:2" ht="15.75" customHeight="1" x14ac:dyDescent="0.3">
      <c r="A1817" s="58" t="s">
        <v>8447</v>
      </c>
      <c r="B1817" s="62">
        <v>3188.41</v>
      </c>
    </row>
    <row r="1818" spans="1:2" ht="15.75" customHeight="1" x14ac:dyDescent="0.3">
      <c r="A1818" s="58" t="s">
        <v>8448</v>
      </c>
      <c r="B1818" s="62">
        <v>3258.37</v>
      </c>
    </row>
    <row r="1819" spans="1:2" ht="15.75" customHeight="1" x14ac:dyDescent="0.3">
      <c r="A1819" s="58" t="s">
        <v>8449</v>
      </c>
      <c r="B1819" s="62">
        <v>3258.37</v>
      </c>
    </row>
    <row r="1820" spans="1:2" ht="15.75" customHeight="1" x14ac:dyDescent="0.3">
      <c r="A1820" s="58" t="s">
        <v>8450</v>
      </c>
      <c r="B1820" s="62">
        <v>3538.23</v>
      </c>
    </row>
    <row r="1821" spans="1:2" ht="15.75" customHeight="1" x14ac:dyDescent="0.3">
      <c r="A1821" s="58" t="s">
        <v>1847</v>
      </c>
      <c r="B1821" s="62">
        <v>3644.43</v>
      </c>
    </row>
    <row r="1822" spans="1:2" ht="15.75" customHeight="1" x14ac:dyDescent="0.3">
      <c r="A1822" s="58" t="s">
        <v>1849</v>
      </c>
      <c r="B1822" s="62">
        <v>3284.11</v>
      </c>
    </row>
    <row r="1823" spans="1:2" ht="15.75" customHeight="1" x14ac:dyDescent="0.3">
      <c r="A1823" s="58" t="s">
        <v>1851</v>
      </c>
      <c r="B1823" s="62">
        <v>2995.85</v>
      </c>
    </row>
    <row r="1824" spans="1:2" ht="15.75" customHeight="1" x14ac:dyDescent="0.3">
      <c r="A1824" s="58" t="s">
        <v>1853</v>
      </c>
      <c r="B1824" s="62">
        <v>3356.17</v>
      </c>
    </row>
    <row r="1825" spans="1:2" ht="15.75" customHeight="1" x14ac:dyDescent="0.3">
      <c r="A1825" s="58" t="s">
        <v>1855</v>
      </c>
      <c r="B1825" s="62">
        <v>2995.85</v>
      </c>
    </row>
    <row r="1826" spans="1:2" ht="15.75" customHeight="1" x14ac:dyDescent="0.3">
      <c r="A1826" s="58" t="s">
        <v>1857</v>
      </c>
      <c r="B1826" s="62">
        <v>3284.11</v>
      </c>
    </row>
    <row r="1827" spans="1:2" ht="15.75" customHeight="1" x14ac:dyDescent="0.3">
      <c r="A1827" s="58" t="s">
        <v>1859</v>
      </c>
      <c r="B1827" s="62">
        <v>3356.17</v>
      </c>
    </row>
    <row r="1828" spans="1:2" ht="15.75" customHeight="1" x14ac:dyDescent="0.3">
      <c r="A1828" s="58" t="s">
        <v>1861</v>
      </c>
      <c r="B1828" s="62">
        <v>3356.17</v>
      </c>
    </row>
    <row r="1829" spans="1:2" ht="15.75" customHeight="1" x14ac:dyDescent="0.3">
      <c r="A1829" s="58" t="s">
        <v>1863</v>
      </c>
      <c r="B1829" s="62">
        <v>3644.43</v>
      </c>
    </row>
    <row r="1830" spans="1:2" ht="15.75" customHeight="1" x14ac:dyDescent="0.3">
      <c r="A1830" s="58" t="s">
        <v>8451</v>
      </c>
      <c r="B1830" s="62">
        <v>4547.13</v>
      </c>
    </row>
    <row r="1831" spans="1:2" ht="15.75" customHeight="1" x14ac:dyDescent="0.3">
      <c r="A1831" s="58" t="s">
        <v>8452</v>
      </c>
      <c r="B1831" s="62">
        <v>4097.5600000000004</v>
      </c>
    </row>
    <row r="1832" spans="1:2" ht="15.75" customHeight="1" x14ac:dyDescent="0.3">
      <c r="A1832" s="58" t="s">
        <v>8453</v>
      </c>
      <c r="B1832" s="62">
        <v>3737.9</v>
      </c>
    </row>
    <row r="1833" spans="1:2" ht="15.75" customHeight="1" x14ac:dyDescent="0.3">
      <c r="A1833" s="58" t="s">
        <v>8454</v>
      </c>
      <c r="B1833" s="62">
        <v>4187.47</v>
      </c>
    </row>
    <row r="1834" spans="1:2" ht="15.75" customHeight="1" x14ac:dyDescent="0.3">
      <c r="A1834" s="58" t="s">
        <v>8455</v>
      </c>
      <c r="B1834" s="62">
        <v>3737.9</v>
      </c>
    </row>
    <row r="1835" spans="1:2" ht="15.75" customHeight="1" x14ac:dyDescent="0.3">
      <c r="A1835" s="58" t="s">
        <v>8456</v>
      </c>
      <c r="B1835" s="62">
        <v>4097.5600000000004</v>
      </c>
    </row>
    <row r="1836" spans="1:2" ht="15.75" customHeight="1" x14ac:dyDescent="0.3">
      <c r="A1836" s="58" t="s">
        <v>8457</v>
      </c>
      <c r="B1836" s="62">
        <v>4187.47</v>
      </c>
    </row>
    <row r="1837" spans="1:2" ht="15.75" customHeight="1" x14ac:dyDescent="0.3">
      <c r="A1837" s="58" t="s">
        <v>8458</v>
      </c>
      <c r="B1837" s="62">
        <v>4187.47</v>
      </c>
    </row>
    <row r="1838" spans="1:2" ht="15.75" customHeight="1" x14ac:dyDescent="0.3">
      <c r="A1838" s="58" t="s">
        <v>8459</v>
      </c>
      <c r="B1838" s="62">
        <v>4547.13</v>
      </c>
    </row>
    <row r="1839" spans="1:2" ht="15.75" customHeight="1" x14ac:dyDescent="0.3">
      <c r="A1839" s="58" t="s">
        <v>1865</v>
      </c>
      <c r="B1839" s="62">
        <v>5060.43</v>
      </c>
    </row>
    <row r="1840" spans="1:2" ht="15.75" customHeight="1" x14ac:dyDescent="0.3">
      <c r="A1840" s="58" t="s">
        <v>1867</v>
      </c>
      <c r="B1840" s="62">
        <v>4560.1099999999997</v>
      </c>
    </row>
    <row r="1841" spans="1:2" ht="15.75" customHeight="1" x14ac:dyDescent="0.3">
      <c r="A1841" s="58" t="s">
        <v>1869</v>
      </c>
      <c r="B1841" s="62">
        <v>4159.8500000000004</v>
      </c>
    </row>
    <row r="1842" spans="1:2" ht="15.75" customHeight="1" x14ac:dyDescent="0.3">
      <c r="A1842" s="58" t="s">
        <v>1871</v>
      </c>
      <c r="B1842" s="62">
        <v>4660.17</v>
      </c>
    </row>
    <row r="1843" spans="1:2" ht="15.75" customHeight="1" x14ac:dyDescent="0.3">
      <c r="A1843" s="58" t="s">
        <v>1873</v>
      </c>
      <c r="B1843" s="62">
        <v>4159.8500000000004</v>
      </c>
    </row>
    <row r="1844" spans="1:2" ht="15.75" customHeight="1" x14ac:dyDescent="0.3">
      <c r="A1844" s="58" t="s">
        <v>1875</v>
      </c>
      <c r="B1844" s="62">
        <v>4560.1099999999997</v>
      </c>
    </row>
    <row r="1845" spans="1:2" ht="15.75" customHeight="1" x14ac:dyDescent="0.3">
      <c r="A1845" s="58" t="s">
        <v>1877</v>
      </c>
      <c r="B1845" s="62">
        <v>4660.17</v>
      </c>
    </row>
    <row r="1846" spans="1:2" ht="15.75" customHeight="1" x14ac:dyDescent="0.3">
      <c r="A1846" s="58" t="s">
        <v>1879</v>
      </c>
      <c r="B1846" s="62">
        <v>4660.17</v>
      </c>
    </row>
    <row r="1847" spans="1:2" ht="15.75" customHeight="1" x14ac:dyDescent="0.3">
      <c r="A1847" s="58" t="s">
        <v>1881</v>
      </c>
      <c r="B1847" s="62">
        <v>5060.43</v>
      </c>
    </row>
    <row r="1848" spans="1:2" ht="15.75" customHeight="1" x14ac:dyDescent="0.3">
      <c r="A1848" s="58" t="s">
        <v>8460</v>
      </c>
      <c r="B1848" s="62">
        <v>4547.13</v>
      </c>
    </row>
    <row r="1849" spans="1:2" ht="15.75" customHeight="1" x14ac:dyDescent="0.3">
      <c r="A1849" s="58" t="s">
        <v>8461</v>
      </c>
      <c r="B1849" s="62">
        <v>4097.5600000000004</v>
      </c>
    </row>
    <row r="1850" spans="1:2" ht="15.75" customHeight="1" x14ac:dyDescent="0.3">
      <c r="A1850" s="58" t="s">
        <v>8462</v>
      </c>
      <c r="B1850" s="62">
        <v>3737.9</v>
      </c>
    </row>
    <row r="1851" spans="1:2" ht="15.75" customHeight="1" x14ac:dyDescent="0.3">
      <c r="A1851" s="58" t="s">
        <v>8463</v>
      </c>
      <c r="B1851" s="62">
        <v>4187.47</v>
      </c>
    </row>
    <row r="1852" spans="1:2" ht="15.75" customHeight="1" x14ac:dyDescent="0.3">
      <c r="A1852" s="58" t="s">
        <v>8464</v>
      </c>
      <c r="B1852" s="62">
        <v>3737.9</v>
      </c>
    </row>
    <row r="1853" spans="1:2" ht="15.75" customHeight="1" x14ac:dyDescent="0.3">
      <c r="A1853" s="58" t="s">
        <v>8465</v>
      </c>
      <c r="B1853" s="62">
        <v>4097.5600000000004</v>
      </c>
    </row>
    <row r="1854" spans="1:2" ht="15.75" customHeight="1" x14ac:dyDescent="0.3">
      <c r="A1854" s="58" t="s">
        <v>8466</v>
      </c>
      <c r="B1854" s="62">
        <v>4187.47</v>
      </c>
    </row>
    <row r="1855" spans="1:2" ht="15.75" customHeight="1" x14ac:dyDescent="0.3">
      <c r="A1855" s="58" t="s">
        <v>8467</v>
      </c>
      <c r="B1855" s="62">
        <v>4187.47</v>
      </c>
    </row>
    <row r="1856" spans="1:2" ht="15.75" customHeight="1" x14ac:dyDescent="0.3">
      <c r="A1856" s="58" t="s">
        <v>8468</v>
      </c>
      <c r="B1856" s="62">
        <v>4547.13</v>
      </c>
    </row>
    <row r="1857" spans="1:2" ht="15.75" customHeight="1" x14ac:dyDescent="0.3">
      <c r="A1857" s="58" t="s">
        <v>1883</v>
      </c>
      <c r="B1857" s="62">
        <v>6157.83</v>
      </c>
    </row>
    <row r="1858" spans="1:2" ht="15.75" customHeight="1" x14ac:dyDescent="0.3">
      <c r="A1858" s="58" t="s">
        <v>1885</v>
      </c>
      <c r="B1858" s="62">
        <v>5549.01</v>
      </c>
    </row>
    <row r="1859" spans="1:2" ht="15.75" customHeight="1" x14ac:dyDescent="0.3">
      <c r="A1859" s="58" t="s">
        <v>1887</v>
      </c>
      <c r="B1859" s="62">
        <v>5061.95</v>
      </c>
    </row>
    <row r="1860" spans="1:2" ht="15.75" customHeight="1" x14ac:dyDescent="0.3">
      <c r="A1860" s="58" t="s">
        <v>1889</v>
      </c>
      <c r="B1860" s="62">
        <v>5670.77</v>
      </c>
    </row>
    <row r="1861" spans="1:2" ht="15.75" customHeight="1" x14ac:dyDescent="0.3">
      <c r="A1861" s="58" t="s">
        <v>1891</v>
      </c>
      <c r="B1861" s="62">
        <v>5061.95</v>
      </c>
    </row>
    <row r="1862" spans="1:2" ht="15.75" customHeight="1" x14ac:dyDescent="0.3">
      <c r="A1862" s="58" t="s">
        <v>1893</v>
      </c>
      <c r="B1862" s="62">
        <v>5549.01</v>
      </c>
    </row>
    <row r="1863" spans="1:2" ht="15.75" customHeight="1" x14ac:dyDescent="0.3">
      <c r="A1863" s="58" t="s">
        <v>1895</v>
      </c>
      <c r="B1863" s="62">
        <v>5670.77</v>
      </c>
    </row>
    <row r="1864" spans="1:2" ht="15.75" customHeight="1" x14ac:dyDescent="0.3">
      <c r="A1864" s="58" t="s">
        <v>1897</v>
      </c>
      <c r="B1864" s="62">
        <v>5670.77</v>
      </c>
    </row>
    <row r="1865" spans="1:2" ht="15.75" customHeight="1" x14ac:dyDescent="0.3">
      <c r="A1865" s="58" t="s">
        <v>1899</v>
      </c>
      <c r="B1865" s="62">
        <v>6157.83</v>
      </c>
    </row>
    <row r="1866" spans="1:2" ht="15.75" customHeight="1" x14ac:dyDescent="0.3">
      <c r="A1866" s="58" t="s">
        <v>8469</v>
      </c>
      <c r="B1866" s="62">
        <v>7573.83</v>
      </c>
    </row>
    <row r="1867" spans="1:2" ht="15.75" customHeight="1" x14ac:dyDescent="0.3">
      <c r="A1867" s="58" t="s">
        <v>8470</v>
      </c>
      <c r="B1867" s="62">
        <v>6825.01</v>
      </c>
    </row>
    <row r="1868" spans="1:2" ht="15.75" customHeight="1" x14ac:dyDescent="0.3">
      <c r="A1868" s="58" t="s">
        <v>8471</v>
      </c>
      <c r="B1868" s="62">
        <v>6225.95</v>
      </c>
    </row>
    <row r="1869" spans="1:2" ht="15.75" customHeight="1" x14ac:dyDescent="0.3">
      <c r="A1869" s="58" t="s">
        <v>8472</v>
      </c>
      <c r="B1869" s="62">
        <v>6974.77</v>
      </c>
    </row>
    <row r="1870" spans="1:2" ht="15.75" customHeight="1" x14ac:dyDescent="0.3">
      <c r="A1870" s="58" t="s">
        <v>8473</v>
      </c>
      <c r="B1870" s="62">
        <v>6225.95</v>
      </c>
    </row>
    <row r="1871" spans="1:2" ht="15.75" customHeight="1" x14ac:dyDescent="0.3">
      <c r="A1871" s="58" t="s">
        <v>8474</v>
      </c>
      <c r="B1871" s="62">
        <v>6825.01</v>
      </c>
    </row>
    <row r="1872" spans="1:2" ht="15.75" customHeight="1" x14ac:dyDescent="0.3">
      <c r="A1872" s="58" t="s">
        <v>8475</v>
      </c>
      <c r="B1872" s="62">
        <v>6974.77</v>
      </c>
    </row>
    <row r="1873" spans="1:2" ht="15.75" customHeight="1" x14ac:dyDescent="0.3">
      <c r="A1873" s="58" t="s">
        <v>8476</v>
      </c>
      <c r="B1873" s="62">
        <v>6974.77</v>
      </c>
    </row>
    <row r="1874" spans="1:2" ht="15.75" customHeight="1" x14ac:dyDescent="0.3">
      <c r="A1874" s="58" t="s">
        <v>8477</v>
      </c>
      <c r="B1874" s="62">
        <v>7573.83</v>
      </c>
    </row>
    <row r="1875" spans="1:2" ht="15.75" customHeight="1" x14ac:dyDescent="0.3">
      <c r="A1875" s="58" t="s">
        <v>1901</v>
      </c>
      <c r="B1875" s="62">
        <v>7839.33</v>
      </c>
    </row>
    <row r="1876" spans="1:2" ht="15.75" customHeight="1" x14ac:dyDescent="0.3">
      <c r="A1876" s="58" t="s">
        <v>1903</v>
      </c>
      <c r="B1876" s="62">
        <v>7064.26</v>
      </c>
    </row>
    <row r="1877" spans="1:2" ht="15.75" customHeight="1" x14ac:dyDescent="0.3">
      <c r="A1877" s="58" t="s">
        <v>1905</v>
      </c>
      <c r="B1877" s="62">
        <v>6444.2</v>
      </c>
    </row>
    <row r="1878" spans="1:2" ht="15.75" customHeight="1" x14ac:dyDescent="0.3">
      <c r="A1878" s="58" t="s">
        <v>1907</v>
      </c>
      <c r="B1878" s="62">
        <v>7219.27</v>
      </c>
    </row>
    <row r="1879" spans="1:2" ht="15.75" customHeight="1" x14ac:dyDescent="0.3">
      <c r="A1879" s="58" t="s">
        <v>1909</v>
      </c>
      <c r="B1879" s="62">
        <v>6444.2</v>
      </c>
    </row>
    <row r="1880" spans="1:2" ht="15.75" customHeight="1" x14ac:dyDescent="0.3">
      <c r="A1880" s="58" t="s">
        <v>1911</v>
      </c>
      <c r="B1880" s="62">
        <v>7064.26</v>
      </c>
    </row>
    <row r="1881" spans="1:2" ht="15.75" customHeight="1" x14ac:dyDescent="0.3">
      <c r="A1881" s="58" t="s">
        <v>1913</v>
      </c>
      <c r="B1881" s="62">
        <v>7219.27</v>
      </c>
    </row>
    <row r="1882" spans="1:2" ht="15.75" customHeight="1" x14ac:dyDescent="0.3">
      <c r="A1882" s="58" t="s">
        <v>1915</v>
      </c>
      <c r="B1882" s="62">
        <v>7219.27</v>
      </c>
    </row>
    <row r="1883" spans="1:2" ht="15.75" customHeight="1" x14ac:dyDescent="0.3">
      <c r="A1883" s="58" t="s">
        <v>1917</v>
      </c>
      <c r="B1883" s="62">
        <v>7839.33</v>
      </c>
    </row>
    <row r="1884" spans="1:2" ht="15.75" customHeight="1" x14ac:dyDescent="0.3">
      <c r="A1884" s="58" t="s">
        <v>1919</v>
      </c>
      <c r="B1884" s="62">
        <v>10104.93</v>
      </c>
    </row>
    <row r="1885" spans="1:2" ht="15.75" customHeight="1" x14ac:dyDescent="0.3">
      <c r="A1885" s="58" t="s">
        <v>1921</v>
      </c>
      <c r="B1885" s="62">
        <v>9105.86</v>
      </c>
    </row>
    <row r="1886" spans="1:2" ht="15.75" customHeight="1" x14ac:dyDescent="0.3">
      <c r="A1886" s="58" t="s">
        <v>1923</v>
      </c>
      <c r="B1886" s="62">
        <v>8306.6</v>
      </c>
    </row>
    <row r="1887" spans="1:2" ht="15.75" customHeight="1" x14ac:dyDescent="0.3">
      <c r="A1887" s="58" t="s">
        <v>1925</v>
      </c>
      <c r="B1887" s="62">
        <v>9305.67</v>
      </c>
    </row>
    <row r="1888" spans="1:2" ht="15.75" customHeight="1" x14ac:dyDescent="0.3">
      <c r="A1888" s="58" t="s">
        <v>1927</v>
      </c>
      <c r="B1888" s="62">
        <v>8306.6</v>
      </c>
    </row>
    <row r="1889" spans="1:2" ht="15.75" customHeight="1" x14ac:dyDescent="0.3">
      <c r="A1889" s="58" t="s">
        <v>1929</v>
      </c>
      <c r="B1889" s="62">
        <v>9105.86</v>
      </c>
    </row>
    <row r="1890" spans="1:2" ht="15.75" customHeight="1" x14ac:dyDescent="0.3">
      <c r="A1890" s="58" t="s">
        <v>1931</v>
      </c>
      <c r="B1890" s="62">
        <v>9305.67</v>
      </c>
    </row>
    <row r="1891" spans="1:2" ht="15.75" customHeight="1" x14ac:dyDescent="0.3">
      <c r="A1891" s="58" t="s">
        <v>1933</v>
      </c>
      <c r="B1891" s="62">
        <v>9305.67</v>
      </c>
    </row>
    <row r="1892" spans="1:2" ht="15.75" customHeight="1" x14ac:dyDescent="0.3">
      <c r="A1892" s="58" t="s">
        <v>1935</v>
      </c>
      <c r="B1892" s="62">
        <v>10104.93</v>
      </c>
    </row>
    <row r="1893" spans="1:2" ht="15.75" customHeight="1" x14ac:dyDescent="0.3">
      <c r="A1893" s="58" t="s">
        <v>1937</v>
      </c>
      <c r="B1893" s="62">
        <v>5856.93</v>
      </c>
    </row>
    <row r="1894" spans="1:2" ht="15.75" customHeight="1" x14ac:dyDescent="0.3">
      <c r="A1894" s="58" t="s">
        <v>1939</v>
      </c>
      <c r="B1894" s="62">
        <v>5277.86</v>
      </c>
    </row>
    <row r="1895" spans="1:2" ht="15.75" customHeight="1" x14ac:dyDescent="0.3">
      <c r="A1895" s="58" t="s">
        <v>1941</v>
      </c>
      <c r="B1895" s="62">
        <v>4814.6000000000004</v>
      </c>
    </row>
    <row r="1896" spans="1:2" ht="15.75" customHeight="1" x14ac:dyDescent="0.3">
      <c r="A1896" s="58" t="s">
        <v>1943</v>
      </c>
      <c r="B1896" s="62">
        <v>5393.67</v>
      </c>
    </row>
    <row r="1897" spans="1:2" ht="15.75" customHeight="1" x14ac:dyDescent="0.3">
      <c r="A1897" s="58" t="s">
        <v>1945</v>
      </c>
      <c r="B1897" s="62">
        <v>4814.6000000000004</v>
      </c>
    </row>
    <row r="1898" spans="1:2" ht="15.75" customHeight="1" x14ac:dyDescent="0.3">
      <c r="A1898" s="58" t="s">
        <v>1947</v>
      </c>
      <c r="B1898" s="62">
        <v>5277.86</v>
      </c>
    </row>
    <row r="1899" spans="1:2" ht="15.75" customHeight="1" x14ac:dyDescent="0.3">
      <c r="A1899" s="58" t="s">
        <v>1949</v>
      </c>
      <c r="B1899" s="62">
        <v>5393.67</v>
      </c>
    </row>
    <row r="1900" spans="1:2" ht="15.75" customHeight="1" x14ac:dyDescent="0.3">
      <c r="A1900" s="58" t="s">
        <v>1951</v>
      </c>
      <c r="B1900" s="62">
        <v>5393.67</v>
      </c>
    </row>
    <row r="1901" spans="1:2" ht="15.75" customHeight="1" x14ac:dyDescent="0.3">
      <c r="A1901" s="58" t="s">
        <v>1953</v>
      </c>
      <c r="B1901" s="62">
        <v>5856.93</v>
      </c>
    </row>
    <row r="1902" spans="1:2" ht="15.75" customHeight="1" x14ac:dyDescent="0.3">
      <c r="A1902" s="58" t="s">
        <v>1955</v>
      </c>
      <c r="B1902" s="62">
        <v>8281.83</v>
      </c>
    </row>
    <row r="1903" spans="1:2" ht="15.75" customHeight="1" x14ac:dyDescent="0.3">
      <c r="A1903" s="58" t="s">
        <v>1957</v>
      </c>
      <c r="B1903" s="62">
        <v>7463.01</v>
      </c>
    </row>
    <row r="1904" spans="1:2" ht="15.75" customHeight="1" x14ac:dyDescent="0.3">
      <c r="A1904" s="58" t="s">
        <v>1959</v>
      </c>
      <c r="B1904" s="62">
        <v>6807.95</v>
      </c>
    </row>
    <row r="1905" spans="1:2" ht="15.75" customHeight="1" x14ac:dyDescent="0.3">
      <c r="A1905" s="58" t="s">
        <v>1961</v>
      </c>
      <c r="B1905" s="62">
        <v>7626.77</v>
      </c>
    </row>
    <row r="1906" spans="1:2" ht="15.75" customHeight="1" x14ac:dyDescent="0.3">
      <c r="A1906" s="58" t="s">
        <v>1963</v>
      </c>
      <c r="B1906" s="62">
        <v>6807.95</v>
      </c>
    </row>
    <row r="1907" spans="1:2" ht="15.75" customHeight="1" x14ac:dyDescent="0.3">
      <c r="A1907" s="58" t="s">
        <v>1965</v>
      </c>
      <c r="B1907" s="62">
        <v>7463.01</v>
      </c>
    </row>
    <row r="1908" spans="1:2" ht="15.75" customHeight="1" x14ac:dyDescent="0.3">
      <c r="A1908" s="58" t="s">
        <v>1967</v>
      </c>
      <c r="B1908" s="62">
        <v>7626.77</v>
      </c>
    </row>
    <row r="1909" spans="1:2" ht="15.75" customHeight="1" x14ac:dyDescent="0.3">
      <c r="A1909" s="58" t="s">
        <v>1969</v>
      </c>
      <c r="B1909" s="62">
        <v>7626.77</v>
      </c>
    </row>
    <row r="1910" spans="1:2" ht="15.75" customHeight="1" x14ac:dyDescent="0.3">
      <c r="A1910" s="58" t="s">
        <v>1971</v>
      </c>
      <c r="B1910" s="62">
        <v>8281.83</v>
      </c>
    </row>
    <row r="1911" spans="1:2" ht="15.75" customHeight="1" x14ac:dyDescent="0.3">
      <c r="A1911" s="58" t="s">
        <v>1973</v>
      </c>
      <c r="B1911" s="62">
        <v>11697.93</v>
      </c>
    </row>
    <row r="1912" spans="1:2" ht="15.75" customHeight="1" x14ac:dyDescent="0.3">
      <c r="A1912" s="58" t="s">
        <v>1975</v>
      </c>
      <c r="B1912" s="62">
        <v>10541.36</v>
      </c>
    </row>
    <row r="1913" spans="1:2" ht="15.75" customHeight="1" x14ac:dyDescent="0.3">
      <c r="A1913" s="58" t="s">
        <v>1977</v>
      </c>
      <c r="B1913" s="62">
        <v>9616.1</v>
      </c>
    </row>
    <row r="1914" spans="1:2" ht="15.75" customHeight="1" x14ac:dyDescent="0.3">
      <c r="A1914" s="58" t="s">
        <v>1979</v>
      </c>
      <c r="B1914" s="62">
        <v>10772.67</v>
      </c>
    </row>
    <row r="1915" spans="1:2" ht="15.75" customHeight="1" x14ac:dyDescent="0.3">
      <c r="A1915" s="58" t="s">
        <v>1981</v>
      </c>
      <c r="B1915" s="62">
        <v>9616.1</v>
      </c>
    </row>
    <row r="1916" spans="1:2" ht="15.75" customHeight="1" x14ac:dyDescent="0.3">
      <c r="A1916" s="58" t="s">
        <v>1983</v>
      </c>
      <c r="B1916" s="62">
        <v>10541.36</v>
      </c>
    </row>
    <row r="1917" spans="1:2" ht="15.75" customHeight="1" x14ac:dyDescent="0.3">
      <c r="A1917" s="58" t="s">
        <v>1985</v>
      </c>
      <c r="B1917" s="62">
        <v>10772.67</v>
      </c>
    </row>
    <row r="1918" spans="1:2" ht="15.75" customHeight="1" x14ac:dyDescent="0.3">
      <c r="A1918" s="58" t="s">
        <v>1987</v>
      </c>
      <c r="B1918" s="62">
        <v>10772.67</v>
      </c>
    </row>
    <row r="1919" spans="1:2" ht="15.75" customHeight="1" x14ac:dyDescent="0.3">
      <c r="A1919" s="58" t="s">
        <v>1989</v>
      </c>
      <c r="B1919" s="62">
        <v>11697.93</v>
      </c>
    </row>
    <row r="1920" spans="1:2" ht="15.75" customHeight="1" x14ac:dyDescent="0.3">
      <c r="A1920" s="58" t="s">
        <v>1991</v>
      </c>
      <c r="B1920" s="62">
        <v>10104.93</v>
      </c>
    </row>
    <row r="1921" spans="1:2" ht="15.75" customHeight="1" x14ac:dyDescent="0.3">
      <c r="A1921" s="58" t="s">
        <v>1993</v>
      </c>
      <c r="B1921" s="62">
        <v>9105.86</v>
      </c>
    </row>
    <row r="1922" spans="1:2" ht="15.75" customHeight="1" x14ac:dyDescent="0.3">
      <c r="A1922" s="58" t="s">
        <v>1995</v>
      </c>
      <c r="B1922" s="62">
        <v>8306.6</v>
      </c>
    </row>
    <row r="1923" spans="1:2" ht="15.75" customHeight="1" x14ac:dyDescent="0.3">
      <c r="A1923" s="58" t="s">
        <v>1997</v>
      </c>
      <c r="B1923" s="62">
        <v>9305.67</v>
      </c>
    </row>
    <row r="1924" spans="1:2" ht="15.75" customHeight="1" x14ac:dyDescent="0.3">
      <c r="A1924" s="58" t="s">
        <v>1999</v>
      </c>
      <c r="B1924" s="62">
        <v>8306.6</v>
      </c>
    </row>
    <row r="1925" spans="1:2" ht="15.75" customHeight="1" x14ac:dyDescent="0.3">
      <c r="A1925" s="58" t="s">
        <v>2001</v>
      </c>
      <c r="B1925" s="62">
        <v>9105.86</v>
      </c>
    </row>
    <row r="1926" spans="1:2" ht="15.75" customHeight="1" x14ac:dyDescent="0.3">
      <c r="A1926" s="58" t="s">
        <v>2003</v>
      </c>
      <c r="B1926" s="62">
        <v>9305.67</v>
      </c>
    </row>
    <row r="1927" spans="1:2" ht="15.75" customHeight="1" x14ac:dyDescent="0.3">
      <c r="A1927" s="58" t="s">
        <v>2005</v>
      </c>
      <c r="B1927" s="62">
        <v>9305.67</v>
      </c>
    </row>
    <row r="1928" spans="1:2" ht="15.75" customHeight="1" x14ac:dyDescent="0.3">
      <c r="A1928" s="58" t="s">
        <v>2007</v>
      </c>
      <c r="B1928" s="62">
        <v>10104.93</v>
      </c>
    </row>
    <row r="1929" spans="1:2" ht="15.75" customHeight="1" x14ac:dyDescent="0.3">
      <c r="A1929" s="58" t="s">
        <v>2009</v>
      </c>
      <c r="B1929" s="62">
        <v>10104.93</v>
      </c>
    </row>
    <row r="1930" spans="1:2" ht="15.75" customHeight="1" x14ac:dyDescent="0.3">
      <c r="A1930" s="58" t="s">
        <v>2011</v>
      </c>
      <c r="B1930" s="62">
        <v>9134.4</v>
      </c>
    </row>
    <row r="1931" spans="1:2" ht="15.75" customHeight="1" x14ac:dyDescent="0.3">
      <c r="A1931" s="58" t="s">
        <v>2013</v>
      </c>
      <c r="B1931" s="62">
        <v>8335.14</v>
      </c>
    </row>
    <row r="1932" spans="1:2" ht="15.75" customHeight="1" x14ac:dyDescent="0.3">
      <c r="A1932" s="58" t="s">
        <v>2015</v>
      </c>
      <c r="B1932" s="62">
        <v>9305.67</v>
      </c>
    </row>
    <row r="1933" spans="1:2" ht="15.75" customHeight="1" x14ac:dyDescent="0.3">
      <c r="A1933" s="58" t="s">
        <v>2017</v>
      </c>
      <c r="B1933" s="62">
        <v>8335.14</v>
      </c>
    </row>
    <row r="1934" spans="1:2" ht="15.75" customHeight="1" x14ac:dyDescent="0.3">
      <c r="A1934" s="58" t="s">
        <v>2019</v>
      </c>
      <c r="B1934" s="62">
        <v>9134.4</v>
      </c>
    </row>
    <row r="1935" spans="1:2" ht="15.75" customHeight="1" x14ac:dyDescent="0.3">
      <c r="A1935" s="58" t="s">
        <v>2021</v>
      </c>
      <c r="B1935" s="62">
        <v>9305.67</v>
      </c>
    </row>
    <row r="1936" spans="1:2" ht="15.75" customHeight="1" x14ac:dyDescent="0.3">
      <c r="A1936" s="58" t="s">
        <v>2023</v>
      </c>
      <c r="B1936" s="62">
        <v>9305.67</v>
      </c>
    </row>
    <row r="1937" spans="1:2" ht="15.75" customHeight="1" x14ac:dyDescent="0.3">
      <c r="A1937" s="58" t="s">
        <v>2025</v>
      </c>
      <c r="B1937" s="62">
        <v>10104.93</v>
      </c>
    </row>
    <row r="1938" spans="1:2" ht="15.75" customHeight="1" x14ac:dyDescent="0.3">
      <c r="A1938" s="58" t="s">
        <v>2027</v>
      </c>
      <c r="B1938" s="62">
        <v>10104.93</v>
      </c>
    </row>
    <row r="1939" spans="1:2" ht="15.75" customHeight="1" x14ac:dyDescent="0.3">
      <c r="A1939" s="58" t="s">
        <v>2029</v>
      </c>
      <c r="B1939" s="62">
        <v>9134.4</v>
      </c>
    </row>
    <row r="1940" spans="1:2" ht="15.75" customHeight="1" x14ac:dyDescent="0.3">
      <c r="A1940" s="58" t="s">
        <v>2031</v>
      </c>
      <c r="B1940" s="62">
        <v>8335.14</v>
      </c>
    </row>
    <row r="1941" spans="1:2" ht="15.75" customHeight="1" x14ac:dyDescent="0.3">
      <c r="A1941" s="58" t="s">
        <v>2033</v>
      </c>
      <c r="B1941" s="62">
        <v>9305.67</v>
      </c>
    </row>
    <row r="1942" spans="1:2" ht="15.75" customHeight="1" x14ac:dyDescent="0.3">
      <c r="A1942" s="58" t="s">
        <v>2035</v>
      </c>
      <c r="B1942" s="62">
        <v>8335.14</v>
      </c>
    </row>
    <row r="1943" spans="1:2" ht="15.75" customHeight="1" x14ac:dyDescent="0.3">
      <c r="A1943" s="58" t="s">
        <v>2037</v>
      </c>
      <c r="B1943" s="62">
        <v>9134.4</v>
      </c>
    </row>
    <row r="1944" spans="1:2" ht="15.75" customHeight="1" x14ac:dyDescent="0.3">
      <c r="A1944" s="58" t="s">
        <v>2039</v>
      </c>
      <c r="B1944" s="62">
        <v>9305.67</v>
      </c>
    </row>
    <row r="1945" spans="1:2" ht="15.75" customHeight="1" x14ac:dyDescent="0.3">
      <c r="A1945" s="58" t="s">
        <v>2041</v>
      </c>
      <c r="B1945" s="62">
        <v>9305.67</v>
      </c>
    </row>
    <row r="1946" spans="1:2" ht="15.75" customHeight="1" x14ac:dyDescent="0.3">
      <c r="A1946" s="58" t="s">
        <v>2043</v>
      </c>
      <c r="B1946" s="62">
        <v>10104.93</v>
      </c>
    </row>
    <row r="1947" spans="1:2" ht="15.75" customHeight="1" x14ac:dyDescent="0.3">
      <c r="A1947" s="58" t="s">
        <v>2045</v>
      </c>
      <c r="B1947" s="62">
        <v>10104.93</v>
      </c>
    </row>
    <row r="1948" spans="1:2" ht="15.75" customHeight="1" x14ac:dyDescent="0.3">
      <c r="A1948" s="58" t="s">
        <v>2047</v>
      </c>
      <c r="B1948" s="62">
        <v>9134.4</v>
      </c>
    </row>
    <row r="1949" spans="1:2" ht="15.75" customHeight="1" x14ac:dyDescent="0.3">
      <c r="A1949" s="58" t="s">
        <v>2049</v>
      </c>
      <c r="B1949" s="62">
        <v>8335.14</v>
      </c>
    </row>
    <row r="1950" spans="1:2" ht="15.75" customHeight="1" x14ac:dyDescent="0.3">
      <c r="A1950" s="58" t="s">
        <v>2051</v>
      </c>
      <c r="B1950" s="62">
        <v>9305.67</v>
      </c>
    </row>
    <row r="1951" spans="1:2" ht="15.75" customHeight="1" x14ac:dyDescent="0.3">
      <c r="A1951" s="58" t="s">
        <v>2053</v>
      </c>
      <c r="B1951" s="62">
        <v>8335.14</v>
      </c>
    </row>
    <row r="1952" spans="1:2" ht="15.75" customHeight="1" x14ac:dyDescent="0.3">
      <c r="A1952" s="58" t="s">
        <v>2055</v>
      </c>
      <c r="B1952" s="62">
        <v>9134.4</v>
      </c>
    </row>
    <row r="1953" spans="1:2" ht="15.75" customHeight="1" x14ac:dyDescent="0.3">
      <c r="A1953" s="58" t="s">
        <v>2057</v>
      </c>
      <c r="B1953" s="62">
        <v>9305.67</v>
      </c>
    </row>
    <row r="1954" spans="1:2" ht="15.75" customHeight="1" x14ac:dyDescent="0.3">
      <c r="A1954" s="58" t="s">
        <v>2059</v>
      </c>
      <c r="B1954" s="62">
        <v>9305.67</v>
      </c>
    </row>
    <row r="1955" spans="1:2" ht="15.75" customHeight="1" x14ac:dyDescent="0.3">
      <c r="A1955" s="58" t="s">
        <v>2061</v>
      </c>
      <c r="B1955" s="62">
        <v>10104.93</v>
      </c>
    </row>
    <row r="1956" spans="1:2" ht="15.75" customHeight="1" x14ac:dyDescent="0.3">
      <c r="A1956" s="58" t="s">
        <v>2063</v>
      </c>
      <c r="B1956" s="62">
        <v>10104.93</v>
      </c>
    </row>
    <row r="1957" spans="1:2" ht="15.75" customHeight="1" x14ac:dyDescent="0.3">
      <c r="A1957" s="58" t="s">
        <v>2065</v>
      </c>
      <c r="B1957" s="62">
        <v>9134.4</v>
      </c>
    </row>
    <row r="1958" spans="1:2" ht="15.75" customHeight="1" x14ac:dyDescent="0.3">
      <c r="A1958" s="58" t="s">
        <v>2067</v>
      </c>
      <c r="B1958" s="62">
        <v>8335.14</v>
      </c>
    </row>
    <row r="1959" spans="1:2" ht="15.75" customHeight="1" x14ac:dyDescent="0.3">
      <c r="A1959" s="58" t="s">
        <v>2069</v>
      </c>
      <c r="B1959" s="62">
        <v>9305.67</v>
      </c>
    </row>
    <row r="1960" spans="1:2" ht="15.75" customHeight="1" x14ac:dyDescent="0.3">
      <c r="A1960" s="58" t="s">
        <v>2071</v>
      </c>
      <c r="B1960" s="62">
        <v>8335.14</v>
      </c>
    </row>
    <row r="1961" spans="1:2" ht="15.75" customHeight="1" x14ac:dyDescent="0.3">
      <c r="A1961" s="58" t="s">
        <v>2073</v>
      </c>
      <c r="B1961" s="62">
        <v>9134.4</v>
      </c>
    </row>
    <row r="1962" spans="1:2" ht="15.75" customHeight="1" x14ac:dyDescent="0.3">
      <c r="A1962" s="58" t="s">
        <v>2075</v>
      </c>
      <c r="B1962" s="62">
        <v>9305.67</v>
      </c>
    </row>
    <row r="1963" spans="1:2" ht="15.75" customHeight="1" x14ac:dyDescent="0.3">
      <c r="A1963" s="58" t="s">
        <v>2077</v>
      </c>
      <c r="B1963" s="62">
        <v>9305.67</v>
      </c>
    </row>
    <row r="1964" spans="1:2" ht="15.75" customHeight="1" x14ac:dyDescent="0.3">
      <c r="A1964" s="58" t="s">
        <v>2079</v>
      </c>
      <c r="B1964" s="62">
        <v>10104.93</v>
      </c>
    </row>
    <row r="1965" spans="1:2" ht="15.75" customHeight="1" x14ac:dyDescent="0.3">
      <c r="A1965" s="58" t="s">
        <v>2081</v>
      </c>
      <c r="B1965" s="62">
        <v>14238.39</v>
      </c>
    </row>
    <row r="1966" spans="1:2" ht="15.75" customHeight="1" x14ac:dyDescent="0.3">
      <c r="A1966" s="58" t="s">
        <v>2083</v>
      </c>
      <c r="B1966" s="62">
        <v>12830.64</v>
      </c>
    </row>
    <row r="1967" spans="1:2" ht="15.75" customHeight="1" x14ac:dyDescent="0.3">
      <c r="A1967" s="58" t="s">
        <v>2085</v>
      </c>
      <c r="B1967" s="62">
        <v>11704.44</v>
      </c>
    </row>
    <row r="1968" spans="1:2" ht="15.75" customHeight="1" x14ac:dyDescent="0.3">
      <c r="A1968" s="58" t="s">
        <v>2087</v>
      </c>
      <c r="B1968" s="62">
        <v>13112.19</v>
      </c>
    </row>
    <row r="1969" spans="1:2" ht="15.75" customHeight="1" x14ac:dyDescent="0.3">
      <c r="A1969" s="58" t="s">
        <v>2089</v>
      </c>
      <c r="B1969" s="62">
        <v>11704.44</v>
      </c>
    </row>
    <row r="1970" spans="1:2" ht="15.75" customHeight="1" x14ac:dyDescent="0.3">
      <c r="A1970" s="58" t="s">
        <v>2091</v>
      </c>
      <c r="B1970" s="62">
        <v>12830.64</v>
      </c>
    </row>
    <row r="1971" spans="1:2" ht="15.75" customHeight="1" x14ac:dyDescent="0.3">
      <c r="A1971" s="58" t="s">
        <v>2093</v>
      </c>
      <c r="B1971" s="62">
        <v>13112.19</v>
      </c>
    </row>
    <row r="1972" spans="1:2" ht="15.75" customHeight="1" x14ac:dyDescent="0.3">
      <c r="A1972" s="58" t="s">
        <v>2095</v>
      </c>
      <c r="B1972" s="62">
        <v>13112.19</v>
      </c>
    </row>
    <row r="1973" spans="1:2" ht="15.75" customHeight="1" x14ac:dyDescent="0.3">
      <c r="A1973" s="58" t="s">
        <v>2097</v>
      </c>
      <c r="B1973" s="62">
        <v>14238.39</v>
      </c>
    </row>
    <row r="1974" spans="1:2" ht="15.75" customHeight="1" x14ac:dyDescent="0.3">
      <c r="A1974" s="58" t="s">
        <v>2099</v>
      </c>
      <c r="B1974" s="62">
        <v>11123.19</v>
      </c>
    </row>
    <row r="1975" spans="1:2" ht="15.75" customHeight="1" x14ac:dyDescent="0.3">
      <c r="A1975" s="58" t="s">
        <v>2101</v>
      </c>
      <c r="B1975" s="62">
        <v>10023.44</v>
      </c>
    </row>
    <row r="1976" spans="1:2" ht="15.75" customHeight="1" x14ac:dyDescent="0.3">
      <c r="A1976" s="58" t="s">
        <v>2103</v>
      </c>
      <c r="B1976" s="62">
        <v>9143.64</v>
      </c>
    </row>
    <row r="1977" spans="1:2" ht="15.75" customHeight="1" x14ac:dyDescent="0.3">
      <c r="A1977" s="58" t="s">
        <v>2105</v>
      </c>
      <c r="B1977" s="62">
        <v>10243.39</v>
      </c>
    </row>
    <row r="1978" spans="1:2" ht="15.75" customHeight="1" x14ac:dyDescent="0.3">
      <c r="A1978" s="58" t="s">
        <v>2107</v>
      </c>
      <c r="B1978" s="62">
        <v>9143.64</v>
      </c>
    </row>
    <row r="1979" spans="1:2" ht="15.75" customHeight="1" x14ac:dyDescent="0.3">
      <c r="A1979" s="58" t="s">
        <v>2109</v>
      </c>
      <c r="B1979" s="62">
        <v>10023.44</v>
      </c>
    </row>
    <row r="1980" spans="1:2" ht="15.75" customHeight="1" x14ac:dyDescent="0.3">
      <c r="A1980" s="58" t="s">
        <v>2111</v>
      </c>
      <c r="B1980" s="62">
        <v>10243.39</v>
      </c>
    </row>
    <row r="1981" spans="1:2" ht="15.75" customHeight="1" x14ac:dyDescent="0.3">
      <c r="A1981" s="58" t="s">
        <v>2113</v>
      </c>
      <c r="B1981" s="62">
        <v>10243.39</v>
      </c>
    </row>
    <row r="1982" spans="1:2" ht="15.75" customHeight="1" x14ac:dyDescent="0.3">
      <c r="A1982" s="58" t="s">
        <v>2115</v>
      </c>
      <c r="B1982" s="62">
        <v>11123.19</v>
      </c>
    </row>
    <row r="1983" spans="1:2" ht="15.75" customHeight="1" x14ac:dyDescent="0.3">
      <c r="A1983" s="58" t="s">
        <v>8478</v>
      </c>
      <c r="B1983" s="62">
        <v>723.93</v>
      </c>
    </row>
    <row r="1984" spans="1:2" ht="15.75" customHeight="1" x14ac:dyDescent="0.3">
      <c r="A1984" s="58" t="s">
        <v>8479</v>
      </c>
      <c r="B1984" s="62">
        <v>652.36</v>
      </c>
    </row>
    <row r="1985" spans="1:2" ht="15.75" customHeight="1" x14ac:dyDescent="0.3">
      <c r="A1985" s="58" t="s">
        <v>8480</v>
      </c>
      <c r="B1985" s="62">
        <v>595.1</v>
      </c>
    </row>
    <row r="1986" spans="1:2" ht="15.75" customHeight="1" x14ac:dyDescent="0.3">
      <c r="A1986" s="58" t="s">
        <v>8481</v>
      </c>
      <c r="B1986" s="62">
        <v>666.67</v>
      </c>
    </row>
    <row r="1987" spans="1:2" ht="15.75" customHeight="1" x14ac:dyDescent="0.3">
      <c r="A1987" s="58" t="s">
        <v>8482</v>
      </c>
      <c r="B1987" s="62">
        <v>595.1</v>
      </c>
    </row>
    <row r="1988" spans="1:2" ht="15.75" customHeight="1" x14ac:dyDescent="0.3">
      <c r="A1988" s="58" t="s">
        <v>8483</v>
      </c>
      <c r="B1988" s="62">
        <v>652.36</v>
      </c>
    </row>
    <row r="1989" spans="1:2" ht="15.75" customHeight="1" x14ac:dyDescent="0.3">
      <c r="A1989" s="58" t="s">
        <v>8484</v>
      </c>
      <c r="B1989" s="62">
        <v>666.67</v>
      </c>
    </row>
    <row r="1990" spans="1:2" ht="15.75" customHeight="1" x14ac:dyDescent="0.3">
      <c r="A1990" s="58" t="s">
        <v>8485</v>
      </c>
      <c r="B1990" s="62">
        <v>666.67</v>
      </c>
    </row>
    <row r="1991" spans="1:2" ht="15.75" customHeight="1" x14ac:dyDescent="0.3">
      <c r="A1991" s="58" t="s">
        <v>8486</v>
      </c>
      <c r="B1991" s="62">
        <v>723.93</v>
      </c>
    </row>
    <row r="1992" spans="1:2" ht="15.75" customHeight="1" x14ac:dyDescent="0.3">
      <c r="A1992" s="58" t="s">
        <v>7812</v>
      </c>
      <c r="B1992" s="62">
        <v>759.33</v>
      </c>
    </row>
    <row r="1993" spans="1:2" ht="15.75" customHeight="1" x14ac:dyDescent="0.3">
      <c r="A1993" s="58" t="s">
        <v>7813</v>
      </c>
      <c r="B1993" s="62">
        <v>684.26</v>
      </c>
    </row>
    <row r="1994" spans="1:2" ht="15.75" customHeight="1" x14ac:dyDescent="0.3">
      <c r="A1994" s="58" t="s">
        <v>7814</v>
      </c>
      <c r="B1994" s="62">
        <v>624.20000000000005</v>
      </c>
    </row>
    <row r="1995" spans="1:2" ht="15.75" customHeight="1" x14ac:dyDescent="0.3">
      <c r="A1995" s="58" t="s">
        <v>7815</v>
      </c>
      <c r="B1995" s="62">
        <v>699.27</v>
      </c>
    </row>
    <row r="1996" spans="1:2" ht="15.75" customHeight="1" x14ac:dyDescent="0.3">
      <c r="A1996" s="58" t="s">
        <v>7816</v>
      </c>
      <c r="B1996" s="62">
        <v>624.20000000000005</v>
      </c>
    </row>
    <row r="1997" spans="1:2" ht="15.75" customHeight="1" x14ac:dyDescent="0.3">
      <c r="A1997" s="58" t="s">
        <v>7817</v>
      </c>
      <c r="B1997" s="62">
        <v>684.26</v>
      </c>
    </row>
    <row r="1998" spans="1:2" ht="15.75" customHeight="1" x14ac:dyDescent="0.3">
      <c r="A1998" s="58" t="s">
        <v>7818</v>
      </c>
      <c r="B1998" s="62">
        <v>699.27</v>
      </c>
    </row>
    <row r="1999" spans="1:2" ht="15.75" customHeight="1" x14ac:dyDescent="0.3">
      <c r="A1999" s="58" t="s">
        <v>7819</v>
      </c>
      <c r="B1999" s="62">
        <v>699.27</v>
      </c>
    </row>
    <row r="2000" spans="1:2" ht="15.75" customHeight="1" x14ac:dyDescent="0.3">
      <c r="A2000" s="58" t="s">
        <v>7820</v>
      </c>
      <c r="B2000" s="62">
        <v>759.33</v>
      </c>
    </row>
    <row r="2001" spans="1:2" ht="15.75" customHeight="1" x14ac:dyDescent="0.3">
      <c r="A2001" s="58" t="s">
        <v>8487</v>
      </c>
      <c r="B2001" s="62">
        <v>1166.43</v>
      </c>
    </row>
    <row r="2002" spans="1:2" ht="15.75" customHeight="1" x14ac:dyDescent="0.3">
      <c r="A2002" s="58" t="s">
        <v>8488</v>
      </c>
      <c r="B2002" s="62">
        <v>1051.1099999999999</v>
      </c>
    </row>
    <row r="2003" spans="1:2" ht="15.75" customHeight="1" x14ac:dyDescent="0.3">
      <c r="A2003" s="58" t="s">
        <v>8489</v>
      </c>
      <c r="B2003" s="62">
        <v>958.85</v>
      </c>
    </row>
    <row r="2004" spans="1:2" ht="15.75" customHeight="1" x14ac:dyDescent="0.3">
      <c r="A2004" s="58" t="s">
        <v>8490</v>
      </c>
      <c r="B2004" s="62">
        <v>1074.17</v>
      </c>
    </row>
    <row r="2005" spans="1:2" ht="15.75" customHeight="1" x14ac:dyDescent="0.3">
      <c r="A2005" s="58" t="s">
        <v>8491</v>
      </c>
      <c r="B2005" s="62">
        <v>958.85</v>
      </c>
    </row>
    <row r="2006" spans="1:2" ht="15.75" customHeight="1" x14ac:dyDescent="0.3">
      <c r="A2006" s="58" t="s">
        <v>8492</v>
      </c>
      <c r="B2006" s="62">
        <v>1051.1099999999999</v>
      </c>
    </row>
    <row r="2007" spans="1:2" ht="15.75" customHeight="1" x14ac:dyDescent="0.3">
      <c r="A2007" s="58" t="s">
        <v>8493</v>
      </c>
      <c r="B2007" s="62">
        <v>1074.17</v>
      </c>
    </row>
    <row r="2008" spans="1:2" ht="15.75" customHeight="1" x14ac:dyDescent="0.3">
      <c r="A2008" s="58" t="s">
        <v>8494</v>
      </c>
      <c r="B2008" s="62">
        <v>1074.17</v>
      </c>
    </row>
    <row r="2009" spans="1:2" ht="15.75" customHeight="1" x14ac:dyDescent="0.3">
      <c r="A2009" s="58" t="s">
        <v>8495</v>
      </c>
      <c r="B2009" s="62">
        <v>1166.43</v>
      </c>
    </row>
    <row r="2010" spans="1:2" ht="15.75" customHeight="1" x14ac:dyDescent="0.3">
      <c r="A2010" s="58" t="s">
        <v>7821</v>
      </c>
      <c r="B2010" s="62">
        <v>1166.43</v>
      </c>
    </row>
    <row r="2011" spans="1:2" ht="15.75" customHeight="1" x14ac:dyDescent="0.3">
      <c r="A2011" s="58" t="s">
        <v>7822</v>
      </c>
      <c r="B2011" s="62">
        <v>1051.1099999999999</v>
      </c>
    </row>
    <row r="2012" spans="1:2" ht="15.75" customHeight="1" x14ac:dyDescent="0.3">
      <c r="A2012" s="58" t="s">
        <v>7823</v>
      </c>
      <c r="B2012" s="62">
        <v>958.85</v>
      </c>
    </row>
    <row r="2013" spans="1:2" ht="15.75" customHeight="1" x14ac:dyDescent="0.3">
      <c r="A2013" s="58" t="s">
        <v>7824</v>
      </c>
      <c r="B2013" s="62">
        <v>1074.17</v>
      </c>
    </row>
    <row r="2014" spans="1:2" ht="15.75" customHeight="1" x14ac:dyDescent="0.3">
      <c r="A2014" s="58" t="s">
        <v>7825</v>
      </c>
      <c r="B2014" s="62">
        <v>958.85</v>
      </c>
    </row>
    <row r="2015" spans="1:2" ht="15.75" customHeight="1" x14ac:dyDescent="0.3">
      <c r="A2015" s="58" t="s">
        <v>7826</v>
      </c>
      <c r="B2015" s="62">
        <v>1051.1099999999999</v>
      </c>
    </row>
    <row r="2016" spans="1:2" ht="15.75" customHeight="1" x14ac:dyDescent="0.3">
      <c r="A2016" s="58" t="s">
        <v>7827</v>
      </c>
      <c r="B2016" s="62">
        <v>1074.17</v>
      </c>
    </row>
    <row r="2017" spans="1:2" ht="15.75" customHeight="1" x14ac:dyDescent="0.3">
      <c r="A2017" s="58" t="s">
        <v>7828</v>
      </c>
      <c r="B2017" s="62">
        <v>1074.17</v>
      </c>
    </row>
    <row r="2018" spans="1:2" ht="15.75" customHeight="1" x14ac:dyDescent="0.3">
      <c r="A2018" s="58" t="s">
        <v>7829</v>
      </c>
      <c r="B2018" s="62">
        <v>1166.43</v>
      </c>
    </row>
    <row r="2019" spans="1:2" ht="15.75" customHeight="1" x14ac:dyDescent="0.3">
      <c r="A2019" s="58" t="s">
        <v>8496</v>
      </c>
      <c r="B2019" s="62">
        <v>2600.13</v>
      </c>
    </row>
    <row r="2020" spans="1:2" ht="15.75" customHeight="1" x14ac:dyDescent="0.3">
      <c r="A2020" s="58" t="s">
        <v>8497</v>
      </c>
      <c r="B2020" s="62">
        <v>2343.06</v>
      </c>
    </row>
    <row r="2021" spans="1:2" ht="15.75" customHeight="1" x14ac:dyDescent="0.3">
      <c r="A2021" s="58" t="s">
        <v>8498</v>
      </c>
      <c r="B2021" s="62">
        <v>2137.4</v>
      </c>
    </row>
    <row r="2022" spans="1:2" ht="15.75" customHeight="1" x14ac:dyDescent="0.3">
      <c r="A2022" s="58" t="s">
        <v>8499</v>
      </c>
      <c r="B2022" s="62">
        <v>2394.4699999999998</v>
      </c>
    </row>
    <row r="2023" spans="1:2" ht="15.75" customHeight="1" x14ac:dyDescent="0.3">
      <c r="A2023" s="58" t="s">
        <v>8500</v>
      </c>
      <c r="B2023" s="62">
        <v>2137.4</v>
      </c>
    </row>
    <row r="2024" spans="1:2" ht="15.75" customHeight="1" x14ac:dyDescent="0.3">
      <c r="A2024" s="58" t="s">
        <v>8501</v>
      </c>
      <c r="B2024" s="62">
        <v>2343.06</v>
      </c>
    </row>
    <row r="2025" spans="1:2" ht="15.75" customHeight="1" x14ac:dyDescent="0.3">
      <c r="A2025" s="58" t="s">
        <v>8502</v>
      </c>
      <c r="B2025" s="62">
        <v>2394.4699999999998</v>
      </c>
    </row>
    <row r="2026" spans="1:2" ht="15.75" customHeight="1" x14ac:dyDescent="0.3">
      <c r="A2026" s="58" t="s">
        <v>8503</v>
      </c>
      <c r="B2026" s="62">
        <v>2394.4699999999998</v>
      </c>
    </row>
    <row r="2027" spans="1:2" ht="15.75" customHeight="1" x14ac:dyDescent="0.3">
      <c r="A2027" s="58" t="s">
        <v>8504</v>
      </c>
      <c r="B2027" s="62">
        <v>2600.13</v>
      </c>
    </row>
    <row r="2028" spans="1:2" ht="15.75" customHeight="1" x14ac:dyDescent="0.3">
      <c r="A2028" s="58" t="s">
        <v>7830</v>
      </c>
      <c r="B2028" s="62">
        <v>2653.23</v>
      </c>
    </row>
    <row r="2029" spans="1:2" ht="15.75" customHeight="1" x14ac:dyDescent="0.3">
      <c r="A2029" s="58" t="s">
        <v>7831</v>
      </c>
      <c r="B2029" s="62">
        <v>2390.91</v>
      </c>
    </row>
    <row r="2030" spans="1:2" ht="15.75" customHeight="1" x14ac:dyDescent="0.3">
      <c r="A2030" s="58" t="s">
        <v>7832</v>
      </c>
      <c r="B2030" s="62">
        <v>2181.0500000000002</v>
      </c>
    </row>
    <row r="2031" spans="1:2" ht="15.75" customHeight="1" x14ac:dyDescent="0.3">
      <c r="A2031" s="58" t="s">
        <v>7833</v>
      </c>
      <c r="B2031" s="62">
        <v>2443.37</v>
      </c>
    </row>
    <row r="2032" spans="1:2" ht="15.75" customHeight="1" x14ac:dyDescent="0.3">
      <c r="A2032" s="58" t="s">
        <v>7834</v>
      </c>
      <c r="B2032" s="62">
        <v>2181.0500000000002</v>
      </c>
    </row>
    <row r="2033" spans="1:2" ht="15.75" customHeight="1" x14ac:dyDescent="0.3">
      <c r="A2033" s="58" t="s">
        <v>7835</v>
      </c>
      <c r="B2033" s="62">
        <v>2390.91</v>
      </c>
    </row>
    <row r="2034" spans="1:2" ht="15.75" customHeight="1" x14ac:dyDescent="0.3">
      <c r="A2034" s="58" t="s">
        <v>7836</v>
      </c>
      <c r="B2034" s="62">
        <v>2443.37</v>
      </c>
    </row>
    <row r="2035" spans="1:2" ht="15.75" customHeight="1" x14ac:dyDescent="0.3">
      <c r="A2035" s="58" t="s">
        <v>7837</v>
      </c>
      <c r="B2035" s="62">
        <v>2443.37</v>
      </c>
    </row>
    <row r="2036" spans="1:2" ht="15.75" customHeight="1" x14ac:dyDescent="0.3">
      <c r="A2036" s="58" t="s">
        <v>7838</v>
      </c>
      <c r="B2036" s="62">
        <v>2653.23</v>
      </c>
    </row>
    <row r="2037" spans="1:2" ht="15.75" customHeight="1" x14ac:dyDescent="0.3">
      <c r="A2037" s="58" t="s">
        <v>8505</v>
      </c>
      <c r="B2037" s="62">
        <v>3361.23</v>
      </c>
    </row>
    <row r="2038" spans="1:2" ht="15.75" customHeight="1" x14ac:dyDescent="0.3">
      <c r="A2038" s="58" t="s">
        <v>8506</v>
      </c>
      <c r="B2038" s="62">
        <v>3028.91</v>
      </c>
    </row>
    <row r="2039" spans="1:2" ht="15.75" customHeight="1" x14ac:dyDescent="0.3">
      <c r="A2039" s="58" t="s">
        <v>8507</v>
      </c>
      <c r="B2039" s="62">
        <v>2763.05</v>
      </c>
    </row>
    <row r="2040" spans="1:2" ht="15.75" customHeight="1" x14ac:dyDescent="0.3">
      <c r="A2040" s="58" t="s">
        <v>8508</v>
      </c>
      <c r="B2040" s="62">
        <v>3095.37</v>
      </c>
    </row>
    <row r="2041" spans="1:2" ht="15.75" customHeight="1" x14ac:dyDescent="0.3">
      <c r="A2041" s="58" t="s">
        <v>8509</v>
      </c>
      <c r="B2041" s="62">
        <v>2763.05</v>
      </c>
    </row>
    <row r="2042" spans="1:2" ht="15.75" customHeight="1" x14ac:dyDescent="0.3">
      <c r="A2042" s="58" t="s">
        <v>8510</v>
      </c>
      <c r="B2042" s="62">
        <v>3028.91</v>
      </c>
    </row>
    <row r="2043" spans="1:2" ht="15.75" customHeight="1" x14ac:dyDescent="0.3">
      <c r="A2043" s="58" t="s">
        <v>8511</v>
      </c>
      <c r="B2043" s="62">
        <v>3095.37</v>
      </c>
    </row>
    <row r="2044" spans="1:2" ht="15.75" customHeight="1" x14ac:dyDescent="0.3">
      <c r="A2044" s="58" t="s">
        <v>8512</v>
      </c>
      <c r="B2044" s="62">
        <v>3095.37</v>
      </c>
    </row>
    <row r="2045" spans="1:2" ht="15.75" customHeight="1" x14ac:dyDescent="0.3">
      <c r="A2045" s="58" t="s">
        <v>8513</v>
      </c>
      <c r="B2045" s="62">
        <v>3361.23</v>
      </c>
    </row>
    <row r="2046" spans="1:2" ht="15.75" customHeight="1" x14ac:dyDescent="0.3">
      <c r="A2046" s="58" t="s">
        <v>7839</v>
      </c>
      <c r="B2046" s="62">
        <v>3378.93</v>
      </c>
    </row>
    <row r="2047" spans="1:2" ht="15.75" customHeight="1" x14ac:dyDescent="0.3">
      <c r="A2047" s="58" t="s">
        <v>7840</v>
      </c>
      <c r="B2047" s="62">
        <v>3044.86</v>
      </c>
    </row>
    <row r="2048" spans="1:2" ht="15.75" customHeight="1" x14ac:dyDescent="0.3">
      <c r="A2048" s="58" t="s">
        <v>7841</v>
      </c>
      <c r="B2048" s="62">
        <v>2777.6</v>
      </c>
    </row>
    <row r="2049" spans="1:2" ht="15.75" customHeight="1" x14ac:dyDescent="0.3">
      <c r="A2049" s="58" t="s">
        <v>7842</v>
      </c>
      <c r="B2049" s="62">
        <v>3111.67</v>
      </c>
    </row>
    <row r="2050" spans="1:2" ht="15.75" customHeight="1" x14ac:dyDescent="0.3">
      <c r="A2050" s="58" t="s">
        <v>7843</v>
      </c>
      <c r="B2050" s="62">
        <v>2777.6</v>
      </c>
    </row>
    <row r="2051" spans="1:2" ht="15.75" customHeight="1" x14ac:dyDescent="0.3">
      <c r="A2051" s="58" t="s">
        <v>7844</v>
      </c>
      <c r="B2051" s="62">
        <v>3044.86</v>
      </c>
    </row>
    <row r="2052" spans="1:2" ht="15.75" customHeight="1" x14ac:dyDescent="0.3">
      <c r="A2052" s="58" t="s">
        <v>7845</v>
      </c>
      <c r="B2052" s="62">
        <v>3111.67</v>
      </c>
    </row>
    <row r="2053" spans="1:2" ht="15.75" customHeight="1" x14ac:dyDescent="0.3">
      <c r="A2053" s="58" t="s">
        <v>7846</v>
      </c>
      <c r="B2053" s="62">
        <v>3111.67</v>
      </c>
    </row>
    <row r="2054" spans="1:2" ht="15.75" customHeight="1" x14ac:dyDescent="0.3">
      <c r="A2054" s="58" t="s">
        <v>7847</v>
      </c>
      <c r="B2054" s="62">
        <v>3378.93</v>
      </c>
    </row>
    <row r="2055" spans="1:2" ht="15.75" customHeight="1" x14ac:dyDescent="0.3">
      <c r="A2055" s="58" t="s">
        <v>8514</v>
      </c>
      <c r="B2055" s="62">
        <v>3662.13</v>
      </c>
    </row>
    <row r="2056" spans="1:2" ht="15.75" customHeight="1" x14ac:dyDescent="0.3">
      <c r="A2056" s="58" t="s">
        <v>8515</v>
      </c>
      <c r="B2056" s="62">
        <v>3300.06</v>
      </c>
    </row>
    <row r="2057" spans="1:2" ht="15.75" customHeight="1" x14ac:dyDescent="0.3">
      <c r="A2057" s="58" t="s">
        <v>8516</v>
      </c>
      <c r="B2057" s="62">
        <v>3010.4</v>
      </c>
    </row>
    <row r="2058" spans="1:2" ht="15.75" customHeight="1" x14ac:dyDescent="0.3">
      <c r="A2058" s="58" t="s">
        <v>8517</v>
      </c>
      <c r="B2058" s="62">
        <v>3372.47</v>
      </c>
    </row>
    <row r="2059" spans="1:2" ht="15.75" customHeight="1" x14ac:dyDescent="0.3">
      <c r="A2059" s="58" t="s">
        <v>8518</v>
      </c>
      <c r="B2059" s="62">
        <v>3010.4</v>
      </c>
    </row>
    <row r="2060" spans="1:2" ht="15.75" customHeight="1" x14ac:dyDescent="0.3">
      <c r="A2060" s="58" t="s">
        <v>8519</v>
      </c>
      <c r="B2060" s="62">
        <v>3300.06</v>
      </c>
    </row>
    <row r="2061" spans="1:2" ht="15.75" customHeight="1" x14ac:dyDescent="0.3">
      <c r="A2061" s="58" t="s">
        <v>8520</v>
      </c>
      <c r="B2061" s="62">
        <v>3372.47</v>
      </c>
    </row>
    <row r="2062" spans="1:2" ht="15.75" customHeight="1" x14ac:dyDescent="0.3">
      <c r="A2062" s="58" t="s">
        <v>8521</v>
      </c>
      <c r="B2062" s="62">
        <v>3372.47</v>
      </c>
    </row>
    <row r="2063" spans="1:2" ht="15.75" customHeight="1" x14ac:dyDescent="0.3">
      <c r="A2063" s="58" t="s">
        <v>8522</v>
      </c>
      <c r="B2063" s="62">
        <v>3662.13</v>
      </c>
    </row>
    <row r="2064" spans="1:2" ht="15.75" customHeight="1" x14ac:dyDescent="0.3">
      <c r="A2064" s="58" t="s">
        <v>7848</v>
      </c>
      <c r="B2064" s="62">
        <v>3662.13</v>
      </c>
    </row>
    <row r="2065" spans="1:2" ht="15.75" customHeight="1" x14ac:dyDescent="0.3">
      <c r="A2065" s="58" t="s">
        <v>7849</v>
      </c>
      <c r="B2065" s="62">
        <v>3300.06</v>
      </c>
    </row>
    <row r="2066" spans="1:2" ht="15.75" customHeight="1" x14ac:dyDescent="0.3">
      <c r="A2066" s="58" t="s">
        <v>7850</v>
      </c>
      <c r="B2066" s="62">
        <v>3010.4</v>
      </c>
    </row>
    <row r="2067" spans="1:2" ht="15.75" customHeight="1" x14ac:dyDescent="0.3">
      <c r="A2067" s="58" t="s">
        <v>7851</v>
      </c>
      <c r="B2067" s="62">
        <v>3372.47</v>
      </c>
    </row>
    <row r="2068" spans="1:2" ht="15.75" customHeight="1" x14ac:dyDescent="0.3">
      <c r="A2068" s="58" t="s">
        <v>7852</v>
      </c>
      <c r="B2068" s="62">
        <v>3010.4</v>
      </c>
    </row>
    <row r="2069" spans="1:2" ht="15.75" customHeight="1" x14ac:dyDescent="0.3">
      <c r="A2069" s="58" t="s">
        <v>7853</v>
      </c>
      <c r="B2069" s="62">
        <v>3300.06</v>
      </c>
    </row>
    <row r="2070" spans="1:2" ht="15.75" customHeight="1" x14ac:dyDescent="0.3">
      <c r="A2070" s="58" t="s">
        <v>7854</v>
      </c>
      <c r="B2070" s="62">
        <v>3372.47</v>
      </c>
    </row>
    <row r="2071" spans="1:2" ht="15.75" customHeight="1" x14ac:dyDescent="0.3">
      <c r="A2071" s="58" t="s">
        <v>7855</v>
      </c>
      <c r="B2071" s="62">
        <v>3372.47</v>
      </c>
    </row>
    <row r="2072" spans="1:2" ht="15.75" customHeight="1" x14ac:dyDescent="0.3">
      <c r="A2072" s="58" t="s">
        <v>7856</v>
      </c>
      <c r="B2072" s="62">
        <v>3662.13</v>
      </c>
    </row>
    <row r="2073" spans="1:2" ht="15.75" customHeight="1" x14ac:dyDescent="0.3">
      <c r="A2073" s="58" t="s">
        <v>8523</v>
      </c>
      <c r="B2073" s="62">
        <v>5485.23</v>
      </c>
    </row>
    <row r="2074" spans="1:2" ht="15.75" customHeight="1" x14ac:dyDescent="0.3">
      <c r="A2074" s="58" t="s">
        <v>8524</v>
      </c>
      <c r="B2074" s="62">
        <v>4942.91</v>
      </c>
    </row>
    <row r="2075" spans="1:2" ht="15.75" customHeight="1" x14ac:dyDescent="0.3">
      <c r="A2075" s="58" t="s">
        <v>8525</v>
      </c>
      <c r="B2075" s="62">
        <v>4509.05</v>
      </c>
    </row>
    <row r="2076" spans="1:2" ht="15.75" customHeight="1" x14ac:dyDescent="0.3">
      <c r="A2076" s="58" t="s">
        <v>8526</v>
      </c>
      <c r="B2076" s="62">
        <v>5051.37</v>
      </c>
    </row>
    <row r="2077" spans="1:2" ht="15.75" customHeight="1" x14ac:dyDescent="0.3">
      <c r="A2077" s="58" t="s">
        <v>8527</v>
      </c>
      <c r="B2077" s="62">
        <v>4509.05</v>
      </c>
    </row>
    <row r="2078" spans="1:2" ht="15.75" customHeight="1" x14ac:dyDescent="0.3">
      <c r="A2078" s="58" t="s">
        <v>8528</v>
      </c>
      <c r="B2078" s="62">
        <v>4942.91</v>
      </c>
    </row>
    <row r="2079" spans="1:2" ht="15.75" customHeight="1" x14ac:dyDescent="0.3">
      <c r="A2079" s="58" t="s">
        <v>8529</v>
      </c>
      <c r="B2079" s="62">
        <v>5051.37</v>
      </c>
    </row>
    <row r="2080" spans="1:2" ht="15.75" customHeight="1" x14ac:dyDescent="0.3">
      <c r="A2080" s="58" t="s">
        <v>8530</v>
      </c>
      <c r="B2080" s="62">
        <v>5051.37</v>
      </c>
    </row>
    <row r="2081" spans="1:2" ht="15.75" customHeight="1" x14ac:dyDescent="0.3">
      <c r="A2081" s="58" t="s">
        <v>8531</v>
      </c>
      <c r="B2081" s="62">
        <v>5485.23</v>
      </c>
    </row>
    <row r="2082" spans="1:2" ht="15.75" customHeight="1" x14ac:dyDescent="0.3">
      <c r="A2082" s="58" t="s">
        <v>7857</v>
      </c>
      <c r="B2082" s="62">
        <v>5485.23</v>
      </c>
    </row>
    <row r="2083" spans="1:2" ht="15.75" customHeight="1" x14ac:dyDescent="0.3">
      <c r="A2083" s="58" t="s">
        <v>7858</v>
      </c>
      <c r="B2083" s="62">
        <v>4942.91</v>
      </c>
    </row>
    <row r="2084" spans="1:2" ht="15.75" customHeight="1" x14ac:dyDescent="0.3">
      <c r="A2084" s="58" t="s">
        <v>7859</v>
      </c>
      <c r="B2084" s="62">
        <v>4509.05</v>
      </c>
    </row>
    <row r="2085" spans="1:2" ht="15.75" customHeight="1" x14ac:dyDescent="0.3">
      <c r="A2085" s="58" t="s">
        <v>7860</v>
      </c>
      <c r="B2085" s="62">
        <v>5051.37</v>
      </c>
    </row>
    <row r="2086" spans="1:2" ht="15.75" customHeight="1" x14ac:dyDescent="0.3">
      <c r="A2086" s="58" t="s">
        <v>7861</v>
      </c>
      <c r="B2086" s="62">
        <v>4509.05</v>
      </c>
    </row>
    <row r="2087" spans="1:2" ht="15.75" customHeight="1" x14ac:dyDescent="0.3">
      <c r="A2087" s="58" t="s">
        <v>7862</v>
      </c>
      <c r="B2087" s="62">
        <v>4942.91</v>
      </c>
    </row>
    <row r="2088" spans="1:2" ht="15.75" customHeight="1" x14ac:dyDescent="0.3">
      <c r="A2088" s="58" t="s">
        <v>7863</v>
      </c>
      <c r="B2088" s="62">
        <v>5051.37</v>
      </c>
    </row>
    <row r="2089" spans="1:2" ht="15.75" customHeight="1" x14ac:dyDescent="0.3">
      <c r="A2089" s="58" t="s">
        <v>7864</v>
      </c>
      <c r="B2089" s="62">
        <v>5051.37</v>
      </c>
    </row>
    <row r="2090" spans="1:2" ht="15.75" customHeight="1" x14ac:dyDescent="0.3">
      <c r="A2090" s="58" t="s">
        <v>7865</v>
      </c>
      <c r="B2090" s="62">
        <v>5485.23</v>
      </c>
    </row>
    <row r="2091" spans="1:2" ht="15.75" customHeight="1" x14ac:dyDescent="0.3">
      <c r="A2091" s="58" t="s">
        <v>8532</v>
      </c>
      <c r="B2091" s="62">
        <v>14299.83</v>
      </c>
    </row>
    <row r="2092" spans="1:2" ht="15.75" customHeight="1" x14ac:dyDescent="0.3">
      <c r="A2092" s="58" t="s">
        <v>8533</v>
      </c>
      <c r="B2092" s="62">
        <v>12886.01</v>
      </c>
    </row>
    <row r="2093" spans="1:2" ht="15.75" customHeight="1" x14ac:dyDescent="0.3">
      <c r="A2093" s="58" t="s">
        <v>8534</v>
      </c>
      <c r="B2093" s="62">
        <v>11754.95</v>
      </c>
    </row>
    <row r="2094" spans="1:2" ht="15.75" customHeight="1" x14ac:dyDescent="0.3">
      <c r="A2094" s="58" t="s">
        <v>8535</v>
      </c>
      <c r="B2094" s="62">
        <v>13168.77</v>
      </c>
    </row>
    <row r="2095" spans="1:2" ht="15.75" customHeight="1" x14ac:dyDescent="0.3">
      <c r="A2095" s="58" t="s">
        <v>8536</v>
      </c>
      <c r="B2095" s="62">
        <v>11754.95</v>
      </c>
    </row>
    <row r="2096" spans="1:2" ht="15.75" customHeight="1" x14ac:dyDescent="0.3">
      <c r="A2096" s="58" t="s">
        <v>8537</v>
      </c>
      <c r="B2096" s="62">
        <v>12886.01</v>
      </c>
    </row>
    <row r="2097" spans="1:2" ht="15.75" customHeight="1" x14ac:dyDescent="0.3">
      <c r="A2097" s="58" t="s">
        <v>8538</v>
      </c>
      <c r="B2097" s="62">
        <v>13168.77</v>
      </c>
    </row>
    <row r="2098" spans="1:2" ht="15.75" customHeight="1" x14ac:dyDescent="0.3">
      <c r="A2098" s="58" t="s">
        <v>8539</v>
      </c>
      <c r="B2098" s="62">
        <v>13168.77</v>
      </c>
    </row>
    <row r="2099" spans="1:2" ht="15.75" customHeight="1" x14ac:dyDescent="0.3">
      <c r="A2099" s="58" t="s">
        <v>8540</v>
      </c>
      <c r="B2099" s="62">
        <v>14299.83</v>
      </c>
    </row>
    <row r="2100" spans="1:2" ht="15.75" customHeight="1" x14ac:dyDescent="0.3">
      <c r="A2100" s="58" t="s">
        <v>7866</v>
      </c>
      <c r="B2100" s="62">
        <v>15740.36</v>
      </c>
    </row>
    <row r="2101" spans="1:2" ht="15.75" customHeight="1" x14ac:dyDescent="0.3">
      <c r="A2101" s="58" t="s">
        <v>7867</v>
      </c>
      <c r="B2101" s="62">
        <v>14184.11</v>
      </c>
    </row>
    <row r="2102" spans="1:2" ht="15.75" customHeight="1" x14ac:dyDescent="0.3">
      <c r="A2102" s="58" t="s">
        <v>7868</v>
      </c>
      <c r="B2102" s="62">
        <v>12939.11</v>
      </c>
    </row>
    <row r="2103" spans="1:2" ht="15.75" customHeight="1" x14ac:dyDescent="0.3">
      <c r="A2103" s="58" t="s">
        <v>7878</v>
      </c>
      <c r="B2103" s="62">
        <v>12138.84</v>
      </c>
    </row>
    <row r="2104" spans="1:2" ht="15.75" customHeight="1" x14ac:dyDescent="0.3">
      <c r="A2104" s="58" t="s">
        <v>7870</v>
      </c>
      <c r="B2104" s="62">
        <v>12939.11</v>
      </c>
    </row>
    <row r="2105" spans="1:2" ht="15.75" customHeight="1" x14ac:dyDescent="0.3">
      <c r="A2105" s="58" t="s">
        <v>7871</v>
      </c>
      <c r="B2105" s="62">
        <v>14184.11</v>
      </c>
    </row>
    <row r="2106" spans="1:2" ht="15.75" customHeight="1" x14ac:dyDescent="0.3">
      <c r="A2106" s="58" t="s">
        <v>7872</v>
      </c>
      <c r="B2106" s="62">
        <v>14495.36</v>
      </c>
    </row>
    <row r="2107" spans="1:2" ht="15.75" customHeight="1" x14ac:dyDescent="0.3">
      <c r="A2107" s="58" t="s">
        <v>7873</v>
      </c>
      <c r="B2107" s="62">
        <v>14495.36</v>
      </c>
    </row>
    <row r="2108" spans="1:2" ht="15.75" customHeight="1" x14ac:dyDescent="0.3">
      <c r="A2108" s="58" t="s">
        <v>7874</v>
      </c>
      <c r="B2108" s="62">
        <v>15740.36</v>
      </c>
    </row>
    <row r="2109" spans="1:2" ht="15.75" customHeight="1" x14ac:dyDescent="0.3">
      <c r="A2109" s="58" t="s">
        <v>7875</v>
      </c>
      <c r="B2109" s="62">
        <v>13181.44</v>
      </c>
    </row>
    <row r="2110" spans="1:2" ht="15.75" customHeight="1" x14ac:dyDescent="0.3">
      <c r="A2110" s="58" t="s">
        <v>7876</v>
      </c>
      <c r="B2110" s="62">
        <v>11878.19</v>
      </c>
    </row>
    <row r="2111" spans="1:2" ht="15.75" customHeight="1" x14ac:dyDescent="0.3">
      <c r="A2111" s="58" t="s">
        <v>7877</v>
      </c>
      <c r="B2111" s="62">
        <v>10835.59</v>
      </c>
    </row>
    <row r="2112" spans="1:2" ht="15.75" customHeight="1" x14ac:dyDescent="0.3">
      <c r="A2112" s="58" t="s">
        <v>7869</v>
      </c>
      <c r="B2112" s="62">
        <v>14495.36</v>
      </c>
    </row>
    <row r="2113" spans="1:2" ht="15.75" customHeight="1" x14ac:dyDescent="0.3">
      <c r="A2113" s="58" t="s">
        <v>7879</v>
      </c>
      <c r="B2113" s="62">
        <v>10835.59</v>
      </c>
    </row>
    <row r="2114" spans="1:2" ht="15.75" customHeight="1" x14ac:dyDescent="0.3">
      <c r="A2114" s="58" t="s">
        <v>7880</v>
      </c>
      <c r="B2114" s="62">
        <v>11878.19</v>
      </c>
    </row>
    <row r="2115" spans="1:2" ht="15.75" customHeight="1" x14ac:dyDescent="0.3">
      <c r="A2115" s="58" t="s">
        <v>7881</v>
      </c>
      <c r="B2115" s="62">
        <v>12138.84</v>
      </c>
    </row>
    <row r="2116" spans="1:2" ht="15.75" customHeight="1" x14ac:dyDescent="0.3">
      <c r="A2116" s="58" t="s">
        <v>7882</v>
      </c>
      <c r="B2116" s="62">
        <v>12138.84</v>
      </c>
    </row>
    <row r="2117" spans="1:2" ht="15.75" customHeight="1" x14ac:dyDescent="0.3">
      <c r="A2117" s="58" t="s">
        <v>7883</v>
      </c>
      <c r="B2117" s="62">
        <v>13181.44</v>
      </c>
    </row>
    <row r="2118" spans="1:2" ht="15.75" customHeight="1" x14ac:dyDescent="0.3">
      <c r="A2118" s="58" t="s">
        <v>8541</v>
      </c>
      <c r="B2118" s="62">
        <v>954.03</v>
      </c>
    </row>
    <row r="2119" spans="1:2" ht="15.75" customHeight="1" x14ac:dyDescent="0.3">
      <c r="A2119" s="58" t="s">
        <v>8542</v>
      </c>
      <c r="B2119" s="62">
        <v>859.71</v>
      </c>
    </row>
    <row r="2120" spans="1:2" ht="15.75" customHeight="1" x14ac:dyDescent="0.3">
      <c r="A2120" s="58" t="s">
        <v>8543</v>
      </c>
      <c r="B2120" s="62">
        <v>784.25</v>
      </c>
    </row>
    <row r="2121" spans="1:2" ht="15.75" customHeight="1" x14ac:dyDescent="0.3">
      <c r="A2121" s="58" t="s">
        <v>8544</v>
      </c>
      <c r="B2121" s="62">
        <v>878.57</v>
      </c>
    </row>
    <row r="2122" spans="1:2" ht="15.75" customHeight="1" x14ac:dyDescent="0.3">
      <c r="A2122" s="58" t="s">
        <v>8545</v>
      </c>
      <c r="B2122" s="62">
        <v>784.25</v>
      </c>
    </row>
    <row r="2123" spans="1:2" ht="15.75" customHeight="1" x14ac:dyDescent="0.3">
      <c r="A2123" s="58" t="s">
        <v>8546</v>
      </c>
      <c r="B2123" s="62">
        <v>859.71</v>
      </c>
    </row>
    <row r="2124" spans="1:2" ht="15.75" customHeight="1" x14ac:dyDescent="0.3">
      <c r="A2124" s="58" t="s">
        <v>8547</v>
      </c>
      <c r="B2124" s="62">
        <v>878.57</v>
      </c>
    </row>
    <row r="2125" spans="1:2" ht="15.75" customHeight="1" x14ac:dyDescent="0.3">
      <c r="A2125" s="58" t="s">
        <v>8548</v>
      </c>
      <c r="B2125" s="62">
        <v>878.57</v>
      </c>
    </row>
    <row r="2126" spans="1:2" ht="15.75" customHeight="1" x14ac:dyDescent="0.3">
      <c r="A2126" s="58" t="s">
        <v>8549</v>
      </c>
      <c r="B2126" s="62">
        <v>954.03</v>
      </c>
    </row>
    <row r="2127" spans="1:2" ht="15.75" customHeight="1" x14ac:dyDescent="0.3">
      <c r="A2127" s="58" t="s">
        <v>2118</v>
      </c>
      <c r="B2127" s="62">
        <v>1715.13</v>
      </c>
    </row>
    <row r="2128" spans="1:2" ht="15.75" customHeight="1" x14ac:dyDescent="0.3">
      <c r="A2128" s="58" t="s">
        <v>2120</v>
      </c>
      <c r="B2128" s="62">
        <v>1545.56</v>
      </c>
    </row>
    <row r="2129" spans="1:2" ht="15.75" customHeight="1" x14ac:dyDescent="0.3">
      <c r="A2129" s="58" t="s">
        <v>2122</v>
      </c>
      <c r="B2129" s="62">
        <v>1409.9</v>
      </c>
    </row>
    <row r="2130" spans="1:2" ht="15.75" customHeight="1" x14ac:dyDescent="0.3">
      <c r="A2130" s="58" t="s">
        <v>2124</v>
      </c>
      <c r="B2130" s="62">
        <v>1579.47</v>
      </c>
    </row>
    <row r="2131" spans="1:2" ht="15.75" customHeight="1" x14ac:dyDescent="0.3">
      <c r="A2131" s="58" t="s">
        <v>2126</v>
      </c>
      <c r="B2131" s="62">
        <v>1409.9</v>
      </c>
    </row>
    <row r="2132" spans="1:2" ht="15.75" customHeight="1" x14ac:dyDescent="0.3">
      <c r="A2132" s="58" t="s">
        <v>2128</v>
      </c>
      <c r="B2132" s="62">
        <v>1545.56</v>
      </c>
    </row>
    <row r="2133" spans="1:2" ht="15.75" customHeight="1" x14ac:dyDescent="0.3">
      <c r="A2133" s="58" t="s">
        <v>2130</v>
      </c>
      <c r="B2133" s="62">
        <v>1579.47</v>
      </c>
    </row>
    <row r="2134" spans="1:2" ht="15.75" customHeight="1" x14ac:dyDescent="0.3">
      <c r="A2134" s="58" t="s">
        <v>2132</v>
      </c>
      <c r="B2134" s="62">
        <v>1579.47</v>
      </c>
    </row>
    <row r="2135" spans="1:2" ht="15.75" customHeight="1" x14ac:dyDescent="0.3">
      <c r="A2135" s="58" t="s">
        <v>2134</v>
      </c>
      <c r="B2135" s="62">
        <v>1715.13</v>
      </c>
    </row>
    <row r="2136" spans="1:2" ht="15.75" customHeight="1" x14ac:dyDescent="0.3">
      <c r="A2136" s="58" t="s">
        <v>8550</v>
      </c>
      <c r="B2136" s="62">
        <v>1962.93</v>
      </c>
    </row>
    <row r="2137" spans="1:2" ht="15.75" customHeight="1" x14ac:dyDescent="0.3">
      <c r="A2137" s="58" t="s">
        <v>8551</v>
      </c>
      <c r="B2137" s="62">
        <v>1768.86</v>
      </c>
    </row>
    <row r="2138" spans="1:2" ht="15.75" customHeight="1" x14ac:dyDescent="0.3">
      <c r="A2138" s="58" t="s">
        <v>8552</v>
      </c>
      <c r="B2138" s="62">
        <v>1613.6</v>
      </c>
    </row>
    <row r="2139" spans="1:2" ht="15.75" customHeight="1" x14ac:dyDescent="0.3">
      <c r="A2139" s="58" t="s">
        <v>8553</v>
      </c>
      <c r="B2139" s="62">
        <v>1807.67</v>
      </c>
    </row>
    <row r="2140" spans="1:2" ht="15.75" customHeight="1" x14ac:dyDescent="0.3">
      <c r="A2140" s="58" t="s">
        <v>8554</v>
      </c>
      <c r="B2140" s="62">
        <v>1613.6</v>
      </c>
    </row>
    <row r="2141" spans="1:2" ht="15.75" customHeight="1" x14ac:dyDescent="0.3">
      <c r="A2141" s="58" t="s">
        <v>8555</v>
      </c>
      <c r="B2141" s="62">
        <v>1768.86</v>
      </c>
    </row>
    <row r="2142" spans="1:2" ht="15.75" customHeight="1" x14ac:dyDescent="0.3">
      <c r="A2142" s="58" t="s">
        <v>8556</v>
      </c>
      <c r="B2142" s="62">
        <v>1807.67</v>
      </c>
    </row>
    <row r="2143" spans="1:2" ht="15.75" customHeight="1" x14ac:dyDescent="0.3">
      <c r="A2143" s="58" t="s">
        <v>8557</v>
      </c>
      <c r="B2143" s="62">
        <v>1807.67</v>
      </c>
    </row>
    <row r="2144" spans="1:2" ht="15.75" customHeight="1" x14ac:dyDescent="0.3">
      <c r="A2144" s="58" t="s">
        <v>8558</v>
      </c>
      <c r="B2144" s="62">
        <v>1962.93</v>
      </c>
    </row>
    <row r="2145" spans="1:2" ht="15.75" customHeight="1" x14ac:dyDescent="0.3">
      <c r="A2145" s="58" t="s">
        <v>2136</v>
      </c>
      <c r="B2145" s="62">
        <v>2830.23</v>
      </c>
    </row>
    <row r="2146" spans="1:2" ht="15.75" customHeight="1" x14ac:dyDescent="0.3">
      <c r="A2146" s="58" t="s">
        <v>2138</v>
      </c>
      <c r="B2146" s="62">
        <v>2550.41</v>
      </c>
    </row>
    <row r="2147" spans="1:2" ht="15.75" customHeight="1" x14ac:dyDescent="0.3">
      <c r="A2147" s="58" t="s">
        <v>2140</v>
      </c>
      <c r="B2147" s="62">
        <v>2326.5500000000002</v>
      </c>
    </row>
    <row r="2148" spans="1:2" ht="15.75" customHeight="1" x14ac:dyDescent="0.3">
      <c r="A2148" s="58" t="s">
        <v>2142</v>
      </c>
      <c r="B2148" s="62">
        <v>2606.37</v>
      </c>
    </row>
    <row r="2149" spans="1:2" ht="15.75" customHeight="1" x14ac:dyDescent="0.3">
      <c r="A2149" s="58" t="s">
        <v>2144</v>
      </c>
      <c r="B2149" s="62">
        <v>2326.5500000000002</v>
      </c>
    </row>
    <row r="2150" spans="1:2" ht="15.75" customHeight="1" x14ac:dyDescent="0.3">
      <c r="A2150" s="58" t="s">
        <v>2146</v>
      </c>
      <c r="B2150" s="62">
        <v>2550.41</v>
      </c>
    </row>
    <row r="2151" spans="1:2" ht="15.75" customHeight="1" x14ac:dyDescent="0.3">
      <c r="A2151" s="58" t="s">
        <v>2148</v>
      </c>
      <c r="B2151" s="62">
        <v>2606.37</v>
      </c>
    </row>
    <row r="2152" spans="1:2" ht="15.75" customHeight="1" x14ac:dyDescent="0.3">
      <c r="A2152" s="58" t="s">
        <v>2150</v>
      </c>
      <c r="B2152" s="62">
        <v>2606.37</v>
      </c>
    </row>
    <row r="2153" spans="1:2" ht="15.75" customHeight="1" x14ac:dyDescent="0.3">
      <c r="A2153" s="58" t="s">
        <v>2152</v>
      </c>
      <c r="B2153" s="62">
        <v>2830.23</v>
      </c>
    </row>
    <row r="2154" spans="1:2" ht="15.75" customHeight="1" x14ac:dyDescent="0.3">
      <c r="A2154" s="58" t="s">
        <v>8559</v>
      </c>
      <c r="B2154" s="62">
        <v>3892.23</v>
      </c>
    </row>
    <row r="2155" spans="1:2" ht="15.75" customHeight="1" x14ac:dyDescent="0.3">
      <c r="A2155" s="58" t="s">
        <v>8560</v>
      </c>
      <c r="B2155" s="62">
        <v>3507.41</v>
      </c>
    </row>
    <row r="2156" spans="1:2" ht="15.75" customHeight="1" x14ac:dyDescent="0.3">
      <c r="A2156" s="58" t="s">
        <v>8561</v>
      </c>
      <c r="B2156" s="62">
        <v>3199.55</v>
      </c>
    </row>
    <row r="2157" spans="1:2" ht="15.75" customHeight="1" x14ac:dyDescent="0.3">
      <c r="A2157" s="58" t="s">
        <v>8562</v>
      </c>
      <c r="B2157" s="62">
        <v>3584.37</v>
      </c>
    </row>
    <row r="2158" spans="1:2" ht="15.75" customHeight="1" x14ac:dyDescent="0.3">
      <c r="A2158" s="58" t="s">
        <v>8563</v>
      </c>
      <c r="B2158" s="62">
        <v>3199.55</v>
      </c>
    </row>
    <row r="2159" spans="1:2" ht="15.75" customHeight="1" x14ac:dyDescent="0.3">
      <c r="A2159" s="58" t="s">
        <v>8564</v>
      </c>
      <c r="B2159" s="62">
        <v>3507.41</v>
      </c>
    </row>
    <row r="2160" spans="1:2" ht="15.75" customHeight="1" x14ac:dyDescent="0.3">
      <c r="A2160" s="58" t="s">
        <v>8565</v>
      </c>
      <c r="B2160" s="62">
        <v>3584.37</v>
      </c>
    </row>
    <row r="2161" spans="1:2" ht="15.75" customHeight="1" x14ac:dyDescent="0.3">
      <c r="A2161" s="58" t="s">
        <v>8566</v>
      </c>
      <c r="B2161" s="62">
        <v>3584.37</v>
      </c>
    </row>
    <row r="2162" spans="1:2" ht="15.75" customHeight="1" x14ac:dyDescent="0.3">
      <c r="A2162" s="58" t="s">
        <v>8567</v>
      </c>
      <c r="B2162" s="62">
        <v>3892.23</v>
      </c>
    </row>
    <row r="2163" spans="1:2" ht="15.75" customHeight="1" x14ac:dyDescent="0.3">
      <c r="A2163" s="58" t="s">
        <v>2154</v>
      </c>
      <c r="B2163" s="62">
        <v>5910.03</v>
      </c>
    </row>
    <row r="2164" spans="1:2" ht="15.75" customHeight="1" x14ac:dyDescent="0.3">
      <c r="A2164" s="58" t="s">
        <v>2156</v>
      </c>
      <c r="B2164" s="62">
        <v>5325.71</v>
      </c>
    </row>
    <row r="2165" spans="1:2" ht="15.75" customHeight="1" x14ac:dyDescent="0.3">
      <c r="A2165" s="58" t="s">
        <v>2158</v>
      </c>
      <c r="B2165" s="62">
        <v>4858.25</v>
      </c>
    </row>
    <row r="2166" spans="1:2" ht="15.75" customHeight="1" x14ac:dyDescent="0.3">
      <c r="A2166" s="58" t="s">
        <v>2160</v>
      </c>
      <c r="B2166" s="62">
        <v>5442.57</v>
      </c>
    </row>
    <row r="2167" spans="1:2" ht="15.75" customHeight="1" x14ac:dyDescent="0.3">
      <c r="A2167" s="58" t="s">
        <v>2162</v>
      </c>
      <c r="B2167" s="62">
        <v>4858.25</v>
      </c>
    </row>
    <row r="2168" spans="1:2" ht="15.75" customHeight="1" x14ac:dyDescent="0.3">
      <c r="A2168" s="58" t="s">
        <v>2164</v>
      </c>
      <c r="B2168" s="62">
        <v>5325.71</v>
      </c>
    </row>
    <row r="2169" spans="1:2" ht="15.75" customHeight="1" x14ac:dyDescent="0.3">
      <c r="A2169" s="58" t="s">
        <v>2166</v>
      </c>
      <c r="B2169" s="62">
        <v>5442.57</v>
      </c>
    </row>
    <row r="2170" spans="1:2" ht="15.75" customHeight="1" x14ac:dyDescent="0.3">
      <c r="A2170" s="58" t="s">
        <v>2168</v>
      </c>
      <c r="B2170" s="62">
        <v>5442.57</v>
      </c>
    </row>
    <row r="2171" spans="1:2" ht="15.75" customHeight="1" x14ac:dyDescent="0.3">
      <c r="A2171" s="58" t="s">
        <v>2170</v>
      </c>
      <c r="B2171" s="62">
        <v>5910.03</v>
      </c>
    </row>
    <row r="2172" spans="1:2" ht="15.75" customHeight="1" x14ac:dyDescent="0.3">
      <c r="A2172" s="58" t="s">
        <v>8568</v>
      </c>
      <c r="B2172" s="62">
        <v>6087.03</v>
      </c>
    </row>
    <row r="2173" spans="1:2" ht="15.75" customHeight="1" x14ac:dyDescent="0.3">
      <c r="A2173" s="58" t="s">
        <v>8569</v>
      </c>
      <c r="B2173" s="62">
        <v>5485.21</v>
      </c>
    </row>
    <row r="2174" spans="1:2" ht="15.75" customHeight="1" x14ac:dyDescent="0.3">
      <c r="A2174" s="58" t="s">
        <v>8570</v>
      </c>
      <c r="B2174" s="62">
        <v>5003.75</v>
      </c>
    </row>
    <row r="2175" spans="1:2" ht="15.75" customHeight="1" x14ac:dyDescent="0.3">
      <c r="A2175" s="58" t="s">
        <v>8571</v>
      </c>
      <c r="B2175" s="62">
        <v>5605.57</v>
      </c>
    </row>
    <row r="2176" spans="1:2" ht="15.75" customHeight="1" x14ac:dyDescent="0.3">
      <c r="A2176" s="58" t="s">
        <v>8572</v>
      </c>
      <c r="B2176" s="62">
        <v>5003.75</v>
      </c>
    </row>
    <row r="2177" spans="1:2" ht="15.75" customHeight="1" x14ac:dyDescent="0.3">
      <c r="A2177" s="58" t="s">
        <v>8573</v>
      </c>
      <c r="B2177" s="62">
        <v>5485.21</v>
      </c>
    </row>
    <row r="2178" spans="1:2" ht="15.75" customHeight="1" x14ac:dyDescent="0.3">
      <c r="A2178" s="58" t="s">
        <v>8574</v>
      </c>
      <c r="B2178" s="62">
        <v>5605.57</v>
      </c>
    </row>
    <row r="2179" spans="1:2" ht="15.75" customHeight="1" x14ac:dyDescent="0.3">
      <c r="A2179" s="58" t="s">
        <v>8575</v>
      </c>
      <c r="B2179" s="62">
        <v>5605.57</v>
      </c>
    </row>
    <row r="2180" spans="1:2" ht="15.75" customHeight="1" x14ac:dyDescent="0.3">
      <c r="A2180" s="58" t="s">
        <v>8576</v>
      </c>
      <c r="B2180" s="62">
        <v>6087.03</v>
      </c>
    </row>
    <row r="2181" spans="1:2" ht="15.75" customHeight="1" x14ac:dyDescent="0.3">
      <c r="A2181" s="58" t="s">
        <v>2172</v>
      </c>
      <c r="B2181" s="62">
        <v>8777.43</v>
      </c>
    </row>
    <row r="2182" spans="1:2" ht="15.75" customHeight="1" x14ac:dyDescent="0.3">
      <c r="A2182" s="58" t="s">
        <v>2174</v>
      </c>
      <c r="B2182" s="62">
        <v>7909.61</v>
      </c>
    </row>
    <row r="2183" spans="1:2" ht="15.75" customHeight="1" x14ac:dyDescent="0.3">
      <c r="A2183" s="58" t="s">
        <v>2176</v>
      </c>
      <c r="B2183" s="62">
        <v>7215.35</v>
      </c>
    </row>
    <row r="2184" spans="1:2" ht="15.75" customHeight="1" x14ac:dyDescent="0.3">
      <c r="A2184" s="58" t="s">
        <v>2178</v>
      </c>
      <c r="B2184" s="62">
        <v>8083.17</v>
      </c>
    </row>
    <row r="2185" spans="1:2" ht="15.75" customHeight="1" x14ac:dyDescent="0.3">
      <c r="A2185" s="58" t="s">
        <v>2180</v>
      </c>
      <c r="B2185" s="62">
        <v>7215.35</v>
      </c>
    </row>
    <row r="2186" spans="1:2" ht="15.75" customHeight="1" x14ac:dyDescent="0.3">
      <c r="A2186" s="58" t="s">
        <v>2182</v>
      </c>
      <c r="B2186" s="62">
        <v>7909.61</v>
      </c>
    </row>
    <row r="2187" spans="1:2" ht="15.75" customHeight="1" x14ac:dyDescent="0.3">
      <c r="A2187" s="58" t="s">
        <v>2184</v>
      </c>
      <c r="B2187" s="62">
        <v>8083.17</v>
      </c>
    </row>
    <row r="2188" spans="1:2" ht="15.75" customHeight="1" x14ac:dyDescent="0.3">
      <c r="A2188" s="58" t="s">
        <v>2186</v>
      </c>
      <c r="B2188" s="62">
        <v>8083.17</v>
      </c>
    </row>
    <row r="2189" spans="1:2" ht="15.75" customHeight="1" x14ac:dyDescent="0.3">
      <c r="A2189" s="58" t="s">
        <v>2188</v>
      </c>
      <c r="B2189" s="62">
        <v>8777.43</v>
      </c>
    </row>
    <row r="2190" spans="1:2" ht="15.75" customHeight="1" x14ac:dyDescent="0.3">
      <c r="A2190" s="58" t="s">
        <v>8577</v>
      </c>
      <c r="B2190" s="62">
        <v>6547.23</v>
      </c>
    </row>
    <row r="2191" spans="1:2" ht="15.75" customHeight="1" x14ac:dyDescent="0.3">
      <c r="A2191" s="58" t="s">
        <v>8578</v>
      </c>
      <c r="B2191" s="62">
        <v>5899.91</v>
      </c>
    </row>
    <row r="2192" spans="1:2" ht="15.75" customHeight="1" x14ac:dyDescent="0.3">
      <c r="A2192" s="58" t="s">
        <v>8579</v>
      </c>
      <c r="B2192" s="62">
        <v>5382.05</v>
      </c>
    </row>
    <row r="2193" spans="1:2" ht="15.75" customHeight="1" x14ac:dyDescent="0.3">
      <c r="A2193" s="58" t="s">
        <v>8580</v>
      </c>
      <c r="B2193" s="62">
        <v>6029.37</v>
      </c>
    </row>
    <row r="2194" spans="1:2" ht="15.75" customHeight="1" x14ac:dyDescent="0.3">
      <c r="A2194" s="58" t="s">
        <v>8581</v>
      </c>
      <c r="B2194" s="62">
        <v>5382.05</v>
      </c>
    </row>
    <row r="2195" spans="1:2" ht="15.75" customHeight="1" x14ac:dyDescent="0.3">
      <c r="A2195" s="58" t="s">
        <v>8582</v>
      </c>
      <c r="B2195" s="62">
        <v>5899.91</v>
      </c>
    </row>
    <row r="2196" spans="1:2" ht="15.75" customHeight="1" x14ac:dyDescent="0.3">
      <c r="A2196" s="58" t="s">
        <v>8583</v>
      </c>
      <c r="B2196" s="62">
        <v>6029.37</v>
      </c>
    </row>
    <row r="2197" spans="1:2" ht="15.75" customHeight="1" x14ac:dyDescent="0.3">
      <c r="A2197" s="58" t="s">
        <v>8584</v>
      </c>
      <c r="B2197" s="62">
        <v>6029.37</v>
      </c>
    </row>
    <row r="2198" spans="1:2" ht="15.75" customHeight="1" x14ac:dyDescent="0.3">
      <c r="A2198" s="58" t="s">
        <v>8585</v>
      </c>
      <c r="B2198" s="62">
        <v>6547.23</v>
      </c>
    </row>
    <row r="2199" spans="1:2" ht="15.75" customHeight="1" x14ac:dyDescent="0.3">
      <c r="A2199" s="58" t="s">
        <v>2190</v>
      </c>
      <c r="B2199" s="62">
        <v>12317.43</v>
      </c>
    </row>
    <row r="2200" spans="1:2" ht="15.75" customHeight="1" x14ac:dyDescent="0.3">
      <c r="A2200" s="58" t="s">
        <v>2192</v>
      </c>
      <c r="B2200" s="62">
        <v>11099.61</v>
      </c>
    </row>
    <row r="2201" spans="1:2" ht="15.75" customHeight="1" x14ac:dyDescent="0.3">
      <c r="A2201" s="58" t="s">
        <v>2194</v>
      </c>
      <c r="B2201" s="62">
        <v>10125.35</v>
      </c>
    </row>
    <row r="2202" spans="1:2" ht="15.75" customHeight="1" x14ac:dyDescent="0.3">
      <c r="A2202" s="58" t="s">
        <v>2196</v>
      </c>
      <c r="B2202" s="62">
        <v>11343.17</v>
      </c>
    </row>
    <row r="2203" spans="1:2" ht="15.75" customHeight="1" x14ac:dyDescent="0.3">
      <c r="A2203" s="58" t="s">
        <v>2198</v>
      </c>
      <c r="B2203" s="62">
        <v>10125.35</v>
      </c>
    </row>
    <row r="2204" spans="1:2" ht="15.75" customHeight="1" x14ac:dyDescent="0.3">
      <c r="A2204" s="58" t="s">
        <v>2200</v>
      </c>
      <c r="B2204" s="62">
        <v>11099.61</v>
      </c>
    </row>
    <row r="2205" spans="1:2" ht="15.75" customHeight="1" x14ac:dyDescent="0.3">
      <c r="A2205" s="58" t="s">
        <v>2202</v>
      </c>
      <c r="B2205" s="62">
        <v>11343.17</v>
      </c>
    </row>
    <row r="2206" spans="1:2" ht="15.75" customHeight="1" x14ac:dyDescent="0.3">
      <c r="A2206" s="58" t="s">
        <v>2204</v>
      </c>
      <c r="B2206" s="62">
        <v>11343.17</v>
      </c>
    </row>
    <row r="2207" spans="1:2" ht="15.75" customHeight="1" x14ac:dyDescent="0.3">
      <c r="A2207" s="58" t="s">
        <v>2206</v>
      </c>
      <c r="B2207" s="62">
        <v>12317.43</v>
      </c>
    </row>
    <row r="2208" spans="1:2" ht="15.75" customHeight="1" x14ac:dyDescent="0.3">
      <c r="A2208" s="58" t="s">
        <v>8586</v>
      </c>
      <c r="B2208" s="62">
        <v>10335.030000000001</v>
      </c>
    </row>
    <row r="2209" spans="1:2" ht="15.75" customHeight="1" x14ac:dyDescent="0.3">
      <c r="A2209" s="58" t="s">
        <v>8587</v>
      </c>
      <c r="B2209" s="62">
        <v>9313.2099999999991</v>
      </c>
    </row>
    <row r="2210" spans="1:2" ht="15.75" customHeight="1" x14ac:dyDescent="0.3">
      <c r="A2210" s="58" t="s">
        <v>8588</v>
      </c>
      <c r="B2210" s="62">
        <v>8495.75</v>
      </c>
    </row>
    <row r="2211" spans="1:2" ht="15.75" customHeight="1" x14ac:dyDescent="0.3">
      <c r="A2211" s="58" t="s">
        <v>8589</v>
      </c>
      <c r="B2211" s="62">
        <v>9517.57</v>
      </c>
    </row>
    <row r="2212" spans="1:2" ht="15.75" customHeight="1" x14ac:dyDescent="0.3">
      <c r="A2212" s="58" t="s">
        <v>8590</v>
      </c>
      <c r="B2212" s="62">
        <v>8495.75</v>
      </c>
    </row>
    <row r="2213" spans="1:2" ht="15.75" customHeight="1" x14ac:dyDescent="0.3">
      <c r="A2213" s="58" t="s">
        <v>8591</v>
      </c>
      <c r="B2213" s="62">
        <v>9313.2099999999991</v>
      </c>
    </row>
    <row r="2214" spans="1:2" ht="15.75" customHeight="1" x14ac:dyDescent="0.3">
      <c r="A2214" s="58" t="s">
        <v>8592</v>
      </c>
      <c r="B2214" s="62">
        <v>9517.57</v>
      </c>
    </row>
    <row r="2215" spans="1:2" ht="15.75" customHeight="1" x14ac:dyDescent="0.3">
      <c r="A2215" s="58" t="s">
        <v>8593</v>
      </c>
      <c r="B2215" s="62">
        <v>9517.57</v>
      </c>
    </row>
    <row r="2216" spans="1:2" ht="15.75" customHeight="1" x14ac:dyDescent="0.3">
      <c r="A2216" s="58" t="s">
        <v>8594</v>
      </c>
      <c r="B2216" s="62">
        <v>10335.030000000001</v>
      </c>
    </row>
    <row r="2217" spans="1:2" ht="15.75" customHeight="1" x14ac:dyDescent="0.3">
      <c r="A2217" s="58" t="s">
        <v>2208</v>
      </c>
      <c r="B2217" s="62">
        <v>18600.93</v>
      </c>
    </row>
    <row r="2218" spans="1:2" ht="15.75" customHeight="1" x14ac:dyDescent="0.3">
      <c r="A2218" s="58" t="s">
        <v>2210</v>
      </c>
      <c r="B2218" s="62">
        <v>16761.86</v>
      </c>
    </row>
    <row r="2219" spans="1:2" ht="15.75" customHeight="1" x14ac:dyDescent="0.3">
      <c r="A2219" s="58" t="s">
        <v>2212</v>
      </c>
      <c r="B2219" s="62">
        <v>15290.6</v>
      </c>
    </row>
    <row r="2220" spans="1:2" ht="15.75" customHeight="1" x14ac:dyDescent="0.3">
      <c r="A2220" s="58" t="s">
        <v>2214</v>
      </c>
      <c r="B2220" s="62">
        <v>17129.669999999998</v>
      </c>
    </row>
    <row r="2221" spans="1:2" ht="15.75" customHeight="1" x14ac:dyDescent="0.3">
      <c r="A2221" s="58" t="s">
        <v>2216</v>
      </c>
      <c r="B2221" s="62">
        <v>15290.6</v>
      </c>
    </row>
    <row r="2222" spans="1:2" ht="15.75" customHeight="1" x14ac:dyDescent="0.3">
      <c r="A2222" s="58" t="s">
        <v>2218</v>
      </c>
      <c r="B2222" s="62">
        <v>16761.86</v>
      </c>
    </row>
    <row r="2223" spans="1:2" ht="15.75" customHeight="1" x14ac:dyDescent="0.3">
      <c r="A2223" s="58" t="s">
        <v>2220</v>
      </c>
      <c r="B2223" s="62">
        <v>17129.669999999998</v>
      </c>
    </row>
    <row r="2224" spans="1:2" ht="15.75" customHeight="1" x14ac:dyDescent="0.3">
      <c r="A2224" s="58" t="s">
        <v>2222</v>
      </c>
      <c r="B2224" s="62">
        <v>17129.669999999998</v>
      </c>
    </row>
    <row r="2225" spans="1:2" ht="15.75" customHeight="1" x14ac:dyDescent="0.3">
      <c r="A2225" s="58" t="s">
        <v>2224</v>
      </c>
      <c r="B2225" s="62">
        <v>18600.93</v>
      </c>
    </row>
    <row r="2226" spans="1:2" ht="15.75" customHeight="1" x14ac:dyDescent="0.3">
      <c r="A2226" s="58" t="s">
        <v>2226</v>
      </c>
      <c r="B2226" s="62">
        <v>15237.93</v>
      </c>
    </row>
    <row r="2227" spans="1:2" ht="15.75" customHeight="1" x14ac:dyDescent="0.3">
      <c r="A2227" s="58" t="s">
        <v>2228</v>
      </c>
      <c r="B2227" s="62">
        <v>13731.36</v>
      </c>
    </row>
    <row r="2228" spans="1:2" ht="15.75" customHeight="1" x14ac:dyDescent="0.3">
      <c r="A2228" s="58" t="s">
        <v>2230</v>
      </c>
      <c r="B2228" s="62">
        <v>12526.1</v>
      </c>
    </row>
    <row r="2229" spans="1:2" ht="15.75" customHeight="1" x14ac:dyDescent="0.3">
      <c r="A2229" s="58" t="s">
        <v>2232</v>
      </c>
      <c r="B2229" s="62">
        <v>14032.67</v>
      </c>
    </row>
    <row r="2230" spans="1:2" ht="15.75" customHeight="1" x14ac:dyDescent="0.3">
      <c r="A2230" s="58" t="s">
        <v>2234</v>
      </c>
      <c r="B2230" s="62">
        <v>12526.1</v>
      </c>
    </row>
    <row r="2231" spans="1:2" ht="15.75" customHeight="1" x14ac:dyDescent="0.3">
      <c r="A2231" s="58" t="s">
        <v>2236</v>
      </c>
      <c r="B2231" s="62">
        <v>13731.36</v>
      </c>
    </row>
    <row r="2232" spans="1:2" ht="15.75" customHeight="1" x14ac:dyDescent="0.3">
      <c r="A2232" s="58" t="s">
        <v>2238</v>
      </c>
      <c r="B2232" s="62">
        <v>14032.67</v>
      </c>
    </row>
    <row r="2233" spans="1:2" ht="15.75" customHeight="1" x14ac:dyDescent="0.3">
      <c r="A2233" s="58" t="s">
        <v>2240</v>
      </c>
      <c r="B2233" s="62">
        <v>14032.67</v>
      </c>
    </row>
    <row r="2234" spans="1:2" ht="15.75" customHeight="1" x14ac:dyDescent="0.3">
      <c r="A2234" s="58" t="s">
        <v>2242</v>
      </c>
      <c r="B2234" s="62">
        <v>15237.93</v>
      </c>
    </row>
    <row r="2235" spans="1:2" ht="15.75" customHeight="1" x14ac:dyDescent="0.3">
      <c r="A2235" s="58" t="s">
        <v>2244</v>
      </c>
      <c r="B2235" s="62">
        <v>21840.03</v>
      </c>
    </row>
    <row r="2236" spans="1:2" ht="15.75" customHeight="1" x14ac:dyDescent="0.3">
      <c r="A2236" s="58" t="s">
        <v>2246</v>
      </c>
      <c r="B2236" s="62">
        <v>19680.71</v>
      </c>
    </row>
    <row r="2237" spans="1:2" ht="15.75" customHeight="1" x14ac:dyDescent="0.3">
      <c r="A2237" s="58" t="s">
        <v>2248</v>
      </c>
      <c r="B2237" s="62">
        <v>17953.25</v>
      </c>
    </row>
    <row r="2238" spans="1:2" ht="15.75" customHeight="1" x14ac:dyDescent="0.3">
      <c r="A2238" s="58" t="s">
        <v>2250</v>
      </c>
      <c r="B2238" s="62">
        <v>20112.57</v>
      </c>
    </row>
    <row r="2239" spans="1:2" ht="15.75" customHeight="1" x14ac:dyDescent="0.3">
      <c r="A2239" s="58" t="s">
        <v>2252</v>
      </c>
      <c r="B2239" s="62">
        <v>17953.25</v>
      </c>
    </row>
    <row r="2240" spans="1:2" ht="15.75" customHeight="1" x14ac:dyDescent="0.3">
      <c r="A2240" s="58" t="s">
        <v>2254</v>
      </c>
      <c r="B2240" s="62">
        <v>19680.71</v>
      </c>
    </row>
    <row r="2241" spans="1:2" ht="15.75" customHeight="1" x14ac:dyDescent="0.3">
      <c r="A2241" s="58" t="s">
        <v>2256</v>
      </c>
      <c r="B2241" s="62">
        <v>20112.57</v>
      </c>
    </row>
    <row r="2242" spans="1:2" ht="15.75" customHeight="1" x14ac:dyDescent="0.3">
      <c r="A2242" s="58" t="s">
        <v>2258</v>
      </c>
      <c r="B2242" s="62">
        <v>20112.57</v>
      </c>
    </row>
    <row r="2243" spans="1:2" ht="15.75" customHeight="1" x14ac:dyDescent="0.3">
      <c r="A2243" s="58" t="s">
        <v>2260</v>
      </c>
      <c r="B2243" s="62">
        <v>21840.03</v>
      </c>
    </row>
    <row r="2244" spans="1:2" ht="15.75" customHeight="1" x14ac:dyDescent="0.3">
      <c r="A2244" s="58" t="s">
        <v>2262</v>
      </c>
      <c r="B2244" s="62">
        <v>45683.7</v>
      </c>
    </row>
    <row r="2245" spans="1:2" ht="15.75" customHeight="1" x14ac:dyDescent="0.3">
      <c r="A2245" s="58" t="s">
        <v>2264</v>
      </c>
      <c r="B2245" s="62">
        <v>41166.949999999997</v>
      </c>
    </row>
    <row r="2246" spans="1:2" ht="15.75" customHeight="1" x14ac:dyDescent="0.3">
      <c r="A2246" s="58" t="s">
        <v>2266</v>
      </c>
      <c r="B2246" s="62">
        <v>37553.550000000003</v>
      </c>
    </row>
    <row r="2247" spans="1:2" ht="15.75" customHeight="1" x14ac:dyDescent="0.3">
      <c r="A2247" s="58" t="s">
        <v>2268</v>
      </c>
      <c r="B2247" s="62">
        <v>42070.3</v>
      </c>
    </row>
    <row r="2248" spans="1:2" ht="15.75" customHeight="1" x14ac:dyDescent="0.3">
      <c r="A2248" s="58" t="s">
        <v>2270</v>
      </c>
      <c r="B2248" s="62">
        <v>37553.550000000003</v>
      </c>
    </row>
    <row r="2249" spans="1:2" ht="15.75" customHeight="1" x14ac:dyDescent="0.3">
      <c r="A2249" s="58" t="s">
        <v>2272</v>
      </c>
      <c r="B2249" s="62">
        <v>41166.949999999997</v>
      </c>
    </row>
    <row r="2250" spans="1:2" ht="15.75" customHeight="1" x14ac:dyDescent="0.3">
      <c r="A2250" s="58" t="s">
        <v>2274</v>
      </c>
      <c r="B2250" s="62">
        <v>42070.3</v>
      </c>
    </row>
    <row r="2251" spans="1:2" ht="15.75" customHeight="1" x14ac:dyDescent="0.3">
      <c r="A2251" s="58" t="s">
        <v>2276</v>
      </c>
      <c r="B2251" s="62">
        <v>42070.3</v>
      </c>
    </row>
    <row r="2252" spans="1:2" ht="15.75" customHeight="1" x14ac:dyDescent="0.3">
      <c r="A2252" s="58" t="s">
        <v>2278</v>
      </c>
      <c r="B2252" s="62">
        <v>45683.7</v>
      </c>
    </row>
    <row r="2253" spans="1:2" ht="15.75" customHeight="1" x14ac:dyDescent="0.3">
      <c r="A2253" s="58" t="s">
        <v>2280</v>
      </c>
      <c r="B2253" s="62">
        <v>41870.61</v>
      </c>
    </row>
    <row r="2254" spans="1:2" ht="15.75" customHeight="1" x14ac:dyDescent="0.3">
      <c r="A2254" s="58" t="s">
        <v>2282</v>
      </c>
      <c r="B2254" s="62">
        <v>37730.86</v>
      </c>
    </row>
    <row r="2255" spans="1:2" ht="15.75" customHeight="1" x14ac:dyDescent="0.3">
      <c r="A2255" s="58" t="s">
        <v>2284</v>
      </c>
      <c r="B2255" s="62">
        <v>34419.06</v>
      </c>
    </row>
    <row r="2256" spans="1:2" ht="15.75" customHeight="1" x14ac:dyDescent="0.3">
      <c r="A2256" s="58" t="s">
        <v>2286</v>
      </c>
      <c r="B2256" s="62">
        <v>38558.81</v>
      </c>
    </row>
    <row r="2257" spans="1:2" ht="15.75" customHeight="1" x14ac:dyDescent="0.3">
      <c r="A2257" s="58" t="s">
        <v>2288</v>
      </c>
      <c r="B2257" s="62">
        <v>34419.06</v>
      </c>
    </row>
    <row r="2258" spans="1:2" ht="15.75" customHeight="1" x14ac:dyDescent="0.3">
      <c r="A2258" s="58" t="s">
        <v>2290</v>
      </c>
      <c r="B2258" s="62">
        <v>37730.86</v>
      </c>
    </row>
    <row r="2259" spans="1:2" ht="15.75" customHeight="1" x14ac:dyDescent="0.3">
      <c r="A2259" s="58" t="s">
        <v>2292</v>
      </c>
      <c r="B2259" s="62">
        <v>38558.81</v>
      </c>
    </row>
    <row r="2260" spans="1:2" ht="15.75" customHeight="1" x14ac:dyDescent="0.3">
      <c r="A2260" s="58" t="s">
        <v>2294</v>
      </c>
      <c r="B2260" s="62">
        <v>38558.81</v>
      </c>
    </row>
    <row r="2261" spans="1:2" ht="15.75" customHeight="1" x14ac:dyDescent="0.3">
      <c r="A2261" s="58" t="s">
        <v>2296</v>
      </c>
      <c r="B2261" s="62">
        <v>41870.61</v>
      </c>
    </row>
    <row r="2262" spans="1:2" ht="15.75" customHeight="1" x14ac:dyDescent="0.3">
      <c r="A2262" s="58" t="s">
        <v>8595</v>
      </c>
      <c r="B2262" s="62">
        <v>954.03</v>
      </c>
    </row>
    <row r="2263" spans="1:2" ht="15.75" customHeight="1" x14ac:dyDescent="0.3">
      <c r="A2263" s="58" t="s">
        <v>8596</v>
      </c>
      <c r="B2263" s="62">
        <v>859.71</v>
      </c>
    </row>
    <row r="2264" spans="1:2" ht="15.75" customHeight="1" x14ac:dyDescent="0.3">
      <c r="A2264" s="58" t="s">
        <v>8597</v>
      </c>
      <c r="B2264" s="62">
        <v>784.25</v>
      </c>
    </row>
    <row r="2265" spans="1:2" ht="15.75" customHeight="1" x14ac:dyDescent="0.3">
      <c r="A2265" s="58" t="s">
        <v>8598</v>
      </c>
      <c r="B2265" s="62">
        <v>878.57</v>
      </c>
    </row>
    <row r="2266" spans="1:2" ht="15.75" customHeight="1" x14ac:dyDescent="0.3">
      <c r="A2266" s="58" t="s">
        <v>8599</v>
      </c>
      <c r="B2266" s="62">
        <v>784.25</v>
      </c>
    </row>
    <row r="2267" spans="1:2" ht="15.75" customHeight="1" x14ac:dyDescent="0.3">
      <c r="A2267" s="58" t="s">
        <v>8600</v>
      </c>
      <c r="B2267" s="62">
        <v>859.71</v>
      </c>
    </row>
    <row r="2268" spans="1:2" ht="15.75" customHeight="1" x14ac:dyDescent="0.3">
      <c r="A2268" s="58" t="s">
        <v>8601</v>
      </c>
      <c r="B2268" s="62">
        <v>878.57</v>
      </c>
    </row>
    <row r="2269" spans="1:2" ht="15.75" customHeight="1" x14ac:dyDescent="0.3">
      <c r="A2269" s="58" t="s">
        <v>8602</v>
      </c>
      <c r="B2269" s="62">
        <v>878.57</v>
      </c>
    </row>
    <row r="2270" spans="1:2" ht="15.75" customHeight="1" x14ac:dyDescent="0.3">
      <c r="A2270" s="58" t="s">
        <v>8603</v>
      </c>
      <c r="B2270" s="62">
        <v>954.03</v>
      </c>
    </row>
    <row r="2271" spans="1:2" ht="15.75" customHeight="1" x14ac:dyDescent="0.3">
      <c r="A2271" s="58" t="s">
        <v>7740</v>
      </c>
      <c r="B2271" s="62">
        <v>1715.13</v>
      </c>
    </row>
    <row r="2272" spans="1:2" ht="15.75" customHeight="1" x14ac:dyDescent="0.3">
      <c r="A2272" s="58" t="s">
        <v>7741</v>
      </c>
      <c r="B2272" s="62">
        <v>1545.56</v>
      </c>
    </row>
    <row r="2273" spans="1:2" ht="15.75" customHeight="1" x14ac:dyDescent="0.3">
      <c r="A2273" s="58" t="s">
        <v>7742</v>
      </c>
      <c r="B2273" s="62">
        <v>1409.9</v>
      </c>
    </row>
    <row r="2274" spans="1:2" ht="15.75" customHeight="1" x14ac:dyDescent="0.3">
      <c r="A2274" s="58" t="s">
        <v>7743</v>
      </c>
      <c r="B2274" s="62">
        <v>1579.47</v>
      </c>
    </row>
    <row r="2275" spans="1:2" ht="15.75" customHeight="1" x14ac:dyDescent="0.3">
      <c r="A2275" s="58" t="s">
        <v>7744</v>
      </c>
      <c r="B2275" s="62">
        <v>1409.9</v>
      </c>
    </row>
    <row r="2276" spans="1:2" ht="15.75" customHeight="1" x14ac:dyDescent="0.3">
      <c r="A2276" s="58" t="s">
        <v>7745</v>
      </c>
      <c r="B2276" s="62">
        <v>1545.56</v>
      </c>
    </row>
    <row r="2277" spans="1:2" ht="15.75" customHeight="1" x14ac:dyDescent="0.3">
      <c r="A2277" s="58" t="s">
        <v>7746</v>
      </c>
      <c r="B2277" s="62">
        <v>1579.47</v>
      </c>
    </row>
    <row r="2278" spans="1:2" ht="15.75" customHeight="1" x14ac:dyDescent="0.3">
      <c r="A2278" s="58" t="s">
        <v>7747</v>
      </c>
      <c r="B2278" s="62">
        <v>1579.47</v>
      </c>
    </row>
    <row r="2279" spans="1:2" ht="15.75" customHeight="1" x14ac:dyDescent="0.3">
      <c r="A2279" s="58" t="s">
        <v>7748</v>
      </c>
      <c r="B2279" s="62">
        <v>1715.13</v>
      </c>
    </row>
    <row r="2280" spans="1:2" ht="15.75" customHeight="1" x14ac:dyDescent="0.3">
      <c r="A2280" s="58" t="s">
        <v>8604</v>
      </c>
      <c r="B2280" s="62">
        <v>1962.93</v>
      </c>
    </row>
    <row r="2281" spans="1:2" ht="15.75" customHeight="1" x14ac:dyDescent="0.3">
      <c r="A2281" s="58" t="s">
        <v>8605</v>
      </c>
      <c r="B2281" s="62">
        <v>1768.86</v>
      </c>
    </row>
    <row r="2282" spans="1:2" ht="15.75" customHeight="1" x14ac:dyDescent="0.3">
      <c r="A2282" s="58" t="s">
        <v>8606</v>
      </c>
      <c r="B2282" s="62">
        <v>1613.6</v>
      </c>
    </row>
    <row r="2283" spans="1:2" ht="15.75" customHeight="1" x14ac:dyDescent="0.3">
      <c r="A2283" s="58" t="s">
        <v>8607</v>
      </c>
      <c r="B2283" s="62">
        <v>1807.67</v>
      </c>
    </row>
    <row r="2284" spans="1:2" ht="15.75" customHeight="1" x14ac:dyDescent="0.3">
      <c r="A2284" s="58" t="s">
        <v>8608</v>
      </c>
      <c r="B2284" s="62">
        <v>1613.6</v>
      </c>
    </row>
    <row r="2285" spans="1:2" ht="15.75" customHeight="1" x14ac:dyDescent="0.3">
      <c r="A2285" s="58" t="s">
        <v>8609</v>
      </c>
      <c r="B2285" s="62">
        <v>1768.86</v>
      </c>
    </row>
    <row r="2286" spans="1:2" ht="15.75" customHeight="1" x14ac:dyDescent="0.3">
      <c r="A2286" s="58" t="s">
        <v>8610</v>
      </c>
      <c r="B2286" s="62">
        <v>1807.67</v>
      </c>
    </row>
    <row r="2287" spans="1:2" ht="15.75" customHeight="1" x14ac:dyDescent="0.3">
      <c r="A2287" s="58" t="s">
        <v>8611</v>
      </c>
      <c r="B2287" s="62">
        <v>1807.67</v>
      </c>
    </row>
    <row r="2288" spans="1:2" ht="15.75" customHeight="1" x14ac:dyDescent="0.3">
      <c r="A2288" s="58" t="s">
        <v>8612</v>
      </c>
      <c r="B2288" s="62">
        <v>1962.93</v>
      </c>
    </row>
    <row r="2289" spans="1:2" ht="15.75" customHeight="1" x14ac:dyDescent="0.3">
      <c r="A2289" s="58" t="s">
        <v>7749</v>
      </c>
      <c r="B2289" s="62">
        <v>2830.23</v>
      </c>
    </row>
    <row r="2290" spans="1:2" ht="15.75" customHeight="1" x14ac:dyDescent="0.3">
      <c r="A2290" s="58" t="s">
        <v>7750</v>
      </c>
      <c r="B2290" s="62">
        <v>2550.41</v>
      </c>
    </row>
    <row r="2291" spans="1:2" ht="15.75" customHeight="1" x14ac:dyDescent="0.3">
      <c r="A2291" s="58" t="s">
        <v>7751</v>
      </c>
      <c r="B2291" s="62">
        <v>2326.5500000000002</v>
      </c>
    </row>
    <row r="2292" spans="1:2" ht="15.75" customHeight="1" x14ac:dyDescent="0.3">
      <c r="A2292" s="58" t="s">
        <v>7752</v>
      </c>
      <c r="B2292" s="62">
        <v>2606.37</v>
      </c>
    </row>
    <row r="2293" spans="1:2" ht="15.75" customHeight="1" x14ac:dyDescent="0.3">
      <c r="A2293" s="58" t="s">
        <v>7753</v>
      </c>
      <c r="B2293" s="62">
        <v>2326.5500000000002</v>
      </c>
    </row>
    <row r="2294" spans="1:2" ht="15.75" customHeight="1" x14ac:dyDescent="0.3">
      <c r="A2294" s="58" t="s">
        <v>7754</v>
      </c>
      <c r="B2294" s="62">
        <v>2550.41</v>
      </c>
    </row>
    <row r="2295" spans="1:2" ht="15.75" customHeight="1" x14ac:dyDescent="0.3">
      <c r="A2295" s="58" t="s">
        <v>7755</v>
      </c>
      <c r="B2295" s="62">
        <v>2606.37</v>
      </c>
    </row>
    <row r="2296" spans="1:2" ht="15.75" customHeight="1" x14ac:dyDescent="0.3">
      <c r="A2296" s="58" t="s">
        <v>7756</v>
      </c>
      <c r="B2296" s="62">
        <v>2606.37</v>
      </c>
    </row>
    <row r="2297" spans="1:2" ht="15.75" customHeight="1" x14ac:dyDescent="0.3">
      <c r="A2297" s="58" t="s">
        <v>7757</v>
      </c>
      <c r="B2297" s="62">
        <v>2830.23</v>
      </c>
    </row>
    <row r="2298" spans="1:2" ht="15.75" customHeight="1" x14ac:dyDescent="0.3">
      <c r="A2298" s="58" t="s">
        <v>8613</v>
      </c>
      <c r="B2298" s="62">
        <v>3892.23</v>
      </c>
    </row>
    <row r="2299" spans="1:2" ht="15.75" customHeight="1" x14ac:dyDescent="0.3">
      <c r="A2299" s="58" t="s">
        <v>8614</v>
      </c>
      <c r="B2299" s="62">
        <v>3507.41</v>
      </c>
    </row>
    <row r="2300" spans="1:2" ht="15.75" customHeight="1" x14ac:dyDescent="0.3">
      <c r="A2300" s="58" t="s">
        <v>8615</v>
      </c>
      <c r="B2300" s="62">
        <v>3199.55</v>
      </c>
    </row>
    <row r="2301" spans="1:2" ht="15.75" customHeight="1" x14ac:dyDescent="0.3">
      <c r="A2301" s="58" t="s">
        <v>8616</v>
      </c>
      <c r="B2301" s="62">
        <v>3584.37</v>
      </c>
    </row>
    <row r="2302" spans="1:2" ht="15.75" customHeight="1" x14ac:dyDescent="0.3">
      <c r="A2302" s="58" t="s">
        <v>8617</v>
      </c>
      <c r="B2302" s="62">
        <v>3199.55</v>
      </c>
    </row>
    <row r="2303" spans="1:2" ht="15.75" customHeight="1" x14ac:dyDescent="0.3">
      <c r="A2303" s="58" t="s">
        <v>8618</v>
      </c>
      <c r="B2303" s="62">
        <v>3507.41</v>
      </c>
    </row>
    <row r="2304" spans="1:2" ht="15.75" customHeight="1" x14ac:dyDescent="0.3">
      <c r="A2304" s="58" t="s">
        <v>8619</v>
      </c>
      <c r="B2304" s="62">
        <v>3584.37</v>
      </c>
    </row>
    <row r="2305" spans="1:2" ht="15.75" customHeight="1" x14ac:dyDescent="0.3">
      <c r="A2305" s="58" t="s">
        <v>8620</v>
      </c>
      <c r="B2305" s="62">
        <v>3584.37</v>
      </c>
    </row>
    <row r="2306" spans="1:2" ht="15.75" customHeight="1" x14ac:dyDescent="0.3">
      <c r="A2306" s="58" t="s">
        <v>8621</v>
      </c>
      <c r="B2306" s="62">
        <v>3892.23</v>
      </c>
    </row>
    <row r="2307" spans="1:2" ht="15.75" customHeight="1" x14ac:dyDescent="0.3">
      <c r="A2307" s="58" t="s">
        <v>7758</v>
      </c>
      <c r="B2307" s="62">
        <v>5910.03</v>
      </c>
    </row>
    <row r="2308" spans="1:2" ht="15.75" customHeight="1" x14ac:dyDescent="0.3">
      <c r="A2308" s="58" t="s">
        <v>7759</v>
      </c>
      <c r="B2308" s="62">
        <v>5325.71</v>
      </c>
    </row>
    <row r="2309" spans="1:2" ht="15.75" customHeight="1" x14ac:dyDescent="0.3">
      <c r="A2309" s="58" t="s">
        <v>7760</v>
      </c>
      <c r="B2309" s="62">
        <v>4858.25</v>
      </c>
    </row>
    <row r="2310" spans="1:2" ht="15.75" customHeight="1" x14ac:dyDescent="0.3">
      <c r="A2310" s="58" t="s">
        <v>7761</v>
      </c>
      <c r="B2310" s="62">
        <v>5442.57</v>
      </c>
    </row>
    <row r="2311" spans="1:2" ht="15.75" customHeight="1" x14ac:dyDescent="0.3">
      <c r="A2311" s="58" t="s">
        <v>7762</v>
      </c>
      <c r="B2311" s="62">
        <v>4858.25</v>
      </c>
    </row>
    <row r="2312" spans="1:2" ht="15.75" customHeight="1" x14ac:dyDescent="0.3">
      <c r="A2312" s="58" t="s">
        <v>7763</v>
      </c>
      <c r="B2312" s="62">
        <v>5325.71</v>
      </c>
    </row>
    <row r="2313" spans="1:2" ht="15.75" customHeight="1" x14ac:dyDescent="0.3">
      <c r="A2313" s="58" t="s">
        <v>7764</v>
      </c>
      <c r="B2313" s="62">
        <v>5442.57</v>
      </c>
    </row>
    <row r="2314" spans="1:2" ht="15.75" customHeight="1" x14ac:dyDescent="0.3">
      <c r="A2314" s="58" t="s">
        <v>7765</v>
      </c>
      <c r="B2314" s="62">
        <v>5442.57</v>
      </c>
    </row>
    <row r="2315" spans="1:2" ht="15.75" customHeight="1" x14ac:dyDescent="0.3">
      <c r="A2315" s="58" t="s">
        <v>7766</v>
      </c>
      <c r="B2315" s="62">
        <v>5910.03</v>
      </c>
    </row>
    <row r="2316" spans="1:2" ht="15.75" customHeight="1" x14ac:dyDescent="0.3">
      <c r="A2316" s="58" t="s">
        <v>8622</v>
      </c>
      <c r="B2316" s="62">
        <v>6087.03</v>
      </c>
    </row>
    <row r="2317" spans="1:2" ht="15.75" customHeight="1" x14ac:dyDescent="0.3">
      <c r="A2317" s="58" t="s">
        <v>8623</v>
      </c>
      <c r="B2317" s="62">
        <v>5485.21</v>
      </c>
    </row>
    <row r="2318" spans="1:2" ht="15.75" customHeight="1" x14ac:dyDescent="0.3">
      <c r="A2318" s="58" t="s">
        <v>8624</v>
      </c>
      <c r="B2318" s="62">
        <v>5003.75</v>
      </c>
    </row>
    <row r="2319" spans="1:2" ht="15.75" customHeight="1" x14ac:dyDescent="0.3">
      <c r="A2319" s="58" t="s">
        <v>8625</v>
      </c>
      <c r="B2319" s="62">
        <v>5605.57</v>
      </c>
    </row>
    <row r="2320" spans="1:2" ht="15.75" customHeight="1" x14ac:dyDescent="0.3">
      <c r="A2320" s="58" t="s">
        <v>8626</v>
      </c>
      <c r="B2320" s="62">
        <v>5003.75</v>
      </c>
    </row>
    <row r="2321" spans="1:2" ht="15.75" customHeight="1" x14ac:dyDescent="0.3">
      <c r="A2321" s="58" t="s">
        <v>8627</v>
      </c>
      <c r="B2321" s="62">
        <v>5485.21</v>
      </c>
    </row>
    <row r="2322" spans="1:2" ht="15.75" customHeight="1" x14ac:dyDescent="0.3">
      <c r="A2322" s="58" t="s">
        <v>8628</v>
      </c>
      <c r="B2322" s="62">
        <v>5605.57</v>
      </c>
    </row>
    <row r="2323" spans="1:2" ht="15.75" customHeight="1" x14ac:dyDescent="0.3">
      <c r="A2323" s="58" t="s">
        <v>8629</v>
      </c>
      <c r="B2323" s="62">
        <v>5605.57</v>
      </c>
    </row>
    <row r="2324" spans="1:2" ht="15.75" customHeight="1" x14ac:dyDescent="0.3">
      <c r="A2324" s="58" t="s">
        <v>8630</v>
      </c>
      <c r="B2324" s="62">
        <v>6087.03</v>
      </c>
    </row>
    <row r="2325" spans="1:2" ht="15.75" customHeight="1" x14ac:dyDescent="0.3">
      <c r="A2325" s="58" t="s">
        <v>7767</v>
      </c>
      <c r="B2325" s="62">
        <v>8777.43</v>
      </c>
    </row>
    <row r="2326" spans="1:2" ht="15.75" customHeight="1" x14ac:dyDescent="0.3">
      <c r="A2326" s="58" t="s">
        <v>7768</v>
      </c>
      <c r="B2326" s="62">
        <v>7909.61</v>
      </c>
    </row>
    <row r="2327" spans="1:2" ht="15.75" customHeight="1" x14ac:dyDescent="0.3">
      <c r="A2327" s="58" t="s">
        <v>7769</v>
      </c>
      <c r="B2327" s="62">
        <v>7215.35</v>
      </c>
    </row>
    <row r="2328" spans="1:2" ht="15.75" customHeight="1" x14ac:dyDescent="0.3">
      <c r="A2328" s="58" t="s">
        <v>7770</v>
      </c>
      <c r="B2328" s="62">
        <v>8083.17</v>
      </c>
    </row>
    <row r="2329" spans="1:2" ht="15.75" customHeight="1" x14ac:dyDescent="0.3">
      <c r="A2329" s="58" t="s">
        <v>7771</v>
      </c>
      <c r="B2329" s="62">
        <v>7215.35</v>
      </c>
    </row>
    <row r="2330" spans="1:2" ht="15.75" customHeight="1" x14ac:dyDescent="0.3">
      <c r="A2330" s="58" t="s">
        <v>7772</v>
      </c>
      <c r="B2330" s="62">
        <v>7909.61</v>
      </c>
    </row>
    <row r="2331" spans="1:2" ht="15.75" customHeight="1" x14ac:dyDescent="0.3">
      <c r="A2331" s="58" t="s">
        <v>7773</v>
      </c>
      <c r="B2331" s="62">
        <v>8083.17</v>
      </c>
    </row>
    <row r="2332" spans="1:2" ht="15.75" customHeight="1" x14ac:dyDescent="0.3">
      <c r="A2332" s="58" t="s">
        <v>7774</v>
      </c>
      <c r="B2332" s="62">
        <v>8083.17</v>
      </c>
    </row>
    <row r="2333" spans="1:2" ht="15.75" customHeight="1" x14ac:dyDescent="0.3">
      <c r="A2333" s="58" t="s">
        <v>7775</v>
      </c>
      <c r="B2333" s="62">
        <v>8777.43</v>
      </c>
    </row>
    <row r="2334" spans="1:2" ht="15.75" customHeight="1" x14ac:dyDescent="0.3">
      <c r="A2334" s="58" t="s">
        <v>8631</v>
      </c>
      <c r="B2334" s="62">
        <v>6547.23</v>
      </c>
    </row>
    <row r="2335" spans="1:2" ht="15.75" customHeight="1" x14ac:dyDescent="0.3">
      <c r="A2335" s="58" t="s">
        <v>8632</v>
      </c>
      <c r="B2335" s="62">
        <v>5899.91</v>
      </c>
    </row>
    <row r="2336" spans="1:2" ht="15.75" customHeight="1" x14ac:dyDescent="0.3">
      <c r="A2336" s="58" t="s">
        <v>8633</v>
      </c>
      <c r="B2336" s="62">
        <v>5382.05</v>
      </c>
    </row>
    <row r="2337" spans="1:2" ht="15.75" customHeight="1" x14ac:dyDescent="0.3">
      <c r="A2337" s="58" t="s">
        <v>8634</v>
      </c>
      <c r="B2337" s="62">
        <v>6029.37</v>
      </c>
    </row>
    <row r="2338" spans="1:2" ht="15.75" customHeight="1" x14ac:dyDescent="0.3">
      <c r="A2338" s="58" t="s">
        <v>8635</v>
      </c>
      <c r="B2338" s="62">
        <v>5382.05</v>
      </c>
    </row>
    <row r="2339" spans="1:2" ht="15.75" customHeight="1" x14ac:dyDescent="0.3">
      <c r="A2339" s="58" t="s">
        <v>8636</v>
      </c>
      <c r="B2339" s="62">
        <v>5899.91</v>
      </c>
    </row>
    <row r="2340" spans="1:2" ht="15.75" customHeight="1" x14ac:dyDescent="0.3">
      <c r="A2340" s="58" t="s">
        <v>8637</v>
      </c>
      <c r="B2340" s="62">
        <v>6029.37</v>
      </c>
    </row>
    <row r="2341" spans="1:2" ht="15.75" customHeight="1" x14ac:dyDescent="0.3">
      <c r="A2341" s="58" t="s">
        <v>8638</v>
      </c>
      <c r="B2341" s="62">
        <v>6029.37</v>
      </c>
    </row>
    <row r="2342" spans="1:2" ht="15.75" customHeight="1" x14ac:dyDescent="0.3">
      <c r="A2342" s="58" t="s">
        <v>8639</v>
      </c>
      <c r="B2342" s="62">
        <v>6547.23</v>
      </c>
    </row>
    <row r="2343" spans="1:2" ht="15.75" customHeight="1" x14ac:dyDescent="0.3">
      <c r="A2343" s="58" t="s">
        <v>7776</v>
      </c>
      <c r="B2343" s="62">
        <v>12317.43</v>
      </c>
    </row>
    <row r="2344" spans="1:2" ht="15.75" customHeight="1" x14ac:dyDescent="0.3">
      <c r="A2344" s="58" t="s">
        <v>7777</v>
      </c>
      <c r="B2344" s="62">
        <v>11099.61</v>
      </c>
    </row>
    <row r="2345" spans="1:2" ht="15.75" customHeight="1" x14ac:dyDescent="0.3">
      <c r="A2345" s="58" t="s">
        <v>7778</v>
      </c>
      <c r="B2345" s="62">
        <v>10125.35</v>
      </c>
    </row>
    <row r="2346" spans="1:2" ht="15.75" customHeight="1" x14ac:dyDescent="0.3">
      <c r="A2346" s="58" t="s">
        <v>7779</v>
      </c>
      <c r="B2346" s="62">
        <v>11343.17</v>
      </c>
    </row>
    <row r="2347" spans="1:2" ht="15.75" customHeight="1" x14ac:dyDescent="0.3">
      <c r="A2347" s="58" t="s">
        <v>7780</v>
      </c>
      <c r="B2347" s="62">
        <v>10125.35</v>
      </c>
    </row>
    <row r="2348" spans="1:2" ht="15.75" customHeight="1" x14ac:dyDescent="0.3">
      <c r="A2348" s="58" t="s">
        <v>7781</v>
      </c>
      <c r="B2348" s="62">
        <v>11099.61</v>
      </c>
    </row>
    <row r="2349" spans="1:2" ht="15.75" customHeight="1" x14ac:dyDescent="0.3">
      <c r="A2349" s="58" t="s">
        <v>7782</v>
      </c>
      <c r="B2349" s="62">
        <v>11343.17</v>
      </c>
    </row>
    <row r="2350" spans="1:2" ht="15.75" customHeight="1" x14ac:dyDescent="0.3">
      <c r="A2350" s="58" t="s">
        <v>7783</v>
      </c>
      <c r="B2350" s="62">
        <v>11343.17</v>
      </c>
    </row>
    <row r="2351" spans="1:2" ht="15.75" customHeight="1" x14ac:dyDescent="0.3">
      <c r="A2351" s="58" t="s">
        <v>7784</v>
      </c>
      <c r="B2351" s="62">
        <v>12317.43</v>
      </c>
    </row>
    <row r="2352" spans="1:2" ht="15.75" customHeight="1" x14ac:dyDescent="0.3">
      <c r="A2352" s="58" t="s">
        <v>8640</v>
      </c>
      <c r="B2352" s="62">
        <v>10335.030000000001</v>
      </c>
    </row>
    <row r="2353" spans="1:2" ht="15.75" customHeight="1" x14ac:dyDescent="0.3">
      <c r="A2353" s="58" t="s">
        <v>8641</v>
      </c>
      <c r="B2353" s="62">
        <v>9313.2099999999991</v>
      </c>
    </row>
    <row r="2354" spans="1:2" ht="15.75" customHeight="1" x14ac:dyDescent="0.3">
      <c r="A2354" s="58" t="s">
        <v>8642</v>
      </c>
      <c r="B2354" s="62">
        <v>8495.75</v>
      </c>
    </row>
    <row r="2355" spans="1:2" ht="15.75" customHeight="1" x14ac:dyDescent="0.3">
      <c r="A2355" s="58" t="s">
        <v>8643</v>
      </c>
      <c r="B2355" s="62">
        <v>9517.57</v>
      </c>
    </row>
    <row r="2356" spans="1:2" ht="15.75" customHeight="1" x14ac:dyDescent="0.3">
      <c r="A2356" s="58" t="s">
        <v>8644</v>
      </c>
      <c r="B2356" s="62">
        <v>8495.75</v>
      </c>
    </row>
    <row r="2357" spans="1:2" ht="15.75" customHeight="1" x14ac:dyDescent="0.3">
      <c r="A2357" s="58" t="s">
        <v>8645</v>
      </c>
      <c r="B2357" s="62">
        <v>9313.2099999999991</v>
      </c>
    </row>
    <row r="2358" spans="1:2" ht="15.75" customHeight="1" x14ac:dyDescent="0.3">
      <c r="A2358" s="58" t="s">
        <v>8646</v>
      </c>
      <c r="B2358" s="62">
        <v>9517.57</v>
      </c>
    </row>
    <row r="2359" spans="1:2" ht="15.75" customHeight="1" x14ac:dyDescent="0.3">
      <c r="A2359" s="58" t="s">
        <v>8647</v>
      </c>
      <c r="B2359" s="62">
        <v>9517.57</v>
      </c>
    </row>
    <row r="2360" spans="1:2" ht="15.75" customHeight="1" x14ac:dyDescent="0.3">
      <c r="A2360" s="58" t="s">
        <v>8648</v>
      </c>
      <c r="B2360" s="62">
        <v>10335.030000000001</v>
      </c>
    </row>
    <row r="2361" spans="1:2" ht="15.75" customHeight="1" x14ac:dyDescent="0.3">
      <c r="A2361" s="58" t="s">
        <v>7785</v>
      </c>
      <c r="B2361" s="62">
        <v>18600.93</v>
      </c>
    </row>
    <row r="2362" spans="1:2" ht="15.75" customHeight="1" x14ac:dyDescent="0.3">
      <c r="A2362" s="58" t="s">
        <v>7786</v>
      </c>
      <c r="B2362" s="62">
        <v>16761.86</v>
      </c>
    </row>
    <row r="2363" spans="1:2" ht="15.75" customHeight="1" x14ac:dyDescent="0.3">
      <c r="A2363" s="58" t="s">
        <v>7787</v>
      </c>
      <c r="B2363" s="62">
        <v>15290.6</v>
      </c>
    </row>
    <row r="2364" spans="1:2" ht="15.75" customHeight="1" x14ac:dyDescent="0.3">
      <c r="A2364" s="58" t="s">
        <v>7788</v>
      </c>
      <c r="B2364" s="62">
        <v>17129.669999999998</v>
      </c>
    </row>
    <row r="2365" spans="1:2" ht="15.75" customHeight="1" x14ac:dyDescent="0.3">
      <c r="A2365" s="58" t="s">
        <v>7789</v>
      </c>
      <c r="B2365" s="62">
        <v>15290.6</v>
      </c>
    </row>
    <row r="2366" spans="1:2" ht="15.75" customHeight="1" x14ac:dyDescent="0.3">
      <c r="A2366" s="58" t="s">
        <v>7790</v>
      </c>
      <c r="B2366" s="62">
        <v>16761.86</v>
      </c>
    </row>
    <row r="2367" spans="1:2" ht="15.75" customHeight="1" x14ac:dyDescent="0.3">
      <c r="A2367" s="58" t="s">
        <v>7791</v>
      </c>
      <c r="B2367" s="62">
        <v>17129.669999999998</v>
      </c>
    </row>
    <row r="2368" spans="1:2" ht="15.75" customHeight="1" x14ac:dyDescent="0.3">
      <c r="A2368" s="58" t="s">
        <v>7792</v>
      </c>
      <c r="B2368" s="62">
        <v>17129.669999999998</v>
      </c>
    </row>
    <row r="2369" spans="1:2" ht="15.75" customHeight="1" x14ac:dyDescent="0.3">
      <c r="A2369" s="58" t="s">
        <v>7793</v>
      </c>
      <c r="B2369" s="62">
        <v>18600.93</v>
      </c>
    </row>
    <row r="2370" spans="1:2" ht="15.75" customHeight="1" x14ac:dyDescent="0.3">
      <c r="A2370" s="58" t="s">
        <v>8649</v>
      </c>
      <c r="B2370" s="62">
        <v>15237.93</v>
      </c>
    </row>
    <row r="2371" spans="1:2" ht="15.75" customHeight="1" x14ac:dyDescent="0.3">
      <c r="A2371" s="58" t="s">
        <v>8650</v>
      </c>
      <c r="B2371" s="62">
        <v>13731.36</v>
      </c>
    </row>
    <row r="2372" spans="1:2" ht="15.75" customHeight="1" x14ac:dyDescent="0.3">
      <c r="A2372" s="58" t="s">
        <v>8651</v>
      </c>
      <c r="B2372" s="62">
        <v>12526.1</v>
      </c>
    </row>
    <row r="2373" spans="1:2" ht="15.75" customHeight="1" x14ac:dyDescent="0.3">
      <c r="A2373" s="58" t="s">
        <v>8652</v>
      </c>
      <c r="B2373" s="62">
        <v>14032.67</v>
      </c>
    </row>
    <row r="2374" spans="1:2" ht="15.75" customHeight="1" x14ac:dyDescent="0.3">
      <c r="A2374" s="58" t="s">
        <v>8653</v>
      </c>
      <c r="B2374" s="62">
        <v>12526.1</v>
      </c>
    </row>
    <row r="2375" spans="1:2" ht="15.75" customHeight="1" x14ac:dyDescent="0.3">
      <c r="A2375" s="58" t="s">
        <v>8654</v>
      </c>
      <c r="B2375" s="62">
        <v>13731.36</v>
      </c>
    </row>
    <row r="2376" spans="1:2" ht="15.75" customHeight="1" x14ac:dyDescent="0.3">
      <c r="A2376" s="58" t="s">
        <v>8655</v>
      </c>
      <c r="B2376" s="62">
        <v>14032.67</v>
      </c>
    </row>
    <row r="2377" spans="1:2" ht="15.75" customHeight="1" x14ac:dyDescent="0.3">
      <c r="A2377" s="58" t="s">
        <v>8656</v>
      </c>
      <c r="B2377" s="62">
        <v>14032.67</v>
      </c>
    </row>
    <row r="2378" spans="1:2" ht="15.75" customHeight="1" x14ac:dyDescent="0.3">
      <c r="A2378" s="58" t="s">
        <v>8657</v>
      </c>
      <c r="B2378" s="62">
        <v>15237.93</v>
      </c>
    </row>
    <row r="2379" spans="1:2" ht="15.75" customHeight="1" x14ac:dyDescent="0.3">
      <c r="A2379" s="58" t="s">
        <v>8658</v>
      </c>
      <c r="B2379" s="62">
        <v>21840.03</v>
      </c>
    </row>
    <row r="2380" spans="1:2" ht="15.75" customHeight="1" x14ac:dyDescent="0.3">
      <c r="A2380" s="58" t="s">
        <v>8659</v>
      </c>
      <c r="B2380" s="62">
        <v>19680.71</v>
      </c>
    </row>
    <row r="2381" spans="1:2" ht="15.75" customHeight="1" x14ac:dyDescent="0.3">
      <c r="A2381" s="58" t="s">
        <v>8660</v>
      </c>
      <c r="B2381" s="62">
        <v>17953.25</v>
      </c>
    </row>
    <row r="2382" spans="1:2" ht="15.75" customHeight="1" x14ac:dyDescent="0.3">
      <c r="A2382" s="58" t="s">
        <v>8661</v>
      </c>
      <c r="B2382" s="62">
        <v>20112.57</v>
      </c>
    </row>
    <row r="2383" spans="1:2" ht="15.75" customHeight="1" x14ac:dyDescent="0.3">
      <c r="A2383" s="58" t="s">
        <v>8662</v>
      </c>
      <c r="B2383" s="62">
        <v>17953.25</v>
      </c>
    </row>
    <row r="2384" spans="1:2" ht="15.75" customHeight="1" x14ac:dyDescent="0.3">
      <c r="A2384" s="58" t="s">
        <v>8663</v>
      </c>
      <c r="B2384" s="62">
        <v>19680.71</v>
      </c>
    </row>
    <row r="2385" spans="1:2" ht="15.75" customHeight="1" x14ac:dyDescent="0.3">
      <c r="A2385" s="58" t="s">
        <v>8664</v>
      </c>
      <c r="B2385" s="62">
        <v>20112.57</v>
      </c>
    </row>
    <row r="2386" spans="1:2" ht="15.75" customHeight="1" x14ac:dyDescent="0.3">
      <c r="A2386" s="58" t="s">
        <v>8665</v>
      </c>
      <c r="B2386" s="62">
        <v>20112.57</v>
      </c>
    </row>
    <row r="2387" spans="1:2" ht="15.75" customHeight="1" x14ac:dyDescent="0.3">
      <c r="A2387" s="58" t="s">
        <v>8666</v>
      </c>
      <c r="B2387" s="62">
        <v>21840.03</v>
      </c>
    </row>
    <row r="2388" spans="1:2" ht="15.75" customHeight="1" x14ac:dyDescent="0.3">
      <c r="A2388" s="58" t="s">
        <v>7794</v>
      </c>
      <c r="B2388" s="62">
        <v>45683.7</v>
      </c>
    </row>
    <row r="2389" spans="1:2" ht="15.75" customHeight="1" x14ac:dyDescent="0.3">
      <c r="A2389" s="58" t="s">
        <v>7795</v>
      </c>
      <c r="B2389" s="62">
        <v>41166.949999999997</v>
      </c>
    </row>
    <row r="2390" spans="1:2" ht="15.75" customHeight="1" x14ac:dyDescent="0.3">
      <c r="A2390" s="58" t="s">
        <v>7796</v>
      </c>
      <c r="B2390" s="62">
        <v>37553.550000000003</v>
      </c>
    </row>
    <row r="2391" spans="1:2" ht="15.75" customHeight="1" x14ac:dyDescent="0.3">
      <c r="A2391" s="58" t="s">
        <v>7806</v>
      </c>
      <c r="B2391" s="62">
        <v>38558.81</v>
      </c>
    </row>
    <row r="2392" spans="1:2" ht="15.75" customHeight="1" x14ac:dyDescent="0.3">
      <c r="A2392" s="58" t="s">
        <v>7798</v>
      </c>
      <c r="B2392" s="62">
        <v>37553.550000000003</v>
      </c>
    </row>
    <row r="2393" spans="1:2" ht="15.75" customHeight="1" x14ac:dyDescent="0.3">
      <c r="A2393" s="58" t="s">
        <v>7799</v>
      </c>
      <c r="B2393" s="62">
        <v>41166.949999999997</v>
      </c>
    </row>
    <row r="2394" spans="1:2" ht="15.75" customHeight="1" x14ac:dyDescent="0.3">
      <c r="A2394" s="58" t="s">
        <v>7800</v>
      </c>
      <c r="B2394" s="62">
        <v>42070.3</v>
      </c>
    </row>
    <row r="2395" spans="1:2" ht="15.75" customHeight="1" x14ac:dyDescent="0.3">
      <c r="A2395" s="58" t="s">
        <v>7801</v>
      </c>
      <c r="B2395" s="62">
        <v>42070.3</v>
      </c>
    </row>
    <row r="2396" spans="1:2" ht="15.75" customHeight="1" x14ac:dyDescent="0.3">
      <c r="A2396" s="58" t="s">
        <v>7802</v>
      </c>
      <c r="B2396" s="62">
        <v>45683.7</v>
      </c>
    </row>
    <row r="2397" spans="1:2" ht="15.75" customHeight="1" x14ac:dyDescent="0.3">
      <c r="A2397" s="58" t="s">
        <v>7803</v>
      </c>
      <c r="B2397" s="62">
        <v>41870.61</v>
      </c>
    </row>
    <row r="2398" spans="1:2" ht="15.75" customHeight="1" x14ac:dyDescent="0.3">
      <c r="A2398" s="58" t="s">
        <v>7804</v>
      </c>
      <c r="B2398" s="62">
        <v>37730.86</v>
      </c>
    </row>
    <row r="2399" spans="1:2" ht="15.75" customHeight="1" x14ac:dyDescent="0.3">
      <c r="A2399" s="58" t="s">
        <v>7805</v>
      </c>
      <c r="B2399" s="62">
        <v>34419.06</v>
      </c>
    </row>
    <row r="2400" spans="1:2" ht="15.75" customHeight="1" x14ac:dyDescent="0.3">
      <c r="A2400" s="58" t="s">
        <v>7797</v>
      </c>
      <c r="B2400" s="62">
        <v>42070.3</v>
      </c>
    </row>
    <row r="2401" spans="1:2" ht="15.75" customHeight="1" x14ac:dyDescent="0.3">
      <c r="A2401" s="58" t="s">
        <v>7807</v>
      </c>
      <c r="B2401" s="62">
        <v>34419.06</v>
      </c>
    </row>
    <row r="2402" spans="1:2" ht="15.75" customHeight="1" x14ac:dyDescent="0.3">
      <c r="A2402" s="58" t="s">
        <v>7808</v>
      </c>
      <c r="B2402" s="62">
        <v>37730.86</v>
      </c>
    </row>
    <row r="2403" spans="1:2" ht="15.75" customHeight="1" x14ac:dyDescent="0.3">
      <c r="A2403" s="58" t="s">
        <v>7809</v>
      </c>
      <c r="B2403" s="62">
        <v>38558.81</v>
      </c>
    </row>
    <row r="2404" spans="1:2" ht="15.75" customHeight="1" x14ac:dyDescent="0.3">
      <c r="A2404" s="58" t="s">
        <v>7810</v>
      </c>
      <c r="B2404" s="62">
        <v>38558.81</v>
      </c>
    </row>
    <row r="2405" spans="1:2" ht="15.75" customHeight="1" x14ac:dyDescent="0.3">
      <c r="A2405" s="58" t="s">
        <v>7811</v>
      </c>
      <c r="B2405" s="62">
        <v>41870.61</v>
      </c>
    </row>
    <row r="2406" spans="1:2" ht="15.75" customHeight="1" x14ac:dyDescent="0.3">
      <c r="A2406" s="58" t="s">
        <v>2298</v>
      </c>
      <c r="B2406" s="62">
        <v>1662.03</v>
      </c>
    </row>
    <row r="2407" spans="1:2" ht="15.75" customHeight="1" x14ac:dyDescent="0.3">
      <c r="A2407" s="58" t="s">
        <v>2300</v>
      </c>
      <c r="B2407" s="62">
        <v>1497.71</v>
      </c>
    </row>
    <row r="2408" spans="1:2" ht="15.75" customHeight="1" x14ac:dyDescent="0.3">
      <c r="A2408" s="58" t="s">
        <v>2302</v>
      </c>
      <c r="B2408" s="62">
        <v>1366.25</v>
      </c>
    </row>
    <row r="2409" spans="1:2" ht="15.75" customHeight="1" x14ac:dyDescent="0.3">
      <c r="A2409" s="58" t="s">
        <v>2304</v>
      </c>
      <c r="B2409" s="62">
        <v>1530.57</v>
      </c>
    </row>
    <row r="2410" spans="1:2" ht="15.75" customHeight="1" x14ac:dyDescent="0.3">
      <c r="A2410" s="58" t="s">
        <v>2306</v>
      </c>
      <c r="B2410" s="62">
        <v>1366.25</v>
      </c>
    </row>
    <row r="2411" spans="1:2" ht="15.75" customHeight="1" x14ac:dyDescent="0.3">
      <c r="A2411" s="58" t="s">
        <v>2308</v>
      </c>
      <c r="B2411" s="62">
        <v>1497.71</v>
      </c>
    </row>
    <row r="2412" spans="1:2" ht="15.75" customHeight="1" x14ac:dyDescent="0.3">
      <c r="A2412" s="58" t="s">
        <v>2310</v>
      </c>
      <c r="B2412" s="62">
        <v>1530.57</v>
      </c>
    </row>
    <row r="2413" spans="1:2" ht="15.75" customHeight="1" x14ac:dyDescent="0.3">
      <c r="A2413" s="58" t="s">
        <v>2312</v>
      </c>
      <c r="B2413" s="62">
        <v>1530.57</v>
      </c>
    </row>
    <row r="2414" spans="1:2" ht="15.75" customHeight="1" x14ac:dyDescent="0.3">
      <c r="A2414" s="58" t="s">
        <v>2314</v>
      </c>
      <c r="B2414" s="62">
        <v>1662.03</v>
      </c>
    </row>
    <row r="2415" spans="1:2" ht="15.75" customHeight="1" x14ac:dyDescent="0.3">
      <c r="A2415" s="58" t="s">
        <v>2316</v>
      </c>
      <c r="B2415" s="62">
        <v>1662.03</v>
      </c>
    </row>
    <row r="2416" spans="1:2" ht="15.75" customHeight="1" x14ac:dyDescent="0.3">
      <c r="A2416" s="58" t="s">
        <v>2318</v>
      </c>
      <c r="B2416" s="62">
        <v>1497.71</v>
      </c>
    </row>
    <row r="2417" spans="1:2" ht="15.75" customHeight="1" x14ac:dyDescent="0.3">
      <c r="A2417" s="58" t="s">
        <v>2320</v>
      </c>
      <c r="B2417" s="62">
        <v>1366.25</v>
      </c>
    </row>
    <row r="2418" spans="1:2" ht="15.75" customHeight="1" x14ac:dyDescent="0.3">
      <c r="A2418" s="58" t="s">
        <v>2322</v>
      </c>
      <c r="B2418" s="62">
        <v>1530.57</v>
      </c>
    </row>
    <row r="2419" spans="1:2" ht="15.75" customHeight="1" x14ac:dyDescent="0.3">
      <c r="A2419" s="58" t="s">
        <v>2324</v>
      </c>
      <c r="B2419" s="62">
        <v>1366.25</v>
      </c>
    </row>
    <row r="2420" spans="1:2" ht="15.75" customHeight="1" x14ac:dyDescent="0.3">
      <c r="A2420" s="58" t="s">
        <v>2326</v>
      </c>
      <c r="B2420" s="62">
        <v>1497.71</v>
      </c>
    </row>
    <row r="2421" spans="1:2" ht="15.75" customHeight="1" x14ac:dyDescent="0.3">
      <c r="A2421" s="58" t="s">
        <v>2328</v>
      </c>
      <c r="B2421" s="62">
        <v>1530.57</v>
      </c>
    </row>
    <row r="2422" spans="1:2" ht="15.75" customHeight="1" x14ac:dyDescent="0.3">
      <c r="A2422" s="58" t="s">
        <v>2330</v>
      </c>
      <c r="B2422" s="62">
        <v>1530.57</v>
      </c>
    </row>
    <row r="2423" spans="1:2" ht="15.75" customHeight="1" x14ac:dyDescent="0.3">
      <c r="A2423" s="58" t="s">
        <v>2332</v>
      </c>
      <c r="B2423" s="62">
        <v>1662.03</v>
      </c>
    </row>
    <row r="2424" spans="1:2" ht="15.75" customHeight="1" x14ac:dyDescent="0.3">
      <c r="A2424" s="58" t="s">
        <v>2334</v>
      </c>
      <c r="B2424" s="62">
        <v>1662.03</v>
      </c>
    </row>
    <row r="2425" spans="1:2" ht="15.75" customHeight="1" x14ac:dyDescent="0.3">
      <c r="A2425" s="58" t="s">
        <v>2336</v>
      </c>
      <c r="B2425" s="62">
        <v>1497.71</v>
      </c>
    </row>
    <row r="2426" spans="1:2" ht="15.75" customHeight="1" x14ac:dyDescent="0.3">
      <c r="A2426" s="58" t="s">
        <v>2338</v>
      </c>
      <c r="B2426" s="62">
        <v>1366.25</v>
      </c>
    </row>
    <row r="2427" spans="1:2" ht="15.75" customHeight="1" x14ac:dyDescent="0.3">
      <c r="A2427" s="58" t="s">
        <v>2340</v>
      </c>
      <c r="B2427" s="62">
        <v>1530.57</v>
      </c>
    </row>
    <row r="2428" spans="1:2" ht="15.75" customHeight="1" x14ac:dyDescent="0.3">
      <c r="A2428" s="58" t="s">
        <v>2342</v>
      </c>
      <c r="B2428" s="62">
        <v>1366.25</v>
      </c>
    </row>
    <row r="2429" spans="1:2" ht="15.75" customHeight="1" x14ac:dyDescent="0.3">
      <c r="A2429" s="58" t="s">
        <v>2344</v>
      </c>
      <c r="B2429" s="62">
        <v>1497.71</v>
      </c>
    </row>
    <row r="2430" spans="1:2" ht="15.75" customHeight="1" x14ac:dyDescent="0.3">
      <c r="A2430" s="58" t="s">
        <v>2346</v>
      </c>
      <c r="B2430" s="62">
        <v>1530.57</v>
      </c>
    </row>
    <row r="2431" spans="1:2" ht="15.75" customHeight="1" x14ac:dyDescent="0.3">
      <c r="A2431" s="58" t="s">
        <v>2348</v>
      </c>
      <c r="B2431" s="62">
        <v>1530.57</v>
      </c>
    </row>
    <row r="2432" spans="1:2" ht="15.75" customHeight="1" x14ac:dyDescent="0.3">
      <c r="A2432" s="58" t="s">
        <v>2350</v>
      </c>
      <c r="B2432" s="62">
        <v>1662.03</v>
      </c>
    </row>
    <row r="2433" spans="1:2" ht="15.75" customHeight="1" x14ac:dyDescent="0.3">
      <c r="A2433" s="58" t="s">
        <v>2352</v>
      </c>
      <c r="B2433" s="62">
        <v>1662.03</v>
      </c>
    </row>
    <row r="2434" spans="1:2" ht="15.75" customHeight="1" x14ac:dyDescent="0.3">
      <c r="A2434" s="58" t="s">
        <v>2354</v>
      </c>
      <c r="B2434" s="62">
        <v>1497.71</v>
      </c>
    </row>
    <row r="2435" spans="1:2" ht="15.75" customHeight="1" x14ac:dyDescent="0.3">
      <c r="A2435" s="58" t="s">
        <v>2356</v>
      </c>
      <c r="B2435" s="62">
        <v>1366.25</v>
      </c>
    </row>
    <row r="2436" spans="1:2" ht="15.75" customHeight="1" x14ac:dyDescent="0.3">
      <c r="A2436" s="58" t="s">
        <v>2358</v>
      </c>
      <c r="B2436" s="62">
        <v>1530.57</v>
      </c>
    </row>
    <row r="2437" spans="1:2" ht="15.75" customHeight="1" x14ac:dyDescent="0.3">
      <c r="A2437" s="58" t="s">
        <v>2360</v>
      </c>
      <c r="B2437" s="62">
        <v>1366.25</v>
      </c>
    </row>
    <row r="2438" spans="1:2" ht="15.75" customHeight="1" x14ac:dyDescent="0.3">
      <c r="A2438" s="58" t="s">
        <v>2362</v>
      </c>
      <c r="B2438" s="62">
        <v>1497.71</v>
      </c>
    </row>
    <row r="2439" spans="1:2" ht="15.75" customHeight="1" x14ac:dyDescent="0.3">
      <c r="A2439" s="58" t="s">
        <v>2364</v>
      </c>
      <c r="B2439" s="62">
        <v>1530.57</v>
      </c>
    </row>
    <row r="2440" spans="1:2" ht="15.75" customHeight="1" x14ac:dyDescent="0.3">
      <c r="A2440" s="58" t="s">
        <v>2366</v>
      </c>
      <c r="B2440" s="62">
        <v>1530.57</v>
      </c>
    </row>
    <row r="2441" spans="1:2" ht="15.75" customHeight="1" x14ac:dyDescent="0.3">
      <c r="A2441" s="58" t="s">
        <v>2368</v>
      </c>
      <c r="B2441" s="62">
        <v>1662.03</v>
      </c>
    </row>
    <row r="2442" spans="1:2" ht="15.75" customHeight="1" x14ac:dyDescent="0.3">
      <c r="A2442" s="58" t="s">
        <v>2370</v>
      </c>
      <c r="B2442" s="62">
        <v>2529.33</v>
      </c>
    </row>
    <row r="2443" spans="1:2" ht="15.75" customHeight="1" x14ac:dyDescent="0.3">
      <c r="A2443" s="58" t="s">
        <v>2372</v>
      </c>
      <c r="B2443" s="62">
        <v>2279.2600000000002</v>
      </c>
    </row>
    <row r="2444" spans="1:2" ht="15.75" customHeight="1" x14ac:dyDescent="0.3">
      <c r="A2444" s="58" t="s">
        <v>2374</v>
      </c>
      <c r="B2444" s="62">
        <v>2079.1999999999998</v>
      </c>
    </row>
    <row r="2445" spans="1:2" ht="15.75" customHeight="1" x14ac:dyDescent="0.3">
      <c r="A2445" s="58" t="s">
        <v>2376</v>
      </c>
      <c r="B2445" s="62">
        <v>2329.27</v>
      </c>
    </row>
    <row r="2446" spans="1:2" ht="15.75" customHeight="1" x14ac:dyDescent="0.3">
      <c r="A2446" s="58" t="s">
        <v>2378</v>
      </c>
      <c r="B2446" s="62">
        <v>2079.1999999999998</v>
      </c>
    </row>
    <row r="2447" spans="1:2" ht="15.75" customHeight="1" x14ac:dyDescent="0.3">
      <c r="A2447" s="58" t="s">
        <v>2380</v>
      </c>
      <c r="B2447" s="62">
        <v>2279.2600000000002</v>
      </c>
    </row>
    <row r="2448" spans="1:2" ht="15.75" customHeight="1" x14ac:dyDescent="0.3">
      <c r="A2448" s="58" t="s">
        <v>2382</v>
      </c>
      <c r="B2448" s="62">
        <v>2329.27</v>
      </c>
    </row>
    <row r="2449" spans="1:2" ht="15.75" customHeight="1" x14ac:dyDescent="0.3">
      <c r="A2449" s="58" t="s">
        <v>2384</v>
      </c>
      <c r="B2449" s="62">
        <v>2329.27</v>
      </c>
    </row>
    <row r="2450" spans="1:2" ht="15.75" customHeight="1" x14ac:dyDescent="0.3">
      <c r="A2450" s="58" t="s">
        <v>2386</v>
      </c>
      <c r="B2450" s="62">
        <v>2529.33</v>
      </c>
    </row>
    <row r="2451" spans="1:2" ht="15.75" customHeight="1" x14ac:dyDescent="0.3">
      <c r="A2451" s="58" t="s">
        <v>2388</v>
      </c>
      <c r="B2451" s="62">
        <v>2529.33</v>
      </c>
    </row>
    <row r="2452" spans="1:2" ht="15.75" customHeight="1" x14ac:dyDescent="0.3">
      <c r="A2452" s="58" t="s">
        <v>2390</v>
      </c>
      <c r="B2452" s="62">
        <v>2279.2600000000002</v>
      </c>
    </row>
    <row r="2453" spans="1:2" ht="15.75" customHeight="1" x14ac:dyDescent="0.3">
      <c r="A2453" s="58" t="s">
        <v>2392</v>
      </c>
      <c r="B2453" s="62">
        <v>2079.1999999999998</v>
      </c>
    </row>
    <row r="2454" spans="1:2" ht="15.75" customHeight="1" x14ac:dyDescent="0.3">
      <c r="A2454" s="58" t="s">
        <v>2394</v>
      </c>
      <c r="B2454" s="62">
        <v>2329.27</v>
      </c>
    </row>
    <row r="2455" spans="1:2" ht="15.75" customHeight="1" x14ac:dyDescent="0.3">
      <c r="A2455" s="58" t="s">
        <v>2396</v>
      </c>
      <c r="B2455" s="62">
        <v>2079.1999999999998</v>
      </c>
    </row>
    <row r="2456" spans="1:2" ht="15.75" customHeight="1" x14ac:dyDescent="0.3">
      <c r="A2456" s="58" t="s">
        <v>2398</v>
      </c>
      <c r="B2456" s="62">
        <v>2279.2600000000002</v>
      </c>
    </row>
    <row r="2457" spans="1:2" ht="15.75" customHeight="1" x14ac:dyDescent="0.3">
      <c r="A2457" s="58" t="s">
        <v>2400</v>
      </c>
      <c r="B2457" s="62">
        <v>2329.27</v>
      </c>
    </row>
    <row r="2458" spans="1:2" ht="15.75" customHeight="1" x14ac:dyDescent="0.3">
      <c r="A2458" s="58" t="s">
        <v>2402</v>
      </c>
      <c r="B2458" s="62">
        <v>2329.27</v>
      </c>
    </row>
    <row r="2459" spans="1:2" ht="15.75" customHeight="1" x14ac:dyDescent="0.3">
      <c r="A2459" s="58" t="s">
        <v>2404</v>
      </c>
      <c r="B2459" s="62">
        <v>2529.33</v>
      </c>
    </row>
    <row r="2460" spans="1:2" ht="15.75" customHeight="1" x14ac:dyDescent="0.3">
      <c r="A2460" s="58" t="s">
        <v>2406</v>
      </c>
      <c r="B2460" s="62">
        <v>2529.33</v>
      </c>
    </row>
    <row r="2461" spans="1:2" ht="15.75" customHeight="1" x14ac:dyDescent="0.3">
      <c r="A2461" s="58" t="s">
        <v>2408</v>
      </c>
      <c r="B2461" s="62">
        <v>2279.2600000000002</v>
      </c>
    </row>
    <row r="2462" spans="1:2" ht="15.75" customHeight="1" x14ac:dyDescent="0.3">
      <c r="A2462" s="58" t="s">
        <v>2410</v>
      </c>
      <c r="B2462" s="62">
        <v>2079.1999999999998</v>
      </c>
    </row>
    <row r="2463" spans="1:2" ht="15.75" customHeight="1" x14ac:dyDescent="0.3">
      <c r="A2463" s="58" t="s">
        <v>2412</v>
      </c>
      <c r="B2463" s="62">
        <v>2329.27</v>
      </c>
    </row>
    <row r="2464" spans="1:2" ht="15.75" customHeight="1" x14ac:dyDescent="0.3">
      <c r="A2464" s="58" t="s">
        <v>2414</v>
      </c>
      <c r="B2464" s="62">
        <v>2079.1999999999998</v>
      </c>
    </row>
    <row r="2465" spans="1:2" ht="15.75" customHeight="1" x14ac:dyDescent="0.3">
      <c r="A2465" s="58" t="s">
        <v>2416</v>
      </c>
      <c r="B2465" s="62">
        <v>2279.2600000000002</v>
      </c>
    </row>
    <row r="2466" spans="1:2" ht="15.75" customHeight="1" x14ac:dyDescent="0.3">
      <c r="A2466" s="58" t="s">
        <v>2418</v>
      </c>
      <c r="B2466" s="62">
        <v>2329.27</v>
      </c>
    </row>
    <row r="2467" spans="1:2" ht="15.75" customHeight="1" x14ac:dyDescent="0.3">
      <c r="A2467" s="58" t="s">
        <v>2420</v>
      </c>
      <c r="B2467" s="62">
        <v>2329.27</v>
      </c>
    </row>
    <row r="2468" spans="1:2" ht="15.75" customHeight="1" x14ac:dyDescent="0.3">
      <c r="A2468" s="58" t="s">
        <v>2422</v>
      </c>
      <c r="B2468" s="62">
        <v>2529.33</v>
      </c>
    </row>
    <row r="2469" spans="1:2" ht="15.75" customHeight="1" x14ac:dyDescent="0.3">
      <c r="A2469" s="58" t="s">
        <v>2424</v>
      </c>
      <c r="B2469" s="62">
        <v>2529.33</v>
      </c>
    </row>
    <row r="2470" spans="1:2" ht="15.75" customHeight="1" x14ac:dyDescent="0.3">
      <c r="A2470" s="58" t="s">
        <v>2426</v>
      </c>
      <c r="B2470" s="62">
        <v>2279.2600000000002</v>
      </c>
    </row>
    <row r="2471" spans="1:2" ht="15.75" customHeight="1" x14ac:dyDescent="0.3">
      <c r="A2471" s="58" t="s">
        <v>2428</v>
      </c>
      <c r="B2471" s="62">
        <v>2079.1999999999998</v>
      </c>
    </row>
    <row r="2472" spans="1:2" ht="15.75" customHeight="1" x14ac:dyDescent="0.3">
      <c r="A2472" s="58" t="s">
        <v>2430</v>
      </c>
      <c r="B2472" s="62">
        <v>2329.27</v>
      </c>
    </row>
    <row r="2473" spans="1:2" ht="15.75" customHeight="1" x14ac:dyDescent="0.3">
      <c r="A2473" s="58" t="s">
        <v>2432</v>
      </c>
      <c r="B2473" s="62">
        <v>2079.1999999999998</v>
      </c>
    </row>
    <row r="2474" spans="1:2" ht="15.75" customHeight="1" x14ac:dyDescent="0.3">
      <c r="A2474" s="58" t="s">
        <v>2434</v>
      </c>
      <c r="B2474" s="62">
        <v>2279.2600000000002</v>
      </c>
    </row>
    <row r="2475" spans="1:2" ht="15.75" customHeight="1" x14ac:dyDescent="0.3">
      <c r="A2475" s="58" t="s">
        <v>2436</v>
      </c>
      <c r="B2475" s="62">
        <v>2329.27</v>
      </c>
    </row>
    <row r="2476" spans="1:2" ht="15.75" customHeight="1" x14ac:dyDescent="0.3">
      <c r="A2476" s="58" t="s">
        <v>2438</v>
      </c>
      <c r="B2476" s="62">
        <v>2329.27</v>
      </c>
    </row>
    <row r="2477" spans="1:2" ht="15.75" customHeight="1" x14ac:dyDescent="0.3">
      <c r="A2477" s="58" t="s">
        <v>2440</v>
      </c>
      <c r="B2477" s="62">
        <v>2529.33</v>
      </c>
    </row>
    <row r="2478" spans="1:2" ht="15.75" customHeight="1" x14ac:dyDescent="0.3">
      <c r="A2478" s="58" t="s">
        <v>2442</v>
      </c>
      <c r="B2478" s="62">
        <v>2529.33</v>
      </c>
    </row>
    <row r="2479" spans="1:2" ht="15.75" customHeight="1" x14ac:dyDescent="0.3">
      <c r="A2479" s="58" t="s">
        <v>2444</v>
      </c>
      <c r="B2479" s="62">
        <v>2279.2600000000002</v>
      </c>
    </row>
    <row r="2480" spans="1:2" ht="15.75" customHeight="1" x14ac:dyDescent="0.3">
      <c r="A2480" s="58" t="s">
        <v>2446</v>
      </c>
      <c r="B2480" s="62">
        <v>2079.1999999999998</v>
      </c>
    </row>
    <row r="2481" spans="1:2" ht="15.75" customHeight="1" x14ac:dyDescent="0.3">
      <c r="A2481" s="58" t="s">
        <v>2448</v>
      </c>
      <c r="B2481" s="62">
        <v>2329.27</v>
      </c>
    </row>
    <row r="2482" spans="1:2" ht="15.75" customHeight="1" x14ac:dyDescent="0.3">
      <c r="A2482" s="58" t="s">
        <v>2450</v>
      </c>
      <c r="B2482" s="62">
        <v>2079.1999999999998</v>
      </c>
    </row>
    <row r="2483" spans="1:2" ht="15.75" customHeight="1" x14ac:dyDescent="0.3">
      <c r="A2483" s="58" t="s">
        <v>2452</v>
      </c>
      <c r="B2483" s="62">
        <v>2279.2600000000002</v>
      </c>
    </row>
    <row r="2484" spans="1:2" ht="15.75" customHeight="1" x14ac:dyDescent="0.3">
      <c r="A2484" s="58" t="s">
        <v>2454</v>
      </c>
      <c r="B2484" s="62">
        <v>2329.27</v>
      </c>
    </row>
    <row r="2485" spans="1:2" ht="15.75" customHeight="1" x14ac:dyDescent="0.3">
      <c r="A2485" s="58" t="s">
        <v>2456</v>
      </c>
      <c r="B2485" s="62">
        <v>2329.27</v>
      </c>
    </row>
    <row r="2486" spans="1:2" ht="15.75" customHeight="1" x14ac:dyDescent="0.3">
      <c r="A2486" s="58" t="s">
        <v>2458</v>
      </c>
      <c r="B2486" s="62">
        <v>2529.33</v>
      </c>
    </row>
    <row r="2487" spans="1:2" ht="15.75" customHeight="1" x14ac:dyDescent="0.3">
      <c r="A2487" s="58" t="s">
        <v>2460</v>
      </c>
      <c r="B2487" s="62">
        <v>4348.8999999999996</v>
      </c>
    </row>
    <row r="2488" spans="1:2" ht="15.75" customHeight="1" x14ac:dyDescent="0.3">
      <c r="A2488" s="58" t="s">
        <v>2462</v>
      </c>
      <c r="B2488" s="62">
        <v>4074.15</v>
      </c>
    </row>
    <row r="2489" spans="1:2" ht="15.75" customHeight="1" x14ac:dyDescent="0.3">
      <c r="A2489" s="58" t="s">
        <v>2464</v>
      </c>
      <c r="B2489" s="62">
        <v>3854.35</v>
      </c>
    </row>
    <row r="2490" spans="1:2" ht="15.75" customHeight="1" x14ac:dyDescent="0.3">
      <c r="A2490" s="58" t="s">
        <v>2466</v>
      </c>
      <c r="B2490" s="62">
        <v>4129.1000000000004</v>
      </c>
    </row>
    <row r="2491" spans="1:2" ht="15.75" customHeight="1" x14ac:dyDescent="0.3">
      <c r="A2491" s="58" t="s">
        <v>2468</v>
      </c>
      <c r="B2491" s="62">
        <v>3854.35</v>
      </c>
    </row>
    <row r="2492" spans="1:2" ht="15.75" customHeight="1" x14ac:dyDescent="0.3">
      <c r="A2492" s="58" t="s">
        <v>2470</v>
      </c>
      <c r="B2492" s="62">
        <v>4074.15</v>
      </c>
    </row>
    <row r="2493" spans="1:2" ht="15.75" customHeight="1" x14ac:dyDescent="0.3">
      <c r="A2493" s="58" t="s">
        <v>2472</v>
      </c>
      <c r="B2493" s="62">
        <v>4129.1000000000004</v>
      </c>
    </row>
    <row r="2494" spans="1:2" ht="15.75" customHeight="1" x14ac:dyDescent="0.3">
      <c r="A2494" s="58" t="s">
        <v>2474</v>
      </c>
      <c r="B2494" s="62">
        <v>4129.1000000000004</v>
      </c>
    </row>
    <row r="2495" spans="1:2" ht="15.75" customHeight="1" x14ac:dyDescent="0.3">
      <c r="A2495" s="58" t="s">
        <v>2476</v>
      </c>
      <c r="B2495" s="62">
        <v>4348.8999999999996</v>
      </c>
    </row>
    <row r="2496" spans="1:2" ht="15.75" customHeight="1" x14ac:dyDescent="0.3">
      <c r="A2496" s="58" t="s">
        <v>2478</v>
      </c>
      <c r="B2496" s="62">
        <v>2778.9</v>
      </c>
    </row>
    <row r="2497" spans="1:2" ht="15.75" customHeight="1" x14ac:dyDescent="0.3">
      <c r="A2497" s="58" t="s">
        <v>2480</v>
      </c>
      <c r="B2497" s="62">
        <v>2504.15</v>
      </c>
    </row>
    <row r="2498" spans="1:2" ht="15.75" customHeight="1" x14ac:dyDescent="0.3">
      <c r="A2498" s="58" t="s">
        <v>2482</v>
      </c>
      <c r="B2498" s="62">
        <v>2284.35</v>
      </c>
    </row>
    <row r="2499" spans="1:2" ht="15.75" customHeight="1" x14ac:dyDescent="0.3">
      <c r="A2499" s="58" t="s">
        <v>2484</v>
      </c>
      <c r="B2499" s="62">
        <v>2559.1</v>
      </c>
    </row>
    <row r="2500" spans="1:2" ht="15.75" customHeight="1" x14ac:dyDescent="0.3">
      <c r="A2500" s="58" t="s">
        <v>2486</v>
      </c>
      <c r="B2500" s="62">
        <v>2284.35</v>
      </c>
    </row>
    <row r="2501" spans="1:2" ht="15.75" customHeight="1" x14ac:dyDescent="0.3">
      <c r="A2501" s="58" t="s">
        <v>2488</v>
      </c>
      <c r="B2501" s="62">
        <v>2504.15</v>
      </c>
    </row>
    <row r="2502" spans="1:2" ht="15.75" customHeight="1" x14ac:dyDescent="0.3">
      <c r="A2502" s="58" t="s">
        <v>2490</v>
      </c>
      <c r="B2502" s="62">
        <v>2559.1</v>
      </c>
    </row>
    <row r="2503" spans="1:2" ht="15.75" customHeight="1" x14ac:dyDescent="0.3">
      <c r="A2503" s="58" t="s">
        <v>2492</v>
      </c>
      <c r="B2503" s="62">
        <v>2559.1</v>
      </c>
    </row>
    <row r="2504" spans="1:2" ht="15.75" customHeight="1" x14ac:dyDescent="0.3">
      <c r="A2504" s="58" t="s">
        <v>2494</v>
      </c>
      <c r="B2504" s="62">
        <v>2778.9</v>
      </c>
    </row>
    <row r="2505" spans="1:2" ht="15.75" customHeight="1" x14ac:dyDescent="0.3">
      <c r="A2505" s="58" t="s">
        <v>2496</v>
      </c>
      <c r="B2505" s="62">
        <v>1821.33</v>
      </c>
    </row>
    <row r="2506" spans="1:2" ht="15.75" customHeight="1" x14ac:dyDescent="0.3">
      <c r="A2506" s="58" t="s">
        <v>2498</v>
      </c>
      <c r="B2506" s="62">
        <v>1641.26</v>
      </c>
    </row>
    <row r="2507" spans="1:2" ht="15.75" customHeight="1" x14ac:dyDescent="0.3">
      <c r="A2507" s="58" t="s">
        <v>2500</v>
      </c>
      <c r="B2507" s="62">
        <v>1497.2</v>
      </c>
    </row>
    <row r="2508" spans="1:2" ht="15.75" customHeight="1" x14ac:dyDescent="0.3">
      <c r="A2508" s="58" t="s">
        <v>2502</v>
      </c>
      <c r="B2508" s="62">
        <v>1677.27</v>
      </c>
    </row>
    <row r="2509" spans="1:2" ht="15.75" customHeight="1" x14ac:dyDescent="0.3">
      <c r="A2509" s="58" t="s">
        <v>2504</v>
      </c>
      <c r="B2509" s="62">
        <v>1497.2</v>
      </c>
    </row>
    <row r="2510" spans="1:2" ht="15.75" customHeight="1" x14ac:dyDescent="0.3">
      <c r="A2510" s="58" t="s">
        <v>2506</v>
      </c>
      <c r="B2510" s="62">
        <v>1641.26</v>
      </c>
    </row>
    <row r="2511" spans="1:2" ht="15.75" customHeight="1" x14ac:dyDescent="0.3">
      <c r="A2511" s="58" t="s">
        <v>2508</v>
      </c>
      <c r="B2511" s="62">
        <v>1677.27</v>
      </c>
    </row>
    <row r="2512" spans="1:2" ht="15.75" customHeight="1" x14ac:dyDescent="0.3">
      <c r="A2512" s="58" t="s">
        <v>2510</v>
      </c>
      <c r="B2512" s="62">
        <v>1677.27</v>
      </c>
    </row>
    <row r="2513" spans="1:2" ht="15.75" customHeight="1" x14ac:dyDescent="0.3">
      <c r="A2513" s="58" t="s">
        <v>2512</v>
      </c>
      <c r="B2513" s="62">
        <v>1821.33</v>
      </c>
    </row>
    <row r="2514" spans="1:2" ht="15.75" customHeight="1" x14ac:dyDescent="0.3">
      <c r="A2514" s="58" t="s">
        <v>2514</v>
      </c>
      <c r="B2514" s="62">
        <v>1821.33</v>
      </c>
    </row>
    <row r="2515" spans="1:2" ht="15.75" customHeight="1" x14ac:dyDescent="0.3">
      <c r="A2515" s="58" t="s">
        <v>2516</v>
      </c>
      <c r="B2515" s="62">
        <v>1641.26</v>
      </c>
    </row>
    <row r="2516" spans="1:2" ht="15.75" customHeight="1" x14ac:dyDescent="0.3">
      <c r="A2516" s="58" t="s">
        <v>2518</v>
      </c>
      <c r="B2516" s="62">
        <v>1497.2</v>
      </c>
    </row>
    <row r="2517" spans="1:2" ht="15.75" customHeight="1" x14ac:dyDescent="0.3">
      <c r="A2517" s="58" t="s">
        <v>2520</v>
      </c>
      <c r="B2517" s="62">
        <v>1677.27</v>
      </c>
    </row>
    <row r="2518" spans="1:2" ht="15.75" customHeight="1" x14ac:dyDescent="0.3">
      <c r="A2518" s="58" t="s">
        <v>2522</v>
      </c>
      <c r="B2518" s="62">
        <v>1497.2</v>
      </c>
    </row>
    <row r="2519" spans="1:2" ht="15.75" customHeight="1" x14ac:dyDescent="0.3">
      <c r="A2519" s="58" t="s">
        <v>2524</v>
      </c>
      <c r="B2519" s="62">
        <v>1641.26</v>
      </c>
    </row>
    <row r="2520" spans="1:2" ht="15.75" customHeight="1" x14ac:dyDescent="0.3">
      <c r="A2520" s="58" t="s">
        <v>2526</v>
      </c>
      <c r="B2520" s="62">
        <v>1677.27</v>
      </c>
    </row>
    <row r="2521" spans="1:2" ht="15.75" customHeight="1" x14ac:dyDescent="0.3">
      <c r="A2521" s="58" t="s">
        <v>2528</v>
      </c>
      <c r="B2521" s="62">
        <v>1677.27</v>
      </c>
    </row>
    <row r="2522" spans="1:2" ht="15.75" customHeight="1" x14ac:dyDescent="0.3">
      <c r="A2522" s="58" t="s">
        <v>2530</v>
      </c>
      <c r="B2522" s="62">
        <v>1821.33</v>
      </c>
    </row>
    <row r="2523" spans="1:2" ht="15.75" customHeight="1" x14ac:dyDescent="0.3">
      <c r="A2523" s="58" t="s">
        <v>8667</v>
      </c>
      <c r="B2523" s="62">
        <v>5308.23</v>
      </c>
    </row>
    <row r="2524" spans="1:2" ht="15.75" customHeight="1" x14ac:dyDescent="0.3">
      <c r="A2524" s="58" t="s">
        <v>8668</v>
      </c>
      <c r="B2524" s="62">
        <v>4783.41</v>
      </c>
    </row>
    <row r="2525" spans="1:2" ht="15.75" customHeight="1" x14ac:dyDescent="0.3">
      <c r="A2525" s="58" t="s">
        <v>8669</v>
      </c>
      <c r="B2525" s="62">
        <v>4363.55</v>
      </c>
    </row>
    <row r="2526" spans="1:2" ht="15.75" customHeight="1" x14ac:dyDescent="0.3">
      <c r="A2526" s="58" t="s">
        <v>8670</v>
      </c>
      <c r="B2526" s="62">
        <v>4888.37</v>
      </c>
    </row>
    <row r="2527" spans="1:2" ht="15.75" customHeight="1" x14ac:dyDescent="0.3">
      <c r="A2527" s="58" t="s">
        <v>8671</v>
      </c>
      <c r="B2527" s="62">
        <v>4363.55</v>
      </c>
    </row>
    <row r="2528" spans="1:2" ht="15.75" customHeight="1" x14ac:dyDescent="0.3">
      <c r="A2528" s="58" t="s">
        <v>8672</v>
      </c>
      <c r="B2528" s="62">
        <v>4783.41</v>
      </c>
    </row>
    <row r="2529" spans="1:2" ht="15.75" customHeight="1" x14ac:dyDescent="0.3">
      <c r="A2529" s="58" t="s">
        <v>8673</v>
      </c>
      <c r="B2529" s="62">
        <v>4888.37</v>
      </c>
    </row>
    <row r="2530" spans="1:2" ht="15.75" customHeight="1" x14ac:dyDescent="0.3">
      <c r="A2530" s="58" t="s">
        <v>8674</v>
      </c>
      <c r="B2530" s="62">
        <v>4888.37</v>
      </c>
    </row>
    <row r="2531" spans="1:2" ht="15.75" customHeight="1" x14ac:dyDescent="0.3">
      <c r="A2531" s="58" t="s">
        <v>8675</v>
      </c>
      <c r="B2531" s="62">
        <v>5308.23</v>
      </c>
    </row>
    <row r="2532" spans="1:2" ht="15.75" customHeight="1" x14ac:dyDescent="0.3">
      <c r="A2532" s="58" t="s">
        <v>8676</v>
      </c>
      <c r="B2532" s="62">
        <v>5308.23</v>
      </c>
    </row>
    <row r="2533" spans="1:2" ht="15.75" customHeight="1" x14ac:dyDescent="0.3">
      <c r="A2533" s="58" t="s">
        <v>8677</v>
      </c>
      <c r="B2533" s="62">
        <v>4783.41</v>
      </c>
    </row>
    <row r="2534" spans="1:2" ht="15.75" customHeight="1" x14ac:dyDescent="0.3">
      <c r="A2534" s="58" t="s">
        <v>8678</v>
      </c>
      <c r="B2534" s="62">
        <v>4363.55</v>
      </c>
    </row>
    <row r="2535" spans="1:2" ht="15.75" customHeight="1" x14ac:dyDescent="0.3">
      <c r="A2535" s="58" t="s">
        <v>8679</v>
      </c>
      <c r="B2535" s="62">
        <v>4888.37</v>
      </c>
    </row>
    <row r="2536" spans="1:2" ht="15.75" customHeight="1" x14ac:dyDescent="0.3">
      <c r="A2536" s="58" t="s">
        <v>8680</v>
      </c>
      <c r="B2536" s="62">
        <v>4363.55</v>
      </c>
    </row>
    <row r="2537" spans="1:2" ht="15.75" customHeight="1" x14ac:dyDescent="0.3">
      <c r="A2537" s="58" t="s">
        <v>8681</v>
      </c>
      <c r="B2537" s="62">
        <v>4783.41</v>
      </c>
    </row>
    <row r="2538" spans="1:2" ht="15.75" customHeight="1" x14ac:dyDescent="0.3">
      <c r="A2538" s="58" t="s">
        <v>8682</v>
      </c>
      <c r="B2538" s="62">
        <v>4888.37</v>
      </c>
    </row>
    <row r="2539" spans="1:2" ht="15.75" customHeight="1" x14ac:dyDescent="0.3">
      <c r="A2539" s="58" t="s">
        <v>8683</v>
      </c>
      <c r="B2539" s="62">
        <v>4888.37</v>
      </c>
    </row>
    <row r="2540" spans="1:2" ht="15.75" customHeight="1" x14ac:dyDescent="0.3">
      <c r="A2540" s="58" t="s">
        <v>8684</v>
      </c>
      <c r="B2540" s="62">
        <v>5308.23</v>
      </c>
    </row>
    <row r="2541" spans="1:2" ht="15.75" customHeight="1" x14ac:dyDescent="0.3">
      <c r="A2541" s="58" t="s">
        <v>2532</v>
      </c>
      <c r="B2541" s="62">
        <v>5308.23</v>
      </c>
    </row>
    <row r="2542" spans="1:2" ht="15.75" customHeight="1" x14ac:dyDescent="0.3">
      <c r="A2542" s="58" t="s">
        <v>2534</v>
      </c>
      <c r="B2542" s="62">
        <v>4783.41</v>
      </c>
    </row>
    <row r="2543" spans="1:2" ht="15.75" customHeight="1" x14ac:dyDescent="0.3">
      <c r="A2543" s="58" t="s">
        <v>2536</v>
      </c>
      <c r="B2543" s="62">
        <v>4363.55</v>
      </c>
    </row>
    <row r="2544" spans="1:2" ht="15.75" customHeight="1" x14ac:dyDescent="0.3">
      <c r="A2544" s="58" t="s">
        <v>2538</v>
      </c>
      <c r="B2544" s="62">
        <v>4888.37</v>
      </c>
    </row>
    <row r="2545" spans="1:2" ht="15.75" customHeight="1" x14ac:dyDescent="0.3">
      <c r="A2545" s="58" t="s">
        <v>2540</v>
      </c>
      <c r="B2545" s="62">
        <v>4363.55</v>
      </c>
    </row>
    <row r="2546" spans="1:2" ht="15.75" customHeight="1" x14ac:dyDescent="0.3">
      <c r="A2546" s="58" t="s">
        <v>2542</v>
      </c>
      <c r="B2546" s="62">
        <v>4783.41</v>
      </c>
    </row>
    <row r="2547" spans="1:2" ht="15.75" customHeight="1" x14ac:dyDescent="0.3">
      <c r="A2547" s="58" t="s">
        <v>2544</v>
      </c>
      <c r="B2547" s="62">
        <v>4888.37</v>
      </c>
    </row>
    <row r="2548" spans="1:2" ht="15.75" customHeight="1" x14ac:dyDescent="0.3">
      <c r="A2548" s="58" t="s">
        <v>2546</v>
      </c>
      <c r="B2548" s="62">
        <v>4888.37</v>
      </c>
    </row>
    <row r="2549" spans="1:2" ht="15.75" customHeight="1" x14ac:dyDescent="0.3">
      <c r="A2549" s="58" t="s">
        <v>2548</v>
      </c>
      <c r="B2549" s="62">
        <v>5308.23</v>
      </c>
    </row>
    <row r="2550" spans="1:2" ht="15.75" customHeight="1" x14ac:dyDescent="0.3">
      <c r="A2550" s="58" t="s">
        <v>8685</v>
      </c>
      <c r="B2550" s="62">
        <v>5308.23</v>
      </c>
    </row>
    <row r="2551" spans="1:2" ht="15.75" customHeight="1" x14ac:dyDescent="0.3">
      <c r="A2551" s="58" t="s">
        <v>8686</v>
      </c>
      <c r="B2551" s="62">
        <v>4783.41</v>
      </c>
    </row>
    <row r="2552" spans="1:2" ht="15.75" customHeight="1" x14ac:dyDescent="0.3">
      <c r="A2552" s="58" t="s">
        <v>8687</v>
      </c>
      <c r="B2552" s="62">
        <v>4363.55</v>
      </c>
    </row>
    <row r="2553" spans="1:2" ht="15.75" customHeight="1" x14ac:dyDescent="0.3">
      <c r="A2553" s="58" t="s">
        <v>8688</v>
      </c>
      <c r="B2553" s="62">
        <v>4888.37</v>
      </c>
    </row>
    <row r="2554" spans="1:2" ht="15.75" customHeight="1" x14ac:dyDescent="0.3">
      <c r="A2554" s="58" t="s">
        <v>8689</v>
      </c>
      <c r="B2554" s="62">
        <v>4363.55</v>
      </c>
    </row>
    <row r="2555" spans="1:2" ht="15.75" customHeight="1" x14ac:dyDescent="0.3">
      <c r="A2555" s="58" t="s">
        <v>8690</v>
      </c>
      <c r="B2555" s="62">
        <v>4783.41</v>
      </c>
    </row>
    <row r="2556" spans="1:2" ht="15.75" customHeight="1" x14ac:dyDescent="0.3">
      <c r="A2556" s="58" t="s">
        <v>8691</v>
      </c>
      <c r="B2556" s="62">
        <v>4888.37</v>
      </c>
    </row>
    <row r="2557" spans="1:2" ht="15.75" customHeight="1" x14ac:dyDescent="0.3">
      <c r="A2557" s="58" t="s">
        <v>8692</v>
      </c>
      <c r="B2557" s="62">
        <v>4888.37</v>
      </c>
    </row>
    <row r="2558" spans="1:2" ht="15.75" customHeight="1" x14ac:dyDescent="0.3">
      <c r="A2558" s="58" t="s">
        <v>8693</v>
      </c>
      <c r="B2558" s="62">
        <v>5308.23</v>
      </c>
    </row>
    <row r="2559" spans="1:2" ht="15.75" customHeight="1" x14ac:dyDescent="0.3">
      <c r="A2559" s="58" t="s">
        <v>8694</v>
      </c>
      <c r="B2559" s="62">
        <v>5308.23</v>
      </c>
    </row>
    <row r="2560" spans="1:2" ht="15.75" customHeight="1" x14ac:dyDescent="0.3">
      <c r="A2560" s="58" t="s">
        <v>8695</v>
      </c>
      <c r="B2560" s="62">
        <v>4783.41</v>
      </c>
    </row>
    <row r="2561" spans="1:2" ht="15.75" customHeight="1" x14ac:dyDescent="0.3">
      <c r="A2561" s="58" t="s">
        <v>8696</v>
      </c>
      <c r="B2561" s="62">
        <v>4363.55</v>
      </c>
    </row>
    <row r="2562" spans="1:2" ht="15.75" customHeight="1" x14ac:dyDescent="0.3">
      <c r="A2562" s="58" t="s">
        <v>8697</v>
      </c>
      <c r="B2562" s="62">
        <v>4888.37</v>
      </c>
    </row>
    <row r="2563" spans="1:2" ht="15.75" customHeight="1" x14ac:dyDescent="0.3">
      <c r="A2563" s="58" t="s">
        <v>8698</v>
      </c>
      <c r="B2563" s="62">
        <v>4363.55</v>
      </c>
    </row>
    <row r="2564" spans="1:2" ht="15.75" customHeight="1" x14ac:dyDescent="0.3">
      <c r="A2564" s="58" t="s">
        <v>8699</v>
      </c>
      <c r="B2564" s="62">
        <v>4783.41</v>
      </c>
    </row>
    <row r="2565" spans="1:2" ht="15.75" customHeight="1" x14ac:dyDescent="0.3">
      <c r="A2565" s="58" t="s">
        <v>8700</v>
      </c>
      <c r="B2565" s="62">
        <v>4888.37</v>
      </c>
    </row>
    <row r="2566" spans="1:2" ht="15.75" customHeight="1" x14ac:dyDescent="0.3">
      <c r="A2566" s="58" t="s">
        <v>8701</v>
      </c>
      <c r="B2566" s="62">
        <v>4888.37</v>
      </c>
    </row>
    <row r="2567" spans="1:2" ht="15.75" customHeight="1" x14ac:dyDescent="0.3">
      <c r="A2567" s="58" t="s">
        <v>8702</v>
      </c>
      <c r="B2567" s="62">
        <v>5308.23</v>
      </c>
    </row>
    <row r="2568" spans="1:2" ht="15.75" customHeight="1" x14ac:dyDescent="0.3">
      <c r="A2568" s="58" t="s">
        <v>2550</v>
      </c>
      <c r="B2568" s="62">
        <v>5308.23</v>
      </c>
    </row>
    <row r="2569" spans="1:2" ht="15.75" customHeight="1" x14ac:dyDescent="0.3">
      <c r="A2569" s="58" t="s">
        <v>2552</v>
      </c>
      <c r="B2569" s="62">
        <v>4783.41</v>
      </c>
    </row>
    <row r="2570" spans="1:2" ht="15.75" customHeight="1" x14ac:dyDescent="0.3">
      <c r="A2570" s="58" t="s">
        <v>2554</v>
      </c>
      <c r="B2570" s="62">
        <v>4363.55</v>
      </c>
    </row>
    <row r="2571" spans="1:2" ht="15.75" customHeight="1" x14ac:dyDescent="0.3">
      <c r="A2571" s="58" t="s">
        <v>2556</v>
      </c>
      <c r="B2571" s="62">
        <v>4888.37</v>
      </c>
    </row>
    <row r="2572" spans="1:2" ht="15.75" customHeight="1" x14ac:dyDescent="0.3">
      <c r="A2572" s="58" t="s">
        <v>2558</v>
      </c>
      <c r="B2572" s="62">
        <v>4363.55</v>
      </c>
    </row>
    <row r="2573" spans="1:2" ht="15.75" customHeight="1" x14ac:dyDescent="0.3">
      <c r="A2573" s="58" t="s">
        <v>2560</v>
      </c>
      <c r="B2573" s="62">
        <v>4783.41</v>
      </c>
    </row>
    <row r="2574" spans="1:2" ht="15.75" customHeight="1" x14ac:dyDescent="0.3">
      <c r="A2574" s="58" t="s">
        <v>2562</v>
      </c>
      <c r="B2574" s="62">
        <v>4888.37</v>
      </c>
    </row>
    <row r="2575" spans="1:2" ht="15.75" customHeight="1" x14ac:dyDescent="0.3">
      <c r="A2575" s="58" t="s">
        <v>2564</v>
      </c>
      <c r="B2575" s="62">
        <v>4888.37</v>
      </c>
    </row>
    <row r="2576" spans="1:2" ht="15.75" customHeight="1" x14ac:dyDescent="0.3">
      <c r="A2576" s="58" t="s">
        <v>2566</v>
      </c>
      <c r="B2576" s="62">
        <v>5308.23</v>
      </c>
    </row>
    <row r="2577" spans="1:2" ht="15.75" customHeight="1" x14ac:dyDescent="0.3">
      <c r="A2577" s="58" t="s">
        <v>2568</v>
      </c>
      <c r="B2577" s="62">
        <v>9857.1299999999992</v>
      </c>
    </row>
    <row r="2578" spans="1:2" ht="15.75" customHeight="1" x14ac:dyDescent="0.3">
      <c r="A2578" s="58" t="s">
        <v>2570</v>
      </c>
      <c r="B2578" s="62">
        <v>8882.56</v>
      </c>
    </row>
    <row r="2579" spans="1:2" ht="15.75" customHeight="1" x14ac:dyDescent="0.3">
      <c r="A2579" s="58" t="s">
        <v>2572</v>
      </c>
      <c r="B2579" s="62">
        <v>8102.9</v>
      </c>
    </row>
    <row r="2580" spans="1:2" ht="15.75" customHeight="1" x14ac:dyDescent="0.3">
      <c r="A2580" s="58" t="s">
        <v>2574</v>
      </c>
      <c r="B2580" s="62">
        <v>9077.4699999999993</v>
      </c>
    </row>
    <row r="2581" spans="1:2" ht="15.75" customHeight="1" x14ac:dyDescent="0.3">
      <c r="A2581" s="58" t="s">
        <v>2576</v>
      </c>
      <c r="B2581" s="62">
        <v>8102.9</v>
      </c>
    </row>
    <row r="2582" spans="1:2" ht="15.75" customHeight="1" x14ac:dyDescent="0.3">
      <c r="A2582" s="58" t="s">
        <v>2578</v>
      </c>
      <c r="B2582" s="62">
        <v>8882.56</v>
      </c>
    </row>
    <row r="2583" spans="1:2" ht="15.75" customHeight="1" x14ac:dyDescent="0.3">
      <c r="A2583" s="58" t="s">
        <v>2580</v>
      </c>
      <c r="B2583" s="62">
        <v>9077.4699999999993</v>
      </c>
    </row>
    <row r="2584" spans="1:2" ht="15.75" customHeight="1" x14ac:dyDescent="0.3">
      <c r="A2584" s="58" t="s">
        <v>2582</v>
      </c>
      <c r="B2584" s="62">
        <v>9077.4699999999993</v>
      </c>
    </row>
    <row r="2585" spans="1:2" ht="15.75" customHeight="1" x14ac:dyDescent="0.3">
      <c r="A2585" s="58" t="s">
        <v>2584</v>
      </c>
      <c r="B2585" s="62">
        <v>9857.1299999999992</v>
      </c>
    </row>
    <row r="2586" spans="1:2" ht="15.75" customHeight="1" x14ac:dyDescent="0.3">
      <c r="A2586" s="58" t="s">
        <v>2586</v>
      </c>
      <c r="B2586" s="62">
        <v>9857.1299999999992</v>
      </c>
    </row>
    <row r="2587" spans="1:2" ht="15.75" customHeight="1" x14ac:dyDescent="0.3">
      <c r="A2587" s="58" t="s">
        <v>2588</v>
      </c>
      <c r="B2587" s="62">
        <v>8882.56</v>
      </c>
    </row>
    <row r="2588" spans="1:2" ht="15.75" customHeight="1" x14ac:dyDescent="0.3">
      <c r="A2588" s="58" t="s">
        <v>2590</v>
      </c>
      <c r="B2588" s="62">
        <v>8102.9</v>
      </c>
    </row>
    <row r="2589" spans="1:2" ht="15.75" customHeight="1" x14ac:dyDescent="0.3">
      <c r="A2589" s="58" t="s">
        <v>2592</v>
      </c>
      <c r="B2589" s="62">
        <v>9077.4699999999993</v>
      </c>
    </row>
    <row r="2590" spans="1:2" ht="15.75" customHeight="1" x14ac:dyDescent="0.3">
      <c r="A2590" s="58" t="s">
        <v>2594</v>
      </c>
      <c r="B2590" s="62">
        <v>8102.9</v>
      </c>
    </row>
    <row r="2591" spans="1:2" ht="15.75" customHeight="1" x14ac:dyDescent="0.3">
      <c r="A2591" s="58" t="s">
        <v>2596</v>
      </c>
      <c r="B2591" s="62">
        <v>8882.56</v>
      </c>
    </row>
    <row r="2592" spans="1:2" ht="15.75" customHeight="1" x14ac:dyDescent="0.3">
      <c r="A2592" s="58" t="s">
        <v>2598</v>
      </c>
      <c r="B2592" s="62">
        <v>9077.4699999999993</v>
      </c>
    </row>
    <row r="2593" spans="1:2" ht="15.75" customHeight="1" x14ac:dyDescent="0.3">
      <c r="A2593" s="58" t="s">
        <v>2600</v>
      </c>
      <c r="B2593" s="62">
        <v>9077.4699999999993</v>
      </c>
    </row>
    <row r="2594" spans="1:2" ht="15.75" customHeight="1" x14ac:dyDescent="0.3">
      <c r="A2594" s="58" t="s">
        <v>2602</v>
      </c>
      <c r="B2594" s="62">
        <v>9857.1299999999992</v>
      </c>
    </row>
    <row r="2595" spans="1:2" ht="15.75" customHeight="1" x14ac:dyDescent="0.3">
      <c r="A2595" s="58" t="s">
        <v>2604</v>
      </c>
      <c r="B2595" s="62">
        <v>9857.1299999999992</v>
      </c>
    </row>
    <row r="2596" spans="1:2" ht="15.75" customHeight="1" x14ac:dyDescent="0.3">
      <c r="A2596" s="58" t="s">
        <v>2606</v>
      </c>
      <c r="B2596" s="62">
        <v>8882.56</v>
      </c>
    </row>
    <row r="2597" spans="1:2" ht="15.75" customHeight="1" x14ac:dyDescent="0.3">
      <c r="A2597" s="58" t="s">
        <v>2608</v>
      </c>
      <c r="B2597" s="62">
        <v>8102.9</v>
      </c>
    </row>
    <row r="2598" spans="1:2" ht="15.75" customHeight="1" x14ac:dyDescent="0.3">
      <c r="A2598" s="58" t="s">
        <v>2610</v>
      </c>
      <c r="B2598" s="62">
        <v>9077.4699999999993</v>
      </c>
    </row>
    <row r="2599" spans="1:2" ht="15.75" customHeight="1" x14ac:dyDescent="0.3">
      <c r="A2599" s="58" t="s">
        <v>2612</v>
      </c>
      <c r="B2599" s="62">
        <v>8102.9</v>
      </c>
    </row>
    <row r="2600" spans="1:2" ht="15.75" customHeight="1" x14ac:dyDescent="0.3">
      <c r="A2600" s="58" t="s">
        <v>2614</v>
      </c>
      <c r="B2600" s="62">
        <v>8882.56</v>
      </c>
    </row>
    <row r="2601" spans="1:2" ht="15.75" customHeight="1" x14ac:dyDescent="0.3">
      <c r="A2601" s="58" t="s">
        <v>2616</v>
      </c>
      <c r="B2601" s="62">
        <v>9077.4699999999993</v>
      </c>
    </row>
    <row r="2602" spans="1:2" ht="15.75" customHeight="1" x14ac:dyDescent="0.3">
      <c r="A2602" s="58" t="s">
        <v>2618</v>
      </c>
      <c r="B2602" s="62">
        <v>9077.4699999999993</v>
      </c>
    </row>
    <row r="2603" spans="1:2" ht="15.75" customHeight="1" x14ac:dyDescent="0.3">
      <c r="A2603" s="58" t="s">
        <v>2620</v>
      </c>
      <c r="B2603" s="62">
        <v>9857.1299999999992</v>
      </c>
    </row>
    <row r="2604" spans="1:2" ht="15.75" customHeight="1" x14ac:dyDescent="0.3">
      <c r="A2604" s="58" t="s">
        <v>2622</v>
      </c>
      <c r="B2604" s="62">
        <v>1821.33</v>
      </c>
    </row>
    <row r="2605" spans="1:2" ht="15.75" customHeight="1" x14ac:dyDescent="0.3">
      <c r="A2605" s="58" t="s">
        <v>2624</v>
      </c>
      <c r="B2605" s="62">
        <v>1641.26</v>
      </c>
    </row>
    <row r="2606" spans="1:2" ht="15.75" customHeight="1" x14ac:dyDescent="0.3">
      <c r="A2606" s="58" t="s">
        <v>2626</v>
      </c>
      <c r="B2606" s="62">
        <v>1497.2</v>
      </c>
    </row>
    <row r="2607" spans="1:2" ht="15.75" customHeight="1" x14ac:dyDescent="0.3">
      <c r="A2607" s="58" t="s">
        <v>2628</v>
      </c>
      <c r="B2607" s="62">
        <v>1677.27</v>
      </c>
    </row>
    <row r="2608" spans="1:2" ht="15.75" customHeight="1" x14ac:dyDescent="0.3">
      <c r="A2608" s="58" t="s">
        <v>2630</v>
      </c>
      <c r="B2608" s="62">
        <v>1497.2</v>
      </c>
    </row>
    <row r="2609" spans="1:2" ht="15.75" customHeight="1" x14ac:dyDescent="0.3">
      <c r="A2609" s="58" t="s">
        <v>2632</v>
      </c>
      <c r="B2609" s="62">
        <v>1641.26</v>
      </c>
    </row>
    <row r="2610" spans="1:2" ht="15.75" customHeight="1" x14ac:dyDescent="0.3">
      <c r="A2610" s="58" t="s">
        <v>2634</v>
      </c>
      <c r="B2610" s="62">
        <v>1677.27</v>
      </c>
    </row>
    <row r="2611" spans="1:2" ht="15.75" customHeight="1" x14ac:dyDescent="0.3">
      <c r="A2611" s="58" t="s">
        <v>2636</v>
      </c>
      <c r="B2611" s="62">
        <v>1677.27</v>
      </c>
    </row>
    <row r="2612" spans="1:2" ht="15.75" customHeight="1" x14ac:dyDescent="0.3">
      <c r="A2612" s="58" t="s">
        <v>2638</v>
      </c>
      <c r="B2612" s="62">
        <v>1821.33</v>
      </c>
    </row>
    <row r="2613" spans="1:2" ht="15.75" customHeight="1" x14ac:dyDescent="0.3">
      <c r="A2613" s="58" t="s">
        <v>8703</v>
      </c>
      <c r="B2613" s="62">
        <v>5308.23</v>
      </c>
    </row>
    <row r="2614" spans="1:2" ht="15.75" customHeight="1" x14ac:dyDescent="0.3">
      <c r="A2614" s="58" t="s">
        <v>8704</v>
      </c>
      <c r="B2614" s="62">
        <v>4783.41</v>
      </c>
    </row>
    <row r="2615" spans="1:2" ht="15.75" customHeight="1" x14ac:dyDescent="0.3">
      <c r="A2615" s="58" t="s">
        <v>8705</v>
      </c>
      <c r="B2615" s="62">
        <v>4363.55</v>
      </c>
    </row>
    <row r="2616" spans="1:2" ht="15.75" customHeight="1" x14ac:dyDescent="0.3">
      <c r="A2616" s="58" t="s">
        <v>8706</v>
      </c>
      <c r="B2616" s="62">
        <v>4888.37</v>
      </c>
    </row>
    <row r="2617" spans="1:2" ht="15.75" customHeight="1" x14ac:dyDescent="0.3">
      <c r="A2617" s="58" t="s">
        <v>8707</v>
      </c>
      <c r="B2617" s="62">
        <v>4363.55</v>
      </c>
    </row>
    <row r="2618" spans="1:2" ht="15.75" customHeight="1" x14ac:dyDescent="0.3">
      <c r="A2618" s="58" t="s">
        <v>8708</v>
      </c>
      <c r="B2618" s="62">
        <v>4783.41</v>
      </c>
    </row>
    <row r="2619" spans="1:2" ht="15.75" customHeight="1" x14ac:dyDescent="0.3">
      <c r="A2619" s="58" t="s">
        <v>8709</v>
      </c>
      <c r="B2619" s="62">
        <v>4888.37</v>
      </c>
    </row>
    <row r="2620" spans="1:2" ht="15.75" customHeight="1" x14ac:dyDescent="0.3">
      <c r="A2620" s="58" t="s">
        <v>8710</v>
      </c>
      <c r="B2620" s="62">
        <v>4888.37</v>
      </c>
    </row>
    <row r="2621" spans="1:2" ht="15.75" customHeight="1" x14ac:dyDescent="0.3">
      <c r="A2621" s="58" t="s">
        <v>8711</v>
      </c>
      <c r="B2621" s="62">
        <v>5308.23</v>
      </c>
    </row>
    <row r="2622" spans="1:2" ht="15.75" customHeight="1" x14ac:dyDescent="0.3">
      <c r="A2622" s="58" t="s">
        <v>2640</v>
      </c>
      <c r="B2622" s="62">
        <v>5308.23</v>
      </c>
    </row>
    <row r="2623" spans="1:2" ht="15.75" customHeight="1" x14ac:dyDescent="0.3">
      <c r="A2623" s="58" t="s">
        <v>2642</v>
      </c>
      <c r="B2623" s="62">
        <v>4783.41</v>
      </c>
    </row>
    <row r="2624" spans="1:2" ht="15.75" customHeight="1" x14ac:dyDescent="0.3">
      <c r="A2624" s="58" t="s">
        <v>2644</v>
      </c>
      <c r="B2624" s="62">
        <v>4363.55</v>
      </c>
    </row>
    <row r="2625" spans="1:2" ht="15.75" customHeight="1" x14ac:dyDescent="0.3">
      <c r="A2625" s="58" t="s">
        <v>2646</v>
      </c>
      <c r="B2625" s="62">
        <v>4888.37</v>
      </c>
    </row>
    <row r="2626" spans="1:2" ht="15.75" customHeight="1" x14ac:dyDescent="0.3">
      <c r="A2626" s="58" t="s">
        <v>2648</v>
      </c>
      <c r="B2626" s="62">
        <v>4363.55</v>
      </c>
    </row>
    <row r="2627" spans="1:2" ht="15.75" customHeight="1" x14ac:dyDescent="0.3">
      <c r="A2627" s="58" t="s">
        <v>2650</v>
      </c>
      <c r="B2627" s="62">
        <v>4783.41</v>
      </c>
    </row>
    <row r="2628" spans="1:2" ht="15.75" customHeight="1" x14ac:dyDescent="0.3">
      <c r="A2628" s="58" t="s">
        <v>2652</v>
      </c>
      <c r="B2628" s="62">
        <v>4888.37</v>
      </c>
    </row>
    <row r="2629" spans="1:2" ht="15.75" customHeight="1" x14ac:dyDescent="0.3">
      <c r="A2629" s="58" t="s">
        <v>2654</v>
      </c>
      <c r="B2629" s="62">
        <v>4888.37</v>
      </c>
    </row>
    <row r="2630" spans="1:2" ht="15.75" customHeight="1" x14ac:dyDescent="0.3">
      <c r="A2630" s="58" t="s">
        <v>2656</v>
      </c>
      <c r="B2630" s="62">
        <v>5308.23</v>
      </c>
    </row>
    <row r="2631" spans="1:2" ht="15.75" customHeight="1" x14ac:dyDescent="0.3">
      <c r="A2631" s="58" t="s">
        <v>2658</v>
      </c>
      <c r="B2631" s="62">
        <v>9857.1299999999992</v>
      </c>
    </row>
    <row r="2632" spans="1:2" ht="15.75" customHeight="1" x14ac:dyDescent="0.3">
      <c r="A2632" s="58" t="s">
        <v>2660</v>
      </c>
      <c r="B2632" s="62">
        <v>8882.56</v>
      </c>
    </row>
    <row r="2633" spans="1:2" ht="15.75" customHeight="1" x14ac:dyDescent="0.3">
      <c r="A2633" s="58" t="s">
        <v>2662</v>
      </c>
      <c r="B2633" s="62">
        <v>8102.9</v>
      </c>
    </row>
    <row r="2634" spans="1:2" ht="15.75" customHeight="1" x14ac:dyDescent="0.3">
      <c r="A2634" s="58" t="s">
        <v>2664</v>
      </c>
      <c r="B2634" s="62">
        <v>9077.4699999999993</v>
      </c>
    </row>
    <row r="2635" spans="1:2" ht="15.75" customHeight="1" x14ac:dyDescent="0.3">
      <c r="A2635" s="58" t="s">
        <v>2666</v>
      </c>
      <c r="B2635" s="62">
        <v>8102.9</v>
      </c>
    </row>
    <row r="2636" spans="1:2" ht="15.75" customHeight="1" x14ac:dyDescent="0.3">
      <c r="A2636" s="58" t="s">
        <v>2668</v>
      </c>
      <c r="B2636" s="62">
        <v>8882.56</v>
      </c>
    </row>
    <row r="2637" spans="1:2" ht="15.75" customHeight="1" x14ac:dyDescent="0.3">
      <c r="A2637" s="58" t="s">
        <v>2670</v>
      </c>
      <c r="B2637" s="62">
        <v>9077.4699999999993</v>
      </c>
    </row>
    <row r="2638" spans="1:2" ht="15.75" customHeight="1" x14ac:dyDescent="0.3">
      <c r="A2638" s="58" t="s">
        <v>2672</v>
      </c>
      <c r="B2638" s="62">
        <v>9077.4699999999993</v>
      </c>
    </row>
    <row r="2639" spans="1:2" ht="15.75" customHeight="1" x14ac:dyDescent="0.3">
      <c r="A2639" s="58" t="s">
        <v>2674</v>
      </c>
      <c r="B2639" s="62">
        <v>9857.1299999999992</v>
      </c>
    </row>
    <row r="2640" spans="1:2" ht="15.75" customHeight="1" x14ac:dyDescent="0.3">
      <c r="A2640" s="58" t="s">
        <v>2676</v>
      </c>
      <c r="B2640" s="62">
        <v>9857.1299999999992</v>
      </c>
    </row>
    <row r="2641" spans="1:2" ht="15.75" customHeight="1" x14ac:dyDescent="0.3">
      <c r="A2641" s="58" t="s">
        <v>2678</v>
      </c>
      <c r="B2641" s="62">
        <v>8882.56</v>
      </c>
    </row>
    <row r="2642" spans="1:2" ht="15.75" customHeight="1" x14ac:dyDescent="0.3">
      <c r="A2642" s="58" t="s">
        <v>2680</v>
      </c>
      <c r="B2642" s="62">
        <v>8102.9</v>
      </c>
    </row>
    <row r="2643" spans="1:2" ht="15.75" customHeight="1" x14ac:dyDescent="0.3">
      <c r="A2643" s="58" t="s">
        <v>2682</v>
      </c>
      <c r="B2643" s="62">
        <v>9077.4699999999993</v>
      </c>
    </row>
    <row r="2644" spans="1:2" ht="15.75" customHeight="1" x14ac:dyDescent="0.3">
      <c r="A2644" s="58" t="s">
        <v>2684</v>
      </c>
      <c r="B2644" s="62">
        <v>8102.9</v>
      </c>
    </row>
    <row r="2645" spans="1:2" ht="15.75" customHeight="1" x14ac:dyDescent="0.3">
      <c r="A2645" s="58" t="s">
        <v>2686</v>
      </c>
      <c r="B2645" s="62">
        <v>8882.56</v>
      </c>
    </row>
    <row r="2646" spans="1:2" ht="15.75" customHeight="1" x14ac:dyDescent="0.3">
      <c r="A2646" s="58" t="s">
        <v>2688</v>
      </c>
      <c r="B2646" s="62">
        <v>9077.4699999999993</v>
      </c>
    </row>
    <row r="2647" spans="1:2" ht="15.75" customHeight="1" x14ac:dyDescent="0.3">
      <c r="A2647" s="58" t="s">
        <v>2690</v>
      </c>
      <c r="B2647" s="62">
        <v>9077.4699999999993</v>
      </c>
    </row>
    <row r="2648" spans="1:2" ht="15.75" customHeight="1" x14ac:dyDescent="0.3">
      <c r="A2648" s="58" t="s">
        <v>2692</v>
      </c>
      <c r="B2648" s="62">
        <v>9857.1299999999992</v>
      </c>
    </row>
    <row r="2649" spans="1:2" ht="15.75" customHeight="1" x14ac:dyDescent="0.3">
      <c r="A2649" s="58" t="s">
        <v>2694</v>
      </c>
      <c r="B2649" s="62">
        <v>9857.1299999999992</v>
      </c>
    </row>
    <row r="2650" spans="1:2" ht="15.75" customHeight="1" x14ac:dyDescent="0.3">
      <c r="A2650" s="58" t="s">
        <v>2696</v>
      </c>
      <c r="B2650" s="62">
        <v>8882.56</v>
      </c>
    </row>
    <row r="2651" spans="1:2" ht="15.75" customHeight="1" x14ac:dyDescent="0.3">
      <c r="A2651" s="58" t="s">
        <v>2698</v>
      </c>
      <c r="B2651" s="62">
        <v>8102.9</v>
      </c>
    </row>
    <row r="2652" spans="1:2" ht="15.75" customHeight="1" x14ac:dyDescent="0.3">
      <c r="A2652" s="58" t="s">
        <v>2700</v>
      </c>
      <c r="B2652" s="62">
        <v>9077.4699999999993</v>
      </c>
    </row>
    <row r="2653" spans="1:2" ht="15.75" customHeight="1" x14ac:dyDescent="0.3">
      <c r="A2653" s="58" t="s">
        <v>2702</v>
      </c>
      <c r="B2653" s="62">
        <v>8102.9</v>
      </c>
    </row>
    <row r="2654" spans="1:2" ht="15.75" customHeight="1" x14ac:dyDescent="0.3">
      <c r="A2654" s="58" t="s">
        <v>2704</v>
      </c>
      <c r="B2654" s="62">
        <v>8882.56</v>
      </c>
    </row>
    <row r="2655" spans="1:2" ht="15.75" customHeight="1" x14ac:dyDescent="0.3">
      <c r="A2655" s="58" t="s">
        <v>2706</v>
      </c>
      <c r="B2655" s="62">
        <v>9077.4699999999993</v>
      </c>
    </row>
    <row r="2656" spans="1:2" ht="15.75" customHeight="1" x14ac:dyDescent="0.3">
      <c r="A2656" s="58" t="s">
        <v>2708</v>
      </c>
      <c r="B2656" s="62">
        <v>9077.4699999999993</v>
      </c>
    </row>
    <row r="2657" spans="1:2" ht="15.75" customHeight="1" x14ac:dyDescent="0.3">
      <c r="A2657" s="58" t="s">
        <v>2710</v>
      </c>
      <c r="B2657" s="62">
        <v>9857.1299999999992</v>
      </c>
    </row>
    <row r="2658" spans="1:2" ht="15.75" customHeight="1" x14ac:dyDescent="0.3">
      <c r="A2658" s="58" t="s">
        <v>2712</v>
      </c>
      <c r="B2658" s="62">
        <v>9858.9</v>
      </c>
    </row>
    <row r="2659" spans="1:2" ht="15.75" customHeight="1" x14ac:dyDescent="0.3">
      <c r="A2659" s="58" t="s">
        <v>2714</v>
      </c>
      <c r="B2659" s="62">
        <v>8884.15</v>
      </c>
    </row>
    <row r="2660" spans="1:2" ht="15.75" customHeight="1" x14ac:dyDescent="0.3">
      <c r="A2660" s="58" t="s">
        <v>2716</v>
      </c>
      <c r="B2660" s="62">
        <v>8104.35</v>
      </c>
    </row>
    <row r="2661" spans="1:2" ht="15.75" customHeight="1" x14ac:dyDescent="0.3">
      <c r="A2661" s="58" t="s">
        <v>2718</v>
      </c>
      <c r="B2661" s="62">
        <v>9079.1</v>
      </c>
    </row>
    <row r="2662" spans="1:2" ht="15.75" customHeight="1" x14ac:dyDescent="0.3">
      <c r="A2662" s="58" t="s">
        <v>2720</v>
      </c>
      <c r="B2662" s="62">
        <v>8104.35</v>
      </c>
    </row>
    <row r="2663" spans="1:2" ht="15.75" customHeight="1" x14ac:dyDescent="0.3">
      <c r="A2663" s="58" t="s">
        <v>2722</v>
      </c>
      <c r="B2663" s="62">
        <v>8884.15</v>
      </c>
    </row>
    <row r="2664" spans="1:2" ht="15.75" customHeight="1" x14ac:dyDescent="0.3">
      <c r="A2664" s="58" t="s">
        <v>2724</v>
      </c>
      <c r="B2664" s="62">
        <v>9079.1</v>
      </c>
    </row>
    <row r="2665" spans="1:2" ht="15.75" customHeight="1" x14ac:dyDescent="0.3">
      <c r="A2665" s="58" t="s">
        <v>2726</v>
      </c>
      <c r="B2665" s="62">
        <v>9079.1</v>
      </c>
    </row>
    <row r="2666" spans="1:2" ht="15.75" customHeight="1" x14ac:dyDescent="0.3">
      <c r="A2666" s="58" t="s">
        <v>2728</v>
      </c>
      <c r="B2666" s="62">
        <v>9858.9</v>
      </c>
    </row>
    <row r="2667" spans="1:2" ht="15.75" customHeight="1" x14ac:dyDescent="0.3">
      <c r="A2667" s="58" t="s">
        <v>2730</v>
      </c>
      <c r="B2667" s="62">
        <v>9858.9</v>
      </c>
    </row>
    <row r="2668" spans="1:2" ht="15.75" customHeight="1" x14ac:dyDescent="0.3">
      <c r="A2668" s="58" t="s">
        <v>2732</v>
      </c>
      <c r="B2668" s="62">
        <v>8884.15</v>
      </c>
    </row>
    <row r="2669" spans="1:2" ht="15.75" customHeight="1" x14ac:dyDescent="0.3">
      <c r="A2669" s="58" t="s">
        <v>2734</v>
      </c>
      <c r="B2669" s="62">
        <v>8104.35</v>
      </c>
    </row>
    <row r="2670" spans="1:2" ht="15.75" customHeight="1" x14ac:dyDescent="0.3">
      <c r="A2670" s="58" t="s">
        <v>2736</v>
      </c>
      <c r="B2670" s="62">
        <v>9079.1</v>
      </c>
    </row>
    <row r="2671" spans="1:2" ht="15.75" customHeight="1" x14ac:dyDescent="0.3">
      <c r="A2671" s="58" t="s">
        <v>2738</v>
      </c>
      <c r="B2671" s="62">
        <v>8104.35</v>
      </c>
    </row>
    <row r="2672" spans="1:2" ht="15.75" customHeight="1" x14ac:dyDescent="0.3">
      <c r="A2672" s="58" t="s">
        <v>2740</v>
      </c>
      <c r="B2672" s="62">
        <v>8884.15</v>
      </c>
    </row>
    <row r="2673" spans="1:2" ht="15.75" customHeight="1" x14ac:dyDescent="0.3">
      <c r="A2673" s="58" t="s">
        <v>2742</v>
      </c>
      <c r="B2673" s="62">
        <v>9079.1</v>
      </c>
    </row>
    <row r="2674" spans="1:2" ht="15.75" customHeight="1" x14ac:dyDescent="0.3">
      <c r="A2674" s="58" t="s">
        <v>2744</v>
      </c>
      <c r="B2674" s="62">
        <v>9079.1</v>
      </c>
    </row>
    <row r="2675" spans="1:2" ht="15.75" customHeight="1" x14ac:dyDescent="0.3">
      <c r="A2675" s="58" t="s">
        <v>2746</v>
      </c>
      <c r="B2675" s="62">
        <v>9858.9</v>
      </c>
    </row>
    <row r="2676" spans="1:2" ht="15.75" customHeight="1" x14ac:dyDescent="0.3">
      <c r="A2676" s="58" t="s">
        <v>2749</v>
      </c>
      <c r="B2676" s="62">
        <v>2485</v>
      </c>
    </row>
    <row r="2677" spans="1:2" ht="15.75" customHeight="1" x14ac:dyDescent="0.3">
      <c r="A2677" s="58" t="s">
        <v>2751</v>
      </c>
      <c r="B2677" s="62">
        <v>2277.83</v>
      </c>
    </row>
    <row r="2678" spans="1:2" ht="15.75" customHeight="1" x14ac:dyDescent="0.3">
      <c r="A2678" s="58" t="s">
        <v>2753</v>
      </c>
      <c r="B2678" s="62">
        <v>2070.66</v>
      </c>
    </row>
    <row r="2679" spans="1:2" ht="15.75" customHeight="1" x14ac:dyDescent="0.3">
      <c r="A2679" s="58" t="s">
        <v>2755</v>
      </c>
      <c r="B2679" s="62">
        <v>1656.32</v>
      </c>
    </row>
    <row r="2680" spans="1:2" ht="15.75" customHeight="1" x14ac:dyDescent="0.3">
      <c r="A2680" s="58" t="s">
        <v>2757</v>
      </c>
      <c r="B2680" s="62">
        <v>1241.98</v>
      </c>
    </row>
    <row r="2681" spans="1:2" ht="15.75" customHeight="1" x14ac:dyDescent="0.3">
      <c r="A2681" s="58" t="s">
        <v>2759</v>
      </c>
      <c r="B2681" s="62">
        <v>827.64</v>
      </c>
    </row>
    <row r="2682" spans="1:2" ht="15.75" customHeight="1" x14ac:dyDescent="0.3">
      <c r="A2682" s="58" t="s">
        <v>8712</v>
      </c>
      <c r="B2682" s="62">
        <v>2194.5</v>
      </c>
    </row>
    <row r="2683" spans="1:2" ht="15.75" customHeight="1" x14ac:dyDescent="0.3">
      <c r="A2683" s="2" t="s">
        <v>8713</v>
      </c>
      <c r="B2683" s="63">
        <v>482.79</v>
      </c>
    </row>
    <row r="2684" spans="1:2" ht="15.75" customHeight="1" x14ac:dyDescent="0.3">
      <c r="A2684" s="2" t="s">
        <v>8714</v>
      </c>
      <c r="B2684" s="63">
        <v>373.07</v>
      </c>
    </row>
    <row r="2685" spans="1:2" ht="15.75" customHeight="1" x14ac:dyDescent="0.3">
      <c r="A2685" s="2" t="s">
        <v>8715</v>
      </c>
      <c r="B2685" s="63">
        <v>285.29000000000002</v>
      </c>
    </row>
    <row r="2686" spans="1:2" ht="15.75" customHeight="1" x14ac:dyDescent="0.3">
      <c r="A2686" s="2" t="s">
        <v>8716</v>
      </c>
      <c r="B2686" s="63">
        <v>395.01</v>
      </c>
    </row>
    <row r="2687" spans="1:2" ht="15.75" customHeight="1" x14ac:dyDescent="0.3">
      <c r="A2687" s="2" t="s">
        <v>8717</v>
      </c>
      <c r="B2687" s="63">
        <v>285.29000000000002</v>
      </c>
    </row>
    <row r="2688" spans="1:2" ht="15.75" customHeight="1" x14ac:dyDescent="0.3">
      <c r="A2688" s="2" t="s">
        <v>8718</v>
      </c>
      <c r="B2688" s="63">
        <v>373.07</v>
      </c>
    </row>
    <row r="2689" spans="1:2" ht="15.75" customHeight="1" x14ac:dyDescent="0.3">
      <c r="A2689" s="2" t="s">
        <v>8719</v>
      </c>
      <c r="B2689" s="63">
        <v>395.01</v>
      </c>
    </row>
    <row r="2690" spans="1:2" ht="15.75" customHeight="1" x14ac:dyDescent="0.3">
      <c r="A2690" s="2" t="s">
        <v>8720</v>
      </c>
      <c r="B2690" s="63">
        <v>395.01</v>
      </c>
    </row>
    <row r="2691" spans="1:2" ht="15.75" customHeight="1" x14ac:dyDescent="0.3">
      <c r="A2691" s="2" t="s">
        <v>8721</v>
      </c>
      <c r="B2691" s="63">
        <v>482.79</v>
      </c>
    </row>
    <row r="2692" spans="1:2" ht="15.75" customHeight="1" x14ac:dyDescent="0.3">
      <c r="A2692" s="58" t="s">
        <v>8722</v>
      </c>
      <c r="B2692" s="62">
        <v>2194.5</v>
      </c>
    </row>
    <row r="2693" spans="1:2" ht="15.75" customHeight="1" x14ac:dyDescent="0.3">
      <c r="A2693" s="2" t="s">
        <v>8723</v>
      </c>
      <c r="B2693" s="63">
        <v>482.79</v>
      </c>
    </row>
    <row r="2694" spans="1:2" ht="15.75" customHeight="1" x14ac:dyDescent="0.3">
      <c r="A2694" s="2" t="s">
        <v>8724</v>
      </c>
      <c r="B2694" s="63">
        <v>373.07</v>
      </c>
    </row>
    <row r="2695" spans="1:2" ht="15.75" customHeight="1" x14ac:dyDescent="0.3">
      <c r="A2695" s="2" t="s">
        <v>8725</v>
      </c>
      <c r="B2695" s="63">
        <v>285.29000000000002</v>
      </c>
    </row>
    <row r="2696" spans="1:2" ht="15.75" customHeight="1" x14ac:dyDescent="0.3">
      <c r="A2696" s="2" t="s">
        <v>8726</v>
      </c>
      <c r="B2696" s="63">
        <v>395.01</v>
      </c>
    </row>
    <row r="2697" spans="1:2" ht="15.75" customHeight="1" x14ac:dyDescent="0.3">
      <c r="A2697" s="2" t="s">
        <v>8727</v>
      </c>
      <c r="B2697" s="63">
        <v>285.29000000000002</v>
      </c>
    </row>
    <row r="2698" spans="1:2" ht="15.75" customHeight="1" x14ac:dyDescent="0.3">
      <c r="A2698" s="2" t="s">
        <v>8728</v>
      </c>
      <c r="B2698" s="63">
        <v>373.07</v>
      </c>
    </row>
    <row r="2699" spans="1:2" ht="15.75" customHeight="1" x14ac:dyDescent="0.3">
      <c r="A2699" s="2" t="s">
        <v>8729</v>
      </c>
      <c r="B2699" s="63">
        <v>395.01</v>
      </c>
    </row>
    <row r="2700" spans="1:2" ht="15.75" customHeight="1" x14ac:dyDescent="0.3">
      <c r="A2700" s="2" t="s">
        <v>8730</v>
      </c>
      <c r="B2700" s="63">
        <v>395.01</v>
      </c>
    </row>
    <row r="2701" spans="1:2" ht="15.75" customHeight="1" x14ac:dyDescent="0.3">
      <c r="A2701" s="2" t="s">
        <v>8731</v>
      </c>
      <c r="B2701" s="63">
        <v>482.79</v>
      </c>
    </row>
    <row r="2702" spans="1:2" ht="15.75" customHeight="1" x14ac:dyDescent="0.3">
      <c r="A2702" s="58" t="s">
        <v>8732</v>
      </c>
      <c r="B2702" s="62">
        <v>3459.5</v>
      </c>
    </row>
    <row r="2703" spans="1:2" ht="15.75" customHeight="1" x14ac:dyDescent="0.3">
      <c r="A2703" s="2" t="s">
        <v>8733</v>
      </c>
      <c r="B2703" s="63">
        <v>761.09</v>
      </c>
    </row>
    <row r="2704" spans="1:2" ht="15.75" customHeight="1" x14ac:dyDescent="0.3">
      <c r="A2704" s="2" t="s">
        <v>8734</v>
      </c>
      <c r="B2704" s="63">
        <v>588.12</v>
      </c>
    </row>
    <row r="2705" spans="1:2" ht="15.75" customHeight="1" x14ac:dyDescent="0.3">
      <c r="A2705" s="2" t="s">
        <v>8735</v>
      </c>
      <c r="B2705" s="63">
        <v>449.74</v>
      </c>
    </row>
    <row r="2706" spans="1:2" ht="15.75" customHeight="1" x14ac:dyDescent="0.3">
      <c r="A2706" s="2" t="s">
        <v>8736</v>
      </c>
      <c r="B2706" s="63">
        <v>622.71</v>
      </c>
    </row>
    <row r="2707" spans="1:2" ht="15.75" customHeight="1" x14ac:dyDescent="0.3">
      <c r="A2707" s="2" t="s">
        <v>8737</v>
      </c>
      <c r="B2707" s="63">
        <v>449.74</v>
      </c>
    </row>
    <row r="2708" spans="1:2" ht="15.75" customHeight="1" x14ac:dyDescent="0.3">
      <c r="A2708" s="2" t="s">
        <v>8738</v>
      </c>
      <c r="B2708" s="63">
        <v>588.12</v>
      </c>
    </row>
    <row r="2709" spans="1:2" ht="15.75" customHeight="1" x14ac:dyDescent="0.3">
      <c r="A2709" s="2" t="s">
        <v>8739</v>
      </c>
      <c r="B2709" s="63">
        <v>622.71</v>
      </c>
    </row>
    <row r="2710" spans="1:2" ht="15.75" customHeight="1" x14ac:dyDescent="0.3">
      <c r="A2710" s="2" t="s">
        <v>8740</v>
      </c>
      <c r="B2710" s="63">
        <v>622.71</v>
      </c>
    </row>
    <row r="2711" spans="1:2" ht="15.75" customHeight="1" x14ac:dyDescent="0.3">
      <c r="A2711" s="2" t="s">
        <v>8741</v>
      </c>
      <c r="B2711" s="63">
        <v>761.09</v>
      </c>
    </row>
    <row r="2712" spans="1:2" ht="15.75" customHeight="1" x14ac:dyDescent="0.3">
      <c r="A2712" s="58" t="s">
        <v>6162</v>
      </c>
      <c r="B2712" s="62">
        <v>3459.5</v>
      </c>
    </row>
    <row r="2713" spans="1:2" ht="15.75" customHeight="1" x14ac:dyDescent="0.3">
      <c r="A2713" s="2" t="s">
        <v>6163</v>
      </c>
      <c r="B2713" s="63">
        <v>761.09</v>
      </c>
    </row>
    <row r="2714" spans="1:2" ht="15.75" customHeight="1" x14ac:dyDescent="0.3">
      <c r="A2714" s="2" t="s">
        <v>6164</v>
      </c>
      <c r="B2714" s="63">
        <v>588.12</v>
      </c>
    </row>
    <row r="2715" spans="1:2" ht="15.75" customHeight="1" x14ac:dyDescent="0.3">
      <c r="A2715" s="2" t="s">
        <v>6165</v>
      </c>
      <c r="B2715" s="63">
        <v>449.74</v>
      </c>
    </row>
    <row r="2716" spans="1:2" ht="15.75" customHeight="1" x14ac:dyDescent="0.3">
      <c r="A2716" s="2" t="s">
        <v>6166</v>
      </c>
      <c r="B2716" s="63">
        <v>622.71</v>
      </c>
    </row>
    <row r="2717" spans="1:2" ht="15.75" customHeight="1" x14ac:dyDescent="0.3">
      <c r="A2717" s="2" t="s">
        <v>6167</v>
      </c>
      <c r="B2717" s="63">
        <v>449.74</v>
      </c>
    </row>
    <row r="2718" spans="1:2" ht="15.75" customHeight="1" x14ac:dyDescent="0.3">
      <c r="A2718" s="2" t="s">
        <v>6168</v>
      </c>
      <c r="B2718" s="63">
        <v>588.12</v>
      </c>
    </row>
    <row r="2719" spans="1:2" ht="15.75" customHeight="1" x14ac:dyDescent="0.3">
      <c r="A2719" s="2" t="s">
        <v>6169</v>
      </c>
      <c r="B2719" s="63">
        <v>622.71</v>
      </c>
    </row>
    <row r="2720" spans="1:2" ht="15.75" customHeight="1" x14ac:dyDescent="0.3">
      <c r="A2720" s="2" t="s">
        <v>6170</v>
      </c>
      <c r="B2720" s="63">
        <v>622.71</v>
      </c>
    </row>
    <row r="2721" spans="1:2" ht="15.75" customHeight="1" x14ac:dyDescent="0.3">
      <c r="A2721" s="2" t="s">
        <v>6171</v>
      </c>
      <c r="B2721" s="63">
        <v>761.09</v>
      </c>
    </row>
    <row r="2722" spans="1:2" ht="15.75" customHeight="1" x14ac:dyDescent="0.3">
      <c r="A2722" s="58" t="s">
        <v>6172</v>
      </c>
      <c r="B2722" s="62">
        <v>3019.5</v>
      </c>
    </row>
    <row r="2723" spans="1:2" ht="15.75" customHeight="1" x14ac:dyDescent="0.3">
      <c r="A2723" s="2" t="s">
        <v>6173</v>
      </c>
      <c r="B2723" s="63">
        <v>664.29</v>
      </c>
    </row>
    <row r="2724" spans="1:2" ht="15.75" customHeight="1" x14ac:dyDescent="0.3">
      <c r="A2724" s="2" t="s">
        <v>6174</v>
      </c>
      <c r="B2724" s="63">
        <v>513.32000000000005</v>
      </c>
    </row>
    <row r="2725" spans="1:2" ht="15.75" customHeight="1" x14ac:dyDescent="0.3">
      <c r="A2725" s="2" t="s">
        <v>6175</v>
      </c>
      <c r="B2725" s="63">
        <v>392.54</v>
      </c>
    </row>
    <row r="2726" spans="1:2" ht="15.75" customHeight="1" x14ac:dyDescent="0.3">
      <c r="A2726" s="2" t="s">
        <v>6176</v>
      </c>
      <c r="B2726" s="63">
        <v>543.51</v>
      </c>
    </row>
    <row r="2727" spans="1:2" ht="15.75" customHeight="1" x14ac:dyDescent="0.3">
      <c r="A2727" s="2" t="s">
        <v>6177</v>
      </c>
      <c r="B2727" s="63">
        <v>392.54</v>
      </c>
    </row>
    <row r="2728" spans="1:2" ht="15.75" customHeight="1" x14ac:dyDescent="0.3">
      <c r="A2728" s="2" t="s">
        <v>6178</v>
      </c>
      <c r="B2728" s="63">
        <v>513.32000000000005</v>
      </c>
    </row>
    <row r="2729" spans="1:2" ht="15.75" customHeight="1" x14ac:dyDescent="0.3">
      <c r="A2729" s="2" t="s">
        <v>6179</v>
      </c>
      <c r="B2729" s="63">
        <v>543.51</v>
      </c>
    </row>
    <row r="2730" spans="1:2" ht="15.75" customHeight="1" x14ac:dyDescent="0.3">
      <c r="A2730" s="2" t="s">
        <v>6180</v>
      </c>
      <c r="B2730" s="63">
        <v>543.51</v>
      </c>
    </row>
    <row r="2731" spans="1:2" ht="15.75" customHeight="1" x14ac:dyDescent="0.3">
      <c r="A2731" s="2" t="s">
        <v>6181</v>
      </c>
      <c r="B2731" s="63">
        <v>664.29</v>
      </c>
    </row>
    <row r="2732" spans="1:2" ht="15.75" customHeight="1" x14ac:dyDescent="0.3">
      <c r="A2732" s="58" t="s">
        <v>8742</v>
      </c>
      <c r="B2732" s="62">
        <v>7199.5</v>
      </c>
    </row>
    <row r="2733" spans="1:2" ht="15.75" customHeight="1" x14ac:dyDescent="0.3">
      <c r="A2733" s="2" t="s">
        <v>8743</v>
      </c>
      <c r="B2733" s="63">
        <v>1583.89</v>
      </c>
    </row>
    <row r="2734" spans="1:2" ht="15.75" customHeight="1" x14ac:dyDescent="0.3">
      <c r="A2734" s="2" t="s">
        <v>8744</v>
      </c>
      <c r="B2734" s="63">
        <v>1223.92</v>
      </c>
    </row>
    <row r="2735" spans="1:2" ht="15.75" customHeight="1" x14ac:dyDescent="0.3">
      <c r="A2735" s="2" t="s">
        <v>8745</v>
      </c>
      <c r="B2735" s="63">
        <v>935.94</v>
      </c>
    </row>
    <row r="2736" spans="1:2" ht="15.75" customHeight="1" x14ac:dyDescent="0.3">
      <c r="A2736" s="2" t="s">
        <v>8746</v>
      </c>
      <c r="B2736" s="63">
        <v>1295.9100000000001</v>
      </c>
    </row>
    <row r="2737" spans="1:2" ht="15.75" customHeight="1" x14ac:dyDescent="0.3">
      <c r="A2737" s="2" t="s">
        <v>8747</v>
      </c>
      <c r="B2737" s="63">
        <v>935.94</v>
      </c>
    </row>
    <row r="2738" spans="1:2" ht="15.75" customHeight="1" x14ac:dyDescent="0.3">
      <c r="A2738" s="2" t="s">
        <v>8748</v>
      </c>
      <c r="B2738" s="63">
        <v>1223.92</v>
      </c>
    </row>
    <row r="2739" spans="1:2" ht="15.75" customHeight="1" x14ac:dyDescent="0.3">
      <c r="A2739" s="2" t="s">
        <v>8749</v>
      </c>
      <c r="B2739" s="63">
        <v>1295.9100000000001</v>
      </c>
    </row>
    <row r="2740" spans="1:2" ht="15.75" customHeight="1" x14ac:dyDescent="0.3">
      <c r="A2740" s="2" t="s">
        <v>8750</v>
      </c>
      <c r="B2740" s="63">
        <v>1295.9100000000001</v>
      </c>
    </row>
    <row r="2741" spans="1:2" ht="15.75" customHeight="1" x14ac:dyDescent="0.3">
      <c r="A2741" s="2" t="s">
        <v>8751</v>
      </c>
      <c r="B2741" s="63">
        <v>1583.89</v>
      </c>
    </row>
    <row r="2742" spans="1:2" ht="15.75" customHeight="1" x14ac:dyDescent="0.3">
      <c r="A2742" s="58" t="s">
        <v>8752</v>
      </c>
      <c r="B2742" s="62">
        <v>7199.5</v>
      </c>
    </row>
    <row r="2743" spans="1:2" ht="15.75" customHeight="1" x14ac:dyDescent="0.3">
      <c r="A2743" s="2" t="s">
        <v>8753</v>
      </c>
      <c r="B2743" s="63">
        <v>1583.89</v>
      </c>
    </row>
    <row r="2744" spans="1:2" ht="15.75" customHeight="1" x14ac:dyDescent="0.3">
      <c r="A2744" s="2" t="s">
        <v>8754</v>
      </c>
      <c r="B2744" s="63">
        <v>1223.92</v>
      </c>
    </row>
    <row r="2745" spans="1:2" ht="15.75" customHeight="1" x14ac:dyDescent="0.3">
      <c r="A2745" s="2" t="s">
        <v>8755</v>
      </c>
      <c r="B2745" s="63">
        <v>935.94</v>
      </c>
    </row>
    <row r="2746" spans="1:2" ht="15.75" customHeight="1" x14ac:dyDescent="0.3">
      <c r="A2746" s="2" t="s">
        <v>8756</v>
      </c>
      <c r="B2746" s="63">
        <v>1295.9100000000001</v>
      </c>
    </row>
    <row r="2747" spans="1:2" ht="15.75" customHeight="1" x14ac:dyDescent="0.3">
      <c r="A2747" s="2" t="s">
        <v>8757</v>
      </c>
      <c r="B2747" s="63">
        <v>935.94</v>
      </c>
    </row>
    <row r="2748" spans="1:2" ht="15.75" customHeight="1" x14ac:dyDescent="0.3">
      <c r="A2748" s="2" t="s">
        <v>8758</v>
      </c>
      <c r="B2748" s="63">
        <v>1223.92</v>
      </c>
    </row>
    <row r="2749" spans="1:2" ht="15.75" customHeight="1" x14ac:dyDescent="0.3">
      <c r="A2749" s="2" t="s">
        <v>8759</v>
      </c>
      <c r="B2749" s="63">
        <v>1295.9100000000001</v>
      </c>
    </row>
    <row r="2750" spans="1:2" ht="15.75" customHeight="1" x14ac:dyDescent="0.3">
      <c r="A2750" s="2" t="s">
        <v>8760</v>
      </c>
      <c r="B2750" s="63">
        <v>1295.9100000000001</v>
      </c>
    </row>
    <row r="2751" spans="1:2" ht="15.75" customHeight="1" x14ac:dyDescent="0.3">
      <c r="A2751" s="2" t="s">
        <v>8761</v>
      </c>
      <c r="B2751" s="63">
        <v>1583.89</v>
      </c>
    </row>
    <row r="2752" spans="1:2" ht="15.75" customHeight="1" x14ac:dyDescent="0.3">
      <c r="A2752" s="58" t="s">
        <v>6182</v>
      </c>
      <c r="B2752" s="62">
        <v>6264.5</v>
      </c>
    </row>
    <row r="2753" spans="1:2" ht="15.75" customHeight="1" x14ac:dyDescent="0.3">
      <c r="A2753" s="2" t="s">
        <v>6183</v>
      </c>
      <c r="B2753" s="63">
        <v>1378.19</v>
      </c>
    </row>
    <row r="2754" spans="1:2" ht="15.75" customHeight="1" x14ac:dyDescent="0.3">
      <c r="A2754" s="2" t="s">
        <v>6184</v>
      </c>
      <c r="B2754" s="63">
        <v>1064.97</v>
      </c>
    </row>
    <row r="2755" spans="1:2" ht="15.75" customHeight="1" x14ac:dyDescent="0.3">
      <c r="A2755" s="2" t="s">
        <v>6185</v>
      </c>
      <c r="B2755" s="63">
        <v>814.39</v>
      </c>
    </row>
    <row r="2756" spans="1:2" ht="15.75" customHeight="1" x14ac:dyDescent="0.3">
      <c r="A2756" s="2" t="s">
        <v>6186</v>
      </c>
      <c r="B2756" s="63">
        <v>1127.6099999999999</v>
      </c>
    </row>
    <row r="2757" spans="1:2" ht="15.75" customHeight="1" x14ac:dyDescent="0.3">
      <c r="A2757" s="2" t="s">
        <v>6187</v>
      </c>
      <c r="B2757" s="63">
        <v>814.39</v>
      </c>
    </row>
    <row r="2758" spans="1:2" ht="15.75" customHeight="1" x14ac:dyDescent="0.3">
      <c r="A2758" s="2" t="s">
        <v>6188</v>
      </c>
      <c r="B2758" s="63">
        <v>1064.97</v>
      </c>
    </row>
    <row r="2759" spans="1:2" ht="15.75" customHeight="1" x14ac:dyDescent="0.3">
      <c r="A2759" s="2" t="s">
        <v>6189</v>
      </c>
      <c r="B2759" s="63">
        <v>1127.6099999999999</v>
      </c>
    </row>
    <row r="2760" spans="1:2" ht="15.75" customHeight="1" x14ac:dyDescent="0.3">
      <c r="A2760" s="2" t="s">
        <v>6190</v>
      </c>
      <c r="B2760" s="63">
        <v>1127.6099999999999</v>
      </c>
    </row>
    <row r="2761" spans="1:2" ht="15.75" customHeight="1" x14ac:dyDescent="0.3">
      <c r="A2761" s="2" t="s">
        <v>6191</v>
      </c>
      <c r="B2761" s="63">
        <v>1378.19</v>
      </c>
    </row>
    <row r="2762" spans="1:2" ht="15.75" customHeight="1" x14ac:dyDescent="0.3">
      <c r="A2762" s="58" t="s">
        <v>8762</v>
      </c>
      <c r="B2762" s="62">
        <v>10114.5</v>
      </c>
    </row>
    <row r="2763" spans="1:2" ht="15.75" customHeight="1" x14ac:dyDescent="0.3">
      <c r="A2763" s="2" t="s">
        <v>8763</v>
      </c>
      <c r="B2763" s="63">
        <v>2225.19</v>
      </c>
    </row>
    <row r="2764" spans="1:2" ht="15.75" customHeight="1" x14ac:dyDescent="0.3">
      <c r="A2764" s="2" t="s">
        <v>8764</v>
      </c>
      <c r="B2764" s="63">
        <v>1719.47</v>
      </c>
    </row>
    <row r="2765" spans="1:2" ht="15.75" customHeight="1" x14ac:dyDescent="0.3">
      <c r="A2765" s="2" t="s">
        <v>8765</v>
      </c>
      <c r="B2765" s="63">
        <v>1314.89</v>
      </c>
    </row>
    <row r="2766" spans="1:2" ht="15.75" customHeight="1" x14ac:dyDescent="0.3">
      <c r="A2766" s="2" t="s">
        <v>8766</v>
      </c>
      <c r="B2766" s="63">
        <v>1820.61</v>
      </c>
    </row>
    <row r="2767" spans="1:2" ht="15.75" customHeight="1" x14ac:dyDescent="0.3">
      <c r="A2767" s="2" t="s">
        <v>8767</v>
      </c>
      <c r="B2767" s="63">
        <v>1314.89</v>
      </c>
    </row>
    <row r="2768" spans="1:2" ht="15.75" customHeight="1" x14ac:dyDescent="0.3">
      <c r="A2768" s="2" t="s">
        <v>8768</v>
      </c>
      <c r="B2768" s="63">
        <v>1719.47</v>
      </c>
    </row>
    <row r="2769" spans="1:2" ht="15.75" customHeight="1" x14ac:dyDescent="0.3">
      <c r="A2769" s="2" t="s">
        <v>8769</v>
      </c>
      <c r="B2769" s="63">
        <v>1820.61</v>
      </c>
    </row>
    <row r="2770" spans="1:2" ht="15.75" customHeight="1" x14ac:dyDescent="0.3">
      <c r="A2770" s="2" t="s">
        <v>8770</v>
      </c>
      <c r="B2770" s="63">
        <v>1820.61</v>
      </c>
    </row>
    <row r="2771" spans="1:2" ht="15.75" customHeight="1" x14ac:dyDescent="0.3">
      <c r="A2771" s="2" t="s">
        <v>8771</v>
      </c>
      <c r="B2771" s="63">
        <v>2225.19</v>
      </c>
    </row>
    <row r="2772" spans="1:2" ht="15.75" customHeight="1" x14ac:dyDescent="0.3">
      <c r="A2772" s="58" t="s">
        <v>8772</v>
      </c>
      <c r="B2772" s="62">
        <v>10114.5</v>
      </c>
    </row>
    <row r="2773" spans="1:2" ht="15.75" customHeight="1" x14ac:dyDescent="0.3">
      <c r="A2773" s="2" t="s">
        <v>8773</v>
      </c>
      <c r="B2773" s="63">
        <v>2225.19</v>
      </c>
    </row>
    <row r="2774" spans="1:2" ht="15.75" customHeight="1" x14ac:dyDescent="0.3">
      <c r="A2774" s="2" t="s">
        <v>8774</v>
      </c>
      <c r="B2774" s="63">
        <v>1719.47</v>
      </c>
    </row>
    <row r="2775" spans="1:2" ht="15.75" customHeight="1" x14ac:dyDescent="0.3">
      <c r="A2775" s="2" t="s">
        <v>8775</v>
      </c>
      <c r="B2775" s="63">
        <v>1314.89</v>
      </c>
    </row>
    <row r="2776" spans="1:2" ht="15.75" customHeight="1" x14ac:dyDescent="0.3">
      <c r="A2776" s="2" t="s">
        <v>8776</v>
      </c>
      <c r="B2776" s="63">
        <v>1820.61</v>
      </c>
    </row>
    <row r="2777" spans="1:2" ht="15.75" customHeight="1" x14ac:dyDescent="0.3">
      <c r="A2777" s="2" t="s">
        <v>8777</v>
      </c>
      <c r="B2777" s="63">
        <v>1314.89</v>
      </c>
    </row>
    <row r="2778" spans="1:2" ht="15.75" customHeight="1" x14ac:dyDescent="0.3">
      <c r="A2778" s="2" t="s">
        <v>8778</v>
      </c>
      <c r="B2778" s="63">
        <v>1719.47</v>
      </c>
    </row>
    <row r="2779" spans="1:2" ht="15.75" customHeight="1" x14ac:dyDescent="0.3">
      <c r="A2779" s="2" t="s">
        <v>8779</v>
      </c>
      <c r="B2779" s="63">
        <v>1820.61</v>
      </c>
    </row>
    <row r="2780" spans="1:2" ht="15.75" customHeight="1" x14ac:dyDescent="0.3">
      <c r="A2780" s="2" t="s">
        <v>8780</v>
      </c>
      <c r="B2780" s="63">
        <v>1820.61</v>
      </c>
    </row>
    <row r="2781" spans="1:2" ht="15.75" customHeight="1" x14ac:dyDescent="0.3">
      <c r="A2781" s="2" t="s">
        <v>8781</v>
      </c>
      <c r="B2781" s="63">
        <v>2225.19</v>
      </c>
    </row>
    <row r="2782" spans="1:2" ht="15.75" customHeight="1" x14ac:dyDescent="0.3">
      <c r="A2782" s="58" t="s">
        <v>6192</v>
      </c>
      <c r="B2782" s="62">
        <v>8739.5</v>
      </c>
    </row>
    <row r="2783" spans="1:2" ht="15.75" customHeight="1" x14ac:dyDescent="0.3">
      <c r="A2783" s="2" t="s">
        <v>6193</v>
      </c>
      <c r="B2783" s="63">
        <v>1922.69</v>
      </c>
    </row>
    <row r="2784" spans="1:2" ht="15.75" customHeight="1" x14ac:dyDescent="0.3">
      <c r="A2784" s="2" t="s">
        <v>6194</v>
      </c>
      <c r="B2784" s="63">
        <v>1485.72</v>
      </c>
    </row>
    <row r="2785" spans="1:2" ht="15.75" customHeight="1" x14ac:dyDescent="0.3">
      <c r="A2785" s="2" t="s">
        <v>6195</v>
      </c>
      <c r="B2785" s="63">
        <v>1136.1400000000001</v>
      </c>
    </row>
    <row r="2786" spans="1:2" ht="15.75" customHeight="1" x14ac:dyDescent="0.3">
      <c r="A2786" s="2" t="s">
        <v>6196</v>
      </c>
      <c r="B2786" s="63">
        <v>1573.11</v>
      </c>
    </row>
    <row r="2787" spans="1:2" ht="15.75" customHeight="1" x14ac:dyDescent="0.3">
      <c r="A2787" s="2" t="s">
        <v>6197</v>
      </c>
      <c r="B2787" s="63">
        <v>1136.1400000000001</v>
      </c>
    </row>
    <row r="2788" spans="1:2" ht="15.75" customHeight="1" x14ac:dyDescent="0.3">
      <c r="A2788" s="2" t="s">
        <v>6198</v>
      </c>
      <c r="B2788" s="63">
        <v>1485.72</v>
      </c>
    </row>
    <row r="2789" spans="1:2" ht="15.75" customHeight="1" x14ac:dyDescent="0.3">
      <c r="A2789" s="2" t="s">
        <v>6199</v>
      </c>
      <c r="B2789" s="63">
        <v>1573.11</v>
      </c>
    </row>
    <row r="2790" spans="1:2" ht="15.75" customHeight="1" x14ac:dyDescent="0.3">
      <c r="A2790" s="2" t="s">
        <v>6200</v>
      </c>
      <c r="B2790" s="63">
        <v>1573.11</v>
      </c>
    </row>
    <row r="2791" spans="1:2" ht="15.75" customHeight="1" x14ac:dyDescent="0.3">
      <c r="A2791" s="2" t="s">
        <v>6201</v>
      </c>
      <c r="B2791" s="63">
        <v>1922.69</v>
      </c>
    </row>
    <row r="2792" spans="1:2" ht="15.75" customHeight="1" x14ac:dyDescent="0.3">
      <c r="A2792" s="58" t="s">
        <v>8782</v>
      </c>
      <c r="B2792" s="62">
        <v>13304.5</v>
      </c>
    </row>
    <row r="2793" spans="1:2" ht="15.75" customHeight="1" x14ac:dyDescent="0.3">
      <c r="A2793" s="2" t="s">
        <v>8783</v>
      </c>
      <c r="B2793" s="63">
        <v>2926.99</v>
      </c>
    </row>
    <row r="2794" spans="1:2" ht="15.75" customHeight="1" x14ac:dyDescent="0.3">
      <c r="A2794" s="2" t="s">
        <v>8784</v>
      </c>
      <c r="B2794" s="63">
        <v>2261.77</v>
      </c>
    </row>
    <row r="2795" spans="1:2" ht="15.75" customHeight="1" x14ac:dyDescent="0.3">
      <c r="A2795" s="2" t="s">
        <v>8785</v>
      </c>
      <c r="B2795" s="63">
        <v>1729.59</v>
      </c>
    </row>
    <row r="2796" spans="1:2" ht="15.75" customHeight="1" x14ac:dyDescent="0.3">
      <c r="A2796" s="2" t="s">
        <v>8786</v>
      </c>
      <c r="B2796" s="63">
        <v>2394.81</v>
      </c>
    </row>
    <row r="2797" spans="1:2" ht="15.75" customHeight="1" x14ac:dyDescent="0.3">
      <c r="A2797" s="2" t="s">
        <v>8787</v>
      </c>
      <c r="B2797" s="63">
        <v>1729.59</v>
      </c>
    </row>
    <row r="2798" spans="1:2" ht="15.75" customHeight="1" x14ac:dyDescent="0.3">
      <c r="A2798" s="2" t="s">
        <v>8788</v>
      </c>
      <c r="B2798" s="63">
        <v>2261.77</v>
      </c>
    </row>
    <row r="2799" spans="1:2" ht="15.75" customHeight="1" x14ac:dyDescent="0.3">
      <c r="A2799" s="2" t="s">
        <v>8789</v>
      </c>
      <c r="B2799" s="63">
        <v>2394.81</v>
      </c>
    </row>
    <row r="2800" spans="1:2" ht="15.75" customHeight="1" x14ac:dyDescent="0.3">
      <c r="A2800" s="2" t="s">
        <v>8790</v>
      </c>
      <c r="B2800" s="63">
        <v>2394.81</v>
      </c>
    </row>
    <row r="2801" spans="1:2" ht="15.75" customHeight="1" x14ac:dyDescent="0.3">
      <c r="A2801" s="2" t="s">
        <v>8791</v>
      </c>
      <c r="B2801" s="63">
        <v>2926.99</v>
      </c>
    </row>
    <row r="2802" spans="1:2" ht="15.75" customHeight="1" x14ac:dyDescent="0.3">
      <c r="A2802" s="58" t="s">
        <v>8792</v>
      </c>
      <c r="B2802" s="62">
        <v>13304.5</v>
      </c>
    </row>
    <row r="2803" spans="1:2" ht="15.75" customHeight="1" x14ac:dyDescent="0.3">
      <c r="A2803" s="2" t="s">
        <v>8793</v>
      </c>
      <c r="B2803" s="63">
        <v>2926.99</v>
      </c>
    </row>
    <row r="2804" spans="1:2" ht="15.75" customHeight="1" x14ac:dyDescent="0.3">
      <c r="A2804" s="2" t="s">
        <v>8794</v>
      </c>
      <c r="B2804" s="63">
        <v>2261.77</v>
      </c>
    </row>
    <row r="2805" spans="1:2" ht="15.75" customHeight="1" x14ac:dyDescent="0.3">
      <c r="A2805" s="2" t="s">
        <v>8795</v>
      </c>
      <c r="B2805" s="63">
        <v>1729.59</v>
      </c>
    </row>
    <row r="2806" spans="1:2" ht="15.75" customHeight="1" x14ac:dyDescent="0.3">
      <c r="A2806" s="2" t="s">
        <v>8796</v>
      </c>
      <c r="B2806" s="63">
        <v>2394.81</v>
      </c>
    </row>
    <row r="2807" spans="1:2" ht="15.75" customHeight="1" x14ac:dyDescent="0.3">
      <c r="A2807" s="2" t="s">
        <v>8797</v>
      </c>
      <c r="B2807" s="63">
        <v>1729.59</v>
      </c>
    </row>
    <row r="2808" spans="1:2" ht="15.75" customHeight="1" x14ac:dyDescent="0.3">
      <c r="A2808" s="2" t="s">
        <v>8798</v>
      </c>
      <c r="B2808" s="63">
        <v>2261.77</v>
      </c>
    </row>
    <row r="2809" spans="1:2" ht="15.75" customHeight="1" x14ac:dyDescent="0.3">
      <c r="A2809" s="2" t="s">
        <v>8799</v>
      </c>
      <c r="B2809" s="63">
        <v>2394.81</v>
      </c>
    </row>
    <row r="2810" spans="1:2" ht="15.75" customHeight="1" x14ac:dyDescent="0.3">
      <c r="A2810" s="2" t="s">
        <v>8800</v>
      </c>
      <c r="B2810" s="63">
        <v>2394.81</v>
      </c>
    </row>
    <row r="2811" spans="1:2" ht="15.75" customHeight="1" x14ac:dyDescent="0.3">
      <c r="A2811" s="2" t="s">
        <v>8801</v>
      </c>
      <c r="B2811" s="63">
        <v>2926.99</v>
      </c>
    </row>
    <row r="2812" spans="1:2" ht="15.75" customHeight="1" x14ac:dyDescent="0.3">
      <c r="A2812" s="58" t="s">
        <v>6202</v>
      </c>
      <c r="B2812" s="62">
        <v>11489.5</v>
      </c>
    </row>
    <row r="2813" spans="1:2" ht="15.75" customHeight="1" x14ac:dyDescent="0.3">
      <c r="A2813" s="2" t="s">
        <v>6203</v>
      </c>
      <c r="B2813" s="63">
        <v>2527.69</v>
      </c>
    </row>
    <row r="2814" spans="1:2" ht="15.75" customHeight="1" x14ac:dyDescent="0.3">
      <c r="A2814" s="2" t="s">
        <v>6204</v>
      </c>
      <c r="B2814" s="63">
        <v>1953.22</v>
      </c>
    </row>
    <row r="2815" spans="1:2" ht="15.75" customHeight="1" x14ac:dyDescent="0.3">
      <c r="A2815" s="2" t="s">
        <v>6205</v>
      </c>
      <c r="B2815" s="63">
        <v>1493.64</v>
      </c>
    </row>
    <row r="2816" spans="1:2" ht="15.75" customHeight="1" x14ac:dyDescent="0.3">
      <c r="A2816" s="2" t="s">
        <v>6206</v>
      </c>
      <c r="B2816" s="63">
        <v>2068.11</v>
      </c>
    </row>
    <row r="2817" spans="1:2" ht="15.75" customHeight="1" x14ac:dyDescent="0.3">
      <c r="A2817" s="2" t="s">
        <v>6207</v>
      </c>
      <c r="B2817" s="63">
        <v>1493.64</v>
      </c>
    </row>
    <row r="2818" spans="1:2" ht="15.75" customHeight="1" x14ac:dyDescent="0.3">
      <c r="A2818" s="2" t="s">
        <v>6208</v>
      </c>
      <c r="B2818" s="63">
        <v>1953.22</v>
      </c>
    </row>
    <row r="2819" spans="1:2" ht="15.75" customHeight="1" x14ac:dyDescent="0.3">
      <c r="A2819" s="2" t="s">
        <v>6209</v>
      </c>
      <c r="B2819" s="63">
        <v>2068.11</v>
      </c>
    </row>
    <row r="2820" spans="1:2" ht="15.75" customHeight="1" x14ac:dyDescent="0.3">
      <c r="A2820" s="2" t="s">
        <v>6210</v>
      </c>
      <c r="B2820" s="63">
        <v>2068.11</v>
      </c>
    </row>
    <row r="2821" spans="1:2" ht="15.75" customHeight="1" x14ac:dyDescent="0.3">
      <c r="A2821" s="2" t="s">
        <v>6211</v>
      </c>
      <c r="B2821" s="63">
        <v>2527.69</v>
      </c>
    </row>
    <row r="2822" spans="1:2" ht="15.75" customHeight="1" x14ac:dyDescent="0.3">
      <c r="A2822" s="58" t="s">
        <v>8802</v>
      </c>
      <c r="B2822" s="62">
        <v>18914.5</v>
      </c>
    </row>
    <row r="2823" spans="1:2" ht="15.75" customHeight="1" x14ac:dyDescent="0.3">
      <c r="A2823" s="2" t="s">
        <v>8803</v>
      </c>
      <c r="B2823" s="63">
        <v>4161.1899999999996</v>
      </c>
    </row>
    <row r="2824" spans="1:2" ht="15.75" customHeight="1" x14ac:dyDescent="0.3">
      <c r="A2824" s="2" t="s">
        <v>8804</v>
      </c>
      <c r="B2824" s="63">
        <v>3215.47</v>
      </c>
    </row>
    <row r="2825" spans="1:2" ht="15.75" customHeight="1" x14ac:dyDescent="0.3">
      <c r="A2825" s="2" t="s">
        <v>8805</v>
      </c>
      <c r="B2825" s="63">
        <v>2458.89</v>
      </c>
    </row>
    <row r="2826" spans="1:2" ht="15.75" customHeight="1" x14ac:dyDescent="0.3">
      <c r="A2826" s="2" t="s">
        <v>8806</v>
      </c>
      <c r="B2826" s="63">
        <v>3404.61</v>
      </c>
    </row>
    <row r="2827" spans="1:2" ht="15.75" customHeight="1" x14ac:dyDescent="0.3">
      <c r="A2827" s="2" t="s">
        <v>8807</v>
      </c>
      <c r="B2827" s="63">
        <v>2458.89</v>
      </c>
    </row>
    <row r="2828" spans="1:2" ht="15.75" customHeight="1" x14ac:dyDescent="0.3">
      <c r="A2828" s="2" t="s">
        <v>8808</v>
      </c>
      <c r="B2828" s="63">
        <v>3215.47</v>
      </c>
    </row>
    <row r="2829" spans="1:2" ht="15.75" customHeight="1" x14ac:dyDescent="0.3">
      <c r="A2829" s="2" t="s">
        <v>8809</v>
      </c>
      <c r="B2829" s="63">
        <v>3404.61</v>
      </c>
    </row>
    <row r="2830" spans="1:2" ht="15.75" customHeight="1" x14ac:dyDescent="0.3">
      <c r="A2830" s="2" t="s">
        <v>8810</v>
      </c>
      <c r="B2830" s="63">
        <v>3404.61</v>
      </c>
    </row>
    <row r="2831" spans="1:2" ht="15.75" customHeight="1" x14ac:dyDescent="0.3">
      <c r="A2831" s="2" t="s">
        <v>8811</v>
      </c>
      <c r="B2831" s="63">
        <v>4161.1899999999996</v>
      </c>
    </row>
    <row r="2832" spans="1:2" ht="15.75" customHeight="1" x14ac:dyDescent="0.3">
      <c r="A2832" s="58" t="s">
        <v>8812</v>
      </c>
      <c r="B2832" s="62">
        <v>18914.5</v>
      </c>
    </row>
    <row r="2833" spans="1:2" ht="15.75" customHeight="1" x14ac:dyDescent="0.3">
      <c r="A2833" s="2" t="s">
        <v>8813</v>
      </c>
      <c r="B2833" s="63">
        <v>4161.1899999999996</v>
      </c>
    </row>
    <row r="2834" spans="1:2" ht="15.75" customHeight="1" x14ac:dyDescent="0.3">
      <c r="A2834" s="2" t="s">
        <v>8814</v>
      </c>
      <c r="B2834" s="63">
        <v>3215.47</v>
      </c>
    </row>
    <row r="2835" spans="1:2" ht="15.75" customHeight="1" x14ac:dyDescent="0.3">
      <c r="A2835" s="2" t="s">
        <v>8815</v>
      </c>
      <c r="B2835" s="63">
        <v>2458.89</v>
      </c>
    </row>
    <row r="2836" spans="1:2" ht="15.75" customHeight="1" x14ac:dyDescent="0.3">
      <c r="A2836" s="2" t="s">
        <v>8816</v>
      </c>
      <c r="B2836" s="63">
        <v>3404.61</v>
      </c>
    </row>
    <row r="2837" spans="1:2" ht="15.75" customHeight="1" x14ac:dyDescent="0.3">
      <c r="A2837" s="2" t="s">
        <v>8817</v>
      </c>
      <c r="B2837" s="63">
        <v>2458.89</v>
      </c>
    </row>
    <row r="2838" spans="1:2" ht="15.75" customHeight="1" x14ac:dyDescent="0.3">
      <c r="A2838" s="2" t="s">
        <v>8818</v>
      </c>
      <c r="B2838" s="63">
        <v>3215.47</v>
      </c>
    </row>
    <row r="2839" spans="1:2" ht="15.75" customHeight="1" x14ac:dyDescent="0.3">
      <c r="A2839" s="2" t="s">
        <v>8819</v>
      </c>
      <c r="B2839" s="63">
        <v>3404.61</v>
      </c>
    </row>
    <row r="2840" spans="1:2" ht="15.75" customHeight="1" x14ac:dyDescent="0.3">
      <c r="A2840" s="2" t="s">
        <v>8820</v>
      </c>
      <c r="B2840" s="63">
        <v>3404.61</v>
      </c>
    </row>
    <row r="2841" spans="1:2" ht="15.75" customHeight="1" x14ac:dyDescent="0.3">
      <c r="A2841" s="2" t="s">
        <v>8821</v>
      </c>
      <c r="B2841" s="63">
        <v>4161.1899999999996</v>
      </c>
    </row>
    <row r="2842" spans="1:2" ht="15.75" customHeight="1" x14ac:dyDescent="0.3">
      <c r="A2842" s="58" t="s">
        <v>6212</v>
      </c>
      <c r="B2842" s="62">
        <v>17044.5</v>
      </c>
    </row>
    <row r="2843" spans="1:2" ht="15.75" customHeight="1" x14ac:dyDescent="0.3">
      <c r="A2843" s="2" t="s">
        <v>6213</v>
      </c>
      <c r="B2843" s="63">
        <v>3749.79</v>
      </c>
    </row>
    <row r="2844" spans="1:2" ht="15.75" customHeight="1" x14ac:dyDescent="0.3">
      <c r="A2844" s="2" t="s">
        <v>6214</v>
      </c>
      <c r="B2844" s="63">
        <v>2897.57</v>
      </c>
    </row>
    <row r="2845" spans="1:2" ht="15.75" customHeight="1" x14ac:dyDescent="0.3">
      <c r="A2845" s="2" t="s">
        <v>6215</v>
      </c>
      <c r="B2845" s="63">
        <v>2215.79</v>
      </c>
    </row>
    <row r="2846" spans="1:2" ht="15.75" customHeight="1" x14ac:dyDescent="0.3">
      <c r="A2846" s="2" t="s">
        <v>6216</v>
      </c>
      <c r="B2846" s="63">
        <v>3068.01</v>
      </c>
    </row>
    <row r="2847" spans="1:2" ht="15.75" customHeight="1" x14ac:dyDescent="0.3">
      <c r="A2847" s="2" t="s">
        <v>6217</v>
      </c>
      <c r="B2847" s="63">
        <v>2215.79</v>
      </c>
    </row>
    <row r="2848" spans="1:2" ht="15.75" customHeight="1" x14ac:dyDescent="0.3">
      <c r="A2848" s="2" t="s">
        <v>6218</v>
      </c>
      <c r="B2848" s="63">
        <v>2897.57</v>
      </c>
    </row>
    <row r="2849" spans="1:2" ht="15.75" customHeight="1" x14ac:dyDescent="0.3">
      <c r="A2849" s="2" t="s">
        <v>6219</v>
      </c>
      <c r="B2849" s="63">
        <v>3068.01</v>
      </c>
    </row>
    <row r="2850" spans="1:2" ht="15.75" customHeight="1" x14ac:dyDescent="0.3">
      <c r="A2850" s="2" t="s">
        <v>6220</v>
      </c>
      <c r="B2850" s="63">
        <v>3068.01</v>
      </c>
    </row>
    <row r="2851" spans="1:2" ht="15.75" customHeight="1" x14ac:dyDescent="0.3">
      <c r="A2851" s="2" t="s">
        <v>6221</v>
      </c>
      <c r="B2851" s="63">
        <v>3749.79</v>
      </c>
    </row>
    <row r="2852" spans="1:2" ht="15.75" customHeight="1" x14ac:dyDescent="0.3">
      <c r="A2852" s="58" t="s">
        <v>6222</v>
      </c>
      <c r="B2852" s="62">
        <v>41574.5</v>
      </c>
    </row>
    <row r="2853" spans="1:2" ht="15.75" customHeight="1" x14ac:dyDescent="0.3">
      <c r="A2853" s="2" t="s">
        <v>6223</v>
      </c>
      <c r="B2853" s="63">
        <v>9146.39</v>
      </c>
    </row>
    <row r="2854" spans="1:2" ht="15.75" customHeight="1" x14ac:dyDescent="0.3">
      <c r="A2854" s="2" t="s">
        <v>6224</v>
      </c>
      <c r="B2854" s="63">
        <v>7067.67</v>
      </c>
    </row>
    <row r="2855" spans="1:2" ht="15.75" customHeight="1" x14ac:dyDescent="0.3">
      <c r="A2855" s="2" t="s">
        <v>6225</v>
      </c>
      <c r="B2855" s="63">
        <v>5404.69</v>
      </c>
    </row>
    <row r="2856" spans="1:2" ht="15.75" customHeight="1" x14ac:dyDescent="0.3">
      <c r="A2856" s="2" t="s">
        <v>6226</v>
      </c>
      <c r="B2856" s="63">
        <v>7483.41</v>
      </c>
    </row>
    <row r="2857" spans="1:2" ht="15.75" customHeight="1" x14ac:dyDescent="0.3">
      <c r="A2857" s="2" t="s">
        <v>6227</v>
      </c>
      <c r="B2857" s="63">
        <v>5404.69</v>
      </c>
    </row>
    <row r="2858" spans="1:2" ht="15.75" customHeight="1" x14ac:dyDescent="0.3">
      <c r="A2858" s="2" t="s">
        <v>6228</v>
      </c>
      <c r="B2858" s="63">
        <v>7067.67</v>
      </c>
    </row>
    <row r="2859" spans="1:2" ht="15.75" customHeight="1" x14ac:dyDescent="0.3">
      <c r="A2859" s="2" t="s">
        <v>6229</v>
      </c>
      <c r="B2859" s="63">
        <v>7483.41</v>
      </c>
    </row>
    <row r="2860" spans="1:2" ht="15.75" customHeight="1" x14ac:dyDescent="0.3">
      <c r="A2860" s="2" t="s">
        <v>6230</v>
      </c>
      <c r="B2860" s="63">
        <v>7483.41</v>
      </c>
    </row>
    <row r="2861" spans="1:2" ht="15.75" customHeight="1" x14ac:dyDescent="0.3">
      <c r="A2861" s="2" t="s">
        <v>6231</v>
      </c>
      <c r="B2861" s="63">
        <v>9146.39</v>
      </c>
    </row>
    <row r="2862" spans="1:2" ht="15.75" customHeight="1" x14ac:dyDescent="0.3">
      <c r="A2862" s="58" t="s">
        <v>6232</v>
      </c>
      <c r="B2862" s="62">
        <v>52794.5</v>
      </c>
    </row>
    <row r="2863" spans="1:2" ht="15.75" customHeight="1" x14ac:dyDescent="0.3">
      <c r="A2863" s="2" t="s">
        <v>6233</v>
      </c>
      <c r="B2863" s="63">
        <v>11614.79</v>
      </c>
    </row>
    <row r="2864" spans="1:2" ht="15.75" customHeight="1" x14ac:dyDescent="0.3">
      <c r="A2864" s="2" t="s">
        <v>6234</v>
      </c>
      <c r="B2864" s="63">
        <v>8975.07</v>
      </c>
    </row>
    <row r="2865" spans="1:2" ht="15.75" customHeight="1" x14ac:dyDescent="0.3">
      <c r="A2865" s="2" t="s">
        <v>6235</v>
      </c>
      <c r="B2865" s="63">
        <v>6863.29</v>
      </c>
    </row>
    <row r="2866" spans="1:2" ht="15.75" customHeight="1" x14ac:dyDescent="0.3">
      <c r="A2866" s="2" t="s">
        <v>6236</v>
      </c>
      <c r="B2866" s="63">
        <v>9503.01</v>
      </c>
    </row>
    <row r="2867" spans="1:2" ht="15.75" customHeight="1" x14ac:dyDescent="0.3">
      <c r="A2867" s="2" t="s">
        <v>6237</v>
      </c>
      <c r="B2867" s="63">
        <v>6863.29</v>
      </c>
    </row>
    <row r="2868" spans="1:2" ht="15.75" customHeight="1" x14ac:dyDescent="0.3">
      <c r="A2868" s="2" t="s">
        <v>6238</v>
      </c>
      <c r="B2868" s="63">
        <v>8975.07</v>
      </c>
    </row>
    <row r="2869" spans="1:2" ht="15.75" customHeight="1" x14ac:dyDescent="0.3">
      <c r="A2869" s="2" t="s">
        <v>6239</v>
      </c>
      <c r="B2869" s="63">
        <v>9503.01</v>
      </c>
    </row>
    <row r="2870" spans="1:2" ht="15.75" customHeight="1" x14ac:dyDescent="0.3">
      <c r="A2870" s="2" t="s">
        <v>6240</v>
      </c>
      <c r="B2870" s="63">
        <v>9503.01</v>
      </c>
    </row>
    <row r="2871" spans="1:2" ht="15.75" customHeight="1" x14ac:dyDescent="0.3">
      <c r="A2871" s="2" t="s">
        <v>6241</v>
      </c>
      <c r="B2871" s="63">
        <v>11614.79</v>
      </c>
    </row>
    <row r="2872" spans="1:2" ht="15.75" customHeight="1" x14ac:dyDescent="0.3">
      <c r="A2872" s="58" t="s">
        <v>6242</v>
      </c>
      <c r="B2872" s="62">
        <v>58074.5</v>
      </c>
    </row>
    <row r="2873" spans="1:2" ht="15.75" customHeight="1" x14ac:dyDescent="0.3">
      <c r="A2873" s="2" t="s">
        <v>6243</v>
      </c>
      <c r="B2873" s="63">
        <v>12776.39</v>
      </c>
    </row>
    <row r="2874" spans="1:2" ht="15.75" customHeight="1" x14ac:dyDescent="0.3">
      <c r="A2874" s="2" t="s">
        <v>6244</v>
      </c>
      <c r="B2874" s="63">
        <v>9872.67</v>
      </c>
    </row>
    <row r="2875" spans="1:2" ht="15.75" customHeight="1" x14ac:dyDescent="0.3">
      <c r="A2875" s="2" t="s">
        <v>6245</v>
      </c>
      <c r="B2875" s="63">
        <v>7549.69</v>
      </c>
    </row>
    <row r="2876" spans="1:2" ht="15.75" customHeight="1" x14ac:dyDescent="0.3">
      <c r="A2876" s="2" t="s">
        <v>6246</v>
      </c>
      <c r="B2876" s="63">
        <v>10453.41</v>
      </c>
    </row>
    <row r="2877" spans="1:2" ht="15.75" customHeight="1" x14ac:dyDescent="0.3">
      <c r="A2877" s="2" t="s">
        <v>6247</v>
      </c>
      <c r="B2877" s="63">
        <v>7549.69</v>
      </c>
    </row>
    <row r="2878" spans="1:2" ht="15.75" customHeight="1" x14ac:dyDescent="0.3">
      <c r="A2878" s="2" t="s">
        <v>6248</v>
      </c>
      <c r="B2878" s="63">
        <v>9872.67</v>
      </c>
    </row>
    <row r="2879" spans="1:2" ht="15.75" customHeight="1" x14ac:dyDescent="0.3">
      <c r="A2879" s="2" t="s">
        <v>6249</v>
      </c>
      <c r="B2879" s="63">
        <v>10453.41</v>
      </c>
    </row>
    <row r="2880" spans="1:2" ht="15.75" customHeight="1" x14ac:dyDescent="0.3">
      <c r="A2880" s="2" t="s">
        <v>6250</v>
      </c>
      <c r="B2880" s="63">
        <v>10453.41</v>
      </c>
    </row>
    <row r="2881" spans="1:2" ht="15.75" customHeight="1" x14ac:dyDescent="0.3">
      <c r="A2881" s="2" t="s">
        <v>6251</v>
      </c>
      <c r="B2881" s="63">
        <v>12776.39</v>
      </c>
    </row>
    <row r="2882" spans="1:2" ht="15.75" customHeight="1" x14ac:dyDescent="0.3">
      <c r="A2882" s="58" t="s">
        <v>6252</v>
      </c>
      <c r="B2882" s="62">
        <v>45732.5</v>
      </c>
    </row>
    <row r="2883" spans="1:2" ht="15.75" customHeight="1" x14ac:dyDescent="0.3">
      <c r="A2883" s="2" t="s">
        <v>6253</v>
      </c>
      <c r="B2883" s="63">
        <v>10061.15</v>
      </c>
    </row>
    <row r="2884" spans="1:2" ht="15.75" customHeight="1" x14ac:dyDescent="0.3">
      <c r="A2884" s="2" t="s">
        <v>6254</v>
      </c>
      <c r="B2884" s="63">
        <v>7774.53</v>
      </c>
    </row>
    <row r="2885" spans="1:2" ht="15.75" customHeight="1" x14ac:dyDescent="0.3">
      <c r="A2885" s="2" t="s">
        <v>6255</v>
      </c>
      <c r="B2885" s="63">
        <v>5945.23</v>
      </c>
    </row>
    <row r="2886" spans="1:2" ht="15.75" customHeight="1" x14ac:dyDescent="0.3">
      <c r="A2886" s="2" t="s">
        <v>6256</v>
      </c>
      <c r="B2886" s="63">
        <v>8231.85</v>
      </c>
    </row>
    <row r="2887" spans="1:2" ht="15.75" customHeight="1" x14ac:dyDescent="0.3">
      <c r="A2887" s="2" t="s">
        <v>6257</v>
      </c>
      <c r="B2887" s="63">
        <v>5945.23</v>
      </c>
    </row>
    <row r="2888" spans="1:2" ht="15.75" customHeight="1" x14ac:dyDescent="0.3">
      <c r="A2888" s="2" t="s">
        <v>6258</v>
      </c>
      <c r="B2888" s="63">
        <v>7774.53</v>
      </c>
    </row>
    <row r="2889" spans="1:2" ht="15.75" customHeight="1" x14ac:dyDescent="0.3">
      <c r="A2889" s="2" t="s">
        <v>6259</v>
      </c>
      <c r="B2889" s="63">
        <v>8231.85</v>
      </c>
    </row>
    <row r="2890" spans="1:2" ht="15.75" customHeight="1" x14ac:dyDescent="0.3">
      <c r="A2890" s="2" t="s">
        <v>6260</v>
      </c>
      <c r="B2890" s="63">
        <v>8231.85</v>
      </c>
    </row>
    <row r="2891" spans="1:2" ht="15.75" customHeight="1" x14ac:dyDescent="0.3">
      <c r="A2891" s="2" t="s">
        <v>6261</v>
      </c>
      <c r="B2891" s="63">
        <v>10061.15</v>
      </c>
    </row>
    <row r="2892" spans="1:2" ht="15.75" customHeight="1" x14ac:dyDescent="0.3">
      <c r="A2892" s="58" t="s">
        <v>8822</v>
      </c>
      <c r="B2892" s="62">
        <v>1204.5</v>
      </c>
    </row>
    <row r="2893" spans="1:2" ht="15.75" customHeight="1" x14ac:dyDescent="0.3">
      <c r="A2893" s="2" t="s">
        <v>8823</v>
      </c>
      <c r="B2893" s="63">
        <v>264.99</v>
      </c>
    </row>
    <row r="2894" spans="1:2" ht="15.75" customHeight="1" x14ac:dyDescent="0.3">
      <c r="A2894" s="2" t="s">
        <v>8824</v>
      </c>
      <c r="B2894" s="63">
        <v>204.77</v>
      </c>
    </row>
    <row r="2895" spans="1:2" ht="15.75" customHeight="1" x14ac:dyDescent="0.3">
      <c r="A2895" s="2" t="s">
        <v>8825</v>
      </c>
      <c r="B2895" s="63">
        <v>156.59</v>
      </c>
    </row>
    <row r="2896" spans="1:2" ht="15.75" customHeight="1" x14ac:dyDescent="0.3">
      <c r="A2896" s="2" t="s">
        <v>8826</v>
      </c>
      <c r="B2896" s="63">
        <v>216.81</v>
      </c>
    </row>
    <row r="2897" spans="1:2" ht="15.75" customHeight="1" x14ac:dyDescent="0.3">
      <c r="A2897" s="2" t="s">
        <v>8827</v>
      </c>
      <c r="B2897" s="63">
        <v>156.59</v>
      </c>
    </row>
    <row r="2898" spans="1:2" ht="15.75" customHeight="1" x14ac:dyDescent="0.3">
      <c r="A2898" s="2" t="s">
        <v>8828</v>
      </c>
      <c r="B2898" s="63">
        <v>204.77</v>
      </c>
    </row>
    <row r="2899" spans="1:2" ht="15.75" customHeight="1" x14ac:dyDescent="0.3">
      <c r="A2899" s="2" t="s">
        <v>8829</v>
      </c>
      <c r="B2899" s="63">
        <v>216.81</v>
      </c>
    </row>
    <row r="2900" spans="1:2" ht="15.75" customHeight="1" x14ac:dyDescent="0.3">
      <c r="A2900" s="2" t="s">
        <v>8830</v>
      </c>
      <c r="B2900" s="63">
        <v>216.81</v>
      </c>
    </row>
    <row r="2901" spans="1:2" ht="15.75" customHeight="1" x14ac:dyDescent="0.3">
      <c r="A2901" s="2" t="s">
        <v>8831</v>
      </c>
      <c r="B2901" s="63">
        <v>264.99</v>
      </c>
    </row>
    <row r="2902" spans="1:2" ht="15.75" customHeight="1" x14ac:dyDescent="0.3">
      <c r="A2902" s="58" t="s">
        <v>8832</v>
      </c>
      <c r="B2902" s="62">
        <v>1204.5</v>
      </c>
    </row>
    <row r="2903" spans="1:2" ht="15.75" customHeight="1" x14ac:dyDescent="0.3">
      <c r="A2903" s="2" t="s">
        <v>8833</v>
      </c>
      <c r="B2903" s="63">
        <v>264.99</v>
      </c>
    </row>
    <row r="2904" spans="1:2" ht="15.75" customHeight="1" x14ac:dyDescent="0.3">
      <c r="A2904" s="2" t="s">
        <v>8834</v>
      </c>
      <c r="B2904" s="63">
        <v>204.77</v>
      </c>
    </row>
    <row r="2905" spans="1:2" ht="15.75" customHeight="1" x14ac:dyDescent="0.3">
      <c r="A2905" s="2" t="s">
        <v>8835</v>
      </c>
      <c r="B2905" s="63">
        <v>156.59</v>
      </c>
    </row>
    <row r="2906" spans="1:2" ht="15.75" customHeight="1" x14ac:dyDescent="0.3">
      <c r="A2906" s="2" t="s">
        <v>8836</v>
      </c>
      <c r="B2906" s="63">
        <v>216.81</v>
      </c>
    </row>
    <row r="2907" spans="1:2" ht="15.75" customHeight="1" x14ac:dyDescent="0.3">
      <c r="A2907" s="2" t="s">
        <v>8837</v>
      </c>
      <c r="B2907" s="63">
        <v>156.59</v>
      </c>
    </row>
    <row r="2908" spans="1:2" ht="15.75" customHeight="1" x14ac:dyDescent="0.3">
      <c r="A2908" s="2" t="s">
        <v>8838</v>
      </c>
      <c r="B2908" s="63">
        <v>204.77</v>
      </c>
    </row>
    <row r="2909" spans="1:2" ht="15.75" customHeight="1" x14ac:dyDescent="0.3">
      <c r="A2909" s="2" t="s">
        <v>8839</v>
      </c>
      <c r="B2909" s="63">
        <v>216.81</v>
      </c>
    </row>
    <row r="2910" spans="1:2" ht="15.75" customHeight="1" x14ac:dyDescent="0.3">
      <c r="A2910" s="2" t="s">
        <v>8840</v>
      </c>
      <c r="B2910" s="63">
        <v>216.81</v>
      </c>
    </row>
    <row r="2911" spans="1:2" ht="15.75" customHeight="1" x14ac:dyDescent="0.3">
      <c r="A2911" s="2" t="s">
        <v>8841</v>
      </c>
      <c r="B2911" s="63">
        <v>264.99</v>
      </c>
    </row>
    <row r="2912" spans="1:2" ht="15.75" customHeight="1" x14ac:dyDescent="0.3">
      <c r="A2912" s="58" t="s">
        <v>6262</v>
      </c>
      <c r="B2912" s="62">
        <v>1204.5</v>
      </c>
    </row>
    <row r="2913" spans="1:2" ht="15.75" customHeight="1" x14ac:dyDescent="0.3">
      <c r="A2913" s="2" t="s">
        <v>6263</v>
      </c>
      <c r="B2913" s="63">
        <v>264.99</v>
      </c>
    </row>
    <row r="2914" spans="1:2" ht="15.75" customHeight="1" x14ac:dyDescent="0.3">
      <c r="A2914" s="2" t="s">
        <v>6264</v>
      </c>
      <c r="B2914" s="63">
        <v>204.77</v>
      </c>
    </row>
    <row r="2915" spans="1:2" ht="15.75" customHeight="1" x14ac:dyDescent="0.3">
      <c r="A2915" s="2" t="s">
        <v>6265</v>
      </c>
      <c r="B2915" s="63">
        <v>156.59</v>
      </c>
    </row>
    <row r="2916" spans="1:2" ht="15.75" customHeight="1" x14ac:dyDescent="0.3">
      <c r="A2916" s="2" t="s">
        <v>6266</v>
      </c>
      <c r="B2916" s="63">
        <v>216.81</v>
      </c>
    </row>
    <row r="2917" spans="1:2" ht="15.75" customHeight="1" x14ac:dyDescent="0.3">
      <c r="A2917" s="2" t="s">
        <v>6267</v>
      </c>
      <c r="B2917" s="63">
        <v>156.59</v>
      </c>
    </row>
    <row r="2918" spans="1:2" ht="15.75" customHeight="1" x14ac:dyDescent="0.3">
      <c r="A2918" s="2" t="s">
        <v>6268</v>
      </c>
      <c r="B2918" s="63">
        <v>204.77</v>
      </c>
    </row>
    <row r="2919" spans="1:2" ht="15.75" customHeight="1" x14ac:dyDescent="0.3">
      <c r="A2919" s="2" t="s">
        <v>6269</v>
      </c>
      <c r="B2919" s="63">
        <v>216.81</v>
      </c>
    </row>
    <row r="2920" spans="1:2" ht="15.75" customHeight="1" x14ac:dyDescent="0.3">
      <c r="A2920" s="2" t="s">
        <v>6270</v>
      </c>
      <c r="B2920" s="63">
        <v>216.81</v>
      </c>
    </row>
    <row r="2921" spans="1:2" ht="15.75" customHeight="1" x14ac:dyDescent="0.3">
      <c r="A2921" s="2" t="s">
        <v>6271</v>
      </c>
      <c r="B2921" s="63">
        <v>264.99</v>
      </c>
    </row>
    <row r="2922" spans="1:2" ht="15.75" customHeight="1" x14ac:dyDescent="0.3">
      <c r="A2922" s="58" t="s">
        <v>8842</v>
      </c>
      <c r="B2922" s="62">
        <v>1204.5</v>
      </c>
    </row>
    <row r="2923" spans="1:2" ht="15.75" customHeight="1" x14ac:dyDescent="0.3">
      <c r="A2923" s="2" t="s">
        <v>8843</v>
      </c>
      <c r="B2923" s="63">
        <v>264.99</v>
      </c>
    </row>
    <row r="2924" spans="1:2" ht="15.75" customHeight="1" x14ac:dyDescent="0.3">
      <c r="A2924" s="2" t="s">
        <v>8844</v>
      </c>
      <c r="B2924" s="63">
        <v>204.77</v>
      </c>
    </row>
    <row r="2925" spans="1:2" ht="15.75" customHeight="1" x14ac:dyDescent="0.3">
      <c r="A2925" s="2" t="s">
        <v>8845</v>
      </c>
      <c r="B2925" s="63">
        <v>156.59</v>
      </c>
    </row>
    <row r="2926" spans="1:2" ht="15.75" customHeight="1" x14ac:dyDescent="0.3">
      <c r="A2926" s="2" t="s">
        <v>8846</v>
      </c>
      <c r="B2926" s="63">
        <v>216.81</v>
      </c>
    </row>
    <row r="2927" spans="1:2" ht="15.75" customHeight="1" x14ac:dyDescent="0.3">
      <c r="A2927" s="2" t="s">
        <v>8847</v>
      </c>
      <c r="B2927" s="63">
        <v>156.59</v>
      </c>
    </row>
    <row r="2928" spans="1:2" ht="15.75" customHeight="1" x14ac:dyDescent="0.3">
      <c r="A2928" s="2" t="s">
        <v>8848</v>
      </c>
      <c r="B2928" s="63">
        <v>204.77</v>
      </c>
    </row>
    <row r="2929" spans="1:2" ht="15.75" customHeight="1" x14ac:dyDescent="0.3">
      <c r="A2929" s="2" t="s">
        <v>8849</v>
      </c>
      <c r="B2929" s="63">
        <v>216.81</v>
      </c>
    </row>
    <row r="2930" spans="1:2" ht="15.75" customHeight="1" x14ac:dyDescent="0.3">
      <c r="A2930" s="2" t="s">
        <v>8850</v>
      </c>
      <c r="B2930" s="63">
        <v>216.81</v>
      </c>
    </row>
    <row r="2931" spans="1:2" ht="15.75" customHeight="1" x14ac:dyDescent="0.3">
      <c r="A2931" s="2" t="s">
        <v>8851</v>
      </c>
      <c r="B2931" s="63">
        <v>264.99</v>
      </c>
    </row>
    <row r="2932" spans="1:2" ht="15.75" customHeight="1" x14ac:dyDescent="0.3">
      <c r="A2932" s="58" t="s">
        <v>8852</v>
      </c>
      <c r="B2932" s="62">
        <v>1204.5</v>
      </c>
    </row>
    <row r="2933" spans="1:2" ht="15.75" customHeight="1" x14ac:dyDescent="0.3">
      <c r="A2933" s="2" t="s">
        <v>8853</v>
      </c>
      <c r="B2933" s="63">
        <v>264.99</v>
      </c>
    </row>
    <row r="2934" spans="1:2" ht="15.75" customHeight="1" x14ac:dyDescent="0.3">
      <c r="A2934" s="2" t="s">
        <v>8854</v>
      </c>
      <c r="B2934" s="63">
        <v>204.77</v>
      </c>
    </row>
    <row r="2935" spans="1:2" ht="15.75" customHeight="1" x14ac:dyDescent="0.3">
      <c r="A2935" s="2" t="s">
        <v>8855</v>
      </c>
      <c r="B2935" s="63">
        <v>156.59</v>
      </c>
    </row>
    <row r="2936" spans="1:2" ht="15.75" customHeight="1" x14ac:dyDescent="0.3">
      <c r="A2936" s="2" t="s">
        <v>8856</v>
      </c>
      <c r="B2936" s="63">
        <v>216.81</v>
      </c>
    </row>
    <row r="2937" spans="1:2" ht="15.75" customHeight="1" x14ac:dyDescent="0.3">
      <c r="A2937" s="2" t="s">
        <v>8857</v>
      </c>
      <c r="B2937" s="63">
        <v>156.59</v>
      </c>
    </row>
    <row r="2938" spans="1:2" ht="15.75" customHeight="1" x14ac:dyDescent="0.3">
      <c r="A2938" s="2" t="s">
        <v>8858</v>
      </c>
      <c r="B2938" s="63">
        <v>204.77</v>
      </c>
    </row>
    <row r="2939" spans="1:2" ht="15.75" customHeight="1" x14ac:dyDescent="0.3">
      <c r="A2939" s="2" t="s">
        <v>8859</v>
      </c>
      <c r="B2939" s="63">
        <v>216.81</v>
      </c>
    </row>
    <row r="2940" spans="1:2" ht="15.75" customHeight="1" x14ac:dyDescent="0.3">
      <c r="A2940" s="2" t="s">
        <v>8860</v>
      </c>
      <c r="B2940" s="63">
        <v>216.81</v>
      </c>
    </row>
    <row r="2941" spans="1:2" ht="15.75" customHeight="1" x14ac:dyDescent="0.3">
      <c r="A2941" s="2" t="s">
        <v>8861</v>
      </c>
      <c r="B2941" s="63">
        <v>264.99</v>
      </c>
    </row>
    <row r="2942" spans="1:2" ht="15.75" customHeight="1" x14ac:dyDescent="0.3">
      <c r="A2942" s="58" t="s">
        <v>6272</v>
      </c>
      <c r="B2942" s="62">
        <v>1204.5</v>
      </c>
    </row>
    <row r="2943" spans="1:2" ht="15.75" customHeight="1" x14ac:dyDescent="0.3">
      <c r="A2943" s="2" t="s">
        <v>6273</v>
      </c>
      <c r="B2943" s="63">
        <v>264.99</v>
      </c>
    </row>
    <row r="2944" spans="1:2" ht="15.75" customHeight="1" x14ac:dyDescent="0.3">
      <c r="A2944" s="2" t="s">
        <v>6274</v>
      </c>
      <c r="B2944" s="63">
        <v>204.77</v>
      </c>
    </row>
    <row r="2945" spans="1:2" ht="15.75" customHeight="1" x14ac:dyDescent="0.3">
      <c r="A2945" s="2" t="s">
        <v>6275</v>
      </c>
      <c r="B2945" s="63">
        <v>156.59</v>
      </c>
    </row>
    <row r="2946" spans="1:2" ht="15.75" customHeight="1" x14ac:dyDescent="0.3">
      <c r="A2946" s="2" t="s">
        <v>6276</v>
      </c>
      <c r="B2946" s="63">
        <v>216.81</v>
      </c>
    </row>
    <row r="2947" spans="1:2" ht="15.75" customHeight="1" x14ac:dyDescent="0.3">
      <c r="A2947" s="2" t="s">
        <v>6277</v>
      </c>
      <c r="B2947" s="63">
        <v>156.59</v>
      </c>
    </row>
    <row r="2948" spans="1:2" ht="15.75" customHeight="1" x14ac:dyDescent="0.3">
      <c r="A2948" s="2" t="s">
        <v>6278</v>
      </c>
      <c r="B2948" s="63">
        <v>204.77</v>
      </c>
    </row>
    <row r="2949" spans="1:2" ht="15.75" customHeight="1" x14ac:dyDescent="0.3">
      <c r="A2949" s="2" t="s">
        <v>6279</v>
      </c>
      <c r="B2949" s="63">
        <v>216.81</v>
      </c>
    </row>
    <row r="2950" spans="1:2" ht="15.75" customHeight="1" x14ac:dyDescent="0.3">
      <c r="A2950" s="2" t="s">
        <v>6280</v>
      </c>
      <c r="B2950" s="63">
        <v>216.81</v>
      </c>
    </row>
    <row r="2951" spans="1:2" ht="15.75" customHeight="1" x14ac:dyDescent="0.3">
      <c r="A2951" s="2" t="s">
        <v>6281</v>
      </c>
      <c r="B2951" s="63">
        <v>264.99</v>
      </c>
    </row>
    <row r="2952" spans="1:2" ht="15.75" customHeight="1" x14ac:dyDescent="0.3">
      <c r="A2952" s="58" t="s">
        <v>8862</v>
      </c>
      <c r="B2952" s="62">
        <v>3954.5</v>
      </c>
    </row>
    <row r="2953" spans="1:2" ht="15.75" customHeight="1" x14ac:dyDescent="0.3">
      <c r="A2953" s="2" t="s">
        <v>8863</v>
      </c>
      <c r="B2953" s="63">
        <v>869.99</v>
      </c>
    </row>
    <row r="2954" spans="1:2" ht="15.75" customHeight="1" x14ac:dyDescent="0.3">
      <c r="A2954" s="2" t="s">
        <v>8864</v>
      </c>
      <c r="B2954" s="63">
        <v>672.27</v>
      </c>
    </row>
    <row r="2955" spans="1:2" ht="15.75" customHeight="1" x14ac:dyDescent="0.3">
      <c r="A2955" s="2" t="s">
        <v>8865</v>
      </c>
      <c r="B2955" s="63">
        <v>514.09</v>
      </c>
    </row>
    <row r="2956" spans="1:2" ht="15.75" customHeight="1" x14ac:dyDescent="0.3">
      <c r="A2956" s="2" t="s">
        <v>8866</v>
      </c>
      <c r="B2956" s="63">
        <v>711.81</v>
      </c>
    </row>
    <row r="2957" spans="1:2" ht="15.75" customHeight="1" x14ac:dyDescent="0.3">
      <c r="A2957" s="2" t="s">
        <v>8867</v>
      </c>
      <c r="B2957" s="63">
        <v>514.09</v>
      </c>
    </row>
    <row r="2958" spans="1:2" ht="15.75" customHeight="1" x14ac:dyDescent="0.3">
      <c r="A2958" s="2" t="s">
        <v>8868</v>
      </c>
      <c r="B2958" s="63">
        <v>672.27</v>
      </c>
    </row>
    <row r="2959" spans="1:2" ht="15.75" customHeight="1" x14ac:dyDescent="0.3">
      <c r="A2959" s="2" t="s">
        <v>8869</v>
      </c>
      <c r="B2959" s="63">
        <v>711.81</v>
      </c>
    </row>
    <row r="2960" spans="1:2" ht="15.75" customHeight="1" x14ac:dyDescent="0.3">
      <c r="A2960" s="2" t="s">
        <v>8870</v>
      </c>
      <c r="B2960" s="63">
        <v>711.81</v>
      </c>
    </row>
    <row r="2961" spans="1:2" ht="15.75" customHeight="1" x14ac:dyDescent="0.3">
      <c r="A2961" s="2" t="s">
        <v>8871</v>
      </c>
      <c r="B2961" s="63">
        <v>869.99</v>
      </c>
    </row>
    <row r="2962" spans="1:2" ht="15.75" customHeight="1" x14ac:dyDescent="0.3">
      <c r="A2962" s="58" t="s">
        <v>8872</v>
      </c>
      <c r="B2962" s="62">
        <v>3954.5</v>
      </c>
    </row>
    <row r="2963" spans="1:2" ht="15.75" customHeight="1" x14ac:dyDescent="0.3">
      <c r="A2963" s="2" t="s">
        <v>8873</v>
      </c>
      <c r="B2963" s="63">
        <v>869.99</v>
      </c>
    </row>
    <row r="2964" spans="1:2" ht="15.75" customHeight="1" x14ac:dyDescent="0.3">
      <c r="A2964" s="2" t="s">
        <v>8874</v>
      </c>
      <c r="B2964" s="63">
        <v>672.27</v>
      </c>
    </row>
    <row r="2965" spans="1:2" ht="15.75" customHeight="1" x14ac:dyDescent="0.3">
      <c r="A2965" s="2" t="s">
        <v>8875</v>
      </c>
      <c r="B2965" s="63">
        <v>514.09</v>
      </c>
    </row>
    <row r="2966" spans="1:2" ht="15.75" customHeight="1" x14ac:dyDescent="0.3">
      <c r="A2966" s="2" t="s">
        <v>8876</v>
      </c>
      <c r="B2966" s="63">
        <v>711.81</v>
      </c>
    </row>
    <row r="2967" spans="1:2" ht="15.75" customHeight="1" x14ac:dyDescent="0.3">
      <c r="A2967" s="2" t="s">
        <v>8877</v>
      </c>
      <c r="B2967" s="63">
        <v>514.09</v>
      </c>
    </row>
    <row r="2968" spans="1:2" ht="15.75" customHeight="1" x14ac:dyDescent="0.3">
      <c r="A2968" s="2" t="s">
        <v>8878</v>
      </c>
      <c r="B2968" s="63">
        <v>672.27</v>
      </c>
    </row>
    <row r="2969" spans="1:2" ht="15.75" customHeight="1" x14ac:dyDescent="0.3">
      <c r="A2969" s="2" t="s">
        <v>8879</v>
      </c>
      <c r="B2969" s="63">
        <v>711.81</v>
      </c>
    </row>
    <row r="2970" spans="1:2" ht="15.75" customHeight="1" x14ac:dyDescent="0.3">
      <c r="A2970" s="2" t="s">
        <v>8880</v>
      </c>
      <c r="B2970" s="63">
        <v>711.81</v>
      </c>
    </row>
    <row r="2971" spans="1:2" ht="15.75" customHeight="1" x14ac:dyDescent="0.3">
      <c r="A2971" s="2" t="s">
        <v>8881</v>
      </c>
      <c r="B2971" s="63">
        <v>869.99</v>
      </c>
    </row>
    <row r="2972" spans="1:2" ht="15.75" customHeight="1" x14ac:dyDescent="0.3">
      <c r="A2972" s="58" t="s">
        <v>8882</v>
      </c>
      <c r="B2972" s="62">
        <v>3954.5</v>
      </c>
    </row>
    <row r="2973" spans="1:2" ht="15.75" customHeight="1" x14ac:dyDescent="0.3">
      <c r="A2973" s="2" t="s">
        <v>8883</v>
      </c>
      <c r="B2973" s="63">
        <v>869.99</v>
      </c>
    </row>
    <row r="2974" spans="1:2" ht="15.75" customHeight="1" x14ac:dyDescent="0.3">
      <c r="A2974" s="2" t="s">
        <v>8884</v>
      </c>
      <c r="B2974" s="63">
        <v>672.27</v>
      </c>
    </row>
    <row r="2975" spans="1:2" ht="15.75" customHeight="1" x14ac:dyDescent="0.3">
      <c r="A2975" s="2" t="s">
        <v>8885</v>
      </c>
      <c r="B2975" s="63">
        <v>514.09</v>
      </c>
    </row>
    <row r="2976" spans="1:2" ht="15.75" customHeight="1" x14ac:dyDescent="0.3">
      <c r="A2976" s="2" t="s">
        <v>8886</v>
      </c>
      <c r="B2976" s="63">
        <v>711.81</v>
      </c>
    </row>
    <row r="2977" spans="1:2" ht="15.75" customHeight="1" x14ac:dyDescent="0.3">
      <c r="A2977" s="2" t="s">
        <v>8887</v>
      </c>
      <c r="B2977" s="63">
        <v>514.09</v>
      </c>
    </row>
    <row r="2978" spans="1:2" ht="15.75" customHeight="1" x14ac:dyDescent="0.3">
      <c r="A2978" s="2" t="s">
        <v>8888</v>
      </c>
      <c r="B2978" s="63">
        <v>672.27</v>
      </c>
    </row>
    <row r="2979" spans="1:2" ht="15.75" customHeight="1" x14ac:dyDescent="0.3">
      <c r="A2979" s="2" t="s">
        <v>8889</v>
      </c>
      <c r="B2979" s="63">
        <v>711.81</v>
      </c>
    </row>
    <row r="2980" spans="1:2" ht="15.75" customHeight="1" x14ac:dyDescent="0.3">
      <c r="A2980" s="2" t="s">
        <v>8890</v>
      </c>
      <c r="B2980" s="63">
        <v>711.81</v>
      </c>
    </row>
    <row r="2981" spans="1:2" ht="15.75" customHeight="1" x14ac:dyDescent="0.3">
      <c r="A2981" s="2" t="s">
        <v>8891</v>
      </c>
      <c r="B2981" s="63">
        <v>869.99</v>
      </c>
    </row>
    <row r="2982" spans="1:2" ht="15.75" customHeight="1" x14ac:dyDescent="0.3">
      <c r="A2982" s="58" t="s">
        <v>6282</v>
      </c>
      <c r="B2982" s="62">
        <v>3954.5</v>
      </c>
    </row>
    <row r="2983" spans="1:2" ht="15.75" customHeight="1" x14ac:dyDescent="0.3">
      <c r="A2983" s="2" t="s">
        <v>6283</v>
      </c>
      <c r="B2983" s="63">
        <v>869.99</v>
      </c>
    </row>
    <row r="2984" spans="1:2" ht="15.75" customHeight="1" x14ac:dyDescent="0.3">
      <c r="A2984" s="2" t="s">
        <v>6284</v>
      </c>
      <c r="B2984" s="63">
        <v>672.27</v>
      </c>
    </row>
    <row r="2985" spans="1:2" ht="15.75" customHeight="1" x14ac:dyDescent="0.3">
      <c r="A2985" s="2" t="s">
        <v>6285</v>
      </c>
      <c r="B2985" s="63">
        <v>514.09</v>
      </c>
    </row>
    <row r="2986" spans="1:2" ht="15.75" customHeight="1" x14ac:dyDescent="0.3">
      <c r="A2986" s="2" t="s">
        <v>6286</v>
      </c>
      <c r="B2986" s="63">
        <v>711.81</v>
      </c>
    </row>
    <row r="2987" spans="1:2" ht="15.75" customHeight="1" x14ac:dyDescent="0.3">
      <c r="A2987" s="2" t="s">
        <v>6287</v>
      </c>
      <c r="B2987" s="63">
        <v>514.09</v>
      </c>
    </row>
    <row r="2988" spans="1:2" ht="15.75" customHeight="1" x14ac:dyDescent="0.3">
      <c r="A2988" s="2" t="s">
        <v>6288</v>
      </c>
      <c r="B2988" s="63">
        <v>672.27</v>
      </c>
    </row>
    <row r="2989" spans="1:2" ht="15.75" customHeight="1" x14ac:dyDescent="0.3">
      <c r="A2989" s="2" t="s">
        <v>6289</v>
      </c>
      <c r="B2989" s="63">
        <v>711.81</v>
      </c>
    </row>
    <row r="2990" spans="1:2" ht="15.75" customHeight="1" x14ac:dyDescent="0.3">
      <c r="A2990" s="2" t="s">
        <v>6290</v>
      </c>
      <c r="B2990" s="63">
        <v>711.81</v>
      </c>
    </row>
    <row r="2991" spans="1:2" ht="15.75" customHeight="1" x14ac:dyDescent="0.3">
      <c r="A2991" s="2" t="s">
        <v>6291</v>
      </c>
      <c r="B2991" s="63">
        <v>869.99</v>
      </c>
    </row>
    <row r="2992" spans="1:2" ht="15.75" customHeight="1" x14ac:dyDescent="0.3">
      <c r="A2992" s="58" t="s">
        <v>8892</v>
      </c>
      <c r="B2992" s="62">
        <v>7694.5</v>
      </c>
    </row>
    <row r="2993" spans="1:2" ht="15.75" customHeight="1" x14ac:dyDescent="0.3">
      <c r="A2993" s="2" t="s">
        <v>8893</v>
      </c>
      <c r="B2993" s="63">
        <v>1692.79</v>
      </c>
    </row>
    <row r="2994" spans="1:2" ht="15.75" customHeight="1" x14ac:dyDescent="0.3">
      <c r="A2994" s="2" t="s">
        <v>8894</v>
      </c>
      <c r="B2994" s="63">
        <v>1308.07</v>
      </c>
    </row>
    <row r="2995" spans="1:2" ht="15.75" customHeight="1" x14ac:dyDescent="0.3">
      <c r="A2995" s="2" t="s">
        <v>8895</v>
      </c>
      <c r="B2995" s="63">
        <v>1000.29</v>
      </c>
    </row>
    <row r="2996" spans="1:2" ht="15.75" customHeight="1" x14ac:dyDescent="0.3">
      <c r="A2996" s="2" t="s">
        <v>8896</v>
      </c>
      <c r="B2996" s="63">
        <v>1385.01</v>
      </c>
    </row>
    <row r="2997" spans="1:2" ht="15.75" customHeight="1" x14ac:dyDescent="0.3">
      <c r="A2997" s="2" t="s">
        <v>8897</v>
      </c>
      <c r="B2997" s="63">
        <v>1000.29</v>
      </c>
    </row>
    <row r="2998" spans="1:2" ht="15.75" customHeight="1" x14ac:dyDescent="0.3">
      <c r="A2998" s="2" t="s">
        <v>8898</v>
      </c>
      <c r="B2998" s="63">
        <v>1308.07</v>
      </c>
    </row>
    <row r="2999" spans="1:2" ht="15.75" customHeight="1" x14ac:dyDescent="0.3">
      <c r="A2999" s="2" t="s">
        <v>8899</v>
      </c>
      <c r="B2999" s="63">
        <v>1385.01</v>
      </c>
    </row>
    <row r="3000" spans="1:2" ht="15.75" customHeight="1" x14ac:dyDescent="0.3">
      <c r="A3000" s="2" t="s">
        <v>8900</v>
      </c>
      <c r="B3000" s="63">
        <v>1385.01</v>
      </c>
    </row>
    <row r="3001" spans="1:2" ht="15.75" customHeight="1" x14ac:dyDescent="0.3">
      <c r="A3001" s="2" t="s">
        <v>8901</v>
      </c>
      <c r="B3001" s="63">
        <v>1692.79</v>
      </c>
    </row>
    <row r="3002" spans="1:2" ht="15.75" customHeight="1" x14ac:dyDescent="0.3">
      <c r="A3002" s="58" t="s">
        <v>6292</v>
      </c>
      <c r="B3002" s="62">
        <v>7694.5</v>
      </c>
    </row>
    <row r="3003" spans="1:2" ht="15.75" customHeight="1" x14ac:dyDescent="0.3">
      <c r="A3003" s="2" t="s">
        <v>6293</v>
      </c>
      <c r="B3003" s="63">
        <v>1692.79</v>
      </c>
    </row>
    <row r="3004" spans="1:2" ht="15.75" customHeight="1" x14ac:dyDescent="0.3">
      <c r="A3004" s="2" t="s">
        <v>6294</v>
      </c>
      <c r="B3004" s="63">
        <v>1308.07</v>
      </c>
    </row>
    <row r="3005" spans="1:2" ht="15.75" customHeight="1" x14ac:dyDescent="0.3">
      <c r="A3005" s="2" t="s">
        <v>6295</v>
      </c>
      <c r="B3005" s="63">
        <v>1000.29</v>
      </c>
    </row>
    <row r="3006" spans="1:2" ht="15.75" customHeight="1" x14ac:dyDescent="0.3">
      <c r="A3006" s="2" t="s">
        <v>6296</v>
      </c>
      <c r="B3006" s="63">
        <v>1385.01</v>
      </c>
    </row>
    <row r="3007" spans="1:2" ht="15.75" customHeight="1" x14ac:dyDescent="0.3">
      <c r="A3007" s="2" t="s">
        <v>6297</v>
      </c>
      <c r="B3007" s="63">
        <v>1000.29</v>
      </c>
    </row>
    <row r="3008" spans="1:2" ht="15.75" customHeight="1" x14ac:dyDescent="0.3">
      <c r="A3008" s="2" t="s">
        <v>6298</v>
      </c>
      <c r="B3008" s="63">
        <v>1308.07</v>
      </c>
    </row>
    <row r="3009" spans="1:2" ht="15.75" customHeight="1" x14ac:dyDescent="0.3">
      <c r="A3009" s="2" t="s">
        <v>6299</v>
      </c>
      <c r="B3009" s="63">
        <v>1385.01</v>
      </c>
    </row>
    <row r="3010" spans="1:2" ht="15.75" customHeight="1" x14ac:dyDescent="0.3">
      <c r="A3010" s="2" t="s">
        <v>6300</v>
      </c>
      <c r="B3010" s="63">
        <v>1385.01</v>
      </c>
    </row>
    <row r="3011" spans="1:2" ht="15.75" customHeight="1" x14ac:dyDescent="0.3">
      <c r="A3011" s="2" t="s">
        <v>6301</v>
      </c>
      <c r="B3011" s="63">
        <v>1692.79</v>
      </c>
    </row>
    <row r="3012" spans="1:2" ht="15.75" customHeight="1" x14ac:dyDescent="0.3">
      <c r="A3012" s="58" t="s">
        <v>6302</v>
      </c>
      <c r="B3012" s="62">
        <v>14294.5</v>
      </c>
    </row>
    <row r="3013" spans="1:2" ht="15.75" customHeight="1" x14ac:dyDescent="0.3">
      <c r="A3013" s="2" t="s">
        <v>6303</v>
      </c>
      <c r="B3013" s="63">
        <v>3144.79</v>
      </c>
    </row>
    <row r="3014" spans="1:2" ht="15.75" customHeight="1" x14ac:dyDescent="0.3">
      <c r="A3014" s="2" t="s">
        <v>6304</v>
      </c>
      <c r="B3014" s="63">
        <v>2430.0700000000002</v>
      </c>
    </row>
    <row r="3015" spans="1:2" ht="15.75" customHeight="1" x14ac:dyDescent="0.3">
      <c r="A3015" s="2" t="s">
        <v>6305</v>
      </c>
      <c r="B3015" s="63">
        <v>1858.29</v>
      </c>
    </row>
    <row r="3016" spans="1:2" ht="15.75" customHeight="1" x14ac:dyDescent="0.3">
      <c r="A3016" s="2" t="s">
        <v>6306</v>
      </c>
      <c r="B3016" s="63">
        <v>2573.0100000000002</v>
      </c>
    </row>
    <row r="3017" spans="1:2" ht="15.75" customHeight="1" x14ac:dyDescent="0.3">
      <c r="A3017" s="2" t="s">
        <v>6307</v>
      </c>
      <c r="B3017" s="63">
        <v>1858.29</v>
      </c>
    </row>
    <row r="3018" spans="1:2" ht="15.75" customHeight="1" x14ac:dyDescent="0.3">
      <c r="A3018" s="2" t="s">
        <v>6308</v>
      </c>
      <c r="B3018" s="63">
        <v>2430.0700000000002</v>
      </c>
    </row>
    <row r="3019" spans="1:2" ht="15.75" customHeight="1" x14ac:dyDescent="0.3">
      <c r="A3019" s="2" t="s">
        <v>6309</v>
      </c>
      <c r="B3019" s="63">
        <v>2573.0100000000002</v>
      </c>
    </row>
    <row r="3020" spans="1:2" ht="15.75" customHeight="1" x14ac:dyDescent="0.3">
      <c r="A3020" s="2" t="s">
        <v>6310</v>
      </c>
      <c r="B3020" s="63">
        <v>2573.0100000000002</v>
      </c>
    </row>
    <row r="3021" spans="1:2" ht="15.75" customHeight="1" x14ac:dyDescent="0.3">
      <c r="A3021" s="2" t="s">
        <v>6311</v>
      </c>
      <c r="B3021" s="63">
        <v>3144.79</v>
      </c>
    </row>
    <row r="3022" spans="1:2" ht="15.75" customHeight="1" x14ac:dyDescent="0.3">
      <c r="A3022" s="58" t="s">
        <v>6312</v>
      </c>
      <c r="B3022" s="62">
        <v>3954.5</v>
      </c>
    </row>
    <row r="3023" spans="1:2" ht="15.75" customHeight="1" x14ac:dyDescent="0.3">
      <c r="A3023" s="2" t="s">
        <v>6313</v>
      </c>
      <c r="B3023" s="63">
        <v>869.99</v>
      </c>
    </row>
    <row r="3024" spans="1:2" ht="15.75" customHeight="1" x14ac:dyDescent="0.3">
      <c r="A3024" s="2" t="s">
        <v>6314</v>
      </c>
      <c r="B3024" s="63">
        <v>672.27</v>
      </c>
    </row>
    <row r="3025" spans="1:2" ht="15.75" customHeight="1" x14ac:dyDescent="0.3">
      <c r="A3025" s="2" t="s">
        <v>6315</v>
      </c>
      <c r="B3025" s="63">
        <v>514.09</v>
      </c>
    </row>
    <row r="3026" spans="1:2" ht="15.75" customHeight="1" x14ac:dyDescent="0.3">
      <c r="A3026" s="2" t="s">
        <v>6316</v>
      </c>
      <c r="B3026" s="63">
        <v>711.81</v>
      </c>
    </row>
    <row r="3027" spans="1:2" ht="15.75" customHeight="1" x14ac:dyDescent="0.3">
      <c r="A3027" s="2" t="s">
        <v>6317</v>
      </c>
      <c r="B3027" s="63">
        <v>514.09</v>
      </c>
    </row>
    <row r="3028" spans="1:2" ht="15.75" customHeight="1" x14ac:dyDescent="0.3">
      <c r="A3028" s="2" t="s">
        <v>6318</v>
      </c>
      <c r="B3028" s="63">
        <v>672.27</v>
      </c>
    </row>
    <row r="3029" spans="1:2" ht="15.75" customHeight="1" x14ac:dyDescent="0.3">
      <c r="A3029" s="2" t="s">
        <v>6319</v>
      </c>
      <c r="B3029" s="63">
        <v>711.81</v>
      </c>
    </row>
    <row r="3030" spans="1:2" ht="15.75" customHeight="1" x14ac:dyDescent="0.3">
      <c r="A3030" s="2" t="s">
        <v>6320</v>
      </c>
      <c r="B3030" s="63">
        <v>711.81</v>
      </c>
    </row>
    <row r="3031" spans="1:2" ht="15.75" customHeight="1" x14ac:dyDescent="0.3">
      <c r="A3031" s="2" t="s">
        <v>6321</v>
      </c>
      <c r="B3031" s="63">
        <v>869.99</v>
      </c>
    </row>
    <row r="3032" spans="1:2" ht="15.75" customHeight="1" x14ac:dyDescent="0.3">
      <c r="A3032" s="58" t="s">
        <v>8902</v>
      </c>
      <c r="B3032" s="62">
        <v>3954.5</v>
      </c>
    </row>
    <row r="3033" spans="1:2" ht="15.75" customHeight="1" x14ac:dyDescent="0.3">
      <c r="A3033" s="2" t="s">
        <v>8903</v>
      </c>
      <c r="B3033" s="63">
        <v>869.99</v>
      </c>
    </row>
    <row r="3034" spans="1:2" ht="15.75" customHeight="1" x14ac:dyDescent="0.3">
      <c r="A3034" s="2" t="s">
        <v>8904</v>
      </c>
      <c r="B3034" s="63">
        <v>672.27</v>
      </c>
    </row>
    <row r="3035" spans="1:2" ht="15.75" customHeight="1" x14ac:dyDescent="0.3">
      <c r="A3035" s="2" t="s">
        <v>8905</v>
      </c>
      <c r="B3035" s="63">
        <v>514.09</v>
      </c>
    </row>
    <row r="3036" spans="1:2" ht="15.75" customHeight="1" x14ac:dyDescent="0.3">
      <c r="A3036" s="2" t="s">
        <v>8906</v>
      </c>
      <c r="B3036" s="63">
        <v>711.81</v>
      </c>
    </row>
    <row r="3037" spans="1:2" ht="15.75" customHeight="1" x14ac:dyDescent="0.3">
      <c r="A3037" s="2" t="s">
        <v>8907</v>
      </c>
      <c r="B3037" s="63">
        <v>514.09</v>
      </c>
    </row>
    <row r="3038" spans="1:2" ht="15.75" customHeight="1" x14ac:dyDescent="0.3">
      <c r="A3038" s="2" t="s">
        <v>8908</v>
      </c>
      <c r="B3038" s="63">
        <v>672.27</v>
      </c>
    </row>
    <row r="3039" spans="1:2" ht="15.75" customHeight="1" x14ac:dyDescent="0.3">
      <c r="A3039" s="2" t="s">
        <v>8909</v>
      </c>
      <c r="B3039" s="63">
        <v>711.81</v>
      </c>
    </row>
    <row r="3040" spans="1:2" ht="15.75" customHeight="1" x14ac:dyDescent="0.3">
      <c r="A3040" s="2" t="s">
        <v>8910</v>
      </c>
      <c r="B3040" s="63">
        <v>711.81</v>
      </c>
    </row>
    <row r="3041" spans="1:2" ht="15.75" customHeight="1" x14ac:dyDescent="0.3">
      <c r="A3041" s="2" t="s">
        <v>8911</v>
      </c>
      <c r="B3041" s="63">
        <v>869.99</v>
      </c>
    </row>
    <row r="3042" spans="1:2" ht="15.75" customHeight="1" x14ac:dyDescent="0.3">
      <c r="A3042" s="58" t="s">
        <v>8912</v>
      </c>
      <c r="B3042" s="62">
        <v>3954.5</v>
      </c>
    </row>
    <row r="3043" spans="1:2" ht="15.75" customHeight="1" x14ac:dyDescent="0.3">
      <c r="A3043" s="2" t="s">
        <v>8913</v>
      </c>
      <c r="B3043" s="63">
        <v>869.99</v>
      </c>
    </row>
    <row r="3044" spans="1:2" ht="15.75" customHeight="1" x14ac:dyDescent="0.3">
      <c r="A3044" s="2" t="s">
        <v>8914</v>
      </c>
      <c r="B3044" s="63">
        <v>672.27</v>
      </c>
    </row>
    <row r="3045" spans="1:2" ht="15.75" customHeight="1" x14ac:dyDescent="0.3">
      <c r="A3045" s="2" t="s">
        <v>8915</v>
      </c>
      <c r="B3045" s="63">
        <v>514.09</v>
      </c>
    </row>
    <row r="3046" spans="1:2" ht="15.75" customHeight="1" x14ac:dyDescent="0.3">
      <c r="A3046" s="2" t="s">
        <v>8916</v>
      </c>
      <c r="B3046" s="63">
        <v>711.81</v>
      </c>
    </row>
    <row r="3047" spans="1:2" ht="15.75" customHeight="1" x14ac:dyDescent="0.3">
      <c r="A3047" s="2" t="s">
        <v>8917</v>
      </c>
      <c r="B3047" s="63">
        <v>514.09</v>
      </c>
    </row>
    <row r="3048" spans="1:2" ht="15.75" customHeight="1" x14ac:dyDescent="0.3">
      <c r="A3048" s="2" t="s">
        <v>8918</v>
      </c>
      <c r="B3048" s="63">
        <v>672.27</v>
      </c>
    </row>
    <row r="3049" spans="1:2" ht="15.75" customHeight="1" x14ac:dyDescent="0.3">
      <c r="A3049" s="2" t="s">
        <v>8919</v>
      </c>
      <c r="B3049" s="63">
        <v>711.81</v>
      </c>
    </row>
    <row r="3050" spans="1:2" ht="15.75" customHeight="1" x14ac:dyDescent="0.3">
      <c r="A3050" s="2" t="s">
        <v>8920</v>
      </c>
      <c r="B3050" s="63">
        <v>711.81</v>
      </c>
    </row>
    <row r="3051" spans="1:2" ht="15.75" customHeight="1" x14ac:dyDescent="0.3">
      <c r="A3051" s="2" t="s">
        <v>8921</v>
      </c>
      <c r="B3051" s="63">
        <v>869.99</v>
      </c>
    </row>
    <row r="3052" spans="1:2" ht="15.75" customHeight="1" x14ac:dyDescent="0.3">
      <c r="A3052" s="58" t="s">
        <v>6322</v>
      </c>
      <c r="B3052" s="62">
        <v>3954.5</v>
      </c>
    </row>
    <row r="3053" spans="1:2" ht="15.75" customHeight="1" x14ac:dyDescent="0.3">
      <c r="A3053" s="2" t="s">
        <v>6323</v>
      </c>
      <c r="B3053" s="63">
        <v>869.99</v>
      </c>
    </row>
    <row r="3054" spans="1:2" ht="15.75" customHeight="1" x14ac:dyDescent="0.3">
      <c r="A3054" s="2" t="s">
        <v>6324</v>
      </c>
      <c r="B3054" s="63">
        <v>672.27</v>
      </c>
    </row>
    <row r="3055" spans="1:2" ht="15.75" customHeight="1" x14ac:dyDescent="0.3">
      <c r="A3055" s="2" t="s">
        <v>6325</v>
      </c>
      <c r="B3055" s="63">
        <v>514.09</v>
      </c>
    </row>
    <row r="3056" spans="1:2" ht="15.75" customHeight="1" x14ac:dyDescent="0.3">
      <c r="A3056" s="2" t="s">
        <v>6326</v>
      </c>
      <c r="B3056" s="63">
        <v>711.81</v>
      </c>
    </row>
    <row r="3057" spans="1:2" ht="15.75" customHeight="1" x14ac:dyDescent="0.3">
      <c r="A3057" s="2" t="s">
        <v>6327</v>
      </c>
      <c r="B3057" s="63">
        <v>514.09</v>
      </c>
    </row>
    <row r="3058" spans="1:2" ht="15.75" customHeight="1" x14ac:dyDescent="0.3">
      <c r="A3058" s="2" t="s">
        <v>6328</v>
      </c>
      <c r="B3058" s="63">
        <v>672.27</v>
      </c>
    </row>
    <row r="3059" spans="1:2" ht="15.75" customHeight="1" x14ac:dyDescent="0.3">
      <c r="A3059" s="2" t="s">
        <v>6329</v>
      </c>
      <c r="B3059" s="63">
        <v>711.81</v>
      </c>
    </row>
    <row r="3060" spans="1:2" ht="15.75" customHeight="1" x14ac:dyDescent="0.3">
      <c r="A3060" s="2" t="s">
        <v>6330</v>
      </c>
      <c r="B3060" s="63">
        <v>711.81</v>
      </c>
    </row>
    <row r="3061" spans="1:2" ht="15.75" customHeight="1" x14ac:dyDescent="0.3">
      <c r="A3061" s="2" t="s">
        <v>6331</v>
      </c>
      <c r="B3061" s="63">
        <v>869.99</v>
      </c>
    </row>
    <row r="3062" spans="1:2" ht="15.75" customHeight="1" x14ac:dyDescent="0.3">
      <c r="A3062" s="58" t="s">
        <v>8922</v>
      </c>
      <c r="B3062" s="62">
        <v>7694.5</v>
      </c>
    </row>
    <row r="3063" spans="1:2" ht="15.75" customHeight="1" x14ac:dyDescent="0.3">
      <c r="A3063" s="2" t="s">
        <v>8923</v>
      </c>
      <c r="B3063" s="63">
        <v>1692.79</v>
      </c>
    </row>
    <row r="3064" spans="1:2" ht="15.75" customHeight="1" x14ac:dyDescent="0.3">
      <c r="A3064" s="2" t="s">
        <v>8924</v>
      </c>
      <c r="B3064" s="63">
        <v>1308.07</v>
      </c>
    </row>
    <row r="3065" spans="1:2" ht="15.75" customHeight="1" x14ac:dyDescent="0.3">
      <c r="A3065" s="2" t="s">
        <v>8925</v>
      </c>
      <c r="B3065" s="63">
        <v>1000.29</v>
      </c>
    </row>
    <row r="3066" spans="1:2" ht="15.75" customHeight="1" x14ac:dyDescent="0.3">
      <c r="A3066" s="2" t="s">
        <v>8926</v>
      </c>
      <c r="B3066" s="63">
        <v>1385.01</v>
      </c>
    </row>
    <row r="3067" spans="1:2" ht="15.75" customHeight="1" x14ac:dyDescent="0.3">
      <c r="A3067" s="2" t="s">
        <v>8927</v>
      </c>
      <c r="B3067" s="63">
        <v>1000.29</v>
      </c>
    </row>
    <row r="3068" spans="1:2" ht="15.75" customHeight="1" x14ac:dyDescent="0.3">
      <c r="A3068" s="2" t="s">
        <v>8928</v>
      </c>
      <c r="B3068" s="63">
        <v>1308.07</v>
      </c>
    </row>
    <row r="3069" spans="1:2" ht="15.75" customHeight="1" x14ac:dyDescent="0.3">
      <c r="A3069" s="2" t="s">
        <v>8929</v>
      </c>
      <c r="B3069" s="63">
        <v>1385.01</v>
      </c>
    </row>
    <row r="3070" spans="1:2" ht="15.75" customHeight="1" x14ac:dyDescent="0.3">
      <c r="A3070" s="2" t="s">
        <v>8930</v>
      </c>
      <c r="B3070" s="63">
        <v>1385.01</v>
      </c>
    </row>
    <row r="3071" spans="1:2" ht="15.75" customHeight="1" x14ac:dyDescent="0.3">
      <c r="A3071" s="2" t="s">
        <v>8931</v>
      </c>
      <c r="B3071" s="63">
        <v>1692.79</v>
      </c>
    </row>
    <row r="3072" spans="1:2" ht="15.75" customHeight="1" x14ac:dyDescent="0.3">
      <c r="A3072" s="58" t="s">
        <v>8932</v>
      </c>
      <c r="B3072" s="62">
        <v>7694.5</v>
      </c>
    </row>
    <row r="3073" spans="1:2" ht="15.75" customHeight="1" x14ac:dyDescent="0.3">
      <c r="A3073" s="2" t="s">
        <v>8933</v>
      </c>
      <c r="B3073" s="63">
        <v>1692.79</v>
      </c>
    </row>
    <row r="3074" spans="1:2" ht="15.75" customHeight="1" x14ac:dyDescent="0.3">
      <c r="A3074" s="2" t="s">
        <v>8934</v>
      </c>
      <c r="B3074" s="63">
        <v>1308.07</v>
      </c>
    </row>
    <row r="3075" spans="1:2" ht="15.75" customHeight="1" x14ac:dyDescent="0.3">
      <c r="A3075" s="2" t="s">
        <v>8935</v>
      </c>
      <c r="B3075" s="63">
        <v>1000.29</v>
      </c>
    </row>
    <row r="3076" spans="1:2" ht="15.75" customHeight="1" x14ac:dyDescent="0.3">
      <c r="A3076" s="2" t="s">
        <v>8936</v>
      </c>
      <c r="B3076" s="63">
        <v>1385.01</v>
      </c>
    </row>
    <row r="3077" spans="1:2" ht="15.75" customHeight="1" x14ac:dyDescent="0.3">
      <c r="A3077" s="2" t="s">
        <v>8937</v>
      </c>
      <c r="B3077" s="63">
        <v>1000.29</v>
      </c>
    </row>
    <row r="3078" spans="1:2" ht="15.75" customHeight="1" x14ac:dyDescent="0.3">
      <c r="A3078" s="2" t="s">
        <v>8938</v>
      </c>
      <c r="B3078" s="63">
        <v>1308.07</v>
      </c>
    </row>
    <row r="3079" spans="1:2" ht="15.75" customHeight="1" x14ac:dyDescent="0.3">
      <c r="A3079" s="2" t="s">
        <v>8939</v>
      </c>
      <c r="B3079" s="63">
        <v>1385.01</v>
      </c>
    </row>
    <row r="3080" spans="1:2" ht="15.75" customHeight="1" x14ac:dyDescent="0.3">
      <c r="A3080" s="2" t="s">
        <v>8940</v>
      </c>
      <c r="B3080" s="63">
        <v>1385.01</v>
      </c>
    </row>
    <row r="3081" spans="1:2" ht="15.75" customHeight="1" x14ac:dyDescent="0.3">
      <c r="A3081" s="2" t="s">
        <v>8941</v>
      </c>
      <c r="B3081" s="63">
        <v>1692.79</v>
      </c>
    </row>
    <row r="3082" spans="1:2" ht="15.75" customHeight="1" x14ac:dyDescent="0.3">
      <c r="A3082" s="58" t="s">
        <v>6332</v>
      </c>
      <c r="B3082" s="62">
        <v>7694.5</v>
      </c>
    </row>
    <row r="3083" spans="1:2" ht="15.75" customHeight="1" x14ac:dyDescent="0.3">
      <c r="A3083" s="2" t="s">
        <v>6333</v>
      </c>
      <c r="B3083" s="63">
        <v>1692.79</v>
      </c>
    </row>
    <row r="3084" spans="1:2" ht="15.75" customHeight="1" x14ac:dyDescent="0.3">
      <c r="A3084" s="2" t="s">
        <v>6334</v>
      </c>
      <c r="B3084" s="63">
        <v>1308.07</v>
      </c>
    </row>
    <row r="3085" spans="1:2" ht="15.75" customHeight="1" x14ac:dyDescent="0.3">
      <c r="A3085" s="2" t="s">
        <v>6335</v>
      </c>
      <c r="B3085" s="63">
        <v>1000.29</v>
      </c>
    </row>
    <row r="3086" spans="1:2" ht="15.75" customHeight="1" x14ac:dyDescent="0.3">
      <c r="A3086" s="2" t="s">
        <v>6336</v>
      </c>
      <c r="B3086" s="63">
        <v>1385.01</v>
      </c>
    </row>
    <row r="3087" spans="1:2" ht="15.75" customHeight="1" x14ac:dyDescent="0.3">
      <c r="A3087" s="2" t="s">
        <v>6337</v>
      </c>
      <c r="B3087" s="63">
        <v>1000.29</v>
      </c>
    </row>
    <row r="3088" spans="1:2" ht="15.75" customHeight="1" x14ac:dyDescent="0.3">
      <c r="A3088" s="2" t="s">
        <v>6338</v>
      </c>
      <c r="B3088" s="63">
        <v>1308.07</v>
      </c>
    </row>
    <row r="3089" spans="1:2" ht="15.75" customHeight="1" x14ac:dyDescent="0.3">
      <c r="A3089" s="2" t="s">
        <v>6339</v>
      </c>
      <c r="B3089" s="63">
        <v>1385.01</v>
      </c>
    </row>
    <row r="3090" spans="1:2" ht="15.75" customHeight="1" x14ac:dyDescent="0.3">
      <c r="A3090" s="2" t="s">
        <v>6340</v>
      </c>
      <c r="B3090" s="63">
        <v>1385.01</v>
      </c>
    </row>
    <row r="3091" spans="1:2" ht="15.75" customHeight="1" x14ac:dyDescent="0.3">
      <c r="A3091" s="2" t="s">
        <v>6341</v>
      </c>
      <c r="B3091" s="63">
        <v>1692.79</v>
      </c>
    </row>
    <row r="3092" spans="1:2" ht="15.75" customHeight="1" x14ac:dyDescent="0.3">
      <c r="A3092" s="58" t="s">
        <v>8942</v>
      </c>
      <c r="B3092" s="62">
        <v>7694.5</v>
      </c>
    </row>
    <row r="3093" spans="1:2" ht="15.75" customHeight="1" x14ac:dyDescent="0.3">
      <c r="A3093" s="2" t="s">
        <v>8943</v>
      </c>
      <c r="B3093" s="63">
        <v>1692.79</v>
      </c>
    </row>
    <row r="3094" spans="1:2" ht="15.75" customHeight="1" x14ac:dyDescent="0.3">
      <c r="A3094" s="2" t="s">
        <v>8944</v>
      </c>
      <c r="B3094" s="63">
        <v>1308.07</v>
      </c>
    </row>
    <row r="3095" spans="1:2" ht="15.75" customHeight="1" x14ac:dyDescent="0.3">
      <c r="A3095" s="2" t="s">
        <v>8945</v>
      </c>
      <c r="B3095" s="63">
        <v>1000.29</v>
      </c>
    </row>
    <row r="3096" spans="1:2" ht="15.75" customHeight="1" x14ac:dyDescent="0.3">
      <c r="A3096" s="2" t="s">
        <v>8946</v>
      </c>
      <c r="B3096" s="63">
        <v>1385.01</v>
      </c>
    </row>
    <row r="3097" spans="1:2" ht="15.75" customHeight="1" x14ac:dyDescent="0.3">
      <c r="A3097" s="2" t="s">
        <v>8947</v>
      </c>
      <c r="B3097" s="63">
        <v>1000.29</v>
      </c>
    </row>
    <row r="3098" spans="1:2" ht="15.75" customHeight="1" x14ac:dyDescent="0.3">
      <c r="A3098" s="2" t="s">
        <v>8948</v>
      </c>
      <c r="B3098" s="63">
        <v>1308.07</v>
      </c>
    </row>
    <row r="3099" spans="1:2" ht="15.75" customHeight="1" x14ac:dyDescent="0.3">
      <c r="A3099" s="2" t="s">
        <v>8949</v>
      </c>
      <c r="B3099" s="63">
        <v>1385.01</v>
      </c>
    </row>
    <row r="3100" spans="1:2" ht="15.75" customHeight="1" x14ac:dyDescent="0.3">
      <c r="A3100" s="2" t="s">
        <v>8950</v>
      </c>
      <c r="B3100" s="63">
        <v>1385.01</v>
      </c>
    </row>
    <row r="3101" spans="1:2" ht="15.75" customHeight="1" x14ac:dyDescent="0.3">
      <c r="A3101" s="2" t="s">
        <v>8951</v>
      </c>
      <c r="B3101" s="63">
        <v>1692.79</v>
      </c>
    </row>
    <row r="3102" spans="1:2" ht="15.75" customHeight="1" x14ac:dyDescent="0.3">
      <c r="A3102" s="58" t="s">
        <v>8952</v>
      </c>
      <c r="B3102" s="62">
        <v>7694.5</v>
      </c>
    </row>
    <row r="3103" spans="1:2" ht="15.75" customHeight="1" x14ac:dyDescent="0.3">
      <c r="A3103" s="2" t="s">
        <v>8953</v>
      </c>
      <c r="B3103" s="63">
        <v>1692.79</v>
      </c>
    </row>
    <row r="3104" spans="1:2" ht="15.75" customHeight="1" x14ac:dyDescent="0.3">
      <c r="A3104" s="2" t="s">
        <v>8954</v>
      </c>
      <c r="B3104" s="63">
        <v>1308.07</v>
      </c>
    </row>
    <row r="3105" spans="1:2" ht="15.75" customHeight="1" x14ac:dyDescent="0.3">
      <c r="A3105" s="2" t="s">
        <v>8955</v>
      </c>
      <c r="B3105" s="63">
        <v>1000.29</v>
      </c>
    </row>
    <row r="3106" spans="1:2" ht="15.75" customHeight="1" x14ac:dyDescent="0.3">
      <c r="A3106" s="2" t="s">
        <v>8956</v>
      </c>
      <c r="B3106" s="63">
        <v>1385.01</v>
      </c>
    </row>
    <row r="3107" spans="1:2" ht="15.75" customHeight="1" x14ac:dyDescent="0.3">
      <c r="A3107" s="2" t="s">
        <v>8957</v>
      </c>
      <c r="B3107" s="63">
        <v>1000.29</v>
      </c>
    </row>
    <row r="3108" spans="1:2" ht="15.75" customHeight="1" x14ac:dyDescent="0.3">
      <c r="A3108" s="2" t="s">
        <v>8958</v>
      </c>
      <c r="B3108" s="63">
        <v>1308.07</v>
      </c>
    </row>
    <row r="3109" spans="1:2" ht="15.75" customHeight="1" x14ac:dyDescent="0.3">
      <c r="A3109" s="2" t="s">
        <v>8959</v>
      </c>
      <c r="B3109" s="63">
        <v>1385.01</v>
      </c>
    </row>
    <row r="3110" spans="1:2" ht="15.75" customHeight="1" x14ac:dyDescent="0.3">
      <c r="A3110" s="2" t="s">
        <v>8960</v>
      </c>
      <c r="B3110" s="63">
        <v>1385.01</v>
      </c>
    </row>
    <row r="3111" spans="1:2" ht="15.75" customHeight="1" x14ac:dyDescent="0.3">
      <c r="A3111" s="2" t="s">
        <v>8961</v>
      </c>
      <c r="B3111" s="63">
        <v>1692.79</v>
      </c>
    </row>
    <row r="3112" spans="1:2" ht="15.75" customHeight="1" x14ac:dyDescent="0.3">
      <c r="A3112" s="58" t="s">
        <v>6342</v>
      </c>
      <c r="B3112" s="62">
        <v>7694.5</v>
      </c>
    </row>
    <row r="3113" spans="1:2" ht="15.75" customHeight="1" x14ac:dyDescent="0.3">
      <c r="A3113" s="2" t="s">
        <v>6343</v>
      </c>
      <c r="B3113" s="63">
        <v>1692.79</v>
      </c>
    </row>
    <row r="3114" spans="1:2" ht="15.75" customHeight="1" x14ac:dyDescent="0.3">
      <c r="A3114" s="2" t="s">
        <v>6344</v>
      </c>
      <c r="B3114" s="63">
        <v>1308.07</v>
      </c>
    </row>
    <row r="3115" spans="1:2" ht="15.75" customHeight="1" x14ac:dyDescent="0.3">
      <c r="A3115" s="2" t="s">
        <v>6345</v>
      </c>
      <c r="B3115" s="63">
        <v>1000.29</v>
      </c>
    </row>
    <row r="3116" spans="1:2" ht="15.75" customHeight="1" x14ac:dyDescent="0.3">
      <c r="A3116" s="2" t="s">
        <v>6346</v>
      </c>
      <c r="B3116" s="63">
        <v>1385.01</v>
      </c>
    </row>
    <row r="3117" spans="1:2" ht="15.75" customHeight="1" x14ac:dyDescent="0.3">
      <c r="A3117" s="2" t="s">
        <v>6347</v>
      </c>
      <c r="B3117" s="63">
        <v>1000.29</v>
      </c>
    </row>
    <row r="3118" spans="1:2" ht="15.75" customHeight="1" x14ac:dyDescent="0.3">
      <c r="A3118" s="2" t="s">
        <v>6348</v>
      </c>
      <c r="B3118" s="63">
        <v>1308.07</v>
      </c>
    </row>
    <row r="3119" spans="1:2" ht="15.75" customHeight="1" x14ac:dyDescent="0.3">
      <c r="A3119" s="2" t="s">
        <v>6349</v>
      </c>
      <c r="B3119" s="63">
        <v>1385.01</v>
      </c>
    </row>
    <row r="3120" spans="1:2" ht="15.75" customHeight="1" x14ac:dyDescent="0.3">
      <c r="A3120" s="2" t="s">
        <v>6350</v>
      </c>
      <c r="B3120" s="63">
        <v>1385.01</v>
      </c>
    </row>
    <row r="3121" spans="1:2" ht="15.75" customHeight="1" x14ac:dyDescent="0.3">
      <c r="A3121" s="2" t="s">
        <v>6351</v>
      </c>
      <c r="B3121" s="63">
        <v>1692.79</v>
      </c>
    </row>
    <row r="3122" spans="1:2" ht="15.75" customHeight="1" x14ac:dyDescent="0.3">
      <c r="A3122" s="58" t="s">
        <v>6352</v>
      </c>
      <c r="B3122" s="62">
        <v>14294.5</v>
      </c>
    </row>
    <row r="3123" spans="1:2" ht="15.75" customHeight="1" x14ac:dyDescent="0.3">
      <c r="A3123" s="2" t="s">
        <v>6353</v>
      </c>
      <c r="B3123" s="63">
        <v>3144.79</v>
      </c>
    </row>
    <row r="3124" spans="1:2" ht="15.75" customHeight="1" x14ac:dyDescent="0.3">
      <c r="A3124" s="2" t="s">
        <v>6354</v>
      </c>
      <c r="B3124" s="63">
        <v>2430.0700000000002</v>
      </c>
    </row>
    <row r="3125" spans="1:2" ht="15.75" customHeight="1" x14ac:dyDescent="0.3">
      <c r="A3125" s="2" t="s">
        <v>6355</v>
      </c>
      <c r="B3125" s="63">
        <v>1858.29</v>
      </c>
    </row>
    <row r="3126" spans="1:2" ht="15.75" customHeight="1" x14ac:dyDescent="0.3">
      <c r="A3126" s="2" t="s">
        <v>6356</v>
      </c>
      <c r="B3126" s="63">
        <v>2573.0100000000002</v>
      </c>
    </row>
    <row r="3127" spans="1:2" ht="15.75" customHeight="1" x14ac:dyDescent="0.3">
      <c r="A3127" s="2" t="s">
        <v>6357</v>
      </c>
      <c r="B3127" s="63">
        <v>1858.29</v>
      </c>
    </row>
    <row r="3128" spans="1:2" ht="15.75" customHeight="1" x14ac:dyDescent="0.3">
      <c r="A3128" s="2" t="s">
        <v>6358</v>
      </c>
      <c r="B3128" s="63">
        <v>2430.0700000000002</v>
      </c>
    </row>
    <row r="3129" spans="1:2" ht="15.75" customHeight="1" x14ac:dyDescent="0.3">
      <c r="A3129" s="2" t="s">
        <v>6359</v>
      </c>
      <c r="B3129" s="63">
        <v>2573.0100000000002</v>
      </c>
    </row>
    <row r="3130" spans="1:2" ht="15.75" customHeight="1" x14ac:dyDescent="0.3">
      <c r="A3130" s="2" t="s">
        <v>6360</v>
      </c>
      <c r="B3130" s="63">
        <v>2573.0100000000002</v>
      </c>
    </row>
    <row r="3131" spans="1:2" ht="15.75" customHeight="1" x14ac:dyDescent="0.3">
      <c r="A3131" s="2" t="s">
        <v>6361</v>
      </c>
      <c r="B3131" s="63">
        <v>3144.79</v>
      </c>
    </row>
    <row r="3132" spans="1:2" ht="15.75" customHeight="1" x14ac:dyDescent="0.3">
      <c r="A3132" s="58" t="s">
        <v>6362</v>
      </c>
      <c r="B3132" s="62">
        <v>14294.5</v>
      </c>
    </row>
    <row r="3133" spans="1:2" ht="15.75" customHeight="1" x14ac:dyDescent="0.3">
      <c r="A3133" s="2" t="s">
        <v>6363</v>
      </c>
      <c r="B3133" s="63">
        <v>3144.79</v>
      </c>
    </row>
    <row r="3134" spans="1:2" ht="15.75" customHeight="1" x14ac:dyDescent="0.3">
      <c r="A3134" s="2" t="s">
        <v>6364</v>
      </c>
      <c r="B3134" s="63">
        <v>2430.0700000000002</v>
      </c>
    </row>
    <row r="3135" spans="1:2" ht="15.75" customHeight="1" x14ac:dyDescent="0.3">
      <c r="A3135" s="2" t="s">
        <v>6365</v>
      </c>
      <c r="B3135" s="63">
        <v>1858.29</v>
      </c>
    </row>
    <row r="3136" spans="1:2" ht="15.75" customHeight="1" x14ac:dyDescent="0.3">
      <c r="A3136" s="2" t="s">
        <v>6366</v>
      </c>
      <c r="B3136" s="63">
        <v>2573.0100000000002</v>
      </c>
    </row>
    <row r="3137" spans="1:2" ht="15.75" customHeight="1" x14ac:dyDescent="0.3">
      <c r="A3137" s="2" t="s">
        <v>6367</v>
      </c>
      <c r="B3137" s="63">
        <v>1858.29</v>
      </c>
    </row>
    <row r="3138" spans="1:2" ht="15.75" customHeight="1" x14ac:dyDescent="0.3">
      <c r="A3138" s="2" t="s">
        <v>6368</v>
      </c>
      <c r="B3138" s="63">
        <v>2430.0700000000002</v>
      </c>
    </row>
    <row r="3139" spans="1:2" ht="15.75" customHeight="1" x14ac:dyDescent="0.3">
      <c r="A3139" s="2" t="s">
        <v>6369</v>
      </c>
      <c r="B3139" s="63">
        <v>2573.0100000000002</v>
      </c>
    </row>
    <row r="3140" spans="1:2" ht="15.75" customHeight="1" x14ac:dyDescent="0.3">
      <c r="A3140" s="2" t="s">
        <v>6370</v>
      </c>
      <c r="B3140" s="63">
        <v>2573.0100000000002</v>
      </c>
    </row>
    <row r="3141" spans="1:2" ht="15.75" customHeight="1" x14ac:dyDescent="0.3">
      <c r="A3141" s="2" t="s">
        <v>6371</v>
      </c>
      <c r="B3141" s="63">
        <v>3144.79</v>
      </c>
    </row>
    <row r="3142" spans="1:2" ht="15.75" customHeight="1" x14ac:dyDescent="0.3">
      <c r="A3142" s="58" t="s">
        <v>6372</v>
      </c>
      <c r="B3142" s="62">
        <v>14294.5</v>
      </c>
    </row>
    <row r="3143" spans="1:2" ht="15.75" customHeight="1" x14ac:dyDescent="0.3">
      <c r="A3143" s="2" t="s">
        <v>6373</v>
      </c>
      <c r="B3143" s="63">
        <v>3144.79</v>
      </c>
    </row>
    <row r="3144" spans="1:2" ht="15.75" customHeight="1" x14ac:dyDescent="0.3">
      <c r="A3144" s="2" t="s">
        <v>6374</v>
      </c>
      <c r="B3144" s="63">
        <v>2430.0700000000002</v>
      </c>
    </row>
    <row r="3145" spans="1:2" ht="15.75" customHeight="1" x14ac:dyDescent="0.3">
      <c r="A3145" s="2" t="s">
        <v>6375</v>
      </c>
      <c r="B3145" s="63">
        <v>1858.29</v>
      </c>
    </row>
    <row r="3146" spans="1:2" ht="15.75" customHeight="1" x14ac:dyDescent="0.3">
      <c r="A3146" s="2" t="s">
        <v>6376</v>
      </c>
      <c r="B3146" s="63">
        <v>2573.0100000000002</v>
      </c>
    </row>
    <row r="3147" spans="1:2" ht="15.75" customHeight="1" x14ac:dyDescent="0.3">
      <c r="A3147" s="2" t="s">
        <v>6377</v>
      </c>
      <c r="B3147" s="63">
        <v>1858.29</v>
      </c>
    </row>
    <row r="3148" spans="1:2" ht="15.75" customHeight="1" x14ac:dyDescent="0.3">
      <c r="A3148" s="2" t="s">
        <v>6378</v>
      </c>
      <c r="B3148" s="63">
        <v>2430.0700000000002</v>
      </c>
    </row>
    <row r="3149" spans="1:2" ht="15.75" customHeight="1" x14ac:dyDescent="0.3">
      <c r="A3149" s="2" t="s">
        <v>6379</v>
      </c>
      <c r="B3149" s="63">
        <v>2573.0100000000002</v>
      </c>
    </row>
    <row r="3150" spans="1:2" ht="15.75" customHeight="1" x14ac:dyDescent="0.3">
      <c r="A3150" s="2" t="s">
        <v>6380</v>
      </c>
      <c r="B3150" s="63">
        <v>2573.0100000000002</v>
      </c>
    </row>
    <row r="3151" spans="1:2" ht="15.75" customHeight="1" x14ac:dyDescent="0.3">
      <c r="A3151" s="2" t="s">
        <v>6381</v>
      </c>
      <c r="B3151" s="63">
        <v>3144.79</v>
      </c>
    </row>
    <row r="3152" spans="1:2" ht="15.75" customHeight="1" x14ac:dyDescent="0.3">
      <c r="A3152" s="58" t="s">
        <v>6382</v>
      </c>
      <c r="B3152" s="62">
        <v>14294.5</v>
      </c>
    </row>
    <row r="3153" spans="1:2" ht="15.75" customHeight="1" x14ac:dyDescent="0.3">
      <c r="A3153" s="2" t="s">
        <v>6383</v>
      </c>
      <c r="B3153" s="63">
        <v>3144.79</v>
      </c>
    </row>
    <row r="3154" spans="1:2" ht="15.75" customHeight="1" x14ac:dyDescent="0.3">
      <c r="A3154" s="2" t="s">
        <v>6384</v>
      </c>
      <c r="B3154" s="63">
        <v>2430.0700000000002</v>
      </c>
    </row>
    <row r="3155" spans="1:2" ht="15.75" customHeight="1" x14ac:dyDescent="0.3">
      <c r="A3155" s="2" t="s">
        <v>6385</v>
      </c>
      <c r="B3155" s="63">
        <v>1858.29</v>
      </c>
    </row>
    <row r="3156" spans="1:2" ht="15.75" customHeight="1" x14ac:dyDescent="0.3">
      <c r="A3156" s="2" t="s">
        <v>6386</v>
      </c>
      <c r="B3156" s="63">
        <v>2573.0100000000002</v>
      </c>
    </row>
    <row r="3157" spans="1:2" ht="15.75" customHeight="1" x14ac:dyDescent="0.3">
      <c r="A3157" s="2" t="s">
        <v>6387</v>
      </c>
      <c r="B3157" s="63">
        <v>1858.29</v>
      </c>
    </row>
    <row r="3158" spans="1:2" ht="15.75" customHeight="1" x14ac:dyDescent="0.3">
      <c r="A3158" s="2" t="s">
        <v>6388</v>
      </c>
      <c r="B3158" s="63">
        <v>2430.0700000000002</v>
      </c>
    </row>
    <row r="3159" spans="1:2" ht="15.75" customHeight="1" x14ac:dyDescent="0.3">
      <c r="A3159" s="2" t="s">
        <v>6389</v>
      </c>
      <c r="B3159" s="63">
        <v>2573.0100000000002</v>
      </c>
    </row>
    <row r="3160" spans="1:2" ht="15.75" customHeight="1" x14ac:dyDescent="0.3">
      <c r="A3160" s="2" t="s">
        <v>6390</v>
      </c>
      <c r="B3160" s="63">
        <v>2573.0100000000002</v>
      </c>
    </row>
    <row r="3161" spans="1:2" ht="15.75" customHeight="1" x14ac:dyDescent="0.3">
      <c r="A3161" s="2" t="s">
        <v>6391</v>
      </c>
      <c r="B3161" s="63">
        <v>3144.79</v>
      </c>
    </row>
    <row r="3162" spans="1:2" ht="15.75" customHeight="1" x14ac:dyDescent="0.3">
      <c r="A3162" s="58" t="s">
        <v>6392</v>
      </c>
      <c r="B3162" s="62">
        <v>14294.5</v>
      </c>
    </row>
    <row r="3163" spans="1:2" ht="15.75" customHeight="1" x14ac:dyDescent="0.3">
      <c r="A3163" s="2" t="s">
        <v>6393</v>
      </c>
      <c r="B3163" s="63">
        <v>3144.79</v>
      </c>
    </row>
    <row r="3164" spans="1:2" ht="15.75" customHeight="1" x14ac:dyDescent="0.3">
      <c r="A3164" s="2" t="s">
        <v>6394</v>
      </c>
      <c r="B3164" s="63">
        <v>2430.0700000000002</v>
      </c>
    </row>
    <row r="3165" spans="1:2" ht="15.75" customHeight="1" x14ac:dyDescent="0.3">
      <c r="A3165" s="2" t="s">
        <v>6395</v>
      </c>
      <c r="B3165" s="63">
        <v>1858.29</v>
      </c>
    </row>
    <row r="3166" spans="1:2" ht="15.75" customHeight="1" x14ac:dyDescent="0.3">
      <c r="A3166" s="2" t="s">
        <v>6396</v>
      </c>
      <c r="B3166" s="63">
        <v>2573.0100000000002</v>
      </c>
    </row>
    <row r="3167" spans="1:2" ht="15.75" customHeight="1" x14ac:dyDescent="0.3">
      <c r="A3167" s="2" t="s">
        <v>6397</v>
      </c>
      <c r="B3167" s="63">
        <v>1858.29</v>
      </c>
    </row>
    <row r="3168" spans="1:2" ht="15.75" customHeight="1" x14ac:dyDescent="0.3">
      <c r="A3168" s="2" t="s">
        <v>6398</v>
      </c>
      <c r="B3168" s="63">
        <v>2430.0700000000002</v>
      </c>
    </row>
    <row r="3169" spans="1:2" ht="15.75" customHeight="1" x14ac:dyDescent="0.3">
      <c r="A3169" s="2" t="s">
        <v>6399</v>
      </c>
      <c r="B3169" s="63">
        <v>2573.0100000000002</v>
      </c>
    </row>
    <row r="3170" spans="1:2" ht="15.75" customHeight="1" x14ac:dyDescent="0.3">
      <c r="A3170" s="2" t="s">
        <v>6400</v>
      </c>
      <c r="B3170" s="63">
        <v>2573.0100000000002</v>
      </c>
    </row>
    <row r="3171" spans="1:2" ht="15.75" customHeight="1" x14ac:dyDescent="0.3">
      <c r="A3171" s="2" t="s">
        <v>6401</v>
      </c>
      <c r="B3171" s="63">
        <v>3144.79</v>
      </c>
    </row>
    <row r="3172" spans="1:2" ht="15.75" customHeight="1" x14ac:dyDescent="0.3">
      <c r="A3172" s="58" t="s">
        <v>6402</v>
      </c>
      <c r="B3172" s="62">
        <v>15724.5</v>
      </c>
    </row>
    <row r="3173" spans="1:2" ht="15.75" customHeight="1" x14ac:dyDescent="0.3">
      <c r="A3173" s="2" t="s">
        <v>6403</v>
      </c>
      <c r="B3173" s="63">
        <v>3459.39</v>
      </c>
    </row>
    <row r="3174" spans="1:2" ht="15.75" customHeight="1" x14ac:dyDescent="0.3">
      <c r="A3174" s="2" t="s">
        <v>6404</v>
      </c>
      <c r="B3174" s="63">
        <v>2673.17</v>
      </c>
    </row>
    <row r="3175" spans="1:2" ht="15.75" customHeight="1" x14ac:dyDescent="0.3">
      <c r="A3175" s="2" t="s">
        <v>6405</v>
      </c>
      <c r="B3175" s="63">
        <v>2044.19</v>
      </c>
    </row>
    <row r="3176" spans="1:2" ht="15.75" customHeight="1" x14ac:dyDescent="0.3">
      <c r="A3176" s="2" t="s">
        <v>6406</v>
      </c>
      <c r="B3176" s="63">
        <v>2830.41</v>
      </c>
    </row>
    <row r="3177" spans="1:2" ht="15.75" customHeight="1" x14ac:dyDescent="0.3">
      <c r="A3177" s="2" t="s">
        <v>6407</v>
      </c>
      <c r="B3177" s="63">
        <v>2044.19</v>
      </c>
    </row>
    <row r="3178" spans="1:2" ht="15.75" customHeight="1" x14ac:dyDescent="0.3">
      <c r="A3178" s="2" t="s">
        <v>6408</v>
      </c>
      <c r="B3178" s="63">
        <v>2673.17</v>
      </c>
    </row>
    <row r="3179" spans="1:2" ht="15.75" customHeight="1" x14ac:dyDescent="0.3">
      <c r="A3179" s="2" t="s">
        <v>6409</v>
      </c>
      <c r="B3179" s="63">
        <v>2830.41</v>
      </c>
    </row>
    <row r="3180" spans="1:2" ht="15.75" customHeight="1" x14ac:dyDescent="0.3">
      <c r="A3180" s="2" t="s">
        <v>6410</v>
      </c>
      <c r="B3180" s="63">
        <v>2830.41</v>
      </c>
    </row>
    <row r="3181" spans="1:2" ht="15.75" customHeight="1" x14ac:dyDescent="0.3">
      <c r="A3181" s="2" t="s">
        <v>6411</v>
      </c>
      <c r="B3181" s="63">
        <v>3459.39</v>
      </c>
    </row>
    <row r="3182" spans="1:2" ht="15.75" customHeight="1" x14ac:dyDescent="0.3">
      <c r="A3182" s="58" t="s">
        <v>6412</v>
      </c>
      <c r="B3182" s="62">
        <v>15724.5</v>
      </c>
    </row>
    <row r="3183" spans="1:2" ht="15.75" customHeight="1" x14ac:dyDescent="0.3">
      <c r="A3183" s="2" t="s">
        <v>6413</v>
      </c>
      <c r="B3183" s="63">
        <v>3459.39</v>
      </c>
    </row>
    <row r="3184" spans="1:2" ht="15.75" customHeight="1" x14ac:dyDescent="0.3">
      <c r="A3184" s="2" t="s">
        <v>6414</v>
      </c>
      <c r="B3184" s="63">
        <v>2673.17</v>
      </c>
    </row>
    <row r="3185" spans="1:2" ht="15.75" customHeight="1" x14ac:dyDescent="0.3">
      <c r="A3185" s="2" t="s">
        <v>6415</v>
      </c>
      <c r="B3185" s="63">
        <v>2044.19</v>
      </c>
    </row>
    <row r="3186" spans="1:2" ht="15.75" customHeight="1" x14ac:dyDescent="0.3">
      <c r="A3186" s="2" t="s">
        <v>6416</v>
      </c>
      <c r="B3186" s="63">
        <v>2830.41</v>
      </c>
    </row>
    <row r="3187" spans="1:2" ht="15.75" customHeight="1" x14ac:dyDescent="0.3">
      <c r="A3187" s="2" t="s">
        <v>6417</v>
      </c>
      <c r="B3187" s="63">
        <v>2044.19</v>
      </c>
    </row>
    <row r="3188" spans="1:2" ht="15.75" customHeight="1" x14ac:dyDescent="0.3">
      <c r="A3188" s="2" t="s">
        <v>6418</v>
      </c>
      <c r="B3188" s="63">
        <v>2673.17</v>
      </c>
    </row>
    <row r="3189" spans="1:2" ht="15.75" customHeight="1" x14ac:dyDescent="0.3">
      <c r="A3189" s="2" t="s">
        <v>6419</v>
      </c>
      <c r="B3189" s="63">
        <v>2830.41</v>
      </c>
    </row>
    <row r="3190" spans="1:2" ht="15.75" customHeight="1" x14ac:dyDescent="0.3">
      <c r="A3190" s="2" t="s">
        <v>6420</v>
      </c>
      <c r="B3190" s="63">
        <v>2830.41</v>
      </c>
    </row>
    <row r="3191" spans="1:2" ht="15.75" customHeight="1" x14ac:dyDescent="0.3">
      <c r="A3191" s="2" t="s">
        <v>6421</v>
      </c>
      <c r="B3191" s="63">
        <v>3459.39</v>
      </c>
    </row>
    <row r="3192" spans="1:2" ht="15.75" customHeight="1" x14ac:dyDescent="0.3">
      <c r="A3192" s="58" t="s">
        <v>6423</v>
      </c>
      <c r="B3192" s="62">
        <v>1754.5</v>
      </c>
    </row>
    <row r="3193" spans="1:2" ht="15.75" customHeight="1" x14ac:dyDescent="0.3">
      <c r="A3193" s="2" t="s">
        <v>6424</v>
      </c>
      <c r="B3193" s="63">
        <v>385.99</v>
      </c>
    </row>
    <row r="3194" spans="1:2" ht="15.75" customHeight="1" x14ac:dyDescent="0.3">
      <c r="A3194" s="2" t="s">
        <v>6425</v>
      </c>
      <c r="B3194" s="63">
        <v>298.27</v>
      </c>
    </row>
    <row r="3195" spans="1:2" ht="15.75" customHeight="1" x14ac:dyDescent="0.3">
      <c r="A3195" s="2" t="s">
        <v>6426</v>
      </c>
      <c r="B3195" s="63">
        <v>228.09</v>
      </c>
    </row>
    <row r="3196" spans="1:2" ht="15.75" customHeight="1" x14ac:dyDescent="0.3">
      <c r="A3196" s="2" t="s">
        <v>6427</v>
      </c>
      <c r="B3196" s="63">
        <v>315.81</v>
      </c>
    </row>
    <row r="3197" spans="1:2" ht="15.75" customHeight="1" x14ac:dyDescent="0.3">
      <c r="A3197" s="2" t="s">
        <v>6428</v>
      </c>
      <c r="B3197" s="63">
        <v>228.09</v>
      </c>
    </row>
    <row r="3198" spans="1:2" ht="15.75" customHeight="1" x14ac:dyDescent="0.3">
      <c r="A3198" s="2" t="s">
        <v>6429</v>
      </c>
      <c r="B3198" s="63">
        <v>298.27</v>
      </c>
    </row>
    <row r="3199" spans="1:2" ht="15.75" customHeight="1" x14ac:dyDescent="0.3">
      <c r="A3199" s="2" t="s">
        <v>6430</v>
      </c>
      <c r="B3199" s="63">
        <v>315.81</v>
      </c>
    </row>
    <row r="3200" spans="1:2" ht="15.75" customHeight="1" x14ac:dyDescent="0.3">
      <c r="A3200" s="2" t="s">
        <v>6431</v>
      </c>
      <c r="B3200" s="63">
        <v>315.81</v>
      </c>
    </row>
    <row r="3201" spans="1:2" ht="15.75" customHeight="1" x14ac:dyDescent="0.3">
      <c r="A3201" s="2" t="s">
        <v>6432</v>
      </c>
      <c r="B3201" s="63">
        <v>385.99</v>
      </c>
    </row>
    <row r="3202" spans="1:2" ht="15.75" customHeight="1" x14ac:dyDescent="0.3">
      <c r="A3202" s="58" t="s">
        <v>6433</v>
      </c>
      <c r="B3202" s="62">
        <v>1929.95</v>
      </c>
    </row>
    <row r="3203" spans="1:2" ht="15.75" customHeight="1" x14ac:dyDescent="0.3">
      <c r="A3203" s="2" t="s">
        <v>6434</v>
      </c>
      <c r="B3203" s="63">
        <v>424.59</v>
      </c>
    </row>
    <row r="3204" spans="1:2" ht="15.75" customHeight="1" x14ac:dyDescent="0.3">
      <c r="A3204" s="2" t="s">
        <v>6435</v>
      </c>
      <c r="B3204" s="63">
        <v>328.1</v>
      </c>
    </row>
    <row r="3205" spans="1:2" ht="15.75" customHeight="1" x14ac:dyDescent="0.3">
      <c r="A3205" s="2" t="s">
        <v>6436</v>
      </c>
      <c r="B3205" s="63">
        <v>250.9</v>
      </c>
    </row>
    <row r="3206" spans="1:2" ht="15.75" customHeight="1" x14ac:dyDescent="0.3">
      <c r="A3206" s="2" t="s">
        <v>6437</v>
      </c>
      <c r="B3206" s="63">
        <v>347.39</v>
      </c>
    </row>
    <row r="3207" spans="1:2" ht="15.75" customHeight="1" x14ac:dyDescent="0.3">
      <c r="A3207" s="2" t="s">
        <v>6438</v>
      </c>
      <c r="B3207" s="63">
        <v>250.9</v>
      </c>
    </row>
    <row r="3208" spans="1:2" ht="15.75" customHeight="1" x14ac:dyDescent="0.3">
      <c r="A3208" s="2" t="s">
        <v>6439</v>
      </c>
      <c r="B3208" s="63">
        <v>328.1</v>
      </c>
    </row>
    <row r="3209" spans="1:2" ht="15.75" customHeight="1" x14ac:dyDescent="0.3">
      <c r="A3209" s="2" t="s">
        <v>6440</v>
      </c>
      <c r="B3209" s="63">
        <v>347.39</v>
      </c>
    </row>
    <row r="3210" spans="1:2" ht="15.75" customHeight="1" x14ac:dyDescent="0.3">
      <c r="A3210" s="2" t="s">
        <v>6441</v>
      </c>
      <c r="B3210" s="63">
        <v>347.39</v>
      </c>
    </row>
    <row r="3211" spans="1:2" ht="15.75" customHeight="1" x14ac:dyDescent="0.3">
      <c r="A3211" s="2" t="s">
        <v>6442</v>
      </c>
      <c r="B3211" s="63">
        <v>424.59</v>
      </c>
    </row>
    <row r="3212" spans="1:2" ht="15.75" customHeight="1" x14ac:dyDescent="0.3">
      <c r="A3212" s="58" t="s">
        <v>6443</v>
      </c>
      <c r="B3212" s="62">
        <v>7694.5</v>
      </c>
    </row>
    <row r="3213" spans="1:2" ht="15.75" customHeight="1" x14ac:dyDescent="0.3">
      <c r="A3213" s="2" t="s">
        <v>6444</v>
      </c>
      <c r="B3213" s="63">
        <v>1692.79</v>
      </c>
    </row>
    <row r="3214" spans="1:2" ht="15.75" customHeight="1" x14ac:dyDescent="0.3">
      <c r="A3214" s="2" t="s">
        <v>6445</v>
      </c>
      <c r="B3214" s="63">
        <v>1308.07</v>
      </c>
    </row>
    <row r="3215" spans="1:2" ht="15.75" customHeight="1" x14ac:dyDescent="0.3">
      <c r="A3215" s="2" t="s">
        <v>6446</v>
      </c>
      <c r="B3215" s="63">
        <v>1000.29</v>
      </c>
    </row>
    <row r="3216" spans="1:2" ht="15.75" customHeight="1" x14ac:dyDescent="0.3">
      <c r="A3216" s="2" t="s">
        <v>6447</v>
      </c>
      <c r="B3216" s="63">
        <v>1385.01</v>
      </c>
    </row>
    <row r="3217" spans="1:2" ht="15.75" customHeight="1" x14ac:dyDescent="0.3">
      <c r="A3217" s="2" t="s">
        <v>6448</v>
      </c>
      <c r="B3217" s="63">
        <v>1000.29</v>
      </c>
    </row>
    <row r="3218" spans="1:2" ht="15.75" customHeight="1" x14ac:dyDescent="0.3">
      <c r="A3218" s="2" t="s">
        <v>6449</v>
      </c>
      <c r="B3218" s="63">
        <v>1308.07</v>
      </c>
    </row>
    <row r="3219" spans="1:2" ht="15.75" customHeight="1" x14ac:dyDescent="0.3">
      <c r="A3219" s="2" t="s">
        <v>6450</v>
      </c>
      <c r="B3219" s="63">
        <v>1385.01</v>
      </c>
    </row>
    <row r="3220" spans="1:2" ht="15.75" customHeight="1" x14ac:dyDescent="0.3">
      <c r="A3220" s="2" t="s">
        <v>6451</v>
      </c>
      <c r="B3220" s="63">
        <v>1385.01</v>
      </c>
    </row>
    <row r="3221" spans="1:2" ht="15.75" customHeight="1" x14ac:dyDescent="0.3">
      <c r="A3221" s="2" t="s">
        <v>6452</v>
      </c>
      <c r="B3221" s="63">
        <v>1692.79</v>
      </c>
    </row>
    <row r="3222" spans="1:2" ht="15.75" customHeight="1" x14ac:dyDescent="0.3">
      <c r="A3222" s="58" t="s">
        <v>6453</v>
      </c>
      <c r="B3222" s="62">
        <v>8463.9500000000007</v>
      </c>
    </row>
    <row r="3223" spans="1:2" ht="15.75" customHeight="1" x14ac:dyDescent="0.3">
      <c r="A3223" s="2" t="s">
        <v>6454</v>
      </c>
      <c r="B3223" s="63">
        <v>1862.07</v>
      </c>
    </row>
    <row r="3224" spans="1:2" ht="15.75" customHeight="1" x14ac:dyDescent="0.3">
      <c r="A3224" s="2" t="s">
        <v>6455</v>
      </c>
      <c r="B3224" s="63">
        <v>1438.88</v>
      </c>
    </row>
    <row r="3225" spans="1:2" ht="15.75" customHeight="1" x14ac:dyDescent="0.3">
      <c r="A3225" s="2" t="s">
        <v>6456</v>
      </c>
      <c r="B3225" s="63">
        <v>1100.32</v>
      </c>
    </row>
    <row r="3226" spans="1:2" ht="15.75" customHeight="1" x14ac:dyDescent="0.3">
      <c r="A3226" s="2" t="s">
        <v>6457</v>
      </c>
      <c r="B3226" s="63">
        <v>1523.51</v>
      </c>
    </row>
    <row r="3227" spans="1:2" ht="15.75" customHeight="1" x14ac:dyDescent="0.3">
      <c r="A3227" s="2" t="s">
        <v>6458</v>
      </c>
      <c r="B3227" s="63">
        <v>1100.32</v>
      </c>
    </row>
    <row r="3228" spans="1:2" ht="15.75" customHeight="1" x14ac:dyDescent="0.3">
      <c r="A3228" s="2" t="s">
        <v>6459</v>
      </c>
      <c r="B3228" s="63">
        <v>1438.88</v>
      </c>
    </row>
    <row r="3229" spans="1:2" ht="15.75" customHeight="1" x14ac:dyDescent="0.3">
      <c r="A3229" s="2" t="s">
        <v>6460</v>
      </c>
      <c r="B3229" s="63">
        <v>1523.51</v>
      </c>
    </row>
    <row r="3230" spans="1:2" ht="15.75" customHeight="1" x14ac:dyDescent="0.3">
      <c r="A3230" s="2" t="s">
        <v>6461</v>
      </c>
      <c r="B3230" s="63">
        <v>1523.51</v>
      </c>
    </row>
    <row r="3231" spans="1:2" ht="15.75" customHeight="1" x14ac:dyDescent="0.3">
      <c r="A3231" s="2" t="s">
        <v>6462</v>
      </c>
      <c r="B3231" s="63">
        <v>1862.07</v>
      </c>
    </row>
    <row r="3232" spans="1:2" ht="15.75" customHeight="1" x14ac:dyDescent="0.3">
      <c r="A3232" s="58" t="s">
        <v>6463</v>
      </c>
      <c r="B3232" s="62">
        <v>9894.5</v>
      </c>
    </row>
    <row r="3233" spans="1:2" ht="15.75" customHeight="1" x14ac:dyDescent="0.3">
      <c r="A3233" s="2" t="s">
        <v>6464</v>
      </c>
      <c r="B3233" s="63">
        <v>2176.79</v>
      </c>
    </row>
    <row r="3234" spans="1:2" ht="15.75" customHeight="1" x14ac:dyDescent="0.3">
      <c r="A3234" s="2" t="s">
        <v>6465</v>
      </c>
      <c r="B3234" s="63">
        <v>1682.07</v>
      </c>
    </row>
    <row r="3235" spans="1:2" ht="15.75" customHeight="1" x14ac:dyDescent="0.3">
      <c r="A3235" s="2" t="s">
        <v>6466</v>
      </c>
      <c r="B3235" s="63">
        <v>1286.29</v>
      </c>
    </row>
    <row r="3236" spans="1:2" ht="15.75" customHeight="1" x14ac:dyDescent="0.3">
      <c r="A3236" s="2" t="s">
        <v>6467</v>
      </c>
      <c r="B3236" s="63">
        <v>1781.01</v>
      </c>
    </row>
    <row r="3237" spans="1:2" ht="15.75" customHeight="1" x14ac:dyDescent="0.3">
      <c r="A3237" s="2" t="s">
        <v>6468</v>
      </c>
      <c r="B3237" s="63">
        <v>1286.29</v>
      </c>
    </row>
    <row r="3238" spans="1:2" ht="15.75" customHeight="1" x14ac:dyDescent="0.3">
      <c r="A3238" s="2" t="s">
        <v>6469</v>
      </c>
      <c r="B3238" s="63">
        <v>1682.07</v>
      </c>
    </row>
    <row r="3239" spans="1:2" ht="15.75" customHeight="1" x14ac:dyDescent="0.3">
      <c r="A3239" s="2" t="s">
        <v>6470</v>
      </c>
      <c r="B3239" s="63">
        <v>1781.01</v>
      </c>
    </row>
    <row r="3240" spans="1:2" ht="15.75" customHeight="1" x14ac:dyDescent="0.3">
      <c r="A3240" s="2" t="s">
        <v>6471</v>
      </c>
      <c r="B3240" s="63">
        <v>1781.01</v>
      </c>
    </row>
    <row r="3241" spans="1:2" ht="15.75" customHeight="1" x14ac:dyDescent="0.3">
      <c r="A3241" s="2" t="s">
        <v>6472</v>
      </c>
      <c r="B3241" s="63">
        <v>2176.79</v>
      </c>
    </row>
    <row r="3242" spans="1:2" ht="15.75" customHeight="1" x14ac:dyDescent="0.3">
      <c r="A3242" s="58" t="s">
        <v>6473</v>
      </c>
      <c r="B3242" s="62">
        <v>10883.95</v>
      </c>
    </row>
    <row r="3243" spans="1:2" ht="15.75" customHeight="1" x14ac:dyDescent="0.3">
      <c r="A3243" s="2" t="s">
        <v>6474</v>
      </c>
      <c r="B3243" s="63">
        <v>2394.4699999999998</v>
      </c>
    </row>
    <row r="3244" spans="1:2" ht="15.75" customHeight="1" x14ac:dyDescent="0.3">
      <c r="A3244" s="2" t="s">
        <v>6475</v>
      </c>
      <c r="B3244" s="63">
        <v>1850.28</v>
      </c>
    </row>
    <row r="3245" spans="1:2" ht="15.75" customHeight="1" x14ac:dyDescent="0.3">
      <c r="A3245" s="2" t="s">
        <v>6476</v>
      </c>
      <c r="B3245" s="63">
        <v>1414.92</v>
      </c>
    </row>
    <row r="3246" spans="1:2" ht="15.75" customHeight="1" x14ac:dyDescent="0.3">
      <c r="A3246" s="2" t="s">
        <v>6477</v>
      </c>
      <c r="B3246" s="63">
        <v>1959.11</v>
      </c>
    </row>
    <row r="3247" spans="1:2" ht="15.75" customHeight="1" x14ac:dyDescent="0.3">
      <c r="A3247" s="2" t="s">
        <v>6478</v>
      </c>
      <c r="B3247" s="63">
        <v>1414.92</v>
      </c>
    </row>
    <row r="3248" spans="1:2" ht="15.75" customHeight="1" x14ac:dyDescent="0.3">
      <c r="A3248" s="2" t="s">
        <v>6479</v>
      </c>
      <c r="B3248" s="63">
        <v>1850.28</v>
      </c>
    </row>
    <row r="3249" spans="1:2" ht="15.75" customHeight="1" x14ac:dyDescent="0.3">
      <c r="A3249" s="2" t="s">
        <v>6480</v>
      </c>
      <c r="B3249" s="63">
        <v>1959.11</v>
      </c>
    </row>
    <row r="3250" spans="1:2" ht="15.75" customHeight="1" x14ac:dyDescent="0.3">
      <c r="A3250" s="2" t="s">
        <v>6481</v>
      </c>
      <c r="B3250" s="63">
        <v>1959.11</v>
      </c>
    </row>
    <row r="3251" spans="1:2" ht="15.75" customHeight="1" x14ac:dyDescent="0.3">
      <c r="A3251" s="2" t="s">
        <v>6482</v>
      </c>
      <c r="B3251" s="63">
        <v>2394.4699999999998</v>
      </c>
    </row>
    <row r="3252" spans="1:2" ht="15.75" customHeight="1" x14ac:dyDescent="0.3">
      <c r="A3252" s="58" t="s">
        <v>6483</v>
      </c>
      <c r="B3252" s="62">
        <v>2304.5</v>
      </c>
    </row>
    <row r="3253" spans="1:2" ht="15.75" customHeight="1" x14ac:dyDescent="0.3">
      <c r="A3253" s="2" t="s">
        <v>6484</v>
      </c>
      <c r="B3253" s="63">
        <v>506.99</v>
      </c>
    </row>
    <row r="3254" spans="1:2" ht="15.75" customHeight="1" x14ac:dyDescent="0.3">
      <c r="A3254" s="2" t="s">
        <v>6485</v>
      </c>
      <c r="B3254" s="63">
        <v>391.77</v>
      </c>
    </row>
    <row r="3255" spans="1:2" ht="15.75" customHeight="1" x14ac:dyDescent="0.3">
      <c r="A3255" s="2" t="s">
        <v>6486</v>
      </c>
      <c r="B3255" s="63">
        <v>299.58999999999997</v>
      </c>
    </row>
    <row r="3256" spans="1:2" ht="15.75" customHeight="1" x14ac:dyDescent="0.3">
      <c r="A3256" s="2" t="s">
        <v>6487</v>
      </c>
      <c r="B3256" s="63">
        <v>414.81</v>
      </c>
    </row>
    <row r="3257" spans="1:2" ht="15.75" customHeight="1" x14ac:dyDescent="0.3">
      <c r="A3257" s="2" t="s">
        <v>6488</v>
      </c>
      <c r="B3257" s="63">
        <v>299.58999999999997</v>
      </c>
    </row>
    <row r="3258" spans="1:2" ht="15.75" customHeight="1" x14ac:dyDescent="0.3">
      <c r="A3258" s="2" t="s">
        <v>6489</v>
      </c>
      <c r="B3258" s="63">
        <v>391.77</v>
      </c>
    </row>
    <row r="3259" spans="1:2" ht="15.75" customHeight="1" x14ac:dyDescent="0.3">
      <c r="A3259" s="2" t="s">
        <v>6490</v>
      </c>
      <c r="B3259" s="63">
        <v>414.81</v>
      </c>
    </row>
    <row r="3260" spans="1:2" ht="15.75" customHeight="1" x14ac:dyDescent="0.3">
      <c r="A3260" s="2" t="s">
        <v>6491</v>
      </c>
      <c r="B3260" s="63">
        <v>414.81</v>
      </c>
    </row>
    <row r="3261" spans="1:2" ht="15.75" customHeight="1" x14ac:dyDescent="0.3">
      <c r="A3261" s="2" t="s">
        <v>6492</v>
      </c>
      <c r="B3261" s="63">
        <v>506.99</v>
      </c>
    </row>
    <row r="3262" spans="1:2" ht="15.75" customHeight="1" x14ac:dyDescent="0.3">
      <c r="A3262" s="58" t="s">
        <v>6493</v>
      </c>
      <c r="B3262" s="62">
        <v>3514.5</v>
      </c>
    </row>
    <row r="3263" spans="1:2" ht="15.75" customHeight="1" x14ac:dyDescent="0.3">
      <c r="A3263" s="2" t="s">
        <v>6494</v>
      </c>
      <c r="B3263" s="63">
        <v>773.19</v>
      </c>
    </row>
    <row r="3264" spans="1:2" ht="15.75" customHeight="1" x14ac:dyDescent="0.3">
      <c r="A3264" s="2" t="s">
        <v>6495</v>
      </c>
      <c r="B3264" s="63">
        <v>597.47</v>
      </c>
    </row>
    <row r="3265" spans="1:2" ht="15.75" customHeight="1" x14ac:dyDescent="0.3">
      <c r="A3265" s="2" t="s">
        <v>6496</v>
      </c>
      <c r="B3265" s="63">
        <v>456.89</v>
      </c>
    </row>
    <row r="3266" spans="1:2" ht="15.75" customHeight="1" x14ac:dyDescent="0.3">
      <c r="A3266" s="2" t="s">
        <v>6497</v>
      </c>
      <c r="B3266" s="63">
        <v>632.61</v>
      </c>
    </row>
    <row r="3267" spans="1:2" ht="15.75" customHeight="1" x14ac:dyDescent="0.3">
      <c r="A3267" s="2" t="s">
        <v>6498</v>
      </c>
      <c r="B3267" s="63">
        <v>456.89</v>
      </c>
    </row>
    <row r="3268" spans="1:2" ht="15.75" customHeight="1" x14ac:dyDescent="0.3">
      <c r="A3268" s="2" t="s">
        <v>6499</v>
      </c>
      <c r="B3268" s="63">
        <v>597.47</v>
      </c>
    </row>
    <row r="3269" spans="1:2" ht="15.75" customHeight="1" x14ac:dyDescent="0.3">
      <c r="A3269" s="2" t="s">
        <v>6500</v>
      </c>
      <c r="B3269" s="63">
        <v>632.61</v>
      </c>
    </row>
    <row r="3270" spans="1:2" ht="15.75" customHeight="1" x14ac:dyDescent="0.3">
      <c r="A3270" s="2" t="s">
        <v>6501</v>
      </c>
      <c r="B3270" s="63">
        <v>632.61</v>
      </c>
    </row>
    <row r="3271" spans="1:2" ht="15.75" customHeight="1" x14ac:dyDescent="0.3">
      <c r="A3271" s="2" t="s">
        <v>6502</v>
      </c>
      <c r="B3271" s="63">
        <v>773.19</v>
      </c>
    </row>
    <row r="3272" spans="1:2" ht="15.75" customHeight="1" x14ac:dyDescent="0.3">
      <c r="A3272" s="58" t="s">
        <v>8962</v>
      </c>
      <c r="B3272" s="62">
        <v>7694.5</v>
      </c>
    </row>
    <row r="3273" spans="1:2" ht="15.75" customHeight="1" x14ac:dyDescent="0.3">
      <c r="A3273" s="2" t="s">
        <v>8963</v>
      </c>
      <c r="B3273" s="63">
        <v>1692.79</v>
      </c>
    </row>
    <row r="3274" spans="1:2" ht="15.75" customHeight="1" x14ac:dyDescent="0.3">
      <c r="A3274" s="2" t="s">
        <v>8964</v>
      </c>
      <c r="B3274" s="63">
        <v>1308.07</v>
      </c>
    </row>
    <row r="3275" spans="1:2" ht="15.75" customHeight="1" x14ac:dyDescent="0.3">
      <c r="A3275" s="2" t="s">
        <v>8965</v>
      </c>
      <c r="B3275" s="63">
        <v>1000.29</v>
      </c>
    </row>
    <row r="3276" spans="1:2" ht="15.75" customHeight="1" x14ac:dyDescent="0.3">
      <c r="A3276" s="2" t="s">
        <v>8966</v>
      </c>
      <c r="B3276" s="63">
        <v>1385.01</v>
      </c>
    </row>
    <row r="3277" spans="1:2" ht="15.75" customHeight="1" x14ac:dyDescent="0.3">
      <c r="A3277" s="2" t="s">
        <v>8967</v>
      </c>
      <c r="B3277" s="63">
        <v>1000.29</v>
      </c>
    </row>
    <row r="3278" spans="1:2" ht="15.75" customHeight="1" x14ac:dyDescent="0.3">
      <c r="A3278" s="2" t="s">
        <v>8968</v>
      </c>
      <c r="B3278" s="63">
        <v>1308.07</v>
      </c>
    </row>
    <row r="3279" spans="1:2" ht="15.75" customHeight="1" x14ac:dyDescent="0.3">
      <c r="A3279" s="2" t="s">
        <v>8969</v>
      </c>
      <c r="B3279" s="63">
        <v>1385.01</v>
      </c>
    </row>
    <row r="3280" spans="1:2" ht="15.75" customHeight="1" x14ac:dyDescent="0.3">
      <c r="A3280" s="2" t="s">
        <v>8970</v>
      </c>
      <c r="B3280" s="63">
        <v>1385.01</v>
      </c>
    </row>
    <row r="3281" spans="1:2" ht="15.75" customHeight="1" x14ac:dyDescent="0.3">
      <c r="A3281" s="2" t="s">
        <v>8971</v>
      </c>
      <c r="B3281" s="63">
        <v>1692.79</v>
      </c>
    </row>
    <row r="3282" spans="1:2" ht="15.75" customHeight="1" x14ac:dyDescent="0.3">
      <c r="A3282" s="58" t="s">
        <v>8972</v>
      </c>
      <c r="B3282" s="62">
        <v>7694.5</v>
      </c>
    </row>
    <row r="3283" spans="1:2" ht="15.75" customHeight="1" x14ac:dyDescent="0.3">
      <c r="A3283" s="2" t="s">
        <v>8973</v>
      </c>
      <c r="B3283" s="63">
        <v>1692.79</v>
      </c>
    </row>
    <row r="3284" spans="1:2" ht="15.75" customHeight="1" x14ac:dyDescent="0.3">
      <c r="A3284" s="2" t="s">
        <v>8974</v>
      </c>
      <c r="B3284" s="63">
        <v>1308.07</v>
      </c>
    </row>
    <row r="3285" spans="1:2" ht="15.75" customHeight="1" x14ac:dyDescent="0.3">
      <c r="A3285" s="2" t="s">
        <v>8975</v>
      </c>
      <c r="B3285" s="63">
        <v>1000.29</v>
      </c>
    </row>
    <row r="3286" spans="1:2" ht="15.75" customHeight="1" x14ac:dyDescent="0.3">
      <c r="A3286" s="2" t="s">
        <v>8976</v>
      </c>
      <c r="B3286" s="63">
        <v>1385.01</v>
      </c>
    </row>
    <row r="3287" spans="1:2" ht="15.75" customHeight="1" x14ac:dyDescent="0.3">
      <c r="A3287" s="2" t="s">
        <v>8977</v>
      </c>
      <c r="B3287" s="63">
        <v>1000.29</v>
      </c>
    </row>
    <row r="3288" spans="1:2" ht="15.75" customHeight="1" x14ac:dyDescent="0.3">
      <c r="A3288" s="2" t="s">
        <v>8978</v>
      </c>
      <c r="B3288" s="63">
        <v>1308.07</v>
      </c>
    </row>
    <row r="3289" spans="1:2" ht="15.75" customHeight="1" x14ac:dyDescent="0.3">
      <c r="A3289" s="2" t="s">
        <v>8979</v>
      </c>
      <c r="B3289" s="63">
        <v>1385.01</v>
      </c>
    </row>
    <row r="3290" spans="1:2" ht="15.75" customHeight="1" x14ac:dyDescent="0.3">
      <c r="A3290" s="2" t="s">
        <v>8980</v>
      </c>
      <c r="B3290" s="63">
        <v>1385.01</v>
      </c>
    </row>
    <row r="3291" spans="1:2" ht="15.75" customHeight="1" x14ac:dyDescent="0.3">
      <c r="A3291" s="2" t="s">
        <v>8981</v>
      </c>
      <c r="B3291" s="63">
        <v>1692.79</v>
      </c>
    </row>
    <row r="3292" spans="1:2" ht="15.75" customHeight="1" x14ac:dyDescent="0.3">
      <c r="A3292" s="58" t="s">
        <v>6503</v>
      </c>
      <c r="B3292" s="62">
        <v>7914.5</v>
      </c>
    </row>
    <row r="3293" spans="1:2" ht="15.75" customHeight="1" x14ac:dyDescent="0.3">
      <c r="A3293" s="2" t="s">
        <v>6504</v>
      </c>
      <c r="B3293" s="63">
        <v>1741.19</v>
      </c>
    </row>
    <row r="3294" spans="1:2" ht="15.75" customHeight="1" x14ac:dyDescent="0.3">
      <c r="A3294" s="2" t="s">
        <v>6505</v>
      </c>
      <c r="B3294" s="63">
        <v>1345.47</v>
      </c>
    </row>
    <row r="3295" spans="1:2" ht="15.75" customHeight="1" x14ac:dyDescent="0.3">
      <c r="A3295" s="2" t="s">
        <v>6506</v>
      </c>
      <c r="B3295" s="63">
        <v>1028.8900000000001</v>
      </c>
    </row>
    <row r="3296" spans="1:2" ht="15.75" customHeight="1" x14ac:dyDescent="0.3">
      <c r="A3296" s="2" t="s">
        <v>6507</v>
      </c>
      <c r="B3296" s="63">
        <v>1424.61</v>
      </c>
    </row>
    <row r="3297" spans="1:2" ht="15.75" customHeight="1" x14ac:dyDescent="0.3">
      <c r="A3297" s="2" t="s">
        <v>6508</v>
      </c>
      <c r="B3297" s="63">
        <v>1028.8900000000001</v>
      </c>
    </row>
    <row r="3298" spans="1:2" ht="15.75" customHeight="1" x14ac:dyDescent="0.3">
      <c r="A3298" s="2" t="s">
        <v>6509</v>
      </c>
      <c r="B3298" s="63">
        <v>1345.47</v>
      </c>
    </row>
    <row r="3299" spans="1:2" ht="15.75" customHeight="1" x14ac:dyDescent="0.3">
      <c r="A3299" s="2" t="s">
        <v>6510</v>
      </c>
      <c r="B3299" s="63">
        <v>1424.61</v>
      </c>
    </row>
    <row r="3300" spans="1:2" ht="15.75" customHeight="1" x14ac:dyDescent="0.3">
      <c r="A3300" s="2" t="s">
        <v>6511</v>
      </c>
      <c r="B3300" s="63">
        <v>1424.61</v>
      </c>
    </row>
    <row r="3301" spans="1:2" ht="15.75" customHeight="1" x14ac:dyDescent="0.3">
      <c r="A3301" s="2" t="s">
        <v>6512</v>
      </c>
      <c r="B3301" s="63">
        <v>1741.19</v>
      </c>
    </row>
    <row r="3302" spans="1:2" ht="15.75" customHeight="1" x14ac:dyDescent="0.3">
      <c r="A3302" s="58" t="s">
        <v>8982</v>
      </c>
      <c r="B3302" s="62">
        <v>9894.5</v>
      </c>
    </row>
    <row r="3303" spans="1:2" ht="15.75" customHeight="1" x14ac:dyDescent="0.3">
      <c r="A3303" s="2" t="s">
        <v>8983</v>
      </c>
      <c r="B3303" s="63">
        <v>2176.79</v>
      </c>
    </row>
    <row r="3304" spans="1:2" ht="15.75" customHeight="1" x14ac:dyDescent="0.3">
      <c r="A3304" s="2" t="s">
        <v>8984</v>
      </c>
      <c r="B3304" s="63">
        <v>1682.07</v>
      </c>
    </row>
    <row r="3305" spans="1:2" ht="15.75" customHeight="1" x14ac:dyDescent="0.3">
      <c r="A3305" s="2" t="s">
        <v>8985</v>
      </c>
      <c r="B3305" s="63">
        <v>1286.29</v>
      </c>
    </row>
    <row r="3306" spans="1:2" ht="15.75" customHeight="1" x14ac:dyDescent="0.3">
      <c r="A3306" s="2" t="s">
        <v>8986</v>
      </c>
      <c r="B3306" s="63">
        <v>1781.01</v>
      </c>
    </row>
    <row r="3307" spans="1:2" ht="15.75" customHeight="1" x14ac:dyDescent="0.3">
      <c r="A3307" s="2" t="s">
        <v>8987</v>
      </c>
      <c r="B3307" s="63">
        <v>1286.29</v>
      </c>
    </row>
    <row r="3308" spans="1:2" ht="15.75" customHeight="1" x14ac:dyDescent="0.3">
      <c r="A3308" s="2" t="s">
        <v>8988</v>
      </c>
      <c r="B3308" s="63">
        <v>1682.07</v>
      </c>
    </row>
    <row r="3309" spans="1:2" ht="15.75" customHeight="1" x14ac:dyDescent="0.3">
      <c r="A3309" s="2" t="s">
        <v>8989</v>
      </c>
      <c r="B3309" s="63">
        <v>1781.01</v>
      </c>
    </row>
    <row r="3310" spans="1:2" ht="15.75" customHeight="1" x14ac:dyDescent="0.3">
      <c r="A3310" s="2" t="s">
        <v>8990</v>
      </c>
      <c r="B3310" s="63">
        <v>1781.01</v>
      </c>
    </row>
    <row r="3311" spans="1:2" ht="15.75" customHeight="1" x14ac:dyDescent="0.3">
      <c r="A3311" s="2" t="s">
        <v>8991</v>
      </c>
      <c r="B3311" s="63">
        <v>2176.79</v>
      </c>
    </row>
    <row r="3312" spans="1:2" ht="15.75" customHeight="1" x14ac:dyDescent="0.3">
      <c r="A3312" s="58" t="s">
        <v>8992</v>
      </c>
      <c r="B3312" s="62">
        <v>9894.5</v>
      </c>
    </row>
    <row r="3313" spans="1:2" ht="15.75" customHeight="1" x14ac:dyDescent="0.3">
      <c r="A3313" s="2" t="s">
        <v>8993</v>
      </c>
      <c r="B3313" s="63">
        <v>2176.79</v>
      </c>
    </row>
    <row r="3314" spans="1:2" ht="15.75" customHeight="1" x14ac:dyDescent="0.3">
      <c r="A3314" s="2" t="s">
        <v>8994</v>
      </c>
      <c r="B3314" s="63">
        <v>1682.07</v>
      </c>
    </row>
    <row r="3315" spans="1:2" ht="15.75" customHeight="1" x14ac:dyDescent="0.3">
      <c r="A3315" s="2" t="s">
        <v>8995</v>
      </c>
      <c r="B3315" s="63">
        <v>1286.29</v>
      </c>
    </row>
    <row r="3316" spans="1:2" ht="15.75" customHeight="1" x14ac:dyDescent="0.3">
      <c r="A3316" s="2" t="s">
        <v>8996</v>
      </c>
      <c r="B3316" s="63">
        <v>1781.01</v>
      </c>
    </row>
    <row r="3317" spans="1:2" ht="15.75" customHeight="1" x14ac:dyDescent="0.3">
      <c r="A3317" s="2" t="s">
        <v>8997</v>
      </c>
      <c r="B3317" s="63">
        <v>1286.29</v>
      </c>
    </row>
    <row r="3318" spans="1:2" ht="15.75" customHeight="1" x14ac:dyDescent="0.3">
      <c r="A3318" s="2" t="s">
        <v>8998</v>
      </c>
      <c r="B3318" s="63">
        <v>1682.07</v>
      </c>
    </row>
    <row r="3319" spans="1:2" ht="15.75" customHeight="1" x14ac:dyDescent="0.3">
      <c r="A3319" s="2" t="s">
        <v>8999</v>
      </c>
      <c r="B3319" s="63">
        <v>1781.01</v>
      </c>
    </row>
    <row r="3320" spans="1:2" ht="15.75" customHeight="1" x14ac:dyDescent="0.3">
      <c r="A3320" s="2" t="s">
        <v>9000</v>
      </c>
      <c r="B3320" s="63">
        <v>1781.01</v>
      </c>
    </row>
    <row r="3321" spans="1:2" ht="15.75" customHeight="1" x14ac:dyDescent="0.3">
      <c r="A3321" s="2" t="s">
        <v>9001</v>
      </c>
      <c r="B3321" s="63">
        <v>2176.79</v>
      </c>
    </row>
    <row r="3322" spans="1:2" ht="15.75" customHeight="1" x14ac:dyDescent="0.3">
      <c r="A3322" s="58" t="s">
        <v>9002</v>
      </c>
      <c r="B3322" s="62">
        <v>9894.5</v>
      </c>
    </row>
    <row r="3323" spans="1:2" ht="15.75" customHeight="1" x14ac:dyDescent="0.3">
      <c r="A3323" s="2" t="s">
        <v>9003</v>
      </c>
      <c r="B3323" s="63">
        <v>2176.79</v>
      </c>
    </row>
    <row r="3324" spans="1:2" ht="15.75" customHeight="1" x14ac:dyDescent="0.3">
      <c r="A3324" s="2" t="s">
        <v>9004</v>
      </c>
      <c r="B3324" s="63">
        <v>1682.07</v>
      </c>
    </row>
    <row r="3325" spans="1:2" ht="15.75" customHeight="1" x14ac:dyDescent="0.3">
      <c r="A3325" s="2" t="s">
        <v>9005</v>
      </c>
      <c r="B3325" s="63">
        <v>1286.29</v>
      </c>
    </row>
    <row r="3326" spans="1:2" ht="15.75" customHeight="1" x14ac:dyDescent="0.3">
      <c r="A3326" s="2" t="s">
        <v>9006</v>
      </c>
      <c r="B3326" s="63">
        <v>1781.01</v>
      </c>
    </row>
    <row r="3327" spans="1:2" ht="15.75" customHeight="1" x14ac:dyDescent="0.3">
      <c r="A3327" s="2" t="s">
        <v>9007</v>
      </c>
      <c r="B3327" s="63">
        <v>1286.29</v>
      </c>
    </row>
    <row r="3328" spans="1:2" ht="15.75" customHeight="1" x14ac:dyDescent="0.3">
      <c r="A3328" s="2" t="s">
        <v>9008</v>
      </c>
      <c r="B3328" s="63">
        <v>1682.07</v>
      </c>
    </row>
    <row r="3329" spans="1:2" ht="15.75" customHeight="1" x14ac:dyDescent="0.3">
      <c r="A3329" s="2" t="s">
        <v>9009</v>
      </c>
      <c r="B3329" s="63">
        <v>1781.01</v>
      </c>
    </row>
    <row r="3330" spans="1:2" ht="15.75" customHeight="1" x14ac:dyDescent="0.3">
      <c r="A3330" s="2" t="s">
        <v>9010</v>
      </c>
      <c r="B3330" s="63">
        <v>1781.01</v>
      </c>
    </row>
    <row r="3331" spans="1:2" ht="15.75" customHeight="1" x14ac:dyDescent="0.3">
      <c r="A3331" s="2" t="s">
        <v>9011</v>
      </c>
      <c r="B3331" s="63">
        <v>2176.79</v>
      </c>
    </row>
    <row r="3332" spans="1:2" ht="15.75" customHeight="1" x14ac:dyDescent="0.3">
      <c r="A3332" s="58" t="s">
        <v>6513</v>
      </c>
      <c r="B3332" s="62">
        <v>12754.5</v>
      </c>
    </row>
    <row r="3333" spans="1:2" ht="15.75" customHeight="1" x14ac:dyDescent="0.3">
      <c r="A3333" s="2" t="s">
        <v>6514</v>
      </c>
      <c r="B3333" s="63">
        <v>2805.99</v>
      </c>
    </row>
    <row r="3334" spans="1:2" ht="15.75" customHeight="1" x14ac:dyDescent="0.3">
      <c r="A3334" s="2" t="s">
        <v>6515</v>
      </c>
      <c r="B3334" s="63">
        <v>2168.27</v>
      </c>
    </row>
    <row r="3335" spans="1:2" ht="15.75" customHeight="1" x14ac:dyDescent="0.3">
      <c r="A3335" s="2" t="s">
        <v>6516</v>
      </c>
      <c r="B3335" s="63">
        <v>1658.09</v>
      </c>
    </row>
    <row r="3336" spans="1:2" ht="15.75" customHeight="1" x14ac:dyDescent="0.3">
      <c r="A3336" s="2" t="s">
        <v>6517</v>
      </c>
      <c r="B3336" s="63">
        <v>2295.81</v>
      </c>
    </row>
    <row r="3337" spans="1:2" ht="15.75" customHeight="1" x14ac:dyDescent="0.3">
      <c r="A3337" s="2" t="s">
        <v>6518</v>
      </c>
      <c r="B3337" s="63">
        <v>1658.09</v>
      </c>
    </row>
    <row r="3338" spans="1:2" ht="15.75" customHeight="1" x14ac:dyDescent="0.3">
      <c r="A3338" s="2" t="s">
        <v>6519</v>
      </c>
      <c r="B3338" s="63">
        <v>2168.27</v>
      </c>
    </row>
    <row r="3339" spans="1:2" ht="15.75" customHeight="1" x14ac:dyDescent="0.3">
      <c r="A3339" s="2" t="s">
        <v>6520</v>
      </c>
      <c r="B3339" s="63">
        <v>2295.81</v>
      </c>
    </row>
    <row r="3340" spans="1:2" ht="15.75" customHeight="1" x14ac:dyDescent="0.3">
      <c r="A3340" s="2" t="s">
        <v>6521</v>
      </c>
      <c r="B3340" s="63">
        <v>2295.81</v>
      </c>
    </row>
    <row r="3341" spans="1:2" ht="15.75" customHeight="1" x14ac:dyDescent="0.3">
      <c r="A3341" s="2" t="s">
        <v>6522</v>
      </c>
      <c r="B3341" s="63">
        <v>2805.99</v>
      </c>
    </row>
    <row r="3342" spans="1:2" ht="15.75" customHeight="1" x14ac:dyDescent="0.3">
      <c r="A3342" s="58" t="s">
        <v>9012</v>
      </c>
      <c r="B3342" s="62">
        <v>16494.5</v>
      </c>
    </row>
    <row r="3343" spans="1:2" ht="15.75" customHeight="1" x14ac:dyDescent="0.3">
      <c r="A3343" s="2" t="s">
        <v>9013</v>
      </c>
      <c r="B3343" s="63">
        <v>3628.79</v>
      </c>
    </row>
    <row r="3344" spans="1:2" ht="15.75" customHeight="1" x14ac:dyDescent="0.3">
      <c r="A3344" s="2" t="s">
        <v>9014</v>
      </c>
      <c r="B3344" s="63">
        <v>2804.07</v>
      </c>
    </row>
    <row r="3345" spans="1:2" ht="15.75" customHeight="1" x14ac:dyDescent="0.3">
      <c r="A3345" s="2" t="s">
        <v>9015</v>
      </c>
      <c r="B3345" s="63">
        <v>2144.29</v>
      </c>
    </row>
    <row r="3346" spans="1:2" ht="15.75" customHeight="1" x14ac:dyDescent="0.3">
      <c r="A3346" s="2" t="s">
        <v>9016</v>
      </c>
      <c r="B3346" s="63">
        <v>2969.01</v>
      </c>
    </row>
    <row r="3347" spans="1:2" ht="15.75" customHeight="1" x14ac:dyDescent="0.3">
      <c r="A3347" s="2" t="s">
        <v>9017</v>
      </c>
      <c r="B3347" s="63">
        <v>2144.29</v>
      </c>
    </row>
    <row r="3348" spans="1:2" ht="15.75" customHeight="1" x14ac:dyDescent="0.3">
      <c r="A3348" s="2" t="s">
        <v>9018</v>
      </c>
      <c r="B3348" s="63">
        <v>2804.07</v>
      </c>
    </row>
    <row r="3349" spans="1:2" ht="15.75" customHeight="1" x14ac:dyDescent="0.3">
      <c r="A3349" s="2" t="s">
        <v>9019</v>
      </c>
      <c r="B3349" s="63">
        <v>2969.01</v>
      </c>
    </row>
    <row r="3350" spans="1:2" ht="15.75" customHeight="1" x14ac:dyDescent="0.3">
      <c r="A3350" s="2" t="s">
        <v>9020</v>
      </c>
      <c r="B3350" s="63">
        <v>2969.01</v>
      </c>
    </row>
    <row r="3351" spans="1:2" ht="15.75" customHeight="1" x14ac:dyDescent="0.3">
      <c r="A3351" s="2" t="s">
        <v>9021</v>
      </c>
      <c r="B3351" s="63">
        <v>3628.79</v>
      </c>
    </row>
    <row r="3352" spans="1:2" ht="15.75" customHeight="1" x14ac:dyDescent="0.3">
      <c r="A3352" s="58" t="s">
        <v>6523</v>
      </c>
      <c r="B3352" s="62">
        <v>18034.5</v>
      </c>
    </row>
    <row r="3353" spans="1:2" ht="15.75" customHeight="1" x14ac:dyDescent="0.3">
      <c r="A3353" s="2" t="s">
        <v>6524</v>
      </c>
      <c r="B3353" s="63">
        <v>3967.59</v>
      </c>
    </row>
    <row r="3354" spans="1:2" ht="15.75" customHeight="1" x14ac:dyDescent="0.3">
      <c r="A3354" s="2" t="s">
        <v>6525</v>
      </c>
      <c r="B3354" s="63">
        <v>3065.87</v>
      </c>
    </row>
    <row r="3355" spans="1:2" ht="15.75" customHeight="1" x14ac:dyDescent="0.3">
      <c r="A3355" s="2" t="s">
        <v>6526</v>
      </c>
      <c r="B3355" s="63">
        <v>2344.4899999999998</v>
      </c>
    </row>
    <row r="3356" spans="1:2" ht="15.75" customHeight="1" x14ac:dyDescent="0.3">
      <c r="A3356" s="2" t="s">
        <v>6527</v>
      </c>
      <c r="B3356" s="63">
        <v>3246.21</v>
      </c>
    </row>
    <row r="3357" spans="1:2" ht="15.75" customHeight="1" x14ac:dyDescent="0.3">
      <c r="A3357" s="2" t="s">
        <v>6528</v>
      </c>
      <c r="B3357" s="63">
        <v>2344.4899999999998</v>
      </c>
    </row>
    <row r="3358" spans="1:2" ht="15.75" customHeight="1" x14ac:dyDescent="0.3">
      <c r="A3358" s="2" t="s">
        <v>6529</v>
      </c>
      <c r="B3358" s="63">
        <v>3065.87</v>
      </c>
    </row>
    <row r="3359" spans="1:2" ht="15.75" customHeight="1" x14ac:dyDescent="0.3">
      <c r="A3359" s="2" t="s">
        <v>6530</v>
      </c>
      <c r="B3359" s="63">
        <v>3246.21</v>
      </c>
    </row>
    <row r="3360" spans="1:2" ht="15.75" customHeight="1" x14ac:dyDescent="0.3">
      <c r="A3360" s="2" t="s">
        <v>6531</v>
      </c>
      <c r="B3360" s="63">
        <v>3246.21</v>
      </c>
    </row>
    <row r="3361" spans="1:2" ht="15.75" customHeight="1" x14ac:dyDescent="0.3">
      <c r="A3361" s="2" t="s">
        <v>6532</v>
      </c>
      <c r="B3361" s="63">
        <v>3967.59</v>
      </c>
    </row>
    <row r="3362" spans="1:2" ht="15.75" customHeight="1" x14ac:dyDescent="0.3">
      <c r="A3362" s="58" t="s">
        <v>6533</v>
      </c>
      <c r="B3362" s="62">
        <v>25459.5</v>
      </c>
    </row>
    <row r="3363" spans="1:2" ht="15.75" customHeight="1" x14ac:dyDescent="0.3">
      <c r="A3363" s="2" t="s">
        <v>6534</v>
      </c>
      <c r="B3363" s="63">
        <v>5601.09</v>
      </c>
    </row>
    <row r="3364" spans="1:2" ht="15.75" customHeight="1" x14ac:dyDescent="0.3">
      <c r="A3364" s="2" t="s">
        <v>6535</v>
      </c>
      <c r="B3364" s="63">
        <v>4328.12</v>
      </c>
    </row>
    <row r="3365" spans="1:2" ht="15.75" customHeight="1" x14ac:dyDescent="0.3">
      <c r="A3365" s="2" t="s">
        <v>6536</v>
      </c>
      <c r="B3365" s="63">
        <v>3309.74</v>
      </c>
    </row>
    <row r="3366" spans="1:2" ht="15.75" customHeight="1" x14ac:dyDescent="0.3">
      <c r="A3366" s="2" t="s">
        <v>6537</v>
      </c>
      <c r="B3366" s="63">
        <v>4582.71</v>
      </c>
    </row>
    <row r="3367" spans="1:2" ht="15.75" customHeight="1" x14ac:dyDescent="0.3">
      <c r="A3367" s="2" t="s">
        <v>6538</v>
      </c>
      <c r="B3367" s="63">
        <v>3309.74</v>
      </c>
    </row>
    <row r="3368" spans="1:2" ht="15.75" customHeight="1" x14ac:dyDescent="0.3">
      <c r="A3368" s="2" t="s">
        <v>6539</v>
      </c>
      <c r="B3368" s="63">
        <v>4328.12</v>
      </c>
    </row>
    <row r="3369" spans="1:2" ht="15.75" customHeight="1" x14ac:dyDescent="0.3">
      <c r="A3369" s="2" t="s">
        <v>6540</v>
      </c>
      <c r="B3369" s="63">
        <v>4582.71</v>
      </c>
    </row>
    <row r="3370" spans="1:2" ht="15.75" customHeight="1" x14ac:dyDescent="0.3">
      <c r="A3370" s="2" t="s">
        <v>6541</v>
      </c>
      <c r="B3370" s="63">
        <v>4582.71</v>
      </c>
    </row>
    <row r="3371" spans="1:2" ht="15.75" customHeight="1" x14ac:dyDescent="0.3">
      <c r="A3371" s="2" t="s">
        <v>6542</v>
      </c>
      <c r="B3371" s="63">
        <v>5601.09</v>
      </c>
    </row>
    <row r="3372" spans="1:2" ht="15.75" customHeight="1" x14ac:dyDescent="0.3">
      <c r="A3372" s="58" t="s">
        <v>6543</v>
      </c>
      <c r="B3372" s="62">
        <v>10994.5</v>
      </c>
    </row>
    <row r="3373" spans="1:2" ht="15.75" customHeight="1" x14ac:dyDescent="0.3">
      <c r="A3373" s="2" t="s">
        <v>6544</v>
      </c>
      <c r="B3373" s="63">
        <v>2418.79</v>
      </c>
    </row>
    <row r="3374" spans="1:2" ht="15.75" customHeight="1" x14ac:dyDescent="0.3">
      <c r="A3374" s="2" t="s">
        <v>6545</v>
      </c>
      <c r="B3374" s="63">
        <v>1869.07</v>
      </c>
    </row>
    <row r="3375" spans="1:2" ht="15.75" customHeight="1" x14ac:dyDescent="0.3">
      <c r="A3375" s="2" t="s">
        <v>6546</v>
      </c>
      <c r="B3375" s="63">
        <v>1429.29</v>
      </c>
    </row>
    <row r="3376" spans="1:2" ht="15.75" customHeight="1" x14ac:dyDescent="0.3">
      <c r="A3376" s="2" t="s">
        <v>6547</v>
      </c>
      <c r="B3376" s="63">
        <v>1979.01</v>
      </c>
    </row>
    <row r="3377" spans="1:2" ht="15.75" customHeight="1" x14ac:dyDescent="0.3">
      <c r="A3377" s="2" t="s">
        <v>6548</v>
      </c>
      <c r="B3377" s="63">
        <v>1429.29</v>
      </c>
    </row>
    <row r="3378" spans="1:2" ht="15.75" customHeight="1" x14ac:dyDescent="0.3">
      <c r="A3378" s="2" t="s">
        <v>6549</v>
      </c>
      <c r="B3378" s="63">
        <v>1869.07</v>
      </c>
    </row>
    <row r="3379" spans="1:2" ht="15.75" customHeight="1" x14ac:dyDescent="0.3">
      <c r="A3379" s="2" t="s">
        <v>6550</v>
      </c>
      <c r="B3379" s="63">
        <v>1979.01</v>
      </c>
    </row>
    <row r="3380" spans="1:2" ht="15.75" customHeight="1" x14ac:dyDescent="0.3">
      <c r="A3380" s="2" t="s">
        <v>6551</v>
      </c>
      <c r="B3380" s="63">
        <v>1979.01</v>
      </c>
    </row>
    <row r="3381" spans="1:2" ht="15.75" customHeight="1" x14ac:dyDescent="0.3">
      <c r="A3381" s="2" t="s">
        <v>6552</v>
      </c>
      <c r="B3381" s="63">
        <v>2418.79</v>
      </c>
    </row>
    <row r="3382" spans="1:2" ht="15.75" customHeight="1" x14ac:dyDescent="0.3">
      <c r="A3382" s="58" t="s">
        <v>9022</v>
      </c>
      <c r="B3382" s="62">
        <v>9894.5</v>
      </c>
    </row>
    <row r="3383" spans="1:2" ht="15.75" customHeight="1" x14ac:dyDescent="0.3">
      <c r="A3383" s="2" t="s">
        <v>9023</v>
      </c>
      <c r="B3383" s="63">
        <v>2176.79</v>
      </c>
    </row>
    <row r="3384" spans="1:2" ht="15.75" customHeight="1" x14ac:dyDescent="0.3">
      <c r="A3384" s="2" t="s">
        <v>9024</v>
      </c>
      <c r="B3384" s="63">
        <v>1682.07</v>
      </c>
    </row>
    <row r="3385" spans="1:2" ht="15.75" customHeight="1" x14ac:dyDescent="0.3">
      <c r="A3385" s="2" t="s">
        <v>9025</v>
      </c>
      <c r="B3385" s="63">
        <v>1286.29</v>
      </c>
    </row>
    <row r="3386" spans="1:2" ht="15.75" customHeight="1" x14ac:dyDescent="0.3">
      <c r="A3386" s="2" t="s">
        <v>9026</v>
      </c>
      <c r="B3386" s="63">
        <v>1781.01</v>
      </c>
    </row>
    <row r="3387" spans="1:2" ht="15.75" customHeight="1" x14ac:dyDescent="0.3">
      <c r="A3387" s="2" t="s">
        <v>9027</v>
      </c>
      <c r="B3387" s="63">
        <v>1286.29</v>
      </c>
    </row>
    <row r="3388" spans="1:2" ht="15.75" customHeight="1" x14ac:dyDescent="0.3">
      <c r="A3388" s="2" t="s">
        <v>9028</v>
      </c>
      <c r="B3388" s="63">
        <v>1682.07</v>
      </c>
    </row>
    <row r="3389" spans="1:2" ht="15.75" customHeight="1" x14ac:dyDescent="0.3">
      <c r="A3389" s="2" t="s">
        <v>9029</v>
      </c>
      <c r="B3389" s="63">
        <v>1781.01</v>
      </c>
    </row>
    <row r="3390" spans="1:2" ht="15.75" customHeight="1" x14ac:dyDescent="0.3">
      <c r="A3390" s="2" t="s">
        <v>9030</v>
      </c>
      <c r="B3390" s="63">
        <v>1781.01</v>
      </c>
    </row>
    <row r="3391" spans="1:2" ht="15.75" customHeight="1" x14ac:dyDescent="0.3">
      <c r="A3391" s="2" t="s">
        <v>9031</v>
      </c>
      <c r="B3391" s="63">
        <v>2176.79</v>
      </c>
    </row>
    <row r="3392" spans="1:2" ht="15.75" customHeight="1" x14ac:dyDescent="0.3">
      <c r="A3392" s="58" t="s">
        <v>9032</v>
      </c>
      <c r="B3392" s="62">
        <v>9894.5</v>
      </c>
    </row>
    <row r="3393" spans="1:2" ht="15.75" customHeight="1" x14ac:dyDescent="0.3">
      <c r="A3393" s="2" t="s">
        <v>9033</v>
      </c>
      <c r="B3393" s="63">
        <v>2176.79</v>
      </c>
    </row>
    <row r="3394" spans="1:2" ht="15.75" customHeight="1" x14ac:dyDescent="0.3">
      <c r="A3394" s="2" t="s">
        <v>9034</v>
      </c>
      <c r="B3394" s="63">
        <v>1682.07</v>
      </c>
    </row>
    <row r="3395" spans="1:2" ht="15.75" customHeight="1" x14ac:dyDescent="0.3">
      <c r="A3395" s="2" t="s">
        <v>9035</v>
      </c>
      <c r="B3395" s="63">
        <v>1286.29</v>
      </c>
    </row>
    <row r="3396" spans="1:2" ht="15.75" customHeight="1" x14ac:dyDescent="0.3">
      <c r="A3396" s="2" t="s">
        <v>9036</v>
      </c>
      <c r="B3396" s="63">
        <v>1781.01</v>
      </c>
    </row>
    <row r="3397" spans="1:2" ht="15.75" customHeight="1" x14ac:dyDescent="0.3">
      <c r="A3397" s="2" t="s">
        <v>9037</v>
      </c>
      <c r="B3397" s="63">
        <v>1286.29</v>
      </c>
    </row>
    <row r="3398" spans="1:2" ht="15.75" customHeight="1" x14ac:dyDescent="0.3">
      <c r="A3398" s="2" t="s">
        <v>9038</v>
      </c>
      <c r="B3398" s="63">
        <v>1682.07</v>
      </c>
    </row>
    <row r="3399" spans="1:2" ht="15.75" customHeight="1" x14ac:dyDescent="0.3">
      <c r="A3399" s="2" t="s">
        <v>9039</v>
      </c>
      <c r="B3399" s="63">
        <v>1781.01</v>
      </c>
    </row>
    <row r="3400" spans="1:2" ht="15.75" customHeight="1" x14ac:dyDescent="0.3">
      <c r="A3400" s="2" t="s">
        <v>9040</v>
      </c>
      <c r="B3400" s="63">
        <v>1781.01</v>
      </c>
    </row>
    <row r="3401" spans="1:2" ht="15.75" customHeight="1" x14ac:dyDescent="0.3">
      <c r="A3401" s="2" t="s">
        <v>9041</v>
      </c>
      <c r="B3401" s="63">
        <v>2176.79</v>
      </c>
    </row>
    <row r="3402" spans="1:2" ht="15.75" customHeight="1" x14ac:dyDescent="0.3">
      <c r="A3402" s="58" t="s">
        <v>6553</v>
      </c>
      <c r="B3402" s="62">
        <v>13414.5</v>
      </c>
    </row>
    <row r="3403" spans="1:2" ht="15.75" customHeight="1" x14ac:dyDescent="0.3">
      <c r="A3403" s="2" t="s">
        <v>6554</v>
      </c>
      <c r="B3403" s="63">
        <v>2951.19</v>
      </c>
    </row>
    <row r="3404" spans="1:2" ht="15.75" customHeight="1" x14ac:dyDescent="0.3">
      <c r="A3404" s="2" t="s">
        <v>6555</v>
      </c>
      <c r="B3404" s="63">
        <v>2280.4699999999998</v>
      </c>
    </row>
    <row r="3405" spans="1:2" ht="15.75" customHeight="1" x14ac:dyDescent="0.3">
      <c r="A3405" s="2" t="s">
        <v>6556</v>
      </c>
      <c r="B3405" s="63">
        <v>1743.89</v>
      </c>
    </row>
    <row r="3406" spans="1:2" ht="15.75" customHeight="1" x14ac:dyDescent="0.3">
      <c r="A3406" s="2" t="s">
        <v>6557</v>
      </c>
      <c r="B3406" s="63">
        <v>2414.61</v>
      </c>
    </row>
    <row r="3407" spans="1:2" ht="15.75" customHeight="1" x14ac:dyDescent="0.3">
      <c r="A3407" s="2" t="s">
        <v>6558</v>
      </c>
      <c r="B3407" s="63">
        <v>1743.89</v>
      </c>
    </row>
    <row r="3408" spans="1:2" ht="15.75" customHeight="1" x14ac:dyDescent="0.3">
      <c r="A3408" s="2" t="s">
        <v>6559</v>
      </c>
      <c r="B3408" s="63">
        <v>2280.4699999999998</v>
      </c>
    </row>
    <row r="3409" spans="1:2" ht="15.75" customHeight="1" x14ac:dyDescent="0.3">
      <c r="A3409" s="2" t="s">
        <v>6560</v>
      </c>
      <c r="B3409" s="63">
        <v>2414.61</v>
      </c>
    </row>
    <row r="3410" spans="1:2" ht="15.75" customHeight="1" x14ac:dyDescent="0.3">
      <c r="A3410" s="2" t="s">
        <v>6561</v>
      </c>
      <c r="B3410" s="63">
        <v>2414.61</v>
      </c>
    </row>
    <row r="3411" spans="1:2" ht="15.75" customHeight="1" x14ac:dyDescent="0.3">
      <c r="A3411" s="2" t="s">
        <v>6562</v>
      </c>
      <c r="B3411" s="63">
        <v>2951.19</v>
      </c>
    </row>
    <row r="3412" spans="1:2" ht="15.75" customHeight="1" x14ac:dyDescent="0.3">
      <c r="A3412" s="58" t="s">
        <v>9042</v>
      </c>
      <c r="B3412" s="62">
        <v>16494.5</v>
      </c>
    </row>
    <row r="3413" spans="1:2" ht="15.75" customHeight="1" x14ac:dyDescent="0.3">
      <c r="A3413" s="2" t="s">
        <v>9043</v>
      </c>
      <c r="B3413" s="63">
        <v>3628.79</v>
      </c>
    </row>
    <row r="3414" spans="1:2" ht="15.75" customHeight="1" x14ac:dyDescent="0.3">
      <c r="A3414" s="2" t="s">
        <v>9044</v>
      </c>
      <c r="B3414" s="63">
        <v>2804.07</v>
      </c>
    </row>
    <row r="3415" spans="1:2" ht="15.75" customHeight="1" x14ac:dyDescent="0.3">
      <c r="A3415" s="2" t="s">
        <v>9045</v>
      </c>
      <c r="B3415" s="63">
        <v>2144.29</v>
      </c>
    </row>
    <row r="3416" spans="1:2" ht="15.75" customHeight="1" x14ac:dyDescent="0.3">
      <c r="A3416" s="2" t="s">
        <v>9046</v>
      </c>
      <c r="B3416" s="63">
        <v>2969.01</v>
      </c>
    </row>
    <row r="3417" spans="1:2" ht="15.75" customHeight="1" x14ac:dyDescent="0.3">
      <c r="A3417" s="2" t="s">
        <v>9047</v>
      </c>
      <c r="B3417" s="63">
        <v>2144.29</v>
      </c>
    </row>
    <row r="3418" spans="1:2" ht="15.75" customHeight="1" x14ac:dyDescent="0.3">
      <c r="A3418" s="2" t="s">
        <v>9048</v>
      </c>
      <c r="B3418" s="63">
        <v>2804.07</v>
      </c>
    </row>
    <row r="3419" spans="1:2" ht="15.75" customHeight="1" x14ac:dyDescent="0.3">
      <c r="A3419" s="2" t="s">
        <v>9049</v>
      </c>
      <c r="B3419" s="63">
        <v>2969.01</v>
      </c>
    </row>
    <row r="3420" spans="1:2" ht="15.75" customHeight="1" x14ac:dyDescent="0.3">
      <c r="A3420" s="2" t="s">
        <v>9050</v>
      </c>
      <c r="B3420" s="63">
        <v>2969.01</v>
      </c>
    </row>
    <row r="3421" spans="1:2" ht="15.75" customHeight="1" x14ac:dyDescent="0.3">
      <c r="A3421" s="2" t="s">
        <v>9051</v>
      </c>
      <c r="B3421" s="63">
        <v>3628.79</v>
      </c>
    </row>
    <row r="3422" spans="1:2" ht="15.75" customHeight="1" x14ac:dyDescent="0.3">
      <c r="A3422" s="58" t="s">
        <v>9052</v>
      </c>
      <c r="B3422" s="62">
        <v>16494.5</v>
      </c>
    </row>
    <row r="3423" spans="1:2" ht="15.75" customHeight="1" x14ac:dyDescent="0.3">
      <c r="A3423" s="2" t="s">
        <v>9053</v>
      </c>
      <c r="B3423" s="63">
        <v>3628.79</v>
      </c>
    </row>
    <row r="3424" spans="1:2" ht="15.75" customHeight="1" x14ac:dyDescent="0.3">
      <c r="A3424" s="2" t="s">
        <v>9054</v>
      </c>
      <c r="B3424" s="63">
        <v>2804.07</v>
      </c>
    </row>
    <row r="3425" spans="1:2" ht="15.75" customHeight="1" x14ac:dyDescent="0.3">
      <c r="A3425" s="2" t="s">
        <v>9055</v>
      </c>
      <c r="B3425" s="63">
        <v>2144.29</v>
      </c>
    </row>
    <row r="3426" spans="1:2" ht="15.75" customHeight="1" x14ac:dyDescent="0.3">
      <c r="A3426" s="2" t="s">
        <v>9056</v>
      </c>
      <c r="B3426" s="63">
        <v>2969.01</v>
      </c>
    </row>
    <row r="3427" spans="1:2" ht="15.75" customHeight="1" x14ac:dyDescent="0.3">
      <c r="A3427" s="2" t="s">
        <v>9057</v>
      </c>
      <c r="B3427" s="63">
        <v>2144.29</v>
      </c>
    </row>
    <row r="3428" spans="1:2" ht="15.75" customHeight="1" x14ac:dyDescent="0.3">
      <c r="A3428" s="2" t="s">
        <v>9058</v>
      </c>
      <c r="B3428" s="63">
        <v>2804.07</v>
      </c>
    </row>
    <row r="3429" spans="1:2" ht="15.75" customHeight="1" x14ac:dyDescent="0.3">
      <c r="A3429" s="2" t="s">
        <v>9059</v>
      </c>
      <c r="B3429" s="63">
        <v>2969.01</v>
      </c>
    </row>
    <row r="3430" spans="1:2" ht="15.75" customHeight="1" x14ac:dyDescent="0.3">
      <c r="A3430" s="2" t="s">
        <v>9060</v>
      </c>
      <c r="B3430" s="63">
        <v>2969.01</v>
      </c>
    </row>
    <row r="3431" spans="1:2" ht="15.75" customHeight="1" x14ac:dyDescent="0.3">
      <c r="A3431" s="2" t="s">
        <v>9061</v>
      </c>
      <c r="B3431" s="63">
        <v>3628.79</v>
      </c>
    </row>
    <row r="3432" spans="1:2" ht="15.75" customHeight="1" x14ac:dyDescent="0.3">
      <c r="A3432" s="58" t="s">
        <v>6563</v>
      </c>
      <c r="B3432" s="62">
        <v>17044.5</v>
      </c>
    </row>
    <row r="3433" spans="1:2" ht="15.75" customHeight="1" x14ac:dyDescent="0.3">
      <c r="A3433" s="2" t="s">
        <v>6564</v>
      </c>
      <c r="B3433" s="63">
        <v>3749.79</v>
      </c>
    </row>
    <row r="3434" spans="1:2" ht="15.75" customHeight="1" x14ac:dyDescent="0.3">
      <c r="A3434" s="2" t="s">
        <v>6565</v>
      </c>
      <c r="B3434" s="63">
        <v>2897.57</v>
      </c>
    </row>
    <row r="3435" spans="1:2" ht="15.75" customHeight="1" x14ac:dyDescent="0.3">
      <c r="A3435" s="2" t="s">
        <v>6566</v>
      </c>
      <c r="B3435" s="63">
        <v>2215.79</v>
      </c>
    </row>
    <row r="3436" spans="1:2" ht="15.75" customHeight="1" x14ac:dyDescent="0.3">
      <c r="A3436" s="2" t="s">
        <v>6567</v>
      </c>
      <c r="B3436" s="63">
        <v>3068.01</v>
      </c>
    </row>
    <row r="3437" spans="1:2" ht="15.75" customHeight="1" x14ac:dyDescent="0.3">
      <c r="A3437" s="2" t="s">
        <v>6568</v>
      </c>
      <c r="B3437" s="63">
        <v>2215.79</v>
      </c>
    </row>
    <row r="3438" spans="1:2" ht="15.75" customHeight="1" x14ac:dyDescent="0.3">
      <c r="A3438" s="2" t="s">
        <v>6569</v>
      </c>
      <c r="B3438" s="63">
        <v>2897.57</v>
      </c>
    </row>
    <row r="3439" spans="1:2" ht="15.75" customHeight="1" x14ac:dyDescent="0.3">
      <c r="A3439" s="2" t="s">
        <v>6570</v>
      </c>
      <c r="B3439" s="63">
        <v>3068.01</v>
      </c>
    </row>
    <row r="3440" spans="1:2" ht="15.75" customHeight="1" x14ac:dyDescent="0.3">
      <c r="A3440" s="2" t="s">
        <v>6571</v>
      </c>
      <c r="B3440" s="63">
        <v>3068.01</v>
      </c>
    </row>
    <row r="3441" spans="1:2" ht="15.75" customHeight="1" x14ac:dyDescent="0.3">
      <c r="A3441" s="2" t="s">
        <v>6572</v>
      </c>
      <c r="B3441" s="63">
        <v>3749.79</v>
      </c>
    </row>
    <row r="3442" spans="1:2" ht="15.75" customHeight="1" x14ac:dyDescent="0.3">
      <c r="A3442" s="58" t="s">
        <v>6573</v>
      </c>
      <c r="B3442" s="62">
        <v>21994.5</v>
      </c>
    </row>
    <row r="3443" spans="1:2" ht="15.75" customHeight="1" x14ac:dyDescent="0.3">
      <c r="A3443" s="2" t="s">
        <v>6574</v>
      </c>
      <c r="B3443" s="63">
        <v>4838.79</v>
      </c>
    </row>
    <row r="3444" spans="1:2" ht="15.75" customHeight="1" x14ac:dyDescent="0.3">
      <c r="A3444" s="2" t="s">
        <v>6575</v>
      </c>
      <c r="B3444" s="63">
        <v>3739.07</v>
      </c>
    </row>
    <row r="3445" spans="1:2" ht="15.75" customHeight="1" x14ac:dyDescent="0.3">
      <c r="A3445" s="2" t="s">
        <v>6576</v>
      </c>
      <c r="B3445" s="63">
        <v>2859.29</v>
      </c>
    </row>
    <row r="3446" spans="1:2" ht="15.75" customHeight="1" x14ac:dyDescent="0.3">
      <c r="A3446" s="2" t="s">
        <v>6577</v>
      </c>
      <c r="B3446" s="63">
        <v>3959.01</v>
      </c>
    </row>
    <row r="3447" spans="1:2" ht="15.75" customHeight="1" x14ac:dyDescent="0.3">
      <c r="A3447" s="2" t="s">
        <v>6578</v>
      </c>
      <c r="B3447" s="63">
        <v>2859.29</v>
      </c>
    </row>
    <row r="3448" spans="1:2" ht="15.75" customHeight="1" x14ac:dyDescent="0.3">
      <c r="A3448" s="2" t="s">
        <v>6579</v>
      </c>
      <c r="B3448" s="63">
        <v>3739.07</v>
      </c>
    </row>
    <row r="3449" spans="1:2" ht="15.75" customHeight="1" x14ac:dyDescent="0.3">
      <c r="A3449" s="2" t="s">
        <v>6580</v>
      </c>
      <c r="B3449" s="63">
        <v>3959.01</v>
      </c>
    </row>
    <row r="3450" spans="1:2" ht="15.75" customHeight="1" x14ac:dyDescent="0.3">
      <c r="A3450" s="2" t="s">
        <v>6581</v>
      </c>
      <c r="B3450" s="63">
        <v>3959.01</v>
      </c>
    </row>
    <row r="3451" spans="1:2" ht="15.75" customHeight="1" x14ac:dyDescent="0.3">
      <c r="A3451" s="2" t="s">
        <v>6582</v>
      </c>
      <c r="B3451" s="63">
        <v>4838.79</v>
      </c>
    </row>
    <row r="3452" spans="1:2" ht="15.75" customHeight="1" x14ac:dyDescent="0.3">
      <c r="A3452" s="58" t="s">
        <v>6583</v>
      </c>
      <c r="B3452" s="62">
        <v>21994.5</v>
      </c>
    </row>
    <row r="3453" spans="1:2" ht="15.75" customHeight="1" x14ac:dyDescent="0.3">
      <c r="A3453" s="2" t="s">
        <v>6584</v>
      </c>
      <c r="B3453" s="63">
        <v>4838.79</v>
      </c>
    </row>
    <row r="3454" spans="1:2" ht="15.75" customHeight="1" x14ac:dyDescent="0.3">
      <c r="A3454" s="2" t="s">
        <v>6585</v>
      </c>
      <c r="B3454" s="63">
        <v>3739.07</v>
      </c>
    </row>
    <row r="3455" spans="1:2" ht="15.75" customHeight="1" x14ac:dyDescent="0.3">
      <c r="A3455" s="2" t="s">
        <v>6586</v>
      </c>
      <c r="B3455" s="63">
        <v>2859.29</v>
      </c>
    </row>
    <row r="3456" spans="1:2" ht="15.75" customHeight="1" x14ac:dyDescent="0.3">
      <c r="A3456" s="2" t="s">
        <v>6587</v>
      </c>
      <c r="B3456" s="63">
        <v>3959.01</v>
      </c>
    </row>
    <row r="3457" spans="1:2" ht="15.75" customHeight="1" x14ac:dyDescent="0.3">
      <c r="A3457" s="2" t="s">
        <v>6588</v>
      </c>
      <c r="B3457" s="63">
        <v>2859.29</v>
      </c>
    </row>
    <row r="3458" spans="1:2" ht="15.75" customHeight="1" x14ac:dyDescent="0.3">
      <c r="A3458" s="2" t="s">
        <v>6589</v>
      </c>
      <c r="B3458" s="63">
        <v>3739.07</v>
      </c>
    </row>
    <row r="3459" spans="1:2" ht="15.75" customHeight="1" x14ac:dyDescent="0.3">
      <c r="A3459" s="2" t="s">
        <v>6590</v>
      </c>
      <c r="B3459" s="63">
        <v>3959.01</v>
      </c>
    </row>
    <row r="3460" spans="1:2" ht="15.75" customHeight="1" x14ac:dyDescent="0.3">
      <c r="A3460" s="2" t="s">
        <v>6591</v>
      </c>
      <c r="B3460" s="63">
        <v>3959.01</v>
      </c>
    </row>
    <row r="3461" spans="1:2" ht="15.75" customHeight="1" x14ac:dyDescent="0.3">
      <c r="A3461" s="2" t="s">
        <v>6592</v>
      </c>
      <c r="B3461" s="63">
        <v>4838.79</v>
      </c>
    </row>
    <row r="3462" spans="1:2" ht="15.75" customHeight="1" x14ac:dyDescent="0.3">
      <c r="A3462" s="58" t="s">
        <v>6593</v>
      </c>
      <c r="B3462" s="62">
        <v>21994.5</v>
      </c>
    </row>
    <row r="3463" spans="1:2" ht="15.75" customHeight="1" x14ac:dyDescent="0.3">
      <c r="A3463" s="2" t="s">
        <v>6594</v>
      </c>
      <c r="B3463" s="63">
        <v>4838.79</v>
      </c>
    </row>
    <row r="3464" spans="1:2" ht="15.75" customHeight="1" x14ac:dyDescent="0.3">
      <c r="A3464" s="2" t="s">
        <v>6595</v>
      </c>
      <c r="B3464" s="63">
        <v>3739.07</v>
      </c>
    </row>
    <row r="3465" spans="1:2" ht="15.75" customHeight="1" x14ac:dyDescent="0.3">
      <c r="A3465" s="2" t="s">
        <v>6596</v>
      </c>
      <c r="B3465" s="63">
        <v>2859.29</v>
      </c>
    </row>
    <row r="3466" spans="1:2" ht="15.75" customHeight="1" x14ac:dyDescent="0.3">
      <c r="A3466" s="2" t="s">
        <v>6597</v>
      </c>
      <c r="B3466" s="63">
        <v>3959.01</v>
      </c>
    </row>
    <row r="3467" spans="1:2" ht="15.75" customHeight="1" x14ac:dyDescent="0.3">
      <c r="A3467" s="2" t="s">
        <v>6598</v>
      </c>
      <c r="B3467" s="63">
        <v>2859.29</v>
      </c>
    </row>
    <row r="3468" spans="1:2" ht="15.75" customHeight="1" x14ac:dyDescent="0.3">
      <c r="A3468" s="2" t="s">
        <v>6599</v>
      </c>
      <c r="B3468" s="63">
        <v>3739.07</v>
      </c>
    </row>
    <row r="3469" spans="1:2" ht="15.75" customHeight="1" x14ac:dyDescent="0.3">
      <c r="A3469" s="2" t="s">
        <v>6600</v>
      </c>
      <c r="B3469" s="63">
        <v>3959.01</v>
      </c>
    </row>
    <row r="3470" spans="1:2" ht="15.75" customHeight="1" x14ac:dyDescent="0.3">
      <c r="A3470" s="2" t="s">
        <v>6601</v>
      </c>
      <c r="B3470" s="63">
        <v>3959.01</v>
      </c>
    </row>
    <row r="3471" spans="1:2" ht="15.75" customHeight="1" x14ac:dyDescent="0.3">
      <c r="A3471" s="2" t="s">
        <v>6602</v>
      </c>
      <c r="B3471" s="63">
        <v>4838.79</v>
      </c>
    </row>
    <row r="3472" spans="1:2" ht="15.75" customHeight="1" x14ac:dyDescent="0.3">
      <c r="A3472" s="58" t="s">
        <v>6603</v>
      </c>
      <c r="B3472" s="62">
        <v>21994.5</v>
      </c>
    </row>
    <row r="3473" spans="1:2" ht="15.75" customHeight="1" x14ac:dyDescent="0.3">
      <c r="A3473" s="2" t="s">
        <v>6604</v>
      </c>
      <c r="B3473" s="63">
        <v>4838.79</v>
      </c>
    </row>
    <row r="3474" spans="1:2" ht="15.75" customHeight="1" x14ac:dyDescent="0.3">
      <c r="A3474" s="2" t="s">
        <v>6605</v>
      </c>
      <c r="B3474" s="63">
        <v>3739.07</v>
      </c>
    </row>
    <row r="3475" spans="1:2" ht="15.75" customHeight="1" x14ac:dyDescent="0.3">
      <c r="A3475" s="2" t="s">
        <v>6606</v>
      </c>
      <c r="B3475" s="63">
        <v>2859.29</v>
      </c>
    </row>
    <row r="3476" spans="1:2" ht="15.75" customHeight="1" x14ac:dyDescent="0.3">
      <c r="A3476" s="2" t="s">
        <v>6607</v>
      </c>
      <c r="B3476" s="63">
        <v>3959.01</v>
      </c>
    </row>
    <row r="3477" spans="1:2" ht="15.75" customHeight="1" x14ac:dyDescent="0.3">
      <c r="A3477" s="2" t="s">
        <v>6608</v>
      </c>
      <c r="B3477" s="63">
        <v>2859.29</v>
      </c>
    </row>
    <row r="3478" spans="1:2" ht="15.75" customHeight="1" x14ac:dyDescent="0.3">
      <c r="A3478" s="2" t="s">
        <v>6609</v>
      </c>
      <c r="B3478" s="63">
        <v>3739.07</v>
      </c>
    </row>
    <row r="3479" spans="1:2" ht="15.75" customHeight="1" x14ac:dyDescent="0.3">
      <c r="A3479" s="2" t="s">
        <v>6610</v>
      </c>
      <c r="B3479" s="63">
        <v>3959.01</v>
      </c>
    </row>
    <row r="3480" spans="1:2" ht="15.75" customHeight="1" x14ac:dyDescent="0.3">
      <c r="A3480" s="2" t="s">
        <v>6611</v>
      </c>
      <c r="B3480" s="63">
        <v>3959.01</v>
      </c>
    </row>
    <row r="3481" spans="1:2" ht="15.75" customHeight="1" x14ac:dyDescent="0.3">
      <c r="A3481" s="2" t="s">
        <v>6612</v>
      </c>
      <c r="B3481" s="63">
        <v>4838.79</v>
      </c>
    </row>
    <row r="3482" spans="1:2" ht="15.75" customHeight="1" x14ac:dyDescent="0.3">
      <c r="A3482" s="58" t="s">
        <v>6613</v>
      </c>
      <c r="B3482" s="62">
        <v>21994.5</v>
      </c>
    </row>
    <row r="3483" spans="1:2" ht="15.75" customHeight="1" x14ac:dyDescent="0.3">
      <c r="A3483" s="2" t="s">
        <v>6614</v>
      </c>
      <c r="B3483" s="63">
        <v>4838.79</v>
      </c>
    </row>
    <row r="3484" spans="1:2" ht="15.75" customHeight="1" x14ac:dyDescent="0.3">
      <c r="A3484" s="2" t="s">
        <v>6615</v>
      </c>
      <c r="B3484" s="63">
        <v>3739.07</v>
      </c>
    </row>
    <row r="3485" spans="1:2" ht="15.75" customHeight="1" x14ac:dyDescent="0.3">
      <c r="A3485" s="2" t="s">
        <v>6616</v>
      </c>
      <c r="B3485" s="63">
        <v>2859.29</v>
      </c>
    </row>
    <row r="3486" spans="1:2" ht="15.75" customHeight="1" x14ac:dyDescent="0.3">
      <c r="A3486" s="2" t="s">
        <v>6617</v>
      </c>
      <c r="B3486" s="63">
        <v>3959.01</v>
      </c>
    </row>
    <row r="3487" spans="1:2" ht="15.75" customHeight="1" x14ac:dyDescent="0.3">
      <c r="A3487" s="2" t="s">
        <v>6618</v>
      </c>
      <c r="B3487" s="63">
        <v>2859.29</v>
      </c>
    </row>
    <row r="3488" spans="1:2" ht="15.75" customHeight="1" x14ac:dyDescent="0.3">
      <c r="A3488" s="2" t="s">
        <v>6619</v>
      </c>
      <c r="B3488" s="63">
        <v>3739.07</v>
      </c>
    </row>
    <row r="3489" spans="1:2" ht="15.75" customHeight="1" x14ac:dyDescent="0.3">
      <c r="A3489" s="2" t="s">
        <v>6620</v>
      </c>
      <c r="B3489" s="63">
        <v>3959.01</v>
      </c>
    </row>
    <row r="3490" spans="1:2" ht="15.75" customHeight="1" x14ac:dyDescent="0.3">
      <c r="A3490" s="2" t="s">
        <v>6621</v>
      </c>
      <c r="B3490" s="63">
        <v>3959.01</v>
      </c>
    </row>
    <row r="3491" spans="1:2" ht="15.75" customHeight="1" x14ac:dyDescent="0.3">
      <c r="A3491" s="2" t="s">
        <v>6622</v>
      </c>
      <c r="B3491" s="63">
        <v>4838.79</v>
      </c>
    </row>
    <row r="3492" spans="1:2" ht="15.75" customHeight="1" x14ac:dyDescent="0.3">
      <c r="A3492" s="58" t="s">
        <v>6623</v>
      </c>
      <c r="B3492" s="62">
        <v>21994.5</v>
      </c>
    </row>
    <row r="3493" spans="1:2" ht="15.75" customHeight="1" x14ac:dyDescent="0.3">
      <c r="A3493" s="2" t="s">
        <v>6624</v>
      </c>
      <c r="B3493" s="63">
        <v>4838.79</v>
      </c>
    </row>
    <row r="3494" spans="1:2" ht="15.75" customHeight="1" x14ac:dyDescent="0.3">
      <c r="A3494" s="2" t="s">
        <v>6625</v>
      </c>
      <c r="B3494" s="63">
        <v>3739.07</v>
      </c>
    </row>
    <row r="3495" spans="1:2" ht="15.75" customHeight="1" x14ac:dyDescent="0.3">
      <c r="A3495" s="2" t="s">
        <v>6626</v>
      </c>
      <c r="B3495" s="63">
        <v>2859.29</v>
      </c>
    </row>
    <row r="3496" spans="1:2" ht="15.75" customHeight="1" x14ac:dyDescent="0.3">
      <c r="A3496" s="2" t="s">
        <v>6627</v>
      </c>
      <c r="B3496" s="63">
        <v>3959.01</v>
      </c>
    </row>
    <row r="3497" spans="1:2" ht="15.75" customHeight="1" x14ac:dyDescent="0.3">
      <c r="A3497" s="2" t="s">
        <v>6628</v>
      </c>
      <c r="B3497" s="63">
        <v>2859.29</v>
      </c>
    </row>
    <row r="3498" spans="1:2" ht="15.75" customHeight="1" x14ac:dyDescent="0.3">
      <c r="A3498" s="2" t="s">
        <v>6629</v>
      </c>
      <c r="B3498" s="63">
        <v>3739.07</v>
      </c>
    </row>
    <row r="3499" spans="1:2" ht="15.75" customHeight="1" x14ac:dyDescent="0.3">
      <c r="A3499" s="2" t="s">
        <v>6630</v>
      </c>
      <c r="B3499" s="63">
        <v>3959.01</v>
      </c>
    </row>
    <row r="3500" spans="1:2" ht="15.75" customHeight="1" x14ac:dyDescent="0.3">
      <c r="A3500" s="2" t="s">
        <v>6631</v>
      </c>
      <c r="B3500" s="63">
        <v>3959.01</v>
      </c>
    </row>
    <row r="3501" spans="1:2" ht="15.75" customHeight="1" x14ac:dyDescent="0.3">
      <c r="A3501" s="2" t="s">
        <v>6632</v>
      </c>
      <c r="B3501" s="63">
        <v>4838.79</v>
      </c>
    </row>
    <row r="3502" spans="1:2" ht="15.75" customHeight="1" x14ac:dyDescent="0.3">
      <c r="A3502" s="58" t="s">
        <v>6633</v>
      </c>
      <c r="B3502" s="62">
        <v>30970.5</v>
      </c>
    </row>
    <row r="3503" spans="1:2" ht="15.75" customHeight="1" x14ac:dyDescent="0.3">
      <c r="A3503" s="2" t="s">
        <v>6634</v>
      </c>
      <c r="B3503" s="63">
        <v>6813.51</v>
      </c>
    </row>
    <row r="3504" spans="1:2" ht="15.75" customHeight="1" x14ac:dyDescent="0.3">
      <c r="A3504" s="2" t="s">
        <v>6635</v>
      </c>
      <c r="B3504" s="63">
        <v>5264.99</v>
      </c>
    </row>
    <row r="3505" spans="1:2" ht="15.75" customHeight="1" x14ac:dyDescent="0.3">
      <c r="A3505" s="2" t="s">
        <v>6636</v>
      </c>
      <c r="B3505" s="63">
        <v>4026.17</v>
      </c>
    </row>
    <row r="3506" spans="1:2" ht="15.75" customHeight="1" x14ac:dyDescent="0.3">
      <c r="A3506" s="2" t="s">
        <v>6637</v>
      </c>
      <c r="B3506" s="63">
        <v>5574.69</v>
      </c>
    </row>
    <row r="3507" spans="1:2" ht="15.75" customHeight="1" x14ac:dyDescent="0.3">
      <c r="A3507" s="2" t="s">
        <v>6638</v>
      </c>
      <c r="B3507" s="63">
        <v>4026.17</v>
      </c>
    </row>
    <row r="3508" spans="1:2" ht="15.75" customHeight="1" x14ac:dyDescent="0.3">
      <c r="A3508" s="2" t="s">
        <v>6639</v>
      </c>
      <c r="B3508" s="63">
        <v>5264.99</v>
      </c>
    </row>
    <row r="3509" spans="1:2" ht="15.75" customHeight="1" x14ac:dyDescent="0.3">
      <c r="A3509" s="2" t="s">
        <v>6640</v>
      </c>
      <c r="B3509" s="63">
        <v>5574.69</v>
      </c>
    </row>
    <row r="3510" spans="1:2" ht="15.75" customHeight="1" x14ac:dyDescent="0.3">
      <c r="A3510" s="2" t="s">
        <v>6641</v>
      </c>
      <c r="B3510" s="63">
        <v>5574.69</v>
      </c>
    </row>
    <row r="3511" spans="1:2" ht="15.75" customHeight="1" x14ac:dyDescent="0.3">
      <c r="A3511" s="2" t="s">
        <v>6642</v>
      </c>
      <c r="B3511" s="63">
        <v>6813.51</v>
      </c>
    </row>
    <row r="3512" spans="1:2" ht="15.75" customHeight="1" x14ac:dyDescent="0.3">
      <c r="A3512" s="58" t="s">
        <v>6643</v>
      </c>
      <c r="B3512" s="62">
        <v>24194.5</v>
      </c>
    </row>
    <row r="3513" spans="1:2" ht="15.75" customHeight="1" x14ac:dyDescent="0.3">
      <c r="A3513" s="2" t="s">
        <v>6644</v>
      </c>
      <c r="B3513" s="63">
        <v>5322.79</v>
      </c>
    </row>
    <row r="3514" spans="1:2" ht="15.75" customHeight="1" x14ac:dyDescent="0.3">
      <c r="A3514" s="2" t="s">
        <v>6645</v>
      </c>
      <c r="B3514" s="63">
        <v>4113.07</v>
      </c>
    </row>
    <row r="3515" spans="1:2" ht="15.75" customHeight="1" x14ac:dyDescent="0.3">
      <c r="A3515" s="2" t="s">
        <v>6646</v>
      </c>
      <c r="B3515" s="63">
        <v>3145.29</v>
      </c>
    </row>
    <row r="3516" spans="1:2" ht="15.75" customHeight="1" x14ac:dyDescent="0.3">
      <c r="A3516" s="2" t="s">
        <v>6647</v>
      </c>
      <c r="B3516" s="63">
        <v>4355.01</v>
      </c>
    </row>
    <row r="3517" spans="1:2" ht="15.75" customHeight="1" x14ac:dyDescent="0.3">
      <c r="A3517" s="2" t="s">
        <v>6648</v>
      </c>
      <c r="B3517" s="63">
        <v>3145.29</v>
      </c>
    </row>
    <row r="3518" spans="1:2" ht="15.75" customHeight="1" x14ac:dyDescent="0.3">
      <c r="A3518" s="2" t="s">
        <v>6649</v>
      </c>
      <c r="B3518" s="63">
        <v>4113.07</v>
      </c>
    </row>
    <row r="3519" spans="1:2" ht="15.75" customHeight="1" x14ac:dyDescent="0.3">
      <c r="A3519" s="2" t="s">
        <v>6650</v>
      </c>
      <c r="B3519" s="63">
        <v>4355.01</v>
      </c>
    </row>
    <row r="3520" spans="1:2" ht="15.75" customHeight="1" x14ac:dyDescent="0.3">
      <c r="A3520" s="2" t="s">
        <v>6651</v>
      </c>
      <c r="B3520" s="63">
        <v>4355.01</v>
      </c>
    </row>
    <row r="3521" spans="1:2" ht="15.75" customHeight="1" x14ac:dyDescent="0.3">
      <c r="A3521" s="2" t="s">
        <v>6652</v>
      </c>
      <c r="B3521" s="63">
        <v>5322.79</v>
      </c>
    </row>
    <row r="3522" spans="1:2" ht="15.75" customHeight="1" x14ac:dyDescent="0.3">
      <c r="A3522" s="58" t="s">
        <v>9062</v>
      </c>
      <c r="B3522" s="62">
        <v>1589.5</v>
      </c>
    </row>
    <row r="3523" spans="1:2" ht="15.75" customHeight="1" x14ac:dyDescent="0.3">
      <c r="A3523" s="2" t="s">
        <v>9063</v>
      </c>
      <c r="B3523" s="63">
        <v>349.69</v>
      </c>
    </row>
    <row r="3524" spans="1:2" ht="15.75" customHeight="1" x14ac:dyDescent="0.3">
      <c r="A3524" s="2" t="s">
        <v>9064</v>
      </c>
      <c r="B3524" s="63">
        <v>270.22000000000003</v>
      </c>
    </row>
    <row r="3525" spans="1:2" ht="15.75" customHeight="1" x14ac:dyDescent="0.3">
      <c r="A3525" s="2" t="s">
        <v>9065</v>
      </c>
      <c r="B3525" s="63">
        <v>206.64</v>
      </c>
    </row>
    <row r="3526" spans="1:2" ht="15.75" customHeight="1" x14ac:dyDescent="0.3">
      <c r="A3526" s="2" t="s">
        <v>9066</v>
      </c>
      <c r="B3526" s="63">
        <v>286.11</v>
      </c>
    </row>
    <row r="3527" spans="1:2" ht="15.75" customHeight="1" x14ac:dyDescent="0.3">
      <c r="A3527" s="2" t="s">
        <v>9067</v>
      </c>
      <c r="B3527" s="63">
        <v>206.64</v>
      </c>
    </row>
    <row r="3528" spans="1:2" ht="15.75" customHeight="1" x14ac:dyDescent="0.3">
      <c r="A3528" s="2" t="s">
        <v>9068</v>
      </c>
      <c r="B3528" s="63">
        <v>270.22000000000003</v>
      </c>
    </row>
    <row r="3529" spans="1:2" ht="15.75" customHeight="1" x14ac:dyDescent="0.3">
      <c r="A3529" s="2" t="s">
        <v>9069</v>
      </c>
      <c r="B3529" s="63">
        <v>286.11</v>
      </c>
    </row>
    <row r="3530" spans="1:2" ht="15.75" customHeight="1" x14ac:dyDescent="0.3">
      <c r="A3530" s="2" t="s">
        <v>9070</v>
      </c>
      <c r="B3530" s="63">
        <v>286.11</v>
      </c>
    </row>
    <row r="3531" spans="1:2" ht="15.75" customHeight="1" x14ac:dyDescent="0.3">
      <c r="A3531" s="2" t="s">
        <v>9071</v>
      </c>
      <c r="B3531" s="63">
        <v>349.69</v>
      </c>
    </row>
    <row r="3532" spans="1:2" ht="15.75" customHeight="1" x14ac:dyDescent="0.3">
      <c r="A3532" s="58" t="s">
        <v>9072</v>
      </c>
      <c r="B3532" s="62">
        <v>1589.5</v>
      </c>
    </row>
    <row r="3533" spans="1:2" ht="15.75" customHeight="1" x14ac:dyDescent="0.3">
      <c r="A3533" s="2" t="s">
        <v>9073</v>
      </c>
      <c r="B3533" s="63">
        <v>349.69</v>
      </c>
    </row>
    <row r="3534" spans="1:2" ht="15.75" customHeight="1" x14ac:dyDescent="0.3">
      <c r="A3534" s="2" t="s">
        <v>9074</v>
      </c>
      <c r="B3534" s="63">
        <v>270.22000000000003</v>
      </c>
    </row>
    <row r="3535" spans="1:2" ht="15.75" customHeight="1" x14ac:dyDescent="0.3">
      <c r="A3535" s="2" t="s">
        <v>9075</v>
      </c>
      <c r="B3535" s="63">
        <v>206.64</v>
      </c>
    </row>
    <row r="3536" spans="1:2" ht="15.75" customHeight="1" x14ac:dyDescent="0.3">
      <c r="A3536" s="2" t="s">
        <v>9076</v>
      </c>
      <c r="B3536" s="63">
        <v>286.11</v>
      </c>
    </row>
    <row r="3537" spans="1:2" ht="15.75" customHeight="1" x14ac:dyDescent="0.3">
      <c r="A3537" s="2" t="s">
        <v>9077</v>
      </c>
      <c r="B3537" s="63">
        <v>206.64</v>
      </c>
    </row>
    <row r="3538" spans="1:2" ht="15.75" customHeight="1" x14ac:dyDescent="0.3">
      <c r="A3538" s="2" t="s">
        <v>9078</v>
      </c>
      <c r="B3538" s="63">
        <v>270.22000000000003</v>
      </c>
    </row>
    <row r="3539" spans="1:2" ht="15.75" customHeight="1" x14ac:dyDescent="0.3">
      <c r="A3539" s="2" t="s">
        <v>9079</v>
      </c>
      <c r="B3539" s="63">
        <v>286.11</v>
      </c>
    </row>
    <row r="3540" spans="1:2" ht="15.75" customHeight="1" x14ac:dyDescent="0.3">
      <c r="A3540" s="2" t="s">
        <v>9080</v>
      </c>
      <c r="B3540" s="63">
        <v>286.11</v>
      </c>
    </row>
    <row r="3541" spans="1:2" ht="15.75" customHeight="1" x14ac:dyDescent="0.3">
      <c r="A3541" s="2" t="s">
        <v>9081</v>
      </c>
      <c r="B3541" s="63">
        <v>349.69</v>
      </c>
    </row>
    <row r="3542" spans="1:2" ht="15.75" customHeight="1" x14ac:dyDescent="0.3">
      <c r="A3542" s="58" t="s">
        <v>7578</v>
      </c>
      <c r="B3542" s="62">
        <v>1644.5</v>
      </c>
    </row>
    <row r="3543" spans="1:2" ht="15.75" customHeight="1" x14ac:dyDescent="0.3">
      <c r="A3543" s="2" t="s">
        <v>7579</v>
      </c>
      <c r="B3543" s="63">
        <v>361.79</v>
      </c>
    </row>
    <row r="3544" spans="1:2" ht="15.75" customHeight="1" x14ac:dyDescent="0.3">
      <c r="A3544" s="2" t="s">
        <v>7580</v>
      </c>
      <c r="B3544" s="63">
        <v>279.57</v>
      </c>
    </row>
    <row r="3545" spans="1:2" ht="15.75" customHeight="1" x14ac:dyDescent="0.3">
      <c r="A3545" s="2" t="s">
        <v>7581</v>
      </c>
      <c r="B3545" s="63">
        <v>213.79</v>
      </c>
    </row>
    <row r="3546" spans="1:2" ht="15.75" customHeight="1" x14ac:dyDescent="0.3">
      <c r="A3546" s="2" t="s">
        <v>7582</v>
      </c>
      <c r="B3546" s="63">
        <v>296.01</v>
      </c>
    </row>
    <row r="3547" spans="1:2" ht="15.75" customHeight="1" x14ac:dyDescent="0.3">
      <c r="A3547" s="2" t="s">
        <v>7583</v>
      </c>
      <c r="B3547" s="63">
        <v>213.79</v>
      </c>
    </row>
    <row r="3548" spans="1:2" ht="15.75" customHeight="1" x14ac:dyDescent="0.3">
      <c r="A3548" s="2" t="s">
        <v>7584</v>
      </c>
      <c r="B3548" s="63">
        <v>279.57</v>
      </c>
    </row>
    <row r="3549" spans="1:2" ht="15.75" customHeight="1" x14ac:dyDescent="0.3">
      <c r="A3549" s="2" t="s">
        <v>7585</v>
      </c>
      <c r="B3549" s="63">
        <v>296.01</v>
      </c>
    </row>
    <row r="3550" spans="1:2" ht="15.75" customHeight="1" x14ac:dyDescent="0.3">
      <c r="A3550" s="2" t="s">
        <v>7586</v>
      </c>
      <c r="B3550" s="63">
        <v>296.01</v>
      </c>
    </row>
    <row r="3551" spans="1:2" ht="15.75" customHeight="1" x14ac:dyDescent="0.3">
      <c r="A3551" s="2" t="s">
        <v>7587</v>
      </c>
      <c r="B3551" s="63">
        <v>361.79</v>
      </c>
    </row>
    <row r="3552" spans="1:2" ht="15.75" customHeight="1" x14ac:dyDescent="0.3">
      <c r="A3552" s="58" t="s">
        <v>9082</v>
      </c>
      <c r="B3552" s="62">
        <v>2524.5</v>
      </c>
    </row>
    <row r="3553" spans="1:2" ht="15.75" customHeight="1" x14ac:dyDescent="0.3">
      <c r="A3553" s="2" t="s">
        <v>9083</v>
      </c>
      <c r="B3553" s="63">
        <v>555.39</v>
      </c>
    </row>
    <row r="3554" spans="1:2" ht="15.75" customHeight="1" x14ac:dyDescent="0.3">
      <c r="A3554" s="2" t="s">
        <v>9084</v>
      </c>
      <c r="B3554" s="63">
        <v>429.17</v>
      </c>
    </row>
    <row r="3555" spans="1:2" ht="15.75" customHeight="1" x14ac:dyDescent="0.3">
      <c r="A3555" s="2" t="s">
        <v>9085</v>
      </c>
      <c r="B3555" s="63">
        <v>328.19</v>
      </c>
    </row>
    <row r="3556" spans="1:2" ht="15.75" customHeight="1" x14ac:dyDescent="0.3">
      <c r="A3556" s="2" t="s">
        <v>9086</v>
      </c>
      <c r="B3556" s="63">
        <v>454.41</v>
      </c>
    </row>
    <row r="3557" spans="1:2" ht="15.75" customHeight="1" x14ac:dyDescent="0.3">
      <c r="A3557" s="2" t="s">
        <v>9087</v>
      </c>
      <c r="B3557" s="63">
        <v>328.19</v>
      </c>
    </row>
    <row r="3558" spans="1:2" ht="15.75" customHeight="1" x14ac:dyDescent="0.3">
      <c r="A3558" s="2" t="s">
        <v>9088</v>
      </c>
      <c r="B3558" s="63">
        <v>429.17</v>
      </c>
    </row>
    <row r="3559" spans="1:2" ht="15.75" customHeight="1" x14ac:dyDescent="0.3">
      <c r="A3559" s="2" t="s">
        <v>9089</v>
      </c>
      <c r="B3559" s="63">
        <v>454.41</v>
      </c>
    </row>
    <row r="3560" spans="1:2" ht="15.75" customHeight="1" x14ac:dyDescent="0.3">
      <c r="A3560" s="2" t="s">
        <v>9090</v>
      </c>
      <c r="B3560" s="63">
        <v>454.41</v>
      </c>
    </row>
    <row r="3561" spans="1:2" ht="15.75" customHeight="1" x14ac:dyDescent="0.3">
      <c r="A3561" s="2" t="s">
        <v>9091</v>
      </c>
      <c r="B3561" s="63">
        <v>555.39</v>
      </c>
    </row>
    <row r="3562" spans="1:2" ht="15.75" customHeight="1" x14ac:dyDescent="0.3">
      <c r="A3562" s="58" t="s">
        <v>9092</v>
      </c>
      <c r="B3562" s="62">
        <v>2524.5</v>
      </c>
    </row>
    <row r="3563" spans="1:2" ht="15.75" customHeight="1" x14ac:dyDescent="0.3">
      <c r="A3563" s="2" t="s">
        <v>9093</v>
      </c>
      <c r="B3563" s="63">
        <v>555.39</v>
      </c>
    </row>
    <row r="3564" spans="1:2" ht="15.75" customHeight="1" x14ac:dyDescent="0.3">
      <c r="A3564" s="2" t="s">
        <v>9094</v>
      </c>
      <c r="B3564" s="63">
        <v>429.17</v>
      </c>
    </row>
    <row r="3565" spans="1:2" ht="15.75" customHeight="1" x14ac:dyDescent="0.3">
      <c r="A3565" s="2" t="s">
        <v>9095</v>
      </c>
      <c r="B3565" s="63">
        <v>328.19</v>
      </c>
    </row>
    <row r="3566" spans="1:2" ht="15.75" customHeight="1" x14ac:dyDescent="0.3">
      <c r="A3566" s="2" t="s">
        <v>9096</v>
      </c>
      <c r="B3566" s="63">
        <v>454.41</v>
      </c>
    </row>
    <row r="3567" spans="1:2" ht="15.75" customHeight="1" x14ac:dyDescent="0.3">
      <c r="A3567" s="2" t="s">
        <v>9097</v>
      </c>
      <c r="B3567" s="63">
        <v>328.19</v>
      </c>
    </row>
    <row r="3568" spans="1:2" ht="15.75" customHeight="1" x14ac:dyDescent="0.3">
      <c r="A3568" s="2" t="s">
        <v>9098</v>
      </c>
      <c r="B3568" s="63">
        <v>429.17</v>
      </c>
    </row>
    <row r="3569" spans="1:2" ht="15.75" customHeight="1" x14ac:dyDescent="0.3">
      <c r="A3569" s="2" t="s">
        <v>9099</v>
      </c>
      <c r="B3569" s="63">
        <v>454.41</v>
      </c>
    </row>
    <row r="3570" spans="1:2" ht="15.75" customHeight="1" x14ac:dyDescent="0.3">
      <c r="A3570" s="2" t="s">
        <v>9100</v>
      </c>
      <c r="B3570" s="63">
        <v>454.41</v>
      </c>
    </row>
    <row r="3571" spans="1:2" ht="15.75" customHeight="1" x14ac:dyDescent="0.3">
      <c r="A3571" s="2" t="s">
        <v>9101</v>
      </c>
      <c r="B3571" s="63">
        <v>555.39</v>
      </c>
    </row>
    <row r="3572" spans="1:2" ht="15.75" customHeight="1" x14ac:dyDescent="0.3">
      <c r="A3572" s="58" t="s">
        <v>7588</v>
      </c>
      <c r="B3572" s="62">
        <v>2524.5</v>
      </c>
    </row>
    <row r="3573" spans="1:2" ht="15.75" customHeight="1" x14ac:dyDescent="0.3">
      <c r="A3573" s="2" t="s">
        <v>7589</v>
      </c>
      <c r="B3573" s="63">
        <v>555.39</v>
      </c>
    </row>
    <row r="3574" spans="1:2" ht="15.75" customHeight="1" x14ac:dyDescent="0.3">
      <c r="A3574" s="2" t="s">
        <v>7590</v>
      </c>
      <c r="B3574" s="63">
        <v>429.17</v>
      </c>
    </row>
    <row r="3575" spans="1:2" ht="15.75" customHeight="1" x14ac:dyDescent="0.3">
      <c r="A3575" s="2" t="s">
        <v>7591</v>
      </c>
      <c r="B3575" s="63">
        <v>328.19</v>
      </c>
    </row>
    <row r="3576" spans="1:2" ht="15.75" customHeight="1" x14ac:dyDescent="0.3">
      <c r="A3576" s="2" t="s">
        <v>7592</v>
      </c>
      <c r="B3576" s="63">
        <v>454.41</v>
      </c>
    </row>
    <row r="3577" spans="1:2" ht="15.75" customHeight="1" x14ac:dyDescent="0.3">
      <c r="A3577" s="2" t="s">
        <v>7593</v>
      </c>
      <c r="B3577" s="63">
        <v>328.19</v>
      </c>
    </row>
    <row r="3578" spans="1:2" ht="15.75" customHeight="1" x14ac:dyDescent="0.3">
      <c r="A3578" s="2" t="s">
        <v>7594</v>
      </c>
      <c r="B3578" s="63">
        <v>429.17</v>
      </c>
    </row>
    <row r="3579" spans="1:2" ht="15.75" customHeight="1" x14ac:dyDescent="0.3">
      <c r="A3579" s="2" t="s">
        <v>7595</v>
      </c>
      <c r="B3579" s="63">
        <v>454.41</v>
      </c>
    </row>
    <row r="3580" spans="1:2" ht="15.75" customHeight="1" x14ac:dyDescent="0.3">
      <c r="A3580" s="2" t="s">
        <v>7596</v>
      </c>
      <c r="B3580" s="63">
        <v>454.41</v>
      </c>
    </row>
    <row r="3581" spans="1:2" ht="15.75" customHeight="1" x14ac:dyDescent="0.3">
      <c r="A3581" s="2" t="s">
        <v>7597</v>
      </c>
      <c r="B3581" s="63">
        <v>555.39</v>
      </c>
    </row>
    <row r="3582" spans="1:2" ht="15.75" customHeight="1" x14ac:dyDescent="0.3">
      <c r="A3582" s="58" t="s">
        <v>9102</v>
      </c>
      <c r="B3582" s="62">
        <v>5659.5</v>
      </c>
    </row>
    <row r="3583" spans="1:2" ht="15.75" customHeight="1" x14ac:dyDescent="0.3">
      <c r="A3583" s="2" t="s">
        <v>9103</v>
      </c>
      <c r="B3583" s="63">
        <v>1245.0899999999999</v>
      </c>
    </row>
    <row r="3584" spans="1:2" ht="15.75" customHeight="1" x14ac:dyDescent="0.3">
      <c r="A3584" s="2" t="s">
        <v>9104</v>
      </c>
      <c r="B3584" s="63">
        <v>962.12</v>
      </c>
    </row>
    <row r="3585" spans="1:2" ht="15.75" customHeight="1" x14ac:dyDescent="0.3">
      <c r="A3585" s="2" t="s">
        <v>9105</v>
      </c>
      <c r="B3585" s="63">
        <v>735.74</v>
      </c>
    </row>
    <row r="3586" spans="1:2" ht="15.75" customHeight="1" x14ac:dyDescent="0.3">
      <c r="A3586" s="2" t="s">
        <v>9106</v>
      </c>
      <c r="B3586" s="63">
        <v>1018.71</v>
      </c>
    </row>
    <row r="3587" spans="1:2" ht="15.75" customHeight="1" x14ac:dyDescent="0.3">
      <c r="A3587" s="2" t="s">
        <v>9107</v>
      </c>
      <c r="B3587" s="63">
        <v>735.74</v>
      </c>
    </row>
    <row r="3588" spans="1:2" ht="15.75" customHeight="1" x14ac:dyDescent="0.3">
      <c r="A3588" s="2" t="s">
        <v>9108</v>
      </c>
      <c r="B3588" s="63">
        <v>962.12</v>
      </c>
    </row>
    <row r="3589" spans="1:2" ht="15.75" customHeight="1" x14ac:dyDescent="0.3">
      <c r="A3589" s="2" t="s">
        <v>9109</v>
      </c>
      <c r="B3589" s="63">
        <v>1018.71</v>
      </c>
    </row>
    <row r="3590" spans="1:2" ht="15.75" customHeight="1" x14ac:dyDescent="0.3">
      <c r="A3590" s="2" t="s">
        <v>9110</v>
      </c>
      <c r="B3590" s="63">
        <v>1018.71</v>
      </c>
    </row>
    <row r="3591" spans="1:2" ht="15.75" customHeight="1" x14ac:dyDescent="0.3">
      <c r="A3591" s="2" t="s">
        <v>9111</v>
      </c>
      <c r="B3591" s="63">
        <v>1245.0899999999999</v>
      </c>
    </row>
    <row r="3592" spans="1:2" ht="15.75" customHeight="1" x14ac:dyDescent="0.3">
      <c r="A3592" s="58" t="s">
        <v>9112</v>
      </c>
      <c r="B3592" s="62">
        <v>5659.5</v>
      </c>
    </row>
    <row r="3593" spans="1:2" ht="15.75" customHeight="1" x14ac:dyDescent="0.3">
      <c r="A3593" s="2" t="s">
        <v>9113</v>
      </c>
      <c r="B3593" s="63">
        <v>1245.0899999999999</v>
      </c>
    </row>
    <row r="3594" spans="1:2" ht="15.75" customHeight="1" x14ac:dyDescent="0.3">
      <c r="A3594" s="2" t="s">
        <v>9114</v>
      </c>
      <c r="B3594" s="63">
        <v>962.12</v>
      </c>
    </row>
    <row r="3595" spans="1:2" ht="15.75" customHeight="1" x14ac:dyDescent="0.3">
      <c r="A3595" s="2" t="s">
        <v>9115</v>
      </c>
      <c r="B3595" s="63">
        <v>735.74</v>
      </c>
    </row>
    <row r="3596" spans="1:2" ht="15.75" customHeight="1" x14ac:dyDescent="0.3">
      <c r="A3596" s="2" t="s">
        <v>9116</v>
      </c>
      <c r="B3596" s="63">
        <v>1018.71</v>
      </c>
    </row>
    <row r="3597" spans="1:2" ht="15.75" customHeight="1" x14ac:dyDescent="0.3">
      <c r="A3597" s="2" t="s">
        <v>9117</v>
      </c>
      <c r="B3597" s="63">
        <v>735.74</v>
      </c>
    </row>
    <row r="3598" spans="1:2" ht="15.75" customHeight="1" x14ac:dyDescent="0.3">
      <c r="A3598" s="2" t="s">
        <v>9118</v>
      </c>
      <c r="B3598" s="63">
        <v>962.12</v>
      </c>
    </row>
    <row r="3599" spans="1:2" ht="15.75" customHeight="1" x14ac:dyDescent="0.3">
      <c r="A3599" s="2" t="s">
        <v>9119</v>
      </c>
      <c r="B3599" s="63">
        <v>1018.71</v>
      </c>
    </row>
    <row r="3600" spans="1:2" ht="15.75" customHeight="1" x14ac:dyDescent="0.3">
      <c r="A3600" s="2" t="s">
        <v>9120</v>
      </c>
      <c r="B3600" s="63">
        <v>1018.71</v>
      </c>
    </row>
    <row r="3601" spans="1:2" ht="15.75" customHeight="1" x14ac:dyDescent="0.3">
      <c r="A3601" s="2" t="s">
        <v>9121</v>
      </c>
      <c r="B3601" s="63">
        <v>1245.0899999999999</v>
      </c>
    </row>
    <row r="3602" spans="1:2" ht="15.75" customHeight="1" x14ac:dyDescent="0.3">
      <c r="A3602" s="58" t="s">
        <v>7598</v>
      </c>
      <c r="B3602" s="62">
        <v>5769.5</v>
      </c>
    </row>
    <row r="3603" spans="1:2" ht="15.75" customHeight="1" x14ac:dyDescent="0.3">
      <c r="A3603" s="2" t="s">
        <v>7599</v>
      </c>
      <c r="B3603" s="63">
        <v>1269.29</v>
      </c>
    </row>
    <row r="3604" spans="1:2" ht="15.75" customHeight="1" x14ac:dyDescent="0.3">
      <c r="A3604" s="2" t="s">
        <v>7600</v>
      </c>
      <c r="B3604" s="63">
        <v>980.82</v>
      </c>
    </row>
    <row r="3605" spans="1:2" ht="15.75" customHeight="1" x14ac:dyDescent="0.3">
      <c r="A3605" s="2" t="s">
        <v>7601</v>
      </c>
      <c r="B3605" s="63">
        <v>750.04</v>
      </c>
    </row>
    <row r="3606" spans="1:2" ht="15.75" customHeight="1" x14ac:dyDescent="0.3">
      <c r="A3606" s="2" t="s">
        <v>7602</v>
      </c>
      <c r="B3606" s="63">
        <v>1038.51</v>
      </c>
    </row>
    <row r="3607" spans="1:2" ht="15.75" customHeight="1" x14ac:dyDescent="0.3">
      <c r="A3607" s="2" t="s">
        <v>7603</v>
      </c>
      <c r="B3607" s="63">
        <v>750.04</v>
      </c>
    </row>
    <row r="3608" spans="1:2" ht="15.75" customHeight="1" x14ac:dyDescent="0.3">
      <c r="A3608" s="2" t="s">
        <v>7604</v>
      </c>
      <c r="B3608" s="63">
        <v>980.82</v>
      </c>
    </row>
    <row r="3609" spans="1:2" ht="15.75" customHeight="1" x14ac:dyDescent="0.3">
      <c r="A3609" s="2" t="s">
        <v>7605</v>
      </c>
      <c r="B3609" s="63">
        <v>1038.51</v>
      </c>
    </row>
    <row r="3610" spans="1:2" ht="15.75" customHeight="1" x14ac:dyDescent="0.3">
      <c r="A3610" s="2" t="s">
        <v>7606</v>
      </c>
      <c r="B3610" s="63">
        <v>1038.51</v>
      </c>
    </row>
    <row r="3611" spans="1:2" ht="15.75" customHeight="1" x14ac:dyDescent="0.3">
      <c r="A3611" s="2" t="s">
        <v>7607</v>
      </c>
      <c r="B3611" s="63">
        <v>1269.29</v>
      </c>
    </row>
    <row r="3612" spans="1:2" ht="15.75" customHeight="1" x14ac:dyDescent="0.3">
      <c r="A3612" s="58" t="s">
        <v>9122</v>
      </c>
      <c r="B3612" s="62">
        <v>7309.5</v>
      </c>
    </row>
    <row r="3613" spans="1:2" ht="15.75" customHeight="1" x14ac:dyDescent="0.3">
      <c r="A3613" s="2" t="s">
        <v>9123</v>
      </c>
      <c r="B3613" s="63">
        <v>1608.09</v>
      </c>
    </row>
    <row r="3614" spans="1:2" ht="15.75" customHeight="1" x14ac:dyDescent="0.3">
      <c r="A3614" s="2" t="s">
        <v>9124</v>
      </c>
      <c r="B3614" s="63">
        <v>1242.6199999999999</v>
      </c>
    </row>
    <row r="3615" spans="1:2" ht="15.75" customHeight="1" x14ac:dyDescent="0.3">
      <c r="A3615" s="2" t="s">
        <v>9125</v>
      </c>
      <c r="B3615" s="63">
        <v>950.24</v>
      </c>
    </row>
    <row r="3616" spans="1:2" ht="15.75" customHeight="1" x14ac:dyDescent="0.3">
      <c r="A3616" s="2" t="s">
        <v>9126</v>
      </c>
      <c r="B3616" s="63">
        <v>1315.71</v>
      </c>
    </row>
    <row r="3617" spans="1:2" ht="15.75" customHeight="1" x14ac:dyDescent="0.3">
      <c r="A3617" s="2" t="s">
        <v>9127</v>
      </c>
      <c r="B3617" s="63">
        <v>950.24</v>
      </c>
    </row>
    <row r="3618" spans="1:2" ht="15.75" customHeight="1" x14ac:dyDescent="0.3">
      <c r="A3618" s="2" t="s">
        <v>9128</v>
      </c>
      <c r="B3618" s="63">
        <v>1242.6199999999999</v>
      </c>
    </row>
    <row r="3619" spans="1:2" ht="15.75" customHeight="1" x14ac:dyDescent="0.3">
      <c r="A3619" s="2" t="s">
        <v>9129</v>
      </c>
      <c r="B3619" s="63">
        <v>1315.71</v>
      </c>
    </row>
    <row r="3620" spans="1:2" ht="15.75" customHeight="1" x14ac:dyDescent="0.3">
      <c r="A3620" s="2" t="s">
        <v>9130</v>
      </c>
      <c r="B3620" s="63">
        <v>1315.71</v>
      </c>
    </row>
    <row r="3621" spans="1:2" ht="15.75" customHeight="1" x14ac:dyDescent="0.3">
      <c r="A3621" s="2" t="s">
        <v>9131</v>
      </c>
      <c r="B3621" s="63">
        <v>1608.09</v>
      </c>
    </row>
    <row r="3622" spans="1:2" ht="15.75" customHeight="1" x14ac:dyDescent="0.3">
      <c r="A3622" s="58" t="s">
        <v>9132</v>
      </c>
      <c r="B3622" s="62">
        <v>7309.5</v>
      </c>
    </row>
    <row r="3623" spans="1:2" ht="15.75" customHeight="1" x14ac:dyDescent="0.3">
      <c r="A3623" s="2" t="s">
        <v>9133</v>
      </c>
      <c r="B3623" s="63">
        <v>1608.09</v>
      </c>
    </row>
    <row r="3624" spans="1:2" ht="15.75" customHeight="1" x14ac:dyDescent="0.3">
      <c r="A3624" s="2" t="s">
        <v>9134</v>
      </c>
      <c r="B3624" s="63">
        <v>1242.6199999999999</v>
      </c>
    </row>
    <row r="3625" spans="1:2" ht="15.75" customHeight="1" x14ac:dyDescent="0.3">
      <c r="A3625" s="2" t="s">
        <v>9135</v>
      </c>
      <c r="B3625" s="63">
        <v>950.24</v>
      </c>
    </row>
    <row r="3626" spans="1:2" ht="15.75" customHeight="1" x14ac:dyDescent="0.3">
      <c r="A3626" s="2" t="s">
        <v>9136</v>
      </c>
      <c r="B3626" s="63">
        <v>1315.71</v>
      </c>
    </row>
    <row r="3627" spans="1:2" ht="15.75" customHeight="1" x14ac:dyDescent="0.3">
      <c r="A3627" s="2" t="s">
        <v>9137</v>
      </c>
      <c r="B3627" s="63">
        <v>950.24</v>
      </c>
    </row>
    <row r="3628" spans="1:2" ht="15.75" customHeight="1" x14ac:dyDescent="0.3">
      <c r="A3628" s="2" t="s">
        <v>9138</v>
      </c>
      <c r="B3628" s="63">
        <v>1242.6199999999999</v>
      </c>
    </row>
    <row r="3629" spans="1:2" ht="15.75" customHeight="1" x14ac:dyDescent="0.3">
      <c r="A3629" s="2" t="s">
        <v>9139</v>
      </c>
      <c r="B3629" s="63">
        <v>1315.71</v>
      </c>
    </row>
    <row r="3630" spans="1:2" ht="15.75" customHeight="1" x14ac:dyDescent="0.3">
      <c r="A3630" s="2" t="s">
        <v>9140</v>
      </c>
      <c r="B3630" s="63">
        <v>1315.71</v>
      </c>
    </row>
    <row r="3631" spans="1:2" ht="15.75" customHeight="1" x14ac:dyDescent="0.3">
      <c r="A3631" s="2" t="s">
        <v>9141</v>
      </c>
      <c r="B3631" s="63">
        <v>1608.09</v>
      </c>
    </row>
    <row r="3632" spans="1:2" ht="15.75" customHeight="1" x14ac:dyDescent="0.3">
      <c r="A3632" s="58" t="s">
        <v>7608</v>
      </c>
      <c r="B3632" s="62">
        <v>7364.5</v>
      </c>
    </row>
    <row r="3633" spans="1:2" ht="15.75" customHeight="1" x14ac:dyDescent="0.3">
      <c r="A3633" s="2" t="s">
        <v>7609</v>
      </c>
      <c r="B3633" s="63">
        <v>1620.19</v>
      </c>
    </row>
    <row r="3634" spans="1:2" ht="15.75" customHeight="1" x14ac:dyDescent="0.3">
      <c r="A3634" s="2" t="s">
        <v>7610</v>
      </c>
      <c r="B3634" s="63">
        <v>1251.97</v>
      </c>
    </row>
    <row r="3635" spans="1:2" ht="15.75" customHeight="1" x14ac:dyDescent="0.3">
      <c r="A3635" s="2" t="s">
        <v>7611</v>
      </c>
      <c r="B3635" s="63">
        <v>957.39</v>
      </c>
    </row>
    <row r="3636" spans="1:2" ht="15.75" customHeight="1" x14ac:dyDescent="0.3">
      <c r="A3636" s="2" t="s">
        <v>7612</v>
      </c>
      <c r="B3636" s="63">
        <v>1325.61</v>
      </c>
    </row>
    <row r="3637" spans="1:2" ht="15.75" customHeight="1" x14ac:dyDescent="0.3">
      <c r="A3637" s="2" t="s">
        <v>7613</v>
      </c>
      <c r="B3637" s="63">
        <v>957.39</v>
      </c>
    </row>
    <row r="3638" spans="1:2" ht="15.75" customHeight="1" x14ac:dyDescent="0.3">
      <c r="A3638" s="2" t="s">
        <v>7614</v>
      </c>
      <c r="B3638" s="63">
        <v>1251.97</v>
      </c>
    </row>
    <row r="3639" spans="1:2" ht="15.75" customHeight="1" x14ac:dyDescent="0.3">
      <c r="A3639" s="2" t="s">
        <v>7615</v>
      </c>
      <c r="B3639" s="63">
        <v>1325.61</v>
      </c>
    </row>
    <row r="3640" spans="1:2" ht="15.75" customHeight="1" x14ac:dyDescent="0.3">
      <c r="A3640" s="2" t="s">
        <v>7616</v>
      </c>
      <c r="B3640" s="63">
        <v>1325.61</v>
      </c>
    </row>
    <row r="3641" spans="1:2" ht="15.75" customHeight="1" x14ac:dyDescent="0.3">
      <c r="A3641" s="2" t="s">
        <v>7617</v>
      </c>
      <c r="B3641" s="63">
        <v>1620.19</v>
      </c>
    </row>
    <row r="3642" spans="1:2" ht="15.75" customHeight="1" x14ac:dyDescent="0.3">
      <c r="A3642" s="58" t="s">
        <v>9142</v>
      </c>
      <c r="B3642" s="62">
        <v>7969.5</v>
      </c>
    </row>
    <row r="3643" spans="1:2" ht="15.75" customHeight="1" x14ac:dyDescent="0.3">
      <c r="A3643" s="2" t="s">
        <v>9143</v>
      </c>
      <c r="B3643" s="63">
        <v>1753.29</v>
      </c>
    </row>
    <row r="3644" spans="1:2" ht="15.75" customHeight="1" x14ac:dyDescent="0.3">
      <c r="A3644" s="2" t="s">
        <v>9144</v>
      </c>
      <c r="B3644" s="63">
        <v>1354.82</v>
      </c>
    </row>
    <row r="3645" spans="1:2" ht="15.75" customHeight="1" x14ac:dyDescent="0.3">
      <c r="A3645" s="2" t="s">
        <v>9145</v>
      </c>
      <c r="B3645" s="63">
        <v>1036.04</v>
      </c>
    </row>
    <row r="3646" spans="1:2" ht="15.75" customHeight="1" x14ac:dyDescent="0.3">
      <c r="A3646" s="2" t="s">
        <v>9146</v>
      </c>
      <c r="B3646" s="63">
        <v>1434.51</v>
      </c>
    </row>
    <row r="3647" spans="1:2" ht="15.75" customHeight="1" x14ac:dyDescent="0.3">
      <c r="A3647" s="2" t="s">
        <v>9147</v>
      </c>
      <c r="B3647" s="63">
        <v>1036.04</v>
      </c>
    </row>
    <row r="3648" spans="1:2" ht="15.75" customHeight="1" x14ac:dyDescent="0.3">
      <c r="A3648" s="2" t="s">
        <v>9148</v>
      </c>
      <c r="B3648" s="63">
        <v>1354.82</v>
      </c>
    </row>
    <row r="3649" spans="1:2" ht="15.75" customHeight="1" x14ac:dyDescent="0.3">
      <c r="A3649" s="2" t="s">
        <v>9149</v>
      </c>
      <c r="B3649" s="63">
        <v>1434.51</v>
      </c>
    </row>
    <row r="3650" spans="1:2" ht="15.75" customHeight="1" x14ac:dyDescent="0.3">
      <c r="A3650" s="2" t="s">
        <v>9150</v>
      </c>
      <c r="B3650" s="63">
        <v>1434.51</v>
      </c>
    </row>
    <row r="3651" spans="1:2" ht="15.75" customHeight="1" x14ac:dyDescent="0.3">
      <c r="A3651" s="2" t="s">
        <v>9151</v>
      </c>
      <c r="B3651" s="63">
        <v>1753.29</v>
      </c>
    </row>
    <row r="3652" spans="1:2" ht="15.75" customHeight="1" x14ac:dyDescent="0.3">
      <c r="A3652" s="58" t="s">
        <v>9152</v>
      </c>
      <c r="B3652" s="62">
        <v>7969.5</v>
      </c>
    </row>
    <row r="3653" spans="1:2" ht="15.75" customHeight="1" x14ac:dyDescent="0.3">
      <c r="A3653" s="2" t="s">
        <v>9153</v>
      </c>
      <c r="B3653" s="63">
        <v>1753.29</v>
      </c>
    </row>
    <row r="3654" spans="1:2" ht="15.75" customHeight="1" x14ac:dyDescent="0.3">
      <c r="A3654" s="2" t="s">
        <v>9154</v>
      </c>
      <c r="B3654" s="63">
        <v>1354.82</v>
      </c>
    </row>
    <row r="3655" spans="1:2" ht="15.75" customHeight="1" x14ac:dyDescent="0.3">
      <c r="A3655" s="2" t="s">
        <v>9155</v>
      </c>
      <c r="B3655" s="63">
        <v>1036.04</v>
      </c>
    </row>
    <row r="3656" spans="1:2" ht="15.75" customHeight="1" x14ac:dyDescent="0.3">
      <c r="A3656" s="2" t="s">
        <v>9156</v>
      </c>
      <c r="B3656" s="63">
        <v>1434.51</v>
      </c>
    </row>
    <row r="3657" spans="1:2" ht="15.75" customHeight="1" x14ac:dyDescent="0.3">
      <c r="A3657" s="2" t="s">
        <v>9157</v>
      </c>
      <c r="B3657" s="63">
        <v>1036.04</v>
      </c>
    </row>
    <row r="3658" spans="1:2" ht="15.75" customHeight="1" x14ac:dyDescent="0.3">
      <c r="A3658" s="2" t="s">
        <v>9158</v>
      </c>
      <c r="B3658" s="63">
        <v>1354.82</v>
      </c>
    </row>
    <row r="3659" spans="1:2" ht="15.75" customHeight="1" x14ac:dyDescent="0.3">
      <c r="A3659" s="2" t="s">
        <v>9159</v>
      </c>
      <c r="B3659" s="63">
        <v>1434.51</v>
      </c>
    </row>
    <row r="3660" spans="1:2" ht="15.75" customHeight="1" x14ac:dyDescent="0.3">
      <c r="A3660" s="2" t="s">
        <v>9160</v>
      </c>
      <c r="B3660" s="63">
        <v>1434.51</v>
      </c>
    </row>
    <row r="3661" spans="1:2" ht="15.75" customHeight="1" x14ac:dyDescent="0.3">
      <c r="A3661" s="2" t="s">
        <v>9161</v>
      </c>
      <c r="B3661" s="63">
        <v>1753.29</v>
      </c>
    </row>
    <row r="3662" spans="1:2" ht="15.75" customHeight="1" x14ac:dyDescent="0.3">
      <c r="A3662" s="58" t="s">
        <v>7618</v>
      </c>
      <c r="B3662" s="62">
        <v>7969.5</v>
      </c>
    </row>
    <row r="3663" spans="1:2" ht="15.75" customHeight="1" x14ac:dyDescent="0.3">
      <c r="A3663" s="2" t="s">
        <v>7619</v>
      </c>
      <c r="B3663" s="63">
        <v>1753.29</v>
      </c>
    </row>
    <row r="3664" spans="1:2" ht="15.75" customHeight="1" x14ac:dyDescent="0.3">
      <c r="A3664" s="2" t="s">
        <v>7620</v>
      </c>
      <c r="B3664" s="63">
        <v>1354.82</v>
      </c>
    </row>
    <row r="3665" spans="1:2" ht="15.75" customHeight="1" x14ac:dyDescent="0.3">
      <c r="A3665" s="2" t="s">
        <v>7621</v>
      </c>
      <c r="B3665" s="63">
        <v>1036.04</v>
      </c>
    </row>
    <row r="3666" spans="1:2" ht="15.75" customHeight="1" x14ac:dyDescent="0.3">
      <c r="A3666" s="2" t="s">
        <v>7622</v>
      </c>
      <c r="B3666" s="63">
        <v>1434.51</v>
      </c>
    </row>
    <row r="3667" spans="1:2" ht="15.75" customHeight="1" x14ac:dyDescent="0.3">
      <c r="A3667" s="2" t="s">
        <v>7623</v>
      </c>
      <c r="B3667" s="63">
        <v>1036.04</v>
      </c>
    </row>
    <row r="3668" spans="1:2" ht="15.75" customHeight="1" x14ac:dyDescent="0.3">
      <c r="A3668" s="2" t="s">
        <v>7624</v>
      </c>
      <c r="B3668" s="63">
        <v>1354.82</v>
      </c>
    </row>
    <row r="3669" spans="1:2" ht="15.75" customHeight="1" x14ac:dyDescent="0.3">
      <c r="A3669" s="2" t="s">
        <v>7625</v>
      </c>
      <c r="B3669" s="63">
        <v>1434.51</v>
      </c>
    </row>
    <row r="3670" spans="1:2" ht="15.75" customHeight="1" x14ac:dyDescent="0.3">
      <c r="A3670" s="2" t="s">
        <v>7626</v>
      </c>
      <c r="B3670" s="63">
        <v>1434.51</v>
      </c>
    </row>
    <row r="3671" spans="1:2" ht="15.75" customHeight="1" x14ac:dyDescent="0.3">
      <c r="A3671" s="2" t="s">
        <v>7627</v>
      </c>
      <c r="B3671" s="63">
        <v>1753.29</v>
      </c>
    </row>
    <row r="3672" spans="1:2" ht="15.75" customHeight="1" x14ac:dyDescent="0.3">
      <c r="A3672" s="58" t="s">
        <v>9162</v>
      </c>
      <c r="B3672" s="62">
        <v>11929.5</v>
      </c>
    </row>
    <row r="3673" spans="1:2" ht="15.75" customHeight="1" x14ac:dyDescent="0.3">
      <c r="A3673" s="2" t="s">
        <v>9163</v>
      </c>
      <c r="B3673" s="63">
        <v>2624.49</v>
      </c>
    </row>
    <row r="3674" spans="1:2" ht="15.75" customHeight="1" x14ac:dyDescent="0.3">
      <c r="A3674" s="2" t="s">
        <v>9164</v>
      </c>
      <c r="B3674" s="63">
        <v>2028.02</v>
      </c>
    </row>
    <row r="3675" spans="1:2" ht="15.75" customHeight="1" x14ac:dyDescent="0.3">
      <c r="A3675" s="2" t="s">
        <v>9165</v>
      </c>
      <c r="B3675" s="63">
        <v>1550.84</v>
      </c>
    </row>
    <row r="3676" spans="1:2" ht="15.75" customHeight="1" x14ac:dyDescent="0.3">
      <c r="A3676" s="2" t="s">
        <v>9166</v>
      </c>
      <c r="B3676" s="63">
        <v>2147.31</v>
      </c>
    </row>
    <row r="3677" spans="1:2" ht="15.75" customHeight="1" x14ac:dyDescent="0.3">
      <c r="A3677" s="2" t="s">
        <v>9167</v>
      </c>
      <c r="B3677" s="63">
        <v>1550.84</v>
      </c>
    </row>
    <row r="3678" spans="1:2" ht="15.75" customHeight="1" x14ac:dyDescent="0.3">
      <c r="A3678" s="2" t="s">
        <v>9168</v>
      </c>
      <c r="B3678" s="63">
        <v>2028.02</v>
      </c>
    </row>
    <row r="3679" spans="1:2" ht="15.75" customHeight="1" x14ac:dyDescent="0.3">
      <c r="A3679" s="2" t="s">
        <v>9169</v>
      </c>
      <c r="B3679" s="63">
        <v>2147.31</v>
      </c>
    </row>
    <row r="3680" spans="1:2" ht="15.75" customHeight="1" x14ac:dyDescent="0.3">
      <c r="A3680" s="2" t="s">
        <v>9170</v>
      </c>
      <c r="B3680" s="63">
        <v>2147.31</v>
      </c>
    </row>
    <row r="3681" spans="1:2" ht="15.75" customHeight="1" x14ac:dyDescent="0.3">
      <c r="A3681" s="2" t="s">
        <v>9171</v>
      </c>
      <c r="B3681" s="63">
        <v>2624.49</v>
      </c>
    </row>
    <row r="3682" spans="1:2" ht="15.75" customHeight="1" x14ac:dyDescent="0.3">
      <c r="A3682" s="58" t="s">
        <v>9172</v>
      </c>
      <c r="B3682" s="62">
        <v>11929.5</v>
      </c>
    </row>
    <row r="3683" spans="1:2" ht="15.75" customHeight="1" x14ac:dyDescent="0.3">
      <c r="A3683" s="2" t="s">
        <v>9173</v>
      </c>
      <c r="B3683" s="63">
        <v>2624.49</v>
      </c>
    </row>
    <row r="3684" spans="1:2" ht="15.75" customHeight="1" x14ac:dyDescent="0.3">
      <c r="A3684" s="2" t="s">
        <v>9174</v>
      </c>
      <c r="B3684" s="63">
        <v>2028.02</v>
      </c>
    </row>
    <row r="3685" spans="1:2" ht="15.75" customHeight="1" x14ac:dyDescent="0.3">
      <c r="A3685" s="2" t="s">
        <v>9175</v>
      </c>
      <c r="B3685" s="63">
        <v>1550.84</v>
      </c>
    </row>
    <row r="3686" spans="1:2" ht="15.75" customHeight="1" x14ac:dyDescent="0.3">
      <c r="A3686" s="2" t="s">
        <v>9176</v>
      </c>
      <c r="B3686" s="63">
        <v>2147.31</v>
      </c>
    </row>
    <row r="3687" spans="1:2" ht="15.75" customHeight="1" x14ac:dyDescent="0.3">
      <c r="A3687" s="2" t="s">
        <v>9177</v>
      </c>
      <c r="B3687" s="63">
        <v>1550.84</v>
      </c>
    </row>
    <row r="3688" spans="1:2" ht="15.75" customHeight="1" x14ac:dyDescent="0.3">
      <c r="A3688" s="2" t="s">
        <v>9178</v>
      </c>
      <c r="B3688" s="63">
        <v>2028.02</v>
      </c>
    </row>
    <row r="3689" spans="1:2" ht="15.75" customHeight="1" x14ac:dyDescent="0.3">
      <c r="A3689" s="2" t="s">
        <v>9179</v>
      </c>
      <c r="B3689" s="63">
        <v>2147.31</v>
      </c>
    </row>
    <row r="3690" spans="1:2" ht="15.75" customHeight="1" x14ac:dyDescent="0.3">
      <c r="A3690" s="2" t="s">
        <v>9180</v>
      </c>
      <c r="B3690" s="63">
        <v>2147.31</v>
      </c>
    </row>
    <row r="3691" spans="1:2" ht="15.75" customHeight="1" x14ac:dyDescent="0.3">
      <c r="A3691" s="2" t="s">
        <v>9181</v>
      </c>
      <c r="B3691" s="63">
        <v>2624.49</v>
      </c>
    </row>
    <row r="3692" spans="1:2" ht="15.75" customHeight="1" x14ac:dyDescent="0.3">
      <c r="A3692" s="58" t="s">
        <v>7628</v>
      </c>
      <c r="B3692" s="62">
        <v>11929.5</v>
      </c>
    </row>
    <row r="3693" spans="1:2" ht="15.75" customHeight="1" x14ac:dyDescent="0.3">
      <c r="A3693" s="2" t="s">
        <v>7629</v>
      </c>
      <c r="B3693" s="63">
        <v>2624.49</v>
      </c>
    </row>
    <row r="3694" spans="1:2" ht="15.75" customHeight="1" x14ac:dyDescent="0.3">
      <c r="A3694" s="2" t="s">
        <v>7630</v>
      </c>
      <c r="B3694" s="63">
        <v>2028.02</v>
      </c>
    </row>
    <row r="3695" spans="1:2" ht="15.75" customHeight="1" x14ac:dyDescent="0.3">
      <c r="A3695" s="2" t="s">
        <v>7631</v>
      </c>
      <c r="B3695" s="63">
        <v>1550.84</v>
      </c>
    </row>
    <row r="3696" spans="1:2" ht="15.75" customHeight="1" x14ac:dyDescent="0.3">
      <c r="A3696" s="2" t="s">
        <v>7632</v>
      </c>
      <c r="B3696" s="63">
        <v>2147.31</v>
      </c>
    </row>
    <row r="3697" spans="1:2" ht="15.75" customHeight="1" x14ac:dyDescent="0.3">
      <c r="A3697" s="2" t="s">
        <v>7633</v>
      </c>
      <c r="B3697" s="63">
        <v>1550.84</v>
      </c>
    </row>
    <row r="3698" spans="1:2" ht="15.75" customHeight="1" x14ac:dyDescent="0.3">
      <c r="A3698" s="2" t="s">
        <v>7634</v>
      </c>
      <c r="B3698" s="63">
        <v>2028.02</v>
      </c>
    </row>
    <row r="3699" spans="1:2" ht="15.75" customHeight="1" x14ac:dyDescent="0.3">
      <c r="A3699" s="2" t="s">
        <v>7635</v>
      </c>
      <c r="B3699" s="63">
        <v>2147.31</v>
      </c>
    </row>
    <row r="3700" spans="1:2" ht="15.75" customHeight="1" x14ac:dyDescent="0.3">
      <c r="A3700" s="2" t="s">
        <v>7636</v>
      </c>
      <c r="B3700" s="63">
        <v>2147.31</v>
      </c>
    </row>
    <row r="3701" spans="1:2" ht="15.75" customHeight="1" x14ac:dyDescent="0.3">
      <c r="A3701" s="2" t="s">
        <v>7637</v>
      </c>
      <c r="B3701" s="63">
        <v>2624.49</v>
      </c>
    </row>
    <row r="3702" spans="1:2" ht="15.75" customHeight="1" x14ac:dyDescent="0.3">
      <c r="A3702" s="58" t="s">
        <v>9182</v>
      </c>
      <c r="B3702" s="62">
        <v>26064.5</v>
      </c>
    </row>
    <row r="3703" spans="1:2" ht="15.75" customHeight="1" x14ac:dyDescent="0.3">
      <c r="A3703" s="2" t="s">
        <v>9183</v>
      </c>
      <c r="B3703" s="63">
        <v>5734.19</v>
      </c>
    </row>
    <row r="3704" spans="1:2" ht="15.75" customHeight="1" x14ac:dyDescent="0.3">
      <c r="A3704" s="2" t="s">
        <v>9184</v>
      </c>
      <c r="B3704" s="63">
        <v>4430.97</v>
      </c>
    </row>
    <row r="3705" spans="1:2" ht="15.75" customHeight="1" x14ac:dyDescent="0.3">
      <c r="A3705" s="2" t="s">
        <v>9185</v>
      </c>
      <c r="B3705" s="63">
        <v>3388.39</v>
      </c>
    </row>
    <row r="3706" spans="1:2" ht="15.75" customHeight="1" x14ac:dyDescent="0.3">
      <c r="A3706" s="2" t="s">
        <v>9186</v>
      </c>
      <c r="B3706" s="63">
        <v>4691.6099999999997</v>
      </c>
    </row>
    <row r="3707" spans="1:2" ht="15.75" customHeight="1" x14ac:dyDescent="0.3">
      <c r="A3707" s="2" t="s">
        <v>9187</v>
      </c>
      <c r="B3707" s="63">
        <v>3388.39</v>
      </c>
    </row>
    <row r="3708" spans="1:2" ht="15.75" customHeight="1" x14ac:dyDescent="0.3">
      <c r="A3708" s="2" t="s">
        <v>9188</v>
      </c>
      <c r="B3708" s="63">
        <v>4430.97</v>
      </c>
    </row>
    <row r="3709" spans="1:2" ht="15.75" customHeight="1" x14ac:dyDescent="0.3">
      <c r="A3709" s="2" t="s">
        <v>9189</v>
      </c>
      <c r="B3709" s="63">
        <v>4691.6099999999997</v>
      </c>
    </row>
    <row r="3710" spans="1:2" ht="15.75" customHeight="1" x14ac:dyDescent="0.3">
      <c r="A3710" s="2" t="s">
        <v>9190</v>
      </c>
      <c r="B3710" s="63">
        <v>4691.6099999999997</v>
      </c>
    </row>
    <row r="3711" spans="1:2" ht="15.75" customHeight="1" x14ac:dyDescent="0.3">
      <c r="A3711" s="2" t="s">
        <v>9191</v>
      </c>
      <c r="B3711" s="63">
        <v>5734.19</v>
      </c>
    </row>
    <row r="3712" spans="1:2" ht="15.75" customHeight="1" x14ac:dyDescent="0.3">
      <c r="A3712" s="58" t="s">
        <v>9192</v>
      </c>
      <c r="B3712" s="62">
        <v>31124.5</v>
      </c>
    </row>
    <row r="3713" spans="1:2" ht="15.75" customHeight="1" x14ac:dyDescent="0.3">
      <c r="A3713" s="2" t="s">
        <v>9193</v>
      </c>
      <c r="B3713" s="63">
        <v>6847.39</v>
      </c>
    </row>
    <row r="3714" spans="1:2" ht="15.75" customHeight="1" x14ac:dyDescent="0.3">
      <c r="A3714" s="2" t="s">
        <v>9194</v>
      </c>
      <c r="B3714" s="63">
        <v>5291.17</v>
      </c>
    </row>
    <row r="3715" spans="1:2" ht="15.75" customHeight="1" x14ac:dyDescent="0.3">
      <c r="A3715" s="2" t="s">
        <v>9195</v>
      </c>
      <c r="B3715" s="63">
        <v>4046.19</v>
      </c>
    </row>
    <row r="3716" spans="1:2" ht="15.75" customHeight="1" x14ac:dyDescent="0.3">
      <c r="A3716" s="2" t="s">
        <v>9196</v>
      </c>
      <c r="B3716" s="63">
        <v>5602.41</v>
      </c>
    </row>
    <row r="3717" spans="1:2" ht="15.75" customHeight="1" x14ac:dyDescent="0.3">
      <c r="A3717" s="2" t="s">
        <v>9197</v>
      </c>
      <c r="B3717" s="63">
        <v>4046.19</v>
      </c>
    </row>
    <row r="3718" spans="1:2" ht="15.75" customHeight="1" x14ac:dyDescent="0.3">
      <c r="A3718" s="2" t="s">
        <v>9198</v>
      </c>
      <c r="B3718" s="63">
        <v>5291.17</v>
      </c>
    </row>
    <row r="3719" spans="1:2" ht="15.75" customHeight="1" x14ac:dyDescent="0.3">
      <c r="A3719" s="2" t="s">
        <v>9199</v>
      </c>
      <c r="B3719" s="63">
        <v>5602.41</v>
      </c>
    </row>
    <row r="3720" spans="1:2" ht="15.75" customHeight="1" x14ac:dyDescent="0.3">
      <c r="A3720" s="2" t="s">
        <v>9200</v>
      </c>
      <c r="B3720" s="63">
        <v>5602.41</v>
      </c>
    </row>
    <row r="3721" spans="1:2" ht="15.75" customHeight="1" x14ac:dyDescent="0.3">
      <c r="A3721" s="2" t="s">
        <v>9201</v>
      </c>
      <c r="B3721" s="63">
        <v>6847.39</v>
      </c>
    </row>
    <row r="3722" spans="1:2" ht="15.75" customHeight="1" x14ac:dyDescent="0.3">
      <c r="A3722" s="58" t="s">
        <v>7648</v>
      </c>
      <c r="B3722" s="62">
        <v>28671.5</v>
      </c>
    </row>
    <row r="3723" spans="1:2" ht="15.75" customHeight="1" x14ac:dyDescent="0.3">
      <c r="A3723" s="2" t="s">
        <v>7639</v>
      </c>
      <c r="B3723" s="63">
        <v>7532.25</v>
      </c>
    </row>
    <row r="3724" spans="1:2" ht="15.75" customHeight="1" x14ac:dyDescent="0.3">
      <c r="A3724" s="2" t="s">
        <v>7640</v>
      </c>
      <c r="B3724" s="63">
        <v>5820.38</v>
      </c>
    </row>
    <row r="3725" spans="1:2" ht="15.75" customHeight="1" x14ac:dyDescent="0.3">
      <c r="A3725" s="2" t="s">
        <v>7641</v>
      </c>
      <c r="B3725" s="63">
        <v>4450.88</v>
      </c>
    </row>
    <row r="3726" spans="1:2" ht="15.75" customHeight="1" x14ac:dyDescent="0.3">
      <c r="A3726" s="2" t="s">
        <v>7642</v>
      </c>
      <c r="B3726" s="63">
        <v>6162.75</v>
      </c>
    </row>
    <row r="3727" spans="1:2" ht="15.75" customHeight="1" x14ac:dyDescent="0.3">
      <c r="A3727" s="2" t="s">
        <v>7643</v>
      </c>
      <c r="B3727" s="63">
        <v>4450.88</v>
      </c>
    </row>
    <row r="3728" spans="1:2" ht="15.75" customHeight="1" x14ac:dyDescent="0.3">
      <c r="A3728" s="2" t="s">
        <v>7644</v>
      </c>
      <c r="B3728" s="63">
        <v>5820.38</v>
      </c>
    </row>
    <row r="3729" spans="1:2" ht="15.75" customHeight="1" x14ac:dyDescent="0.3">
      <c r="A3729" s="2" t="s">
        <v>7645</v>
      </c>
      <c r="B3729" s="63">
        <v>6162.75</v>
      </c>
    </row>
    <row r="3730" spans="1:2" ht="15.75" customHeight="1" x14ac:dyDescent="0.3">
      <c r="A3730" s="2" t="s">
        <v>7646</v>
      </c>
      <c r="B3730" s="63">
        <v>6162.75</v>
      </c>
    </row>
    <row r="3731" spans="1:2" ht="15.75" customHeight="1" x14ac:dyDescent="0.3">
      <c r="A3731" s="2" t="s">
        <v>7647</v>
      </c>
      <c r="B3731" s="63">
        <v>7532.25</v>
      </c>
    </row>
    <row r="3732" spans="1:2" ht="15.75" customHeight="1" x14ac:dyDescent="0.3">
      <c r="A3732" s="58" t="s">
        <v>7638</v>
      </c>
      <c r="B3732" s="62">
        <v>34237.5</v>
      </c>
    </row>
    <row r="3733" spans="1:2" ht="15.75" customHeight="1" x14ac:dyDescent="0.3">
      <c r="A3733" s="2" t="s">
        <v>7649</v>
      </c>
      <c r="B3733" s="63">
        <v>6307.73</v>
      </c>
    </row>
    <row r="3734" spans="1:2" ht="15.75" customHeight="1" x14ac:dyDescent="0.3">
      <c r="A3734" s="2" t="s">
        <v>7650</v>
      </c>
      <c r="B3734" s="63">
        <v>4874.16</v>
      </c>
    </row>
    <row r="3735" spans="1:2" ht="15.75" customHeight="1" x14ac:dyDescent="0.3">
      <c r="A3735" s="2" t="s">
        <v>7651</v>
      </c>
      <c r="B3735" s="63">
        <v>3727.3</v>
      </c>
    </row>
    <row r="3736" spans="1:2" ht="15.75" customHeight="1" x14ac:dyDescent="0.3">
      <c r="A3736" s="2" t="s">
        <v>7652</v>
      </c>
      <c r="B3736" s="63">
        <v>5160.87</v>
      </c>
    </row>
    <row r="3737" spans="1:2" ht="15.75" customHeight="1" x14ac:dyDescent="0.3">
      <c r="A3737" s="2" t="s">
        <v>7653</v>
      </c>
      <c r="B3737" s="63">
        <v>3727.3</v>
      </c>
    </row>
    <row r="3738" spans="1:2" ht="15.75" customHeight="1" x14ac:dyDescent="0.3">
      <c r="A3738" s="2" t="s">
        <v>7654</v>
      </c>
      <c r="B3738" s="63">
        <v>4874.16</v>
      </c>
    </row>
    <row r="3739" spans="1:2" ht="15.75" customHeight="1" x14ac:dyDescent="0.3">
      <c r="A3739" s="2" t="s">
        <v>7655</v>
      </c>
      <c r="B3739" s="63">
        <v>5160.87</v>
      </c>
    </row>
    <row r="3740" spans="1:2" ht="15.75" customHeight="1" x14ac:dyDescent="0.3">
      <c r="A3740" s="2" t="s">
        <v>7656</v>
      </c>
      <c r="B3740" s="63">
        <v>5160.87</v>
      </c>
    </row>
    <row r="3741" spans="1:2" ht="15.75" customHeight="1" x14ac:dyDescent="0.3">
      <c r="A3741" s="2" t="s">
        <v>7657</v>
      </c>
      <c r="B3741" s="63">
        <v>6307.73</v>
      </c>
    </row>
    <row r="3742" spans="1:2" ht="15.75" customHeight="1" x14ac:dyDescent="0.3">
      <c r="A3742" s="58" t="s">
        <v>9202</v>
      </c>
      <c r="B3742" s="62">
        <v>13249.5</v>
      </c>
    </row>
    <row r="3743" spans="1:2" ht="15.75" customHeight="1" x14ac:dyDescent="0.3">
      <c r="A3743" s="2" t="s">
        <v>9203</v>
      </c>
      <c r="B3743" s="63">
        <v>2914.89</v>
      </c>
    </row>
    <row r="3744" spans="1:2" ht="15.75" customHeight="1" x14ac:dyDescent="0.3">
      <c r="A3744" s="2" t="s">
        <v>9204</v>
      </c>
      <c r="B3744" s="63">
        <v>2252.42</v>
      </c>
    </row>
    <row r="3745" spans="1:2" ht="15.75" customHeight="1" x14ac:dyDescent="0.3">
      <c r="A3745" s="2" t="s">
        <v>9205</v>
      </c>
      <c r="B3745" s="63">
        <v>1722.44</v>
      </c>
    </row>
    <row r="3746" spans="1:2" ht="15.75" customHeight="1" x14ac:dyDescent="0.3">
      <c r="A3746" s="2" t="s">
        <v>9206</v>
      </c>
      <c r="B3746" s="63">
        <v>2384.91</v>
      </c>
    </row>
    <row r="3747" spans="1:2" ht="15.75" customHeight="1" x14ac:dyDescent="0.3">
      <c r="A3747" s="2" t="s">
        <v>9207</v>
      </c>
      <c r="B3747" s="63">
        <v>1722.44</v>
      </c>
    </row>
    <row r="3748" spans="1:2" ht="15.75" customHeight="1" x14ac:dyDescent="0.3">
      <c r="A3748" s="2" t="s">
        <v>9208</v>
      </c>
      <c r="B3748" s="63">
        <v>2252.42</v>
      </c>
    </row>
    <row r="3749" spans="1:2" ht="15.75" customHeight="1" x14ac:dyDescent="0.3">
      <c r="A3749" s="2" t="s">
        <v>9209</v>
      </c>
      <c r="B3749" s="63">
        <v>2384.91</v>
      </c>
    </row>
    <row r="3750" spans="1:2" ht="15.75" customHeight="1" x14ac:dyDescent="0.3">
      <c r="A3750" s="2" t="s">
        <v>9210</v>
      </c>
      <c r="B3750" s="63">
        <v>2384.91</v>
      </c>
    </row>
    <row r="3751" spans="1:2" ht="15.75" customHeight="1" x14ac:dyDescent="0.3">
      <c r="A3751" s="2" t="s">
        <v>9211</v>
      </c>
      <c r="B3751" s="63">
        <v>2914.89</v>
      </c>
    </row>
    <row r="3752" spans="1:2" ht="15.75" customHeight="1" x14ac:dyDescent="0.3">
      <c r="A3752" s="58" t="s">
        <v>6654</v>
      </c>
      <c r="B3752" s="62">
        <v>18144.5</v>
      </c>
    </row>
    <row r="3753" spans="1:2" ht="15.75" customHeight="1" x14ac:dyDescent="0.3">
      <c r="A3753" s="2" t="s">
        <v>6655</v>
      </c>
      <c r="B3753" s="63">
        <v>3991.79</v>
      </c>
    </row>
    <row r="3754" spans="1:2" ht="15.75" customHeight="1" x14ac:dyDescent="0.3">
      <c r="A3754" s="2" t="s">
        <v>6656</v>
      </c>
      <c r="B3754" s="63">
        <v>3084.57</v>
      </c>
    </row>
    <row r="3755" spans="1:2" ht="15.75" customHeight="1" x14ac:dyDescent="0.3">
      <c r="A3755" s="2" t="s">
        <v>6657</v>
      </c>
      <c r="B3755" s="63">
        <v>2358.79</v>
      </c>
    </row>
    <row r="3756" spans="1:2" ht="15.75" customHeight="1" x14ac:dyDescent="0.3">
      <c r="A3756" s="2" t="s">
        <v>6658</v>
      </c>
      <c r="B3756" s="63">
        <v>3266.01</v>
      </c>
    </row>
    <row r="3757" spans="1:2" ht="15.75" customHeight="1" x14ac:dyDescent="0.3">
      <c r="A3757" s="2" t="s">
        <v>6659</v>
      </c>
      <c r="B3757" s="63">
        <v>2358.79</v>
      </c>
    </row>
    <row r="3758" spans="1:2" ht="15.75" customHeight="1" x14ac:dyDescent="0.3">
      <c r="A3758" s="2" t="s">
        <v>6660</v>
      </c>
      <c r="B3758" s="63">
        <v>3084.57</v>
      </c>
    </row>
    <row r="3759" spans="1:2" ht="15.75" customHeight="1" x14ac:dyDescent="0.3">
      <c r="A3759" s="2" t="s">
        <v>6661</v>
      </c>
      <c r="B3759" s="63">
        <v>3266.01</v>
      </c>
    </row>
    <row r="3760" spans="1:2" ht="15.75" customHeight="1" x14ac:dyDescent="0.3">
      <c r="A3760" s="2" t="s">
        <v>6662</v>
      </c>
      <c r="B3760" s="63">
        <v>3266.01</v>
      </c>
    </row>
    <row r="3761" spans="1:2" ht="15.75" customHeight="1" x14ac:dyDescent="0.3">
      <c r="A3761" s="2" t="s">
        <v>6663</v>
      </c>
      <c r="B3761" s="63">
        <v>3991.79</v>
      </c>
    </row>
    <row r="3762" spans="1:2" ht="15.75" customHeight="1" x14ac:dyDescent="0.3">
      <c r="A3762" s="58" t="s">
        <v>6664</v>
      </c>
      <c r="B3762" s="62">
        <v>33159.5</v>
      </c>
    </row>
    <row r="3763" spans="1:2" ht="15.75" customHeight="1" x14ac:dyDescent="0.3">
      <c r="A3763" s="2" t="s">
        <v>6665</v>
      </c>
      <c r="B3763" s="63">
        <v>7295.09</v>
      </c>
    </row>
    <row r="3764" spans="1:2" ht="15.75" customHeight="1" x14ac:dyDescent="0.3">
      <c r="A3764" s="2" t="s">
        <v>6666</v>
      </c>
      <c r="B3764" s="63">
        <v>5637.12</v>
      </c>
    </row>
    <row r="3765" spans="1:2" ht="15.75" customHeight="1" x14ac:dyDescent="0.3">
      <c r="A3765" s="2" t="s">
        <v>6667</v>
      </c>
      <c r="B3765" s="63">
        <v>4310.74</v>
      </c>
    </row>
    <row r="3766" spans="1:2" ht="15.75" customHeight="1" x14ac:dyDescent="0.3">
      <c r="A3766" s="2" t="s">
        <v>6668</v>
      </c>
      <c r="B3766" s="63">
        <v>5968.71</v>
      </c>
    </row>
    <row r="3767" spans="1:2" ht="15.75" customHeight="1" x14ac:dyDescent="0.3">
      <c r="A3767" s="2" t="s">
        <v>6669</v>
      </c>
      <c r="B3767" s="63">
        <v>4310.74</v>
      </c>
    </row>
    <row r="3768" spans="1:2" ht="15.75" customHeight="1" x14ac:dyDescent="0.3">
      <c r="A3768" s="2" t="s">
        <v>6670</v>
      </c>
      <c r="B3768" s="63">
        <v>5637.12</v>
      </c>
    </row>
    <row r="3769" spans="1:2" ht="15.75" customHeight="1" x14ac:dyDescent="0.3">
      <c r="A3769" s="2" t="s">
        <v>6671</v>
      </c>
      <c r="B3769" s="63">
        <v>5968.71</v>
      </c>
    </row>
    <row r="3770" spans="1:2" ht="15.75" customHeight="1" x14ac:dyDescent="0.3">
      <c r="A3770" s="2" t="s">
        <v>6672</v>
      </c>
      <c r="B3770" s="63">
        <v>5968.71</v>
      </c>
    </row>
    <row r="3771" spans="1:2" ht="15.75" customHeight="1" x14ac:dyDescent="0.3">
      <c r="A3771" s="2" t="s">
        <v>6673</v>
      </c>
      <c r="B3771" s="63">
        <v>7295.09</v>
      </c>
    </row>
    <row r="3772" spans="1:2" ht="15.75" customHeight="1" x14ac:dyDescent="0.3">
      <c r="A3772" s="58" t="s">
        <v>6674</v>
      </c>
      <c r="B3772" s="62">
        <v>85173</v>
      </c>
    </row>
    <row r="3773" spans="1:2" ht="15.75" customHeight="1" x14ac:dyDescent="0.3">
      <c r="A3773" s="2" t="s">
        <v>6675</v>
      </c>
      <c r="B3773" s="63">
        <v>18738.060000000001</v>
      </c>
    </row>
    <row r="3774" spans="1:2" ht="15.75" customHeight="1" x14ac:dyDescent="0.3">
      <c r="A3774" s="2" t="s">
        <v>6676</v>
      </c>
      <c r="B3774" s="63">
        <v>14479.41</v>
      </c>
    </row>
    <row r="3775" spans="1:2" ht="15.75" customHeight="1" x14ac:dyDescent="0.3">
      <c r="A3775" s="2" t="s">
        <v>6677</v>
      </c>
      <c r="B3775" s="63">
        <v>11072.49</v>
      </c>
    </row>
    <row r="3776" spans="1:2" ht="15.75" customHeight="1" x14ac:dyDescent="0.3">
      <c r="A3776" s="2" t="s">
        <v>6678</v>
      </c>
      <c r="B3776" s="63">
        <v>15331.14</v>
      </c>
    </row>
    <row r="3777" spans="1:2" ht="15.75" customHeight="1" x14ac:dyDescent="0.3">
      <c r="A3777" s="2" t="s">
        <v>6679</v>
      </c>
      <c r="B3777" s="63">
        <v>11072.49</v>
      </c>
    </row>
    <row r="3778" spans="1:2" ht="15.75" customHeight="1" x14ac:dyDescent="0.3">
      <c r="A3778" s="2" t="s">
        <v>6680</v>
      </c>
      <c r="B3778" s="63">
        <v>14479.41</v>
      </c>
    </row>
    <row r="3779" spans="1:2" ht="15.75" customHeight="1" x14ac:dyDescent="0.3">
      <c r="A3779" s="2" t="s">
        <v>6681</v>
      </c>
      <c r="B3779" s="63">
        <v>15331.14</v>
      </c>
    </row>
    <row r="3780" spans="1:2" ht="15.75" customHeight="1" x14ac:dyDescent="0.3">
      <c r="A3780" s="2" t="s">
        <v>6682</v>
      </c>
      <c r="B3780" s="63">
        <v>15331.14</v>
      </c>
    </row>
    <row r="3781" spans="1:2" ht="15.75" customHeight="1" x14ac:dyDescent="0.3">
      <c r="A3781" s="2" t="s">
        <v>6683</v>
      </c>
      <c r="B3781" s="63">
        <v>18738.060000000001</v>
      </c>
    </row>
    <row r="3782" spans="1:2" ht="15.75" customHeight="1" x14ac:dyDescent="0.3">
      <c r="A3782" s="58" t="s">
        <v>9212</v>
      </c>
      <c r="B3782" s="62">
        <v>2084.5</v>
      </c>
    </row>
    <row r="3783" spans="1:2" ht="15.75" customHeight="1" x14ac:dyDescent="0.3">
      <c r="A3783" s="2" t="s">
        <v>9213</v>
      </c>
      <c r="B3783" s="63">
        <v>458.59</v>
      </c>
    </row>
    <row r="3784" spans="1:2" ht="15.75" customHeight="1" x14ac:dyDescent="0.3">
      <c r="A3784" s="2" t="s">
        <v>9214</v>
      </c>
      <c r="B3784" s="63">
        <v>354.37</v>
      </c>
    </row>
    <row r="3785" spans="1:2" ht="15.75" customHeight="1" x14ac:dyDescent="0.3">
      <c r="A3785" s="2" t="s">
        <v>9215</v>
      </c>
      <c r="B3785" s="63">
        <v>270.99</v>
      </c>
    </row>
    <row r="3786" spans="1:2" ht="15.75" customHeight="1" x14ac:dyDescent="0.3">
      <c r="A3786" s="2" t="s">
        <v>9216</v>
      </c>
      <c r="B3786" s="63">
        <v>375.21</v>
      </c>
    </row>
    <row r="3787" spans="1:2" ht="15.75" customHeight="1" x14ac:dyDescent="0.3">
      <c r="A3787" s="2" t="s">
        <v>9217</v>
      </c>
      <c r="B3787" s="63">
        <v>270.99</v>
      </c>
    </row>
    <row r="3788" spans="1:2" ht="15.75" customHeight="1" x14ac:dyDescent="0.3">
      <c r="A3788" s="2" t="s">
        <v>9218</v>
      </c>
      <c r="B3788" s="63">
        <v>354.37</v>
      </c>
    </row>
    <row r="3789" spans="1:2" ht="15.75" customHeight="1" x14ac:dyDescent="0.3">
      <c r="A3789" s="2" t="s">
        <v>9219</v>
      </c>
      <c r="B3789" s="63">
        <v>375.21</v>
      </c>
    </row>
    <row r="3790" spans="1:2" ht="15.75" customHeight="1" x14ac:dyDescent="0.3">
      <c r="A3790" s="2" t="s">
        <v>9220</v>
      </c>
      <c r="B3790" s="63">
        <v>375.21</v>
      </c>
    </row>
    <row r="3791" spans="1:2" ht="15.75" customHeight="1" x14ac:dyDescent="0.3">
      <c r="A3791" s="2" t="s">
        <v>9221</v>
      </c>
      <c r="B3791" s="63">
        <v>458.59</v>
      </c>
    </row>
    <row r="3792" spans="1:2" ht="15.75" customHeight="1" x14ac:dyDescent="0.3">
      <c r="A3792" s="58" t="s">
        <v>9222</v>
      </c>
      <c r="B3792" s="62">
        <v>2084.5</v>
      </c>
    </row>
    <row r="3793" spans="1:2" ht="15.75" customHeight="1" x14ac:dyDescent="0.3">
      <c r="A3793" s="2" t="s">
        <v>9223</v>
      </c>
      <c r="B3793" s="63">
        <v>458.59</v>
      </c>
    </row>
    <row r="3794" spans="1:2" ht="15.75" customHeight="1" x14ac:dyDescent="0.3">
      <c r="A3794" s="2" t="s">
        <v>9224</v>
      </c>
      <c r="B3794" s="63">
        <v>354.37</v>
      </c>
    </row>
    <row r="3795" spans="1:2" ht="15.75" customHeight="1" x14ac:dyDescent="0.3">
      <c r="A3795" s="2" t="s">
        <v>9225</v>
      </c>
      <c r="B3795" s="63">
        <v>270.99</v>
      </c>
    </row>
    <row r="3796" spans="1:2" ht="15.75" customHeight="1" x14ac:dyDescent="0.3">
      <c r="A3796" s="2" t="s">
        <v>9226</v>
      </c>
      <c r="B3796" s="63">
        <v>375.21</v>
      </c>
    </row>
    <row r="3797" spans="1:2" ht="15.75" customHeight="1" x14ac:dyDescent="0.3">
      <c r="A3797" s="2" t="s">
        <v>9227</v>
      </c>
      <c r="B3797" s="63">
        <v>270.99</v>
      </c>
    </row>
    <row r="3798" spans="1:2" ht="15.75" customHeight="1" x14ac:dyDescent="0.3">
      <c r="A3798" s="2" t="s">
        <v>9228</v>
      </c>
      <c r="B3798" s="63">
        <v>354.37</v>
      </c>
    </row>
    <row r="3799" spans="1:2" ht="15.75" customHeight="1" x14ac:dyDescent="0.3">
      <c r="A3799" s="2" t="s">
        <v>9229</v>
      </c>
      <c r="B3799" s="63">
        <v>375.21</v>
      </c>
    </row>
    <row r="3800" spans="1:2" ht="15.75" customHeight="1" x14ac:dyDescent="0.3">
      <c r="A3800" s="2" t="s">
        <v>9230</v>
      </c>
      <c r="B3800" s="63">
        <v>375.21</v>
      </c>
    </row>
    <row r="3801" spans="1:2" ht="15.75" customHeight="1" x14ac:dyDescent="0.3">
      <c r="A3801" s="2" t="s">
        <v>9231</v>
      </c>
      <c r="B3801" s="63">
        <v>458.59</v>
      </c>
    </row>
    <row r="3802" spans="1:2" ht="15.75" customHeight="1" x14ac:dyDescent="0.3">
      <c r="A3802" s="58" t="s">
        <v>6685</v>
      </c>
      <c r="B3802" s="62">
        <v>3734.5</v>
      </c>
    </row>
    <row r="3803" spans="1:2" ht="15.75" customHeight="1" x14ac:dyDescent="0.3">
      <c r="A3803" s="2" t="s">
        <v>6686</v>
      </c>
      <c r="B3803" s="63">
        <v>821.59</v>
      </c>
    </row>
    <row r="3804" spans="1:2" ht="15.75" customHeight="1" x14ac:dyDescent="0.3">
      <c r="A3804" s="2" t="s">
        <v>6687</v>
      </c>
      <c r="B3804" s="63">
        <v>634.87</v>
      </c>
    </row>
    <row r="3805" spans="1:2" ht="15.75" customHeight="1" x14ac:dyDescent="0.3">
      <c r="A3805" s="2" t="s">
        <v>6688</v>
      </c>
      <c r="B3805" s="63">
        <v>485.49</v>
      </c>
    </row>
    <row r="3806" spans="1:2" ht="15.75" customHeight="1" x14ac:dyDescent="0.3">
      <c r="A3806" s="2" t="s">
        <v>6689</v>
      </c>
      <c r="B3806" s="63">
        <v>672.21</v>
      </c>
    </row>
    <row r="3807" spans="1:2" ht="15.75" customHeight="1" x14ac:dyDescent="0.3">
      <c r="A3807" s="2" t="s">
        <v>6690</v>
      </c>
      <c r="B3807" s="63">
        <v>485.49</v>
      </c>
    </row>
    <row r="3808" spans="1:2" ht="15.75" customHeight="1" x14ac:dyDescent="0.3">
      <c r="A3808" s="2" t="s">
        <v>6691</v>
      </c>
      <c r="B3808" s="63">
        <v>634.87</v>
      </c>
    </row>
    <row r="3809" spans="1:2" ht="15.75" customHeight="1" x14ac:dyDescent="0.3">
      <c r="A3809" s="2" t="s">
        <v>6692</v>
      </c>
      <c r="B3809" s="63">
        <v>672.21</v>
      </c>
    </row>
    <row r="3810" spans="1:2" ht="15.75" customHeight="1" x14ac:dyDescent="0.3">
      <c r="A3810" s="2" t="s">
        <v>6693</v>
      </c>
      <c r="B3810" s="63">
        <v>672.21</v>
      </c>
    </row>
    <row r="3811" spans="1:2" ht="15.75" customHeight="1" x14ac:dyDescent="0.3">
      <c r="A3811" s="2" t="s">
        <v>6694</v>
      </c>
      <c r="B3811" s="63">
        <v>821.59</v>
      </c>
    </row>
    <row r="3812" spans="1:2" ht="15.75" customHeight="1" x14ac:dyDescent="0.3">
      <c r="A3812" s="58" t="s">
        <v>9232</v>
      </c>
      <c r="B3812" s="62">
        <v>4284.5</v>
      </c>
    </row>
    <row r="3813" spans="1:2" ht="15.75" customHeight="1" x14ac:dyDescent="0.3">
      <c r="A3813" s="2" t="s">
        <v>9233</v>
      </c>
      <c r="B3813" s="63">
        <v>942.59</v>
      </c>
    </row>
    <row r="3814" spans="1:2" ht="15.75" customHeight="1" x14ac:dyDescent="0.3">
      <c r="A3814" s="2" t="s">
        <v>9234</v>
      </c>
      <c r="B3814" s="63">
        <v>728.37</v>
      </c>
    </row>
    <row r="3815" spans="1:2" ht="15.75" customHeight="1" x14ac:dyDescent="0.3">
      <c r="A3815" s="2" t="s">
        <v>9235</v>
      </c>
      <c r="B3815" s="63">
        <v>556.99</v>
      </c>
    </row>
    <row r="3816" spans="1:2" ht="15.75" customHeight="1" x14ac:dyDescent="0.3">
      <c r="A3816" s="2" t="s">
        <v>9236</v>
      </c>
      <c r="B3816" s="63">
        <v>771.21</v>
      </c>
    </row>
    <row r="3817" spans="1:2" ht="15.75" customHeight="1" x14ac:dyDescent="0.3">
      <c r="A3817" s="2" t="s">
        <v>9237</v>
      </c>
      <c r="B3817" s="63">
        <v>556.99</v>
      </c>
    </row>
    <row r="3818" spans="1:2" ht="15.75" customHeight="1" x14ac:dyDescent="0.3">
      <c r="A3818" s="2" t="s">
        <v>9238</v>
      </c>
      <c r="B3818" s="63">
        <v>728.37</v>
      </c>
    </row>
    <row r="3819" spans="1:2" ht="15.75" customHeight="1" x14ac:dyDescent="0.3">
      <c r="A3819" s="2" t="s">
        <v>9239</v>
      </c>
      <c r="B3819" s="63">
        <v>771.21</v>
      </c>
    </row>
    <row r="3820" spans="1:2" ht="15.75" customHeight="1" x14ac:dyDescent="0.3">
      <c r="A3820" s="2" t="s">
        <v>9240</v>
      </c>
      <c r="B3820" s="63">
        <v>771.21</v>
      </c>
    </row>
    <row r="3821" spans="1:2" ht="15.75" customHeight="1" x14ac:dyDescent="0.3">
      <c r="A3821" s="2" t="s">
        <v>9241</v>
      </c>
      <c r="B3821" s="63">
        <v>942.59</v>
      </c>
    </row>
    <row r="3822" spans="1:2" ht="15.75" customHeight="1" x14ac:dyDescent="0.3">
      <c r="A3822" s="58" t="s">
        <v>9242</v>
      </c>
      <c r="B3822" s="62">
        <v>4284.5</v>
      </c>
    </row>
    <row r="3823" spans="1:2" ht="15.75" customHeight="1" x14ac:dyDescent="0.3">
      <c r="A3823" s="2" t="s">
        <v>9243</v>
      </c>
      <c r="B3823" s="63">
        <v>942.59</v>
      </c>
    </row>
    <row r="3824" spans="1:2" ht="15.75" customHeight="1" x14ac:dyDescent="0.3">
      <c r="A3824" s="2" t="s">
        <v>9244</v>
      </c>
      <c r="B3824" s="63">
        <v>728.37</v>
      </c>
    </row>
    <row r="3825" spans="1:2" ht="15.75" customHeight="1" x14ac:dyDescent="0.3">
      <c r="A3825" s="2" t="s">
        <v>9245</v>
      </c>
      <c r="B3825" s="63">
        <v>556.99</v>
      </c>
    </row>
    <row r="3826" spans="1:2" ht="15.75" customHeight="1" x14ac:dyDescent="0.3">
      <c r="A3826" s="2" t="s">
        <v>9246</v>
      </c>
      <c r="B3826" s="63">
        <v>771.21</v>
      </c>
    </row>
    <row r="3827" spans="1:2" ht="15.75" customHeight="1" x14ac:dyDescent="0.3">
      <c r="A3827" s="2" t="s">
        <v>9247</v>
      </c>
      <c r="B3827" s="63">
        <v>556.99</v>
      </c>
    </row>
    <row r="3828" spans="1:2" ht="15.75" customHeight="1" x14ac:dyDescent="0.3">
      <c r="A3828" s="2" t="s">
        <v>9248</v>
      </c>
      <c r="B3828" s="63">
        <v>728.37</v>
      </c>
    </row>
    <row r="3829" spans="1:2" ht="15.75" customHeight="1" x14ac:dyDescent="0.3">
      <c r="A3829" s="2" t="s">
        <v>9249</v>
      </c>
      <c r="B3829" s="63">
        <v>771.21</v>
      </c>
    </row>
    <row r="3830" spans="1:2" ht="15.75" customHeight="1" x14ac:dyDescent="0.3">
      <c r="A3830" s="2" t="s">
        <v>9250</v>
      </c>
      <c r="B3830" s="63">
        <v>771.21</v>
      </c>
    </row>
    <row r="3831" spans="1:2" ht="15.75" customHeight="1" x14ac:dyDescent="0.3">
      <c r="A3831" s="2" t="s">
        <v>9251</v>
      </c>
      <c r="B3831" s="63">
        <v>942.59</v>
      </c>
    </row>
    <row r="3832" spans="1:2" ht="15.75" customHeight="1" x14ac:dyDescent="0.3">
      <c r="A3832" s="58" t="s">
        <v>6695</v>
      </c>
      <c r="B3832" s="62">
        <v>6154.5</v>
      </c>
    </row>
    <row r="3833" spans="1:2" ht="15.75" customHeight="1" x14ac:dyDescent="0.3">
      <c r="A3833" s="2" t="s">
        <v>6696</v>
      </c>
      <c r="B3833" s="63">
        <v>1353.99</v>
      </c>
    </row>
    <row r="3834" spans="1:2" ht="15.75" customHeight="1" x14ac:dyDescent="0.3">
      <c r="A3834" s="2" t="s">
        <v>6697</v>
      </c>
      <c r="B3834" s="63">
        <v>1046.27</v>
      </c>
    </row>
    <row r="3835" spans="1:2" ht="15.75" customHeight="1" x14ac:dyDescent="0.3">
      <c r="A3835" s="2" t="s">
        <v>6698</v>
      </c>
      <c r="B3835" s="63">
        <v>800.09</v>
      </c>
    </row>
    <row r="3836" spans="1:2" ht="15.75" customHeight="1" x14ac:dyDescent="0.3">
      <c r="A3836" s="2" t="s">
        <v>6699</v>
      </c>
      <c r="B3836" s="63">
        <v>1107.81</v>
      </c>
    </row>
    <row r="3837" spans="1:2" ht="15.75" customHeight="1" x14ac:dyDescent="0.3">
      <c r="A3837" s="2" t="s">
        <v>6700</v>
      </c>
      <c r="B3837" s="63">
        <v>800.09</v>
      </c>
    </row>
    <row r="3838" spans="1:2" ht="15.75" customHeight="1" x14ac:dyDescent="0.3">
      <c r="A3838" s="2" t="s">
        <v>6701</v>
      </c>
      <c r="B3838" s="63">
        <v>1046.27</v>
      </c>
    </row>
    <row r="3839" spans="1:2" ht="15.75" customHeight="1" x14ac:dyDescent="0.3">
      <c r="A3839" s="2" t="s">
        <v>6702</v>
      </c>
      <c r="B3839" s="63">
        <v>1107.81</v>
      </c>
    </row>
    <row r="3840" spans="1:2" ht="15.75" customHeight="1" x14ac:dyDescent="0.3">
      <c r="A3840" s="2" t="s">
        <v>6703</v>
      </c>
      <c r="B3840" s="63">
        <v>1107.81</v>
      </c>
    </row>
    <row r="3841" spans="1:2" ht="15.75" customHeight="1" x14ac:dyDescent="0.3">
      <c r="A3841" s="2" t="s">
        <v>6704</v>
      </c>
      <c r="B3841" s="63">
        <v>1353.99</v>
      </c>
    </row>
    <row r="3842" spans="1:2" ht="15.75" customHeight="1" x14ac:dyDescent="0.3">
      <c r="A3842" s="58" t="s">
        <v>9252</v>
      </c>
      <c r="B3842" s="62">
        <v>8464.5</v>
      </c>
    </row>
    <row r="3843" spans="1:2" ht="15.75" customHeight="1" x14ac:dyDescent="0.3">
      <c r="A3843" s="2" t="s">
        <v>9253</v>
      </c>
      <c r="B3843" s="63">
        <v>1862.19</v>
      </c>
    </row>
    <row r="3844" spans="1:2" ht="15.75" customHeight="1" x14ac:dyDescent="0.3">
      <c r="A3844" s="2" t="s">
        <v>9254</v>
      </c>
      <c r="B3844" s="63">
        <v>1438.97</v>
      </c>
    </row>
    <row r="3845" spans="1:2" ht="15.75" customHeight="1" x14ac:dyDescent="0.3">
      <c r="A3845" s="2" t="s">
        <v>9255</v>
      </c>
      <c r="B3845" s="63">
        <v>1100.3900000000001</v>
      </c>
    </row>
    <row r="3846" spans="1:2" ht="15.75" customHeight="1" x14ac:dyDescent="0.3">
      <c r="A3846" s="2" t="s">
        <v>9256</v>
      </c>
      <c r="B3846" s="63">
        <v>1523.61</v>
      </c>
    </row>
    <row r="3847" spans="1:2" ht="15.75" customHeight="1" x14ac:dyDescent="0.3">
      <c r="A3847" s="2" t="s">
        <v>9257</v>
      </c>
      <c r="B3847" s="63">
        <v>1100.3900000000001</v>
      </c>
    </row>
    <row r="3848" spans="1:2" ht="15.75" customHeight="1" x14ac:dyDescent="0.3">
      <c r="A3848" s="2" t="s">
        <v>9258</v>
      </c>
      <c r="B3848" s="63">
        <v>1438.97</v>
      </c>
    </row>
    <row r="3849" spans="1:2" ht="15.75" customHeight="1" x14ac:dyDescent="0.3">
      <c r="A3849" s="2" t="s">
        <v>9259</v>
      </c>
      <c r="B3849" s="63">
        <v>1523.61</v>
      </c>
    </row>
    <row r="3850" spans="1:2" ht="15.75" customHeight="1" x14ac:dyDescent="0.3">
      <c r="A3850" s="2" t="s">
        <v>9260</v>
      </c>
      <c r="B3850" s="63">
        <v>1523.61</v>
      </c>
    </row>
    <row r="3851" spans="1:2" ht="15.75" customHeight="1" x14ac:dyDescent="0.3">
      <c r="A3851" s="2" t="s">
        <v>9261</v>
      </c>
      <c r="B3851" s="63">
        <v>1862.19</v>
      </c>
    </row>
    <row r="3852" spans="1:2" ht="15.75" customHeight="1" x14ac:dyDescent="0.3">
      <c r="A3852" s="58" t="s">
        <v>9262</v>
      </c>
      <c r="B3852" s="62">
        <v>8464.5</v>
      </c>
    </row>
    <row r="3853" spans="1:2" ht="15.75" customHeight="1" x14ac:dyDescent="0.3">
      <c r="A3853" s="2" t="s">
        <v>9263</v>
      </c>
      <c r="B3853" s="63">
        <v>1862.19</v>
      </c>
    </row>
    <row r="3854" spans="1:2" ht="15.75" customHeight="1" x14ac:dyDescent="0.3">
      <c r="A3854" s="2" t="s">
        <v>9264</v>
      </c>
      <c r="B3854" s="63">
        <v>1438.97</v>
      </c>
    </row>
    <row r="3855" spans="1:2" ht="15.75" customHeight="1" x14ac:dyDescent="0.3">
      <c r="A3855" s="2" t="s">
        <v>9265</v>
      </c>
      <c r="B3855" s="63">
        <v>1100.3900000000001</v>
      </c>
    </row>
    <row r="3856" spans="1:2" ht="15.75" customHeight="1" x14ac:dyDescent="0.3">
      <c r="A3856" s="2" t="s">
        <v>9266</v>
      </c>
      <c r="B3856" s="63">
        <v>1523.61</v>
      </c>
    </row>
    <row r="3857" spans="1:2" ht="15.75" customHeight="1" x14ac:dyDescent="0.3">
      <c r="A3857" s="2" t="s">
        <v>9267</v>
      </c>
      <c r="B3857" s="63">
        <v>1100.3900000000001</v>
      </c>
    </row>
    <row r="3858" spans="1:2" ht="15.75" customHeight="1" x14ac:dyDescent="0.3">
      <c r="A3858" s="2" t="s">
        <v>9268</v>
      </c>
      <c r="B3858" s="63">
        <v>1438.97</v>
      </c>
    </row>
    <row r="3859" spans="1:2" ht="15.75" customHeight="1" x14ac:dyDescent="0.3">
      <c r="A3859" s="2" t="s">
        <v>9269</v>
      </c>
      <c r="B3859" s="63">
        <v>1523.61</v>
      </c>
    </row>
    <row r="3860" spans="1:2" ht="15.75" customHeight="1" x14ac:dyDescent="0.3">
      <c r="A3860" s="2" t="s">
        <v>9270</v>
      </c>
      <c r="B3860" s="63">
        <v>1523.61</v>
      </c>
    </row>
    <row r="3861" spans="1:2" ht="15.75" customHeight="1" x14ac:dyDescent="0.3">
      <c r="A3861" s="2" t="s">
        <v>9271</v>
      </c>
      <c r="B3861" s="63">
        <v>1862.19</v>
      </c>
    </row>
    <row r="3862" spans="1:2" ht="15.75" customHeight="1" x14ac:dyDescent="0.3">
      <c r="A3862" s="58" t="s">
        <v>6705</v>
      </c>
      <c r="B3862" s="62">
        <v>12864.5</v>
      </c>
    </row>
    <row r="3863" spans="1:2" ht="15.75" customHeight="1" x14ac:dyDescent="0.3">
      <c r="A3863" s="2" t="s">
        <v>6706</v>
      </c>
      <c r="B3863" s="63">
        <v>2830.19</v>
      </c>
    </row>
    <row r="3864" spans="1:2" ht="15.75" customHeight="1" x14ac:dyDescent="0.3">
      <c r="A3864" s="2" t="s">
        <v>6707</v>
      </c>
      <c r="B3864" s="63">
        <v>2186.9699999999998</v>
      </c>
    </row>
    <row r="3865" spans="1:2" ht="15.75" customHeight="1" x14ac:dyDescent="0.3">
      <c r="A3865" s="2" t="s">
        <v>6708</v>
      </c>
      <c r="B3865" s="63">
        <v>1672.39</v>
      </c>
    </row>
    <row r="3866" spans="1:2" ht="15.75" customHeight="1" x14ac:dyDescent="0.3">
      <c r="A3866" s="2" t="s">
        <v>6709</v>
      </c>
      <c r="B3866" s="63">
        <v>2315.61</v>
      </c>
    </row>
    <row r="3867" spans="1:2" ht="15.75" customHeight="1" x14ac:dyDescent="0.3">
      <c r="A3867" s="2" t="s">
        <v>6710</v>
      </c>
      <c r="B3867" s="63">
        <v>1672.39</v>
      </c>
    </row>
    <row r="3868" spans="1:2" ht="15.75" customHeight="1" x14ac:dyDescent="0.3">
      <c r="A3868" s="2" t="s">
        <v>6711</v>
      </c>
      <c r="B3868" s="63">
        <v>2186.9699999999998</v>
      </c>
    </row>
    <row r="3869" spans="1:2" ht="15.75" customHeight="1" x14ac:dyDescent="0.3">
      <c r="A3869" s="2" t="s">
        <v>6712</v>
      </c>
      <c r="B3869" s="63">
        <v>2315.61</v>
      </c>
    </row>
    <row r="3870" spans="1:2" ht="15.75" customHeight="1" x14ac:dyDescent="0.3">
      <c r="A3870" s="2" t="s">
        <v>6713</v>
      </c>
      <c r="B3870" s="63">
        <v>2315.61</v>
      </c>
    </row>
    <row r="3871" spans="1:2" ht="15.75" customHeight="1" x14ac:dyDescent="0.3">
      <c r="A3871" s="2" t="s">
        <v>6714</v>
      </c>
      <c r="B3871" s="63">
        <v>2830.19</v>
      </c>
    </row>
    <row r="3872" spans="1:2" ht="15.75" customHeight="1" x14ac:dyDescent="0.3">
      <c r="A3872" s="58" t="s">
        <v>9272</v>
      </c>
      <c r="B3872" s="62">
        <v>13249.5</v>
      </c>
    </row>
    <row r="3873" spans="1:2" ht="15.75" customHeight="1" x14ac:dyDescent="0.3">
      <c r="A3873" s="2" t="s">
        <v>9273</v>
      </c>
      <c r="B3873" s="63">
        <v>2914.89</v>
      </c>
    </row>
    <row r="3874" spans="1:2" ht="15.75" customHeight="1" x14ac:dyDescent="0.3">
      <c r="A3874" s="2" t="s">
        <v>9274</v>
      </c>
      <c r="B3874" s="63">
        <v>2252.42</v>
      </c>
    </row>
    <row r="3875" spans="1:2" ht="15.75" customHeight="1" x14ac:dyDescent="0.3">
      <c r="A3875" s="2" t="s">
        <v>9275</v>
      </c>
      <c r="B3875" s="63">
        <v>1722.44</v>
      </c>
    </row>
    <row r="3876" spans="1:2" ht="15.75" customHeight="1" x14ac:dyDescent="0.3">
      <c r="A3876" s="2" t="s">
        <v>9276</v>
      </c>
      <c r="B3876" s="63">
        <v>2384.91</v>
      </c>
    </row>
    <row r="3877" spans="1:2" ht="15.75" customHeight="1" x14ac:dyDescent="0.3">
      <c r="A3877" s="2" t="s">
        <v>9277</v>
      </c>
      <c r="B3877" s="63">
        <v>1722.44</v>
      </c>
    </row>
    <row r="3878" spans="1:2" ht="15.75" customHeight="1" x14ac:dyDescent="0.3">
      <c r="A3878" s="2" t="s">
        <v>9278</v>
      </c>
      <c r="B3878" s="63">
        <v>2252.42</v>
      </c>
    </row>
    <row r="3879" spans="1:2" ht="15.75" customHeight="1" x14ac:dyDescent="0.3">
      <c r="A3879" s="2" t="s">
        <v>9279</v>
      </c>
      <c r="B3879" s="63">
        <v>2384.91</v>
      </c>
    </row>
    <row r="3880" spans="1:2" ht="15.75" customHeight="1" x14ac:dyDescent="0.3">
      <c r="A3880" s="2" t="s">
        <v>9280</v>
      </c>
      <c r="B3880" s="63">
        <v>2384.91</v>
      </c>
    </row>
    <row r="3881" spans="1:2" ht="15.75" customHeight="1" x14ac:dyDescent="0.3">
      <c r="A3881" s="2" t="s">
        <v>9281</v>
      </c>
      <c r="B3881" s="63">
        <v>2914.89</v>
      </c>
    </row>
    <row r="3882" spans="1:2" ht="15.75" customHeight="1" x14ac:dyDescent="0.3">
      <c r="A3882" s="58" t="s">
        <v>9282</v>
      </c>
      <c r="B3882" s="62">
        <v>13249.5</v>
      </c>
    </row>
    <row r="3883" spans="1:2" ht="15.75" customHeight="1" x14ac:dyDescent="0.3">
      <c r="A3883" s="2" t="s">
        <v>9283</v>
      </c>
      <c r="B3883" s="63">
        <v>2914.89</v>
      </c>
    </row>
    <row r="3884" spans="1:2" ht="15.75" customHeight="1" x14ac:dyDescent="0.3">
      <c r="A3884" s="2" t="s">
        <v>9284</v>
      </c>
      <c r="B3884" s="63">
        <v>2252.42</v>
      </c>
    </row>
    <row r="3885" spans="1:2" ht="15.75" customHeight="1" x14ac:dyDescent="0.3">
      <c r="A3885" s="2" t="s">
        <v>9285</v>
      </c>
      <c r="B3885" s="63">
        <v>1722.44</v>
      </c>
    </row>
    <row r="3886" spans="1:2" ht="15.75" customHeight="1" x14ac:dyDescent="0.3">
      <c r="A3886" s="2" t="s">
        <v>9286</v>
      </c>
      <c r="B3886" s="63">
        <v>2384.91</v>
      </c>
    </row>
    <row r="3887" spans="1:2" ht="15.75" customHeight="1" x14ac:dyDescent="0.3">
      <c r="A3887" s="2" t="s">
        <v>9287</v>
      </c>
      <c r="B3887" s="63">
        <v>1722.44</v>
      </c>
    </row>
    <row r="3888" spans="1:2" ht="15.75" customHeight="1" x14ac:dyDescent="0.3">
      <c r="A3888" s="2" t="s">
        <v>9288</v>
      </c>
      <c r="B3888" s="63">
        <v>2252.42</v>
      </c>
    </row>
    <row r="3889" spans="1:2" ht="15.75" customHeight="1" x14ac:dyDescent="0.3">
      <c r="A3889" s="2" t="s">
        <v>9289</v>
      </c>
      <c r="B3889" s="63">
        <v>2384.91</v>
      </c>
    </row>
    <row r="3890" spans="1:2" ht="15.75" customHeight="1" x14ac:dyDescent="0.3">
      <c r="A3890" s="2" t="s">
        <v>9290</v>
      </c>
      <c r="B3890" s="63">
        <v>2384.91</v>
      </c>
    </row>
    <row r="3891" spans="1:2" ht="15.75" customHeight="1" x14ac:dyDescent="0.3">
      <c r="A3891" s="2" t="s">
        <v>9291</v>
      </c>
      <c r="B3891" s="63">
        <v>2914.89</v>
      </c>
    </row>
    <row r="3892" spans="1:2" ht="15.75" customHeight="1" x14ac:dyDescent="0.3">
      <c r="A3892" s="58" t="s">
        <v>6715</v>
      </c>
      <c r="B3892" s="62">
        <v>19079.5</v>
      </c>
    </row>
    <row r="3893" spans="1:2" ht="15.75" customHeight="1" x14ac:dyDescent="0.3">
      <c r="A3893" s="2" t="s">
        <v>6716</v>
      </c>
      <c r="B3893" s="63">
        <v>4197.49</v>
      </c>
    </row>
    <row r="3894" spans="1:2" ht="15.75" customHeight="1" x14ac:dyDescent="0.3">
      <c r="A3894" s="2" t="s">
        <v>6717</v>
      </c>
      <c r="B3894" s="63">
        <v>3243.52</v>
      </c>
    </row>
    <row r="3895" spans="1:2" ht="15.75" customHeight="1" x14ac:dyDescent="0.3">
      <c r="A3895" s="2" t="s">
        <v>6718</v>
      </c>
      <c r="B3895" s="63">
        <v>2480.34</v>
      </c>
    </row>
    <row r="3896" spans="1:2" ht="15.75" customHeight="1" x14ac:dyDescent="0.3">
      <c r="A3896" s="2" t="s">
        <v>6719</v>
      </c>
      <c r="B3896" s="63">
        <v>3434.31</v>
      </c>
    </row>
    <row r="3897" spans="1:2" ht="15.75" customHeight="1" x14ac:dyDescent="0.3">
      <c r="A3897" s="2" t="s">
        <v>6720</v>
      </c>
      <c r="B3897" s="63">
        <v>2480.34</v>
      </c>
    </row>
    <row r="3898" spans="1:2" ht="15.75" customHeight="1" x14ac:dyDescent="0.3">
      <c r="A3898" s="2" t="s">
        <v>6721</v>
      </c>
      <c r="B3898" s="63">
        <v>3243.52</v>
      </c>
    </row>
    <row r="3899" spans="1:2" ht="15.75" customHeight="1" x14ac:dyDescent="0.3">
      <c r="A3899" s="2" t="s">
        <v>6722</v>
      </c>
      <c r="B3899" s="63">
        <v>3434.31</v>
      </c>
    </row>
    <row r="3900" spans="1:2" ht="15.75" customHeight="1" x14ac:dyDescent="0.3">
      <c r="A3900" s="2" t="s">
        <v>6723</v>
      </c>
      <c r="B3900" s="63">
        <v>3434.31</v>
      </c>
    </row>
    <row r="3901" spans="1:2" ht="15.75" customHeight="1" x14ac:dyDescent="0.3">
      <c r="A3901" s="2" t="s">
        <v>6724</v>
      </c>
      <c r="B3901" s="63">
        <v>4197.49</v>
      </c>
    </row>
    <row r="3902" spans="1:2" ht="15.75" customHeight="1" x14ac:dyDescent="0.3">
      <c r="A3902" s="58" t="s">
        <v>9292</v>
      </c>
      <c r="B3902" s="62">
        <v>14239.5</v>
      </c>
    </row>
    <row r="3903" spans="1:2" ht="15.75" customHeight="1" x14ac:dyDescent="0.3">
      <c r="A3903" s="2" t="s">
        <v>9293</v>
      </c>
      <c r="B3903" s="63">
        <v>3132.69</v>
      </c>
    </row>
    <row r="3904" spans="1:2" ht="15.75" customHeight="1" x14ac:dyDescent="0.3">
      <c r="A3904" s="2" t="s">
        <v>9294</v>
      </c>
      <c r="B3904" s="63">
        <v>2420.7199999999998</v>
      </c>
    </row>
    <row r="3905" spans="1:2" ht="15.75" customHeight="1" x14ac:dyDescent="0.3">
      <c r="A3905" s="2" t="s">
        <v>9295</v>
      </c>
      <c r="B3905" s="63">
        <v>1851.14</v>
      </c>
    </row>
    <row r="3906" spans="1:2" ht="15.75" customHeight="1" x14ac:dyDescent="0.3">
      <c r="A3906" s="2" t="s">
        <v>9296</v>
      </c>
      <c r="B3906" s="63">
        <v>2563.11</v>
      </c>
    </row>
    <row r="3907" spans="1:2" ht="15.75" customHeight="1" x14ac:dyDescent="0.3">
      <c r="A3907" s="2" t="s">
        <v>9297</v>
      </c>
      <c r="B3907" s="63">
        <v>1851.14</v>
      </c>
    </row>
    <row r="3908" spans="1:2" ht="15.75" customHeight="1" x14ac:dyDescent="0.3">
      <c r="A3908" s="2" t="s">
        <v>9298</v>
      </c>
      <c r="B3908" s="63">
        <v>2420.7199999999998</v>
      </c>
    </row>
    <row r="3909" spans="1:2" ht="15.75" customHeight="1" x14ac:dyDescent="0.3">
      <c r="A3909" s="2" t="s">
        <v>9299</v>
      </c>
      <c r="B3909" s="63">
        <v>2563.11</v>
      </c>
    </row>
    <row r="3910" spans="1:2" ht="15.75" customHeight="1" x14ac:dyDescent="0.3">
      <c r="A3910" s="2" t="s">
        <v>9300</v>
      </c>
      <c r="B3910" s="63">
        <v>2563.11</v>
      </c>
    </row>
    <row r="3911" spans="1:2" ht="15.75" customHeight="1" x14ac:dyDescent="0.3">
      <c r="A3911" s="2" t="s">
        <v>9301</v>
      </c>
      <c r="B3911" s="63">
        <v>3132.69</v>
      </c>
    </row>
    <row r="3912" spans="1:2" ht="15.75" customHeight="1" x14ac:dyDescent="0.3">
      <c r="A3912" s="58" t="s">
        <v>9302</v>
      </c>
      <c r="B3912" s="62">
        <v>14239.5</v>
      </c>
    </row>
    <row r="3913" spans="1:2" ht="15.75" customHeight="1" x14ac:dyDescent="0.3">
      <c r="A3913" s="2" t="s">
        <v>9303</v>
      </c>
      <c r="B3913" s="63">
        <v>3132.69</v>
      </c>
    </row>
    <row r="3914" spans="1:2" ht="15.75" customHeight="1" x14ac:dyDescent="0.3">
      <c r="A3914" s="2" t="s">
        <v>9304</v>
      </c>
      <c r="B3914" s="63">
        <v>2420.7199999999998</v>
      </c>
    </row>
    <row r="3915" spans="1:2" ht="15.75" customHeight="1" x14ac:dyDescent="0.3">
      <c r="A3915" s="2" t="s">
        <v>9305</v>
      </c>
      <c r="B3915" s="63">
        <v>1851.14</v>
      </c>
    </row>
    <row r="3916" spans="1:2" ht="15.75" customHeight="1" x14ac:dyDescent="0.3">
      <c r="A3916" s="2" t="s">
        <v>9306</v>
      </c>
      <c r="B3916" s="63">
        <v>2563.11</v>
      </c>
    </row>
    <row r="3917" spans="1:2" ht="15.75" customHeight="1" x14ac:dyDescent="0.3">
      <c r="A3917" s="2" t="s">
        <v>9307</v>
      </c>
      <c r="B3917" s="63">
        <v>1851.14</v>
      </c>
    </row>
    <row r="3918" spans="1:2" ht="15.75" customHeight="1" x14ac:dyDescent="0.3">
      <c r="A3918" s="2" t="s">
        <v>9308</v>
      </c>
      <c r="B3918" s="63">
        <v>2420.7199999999998</v>
      </c>
    </row>
    <row r="3919" spans="1:2" ht="15.75" customHeight="1" x14ac:dyDescent="0.3">
      <c r="A3919" s="2" t="s">
        <v>9309</v>
      </c>
      <c r="B3919" s="63">
        <v>2563.11</v>
      </c>
    </row>
    <row r="3920" spans="1:2" ht="15.75" customHeight="1" x14ac:dyDescent="0.3">
      <c r="A3920" s="2" t="s">
        <v>9310</v>
      </c>
      <c r="B3920" s="63">
        <v>2563.11</v>
      </c>
    </row>
    <row r="3921" spans="1:2" ht="15.75" customHeight="1" x14ac:dyDescent="0.3">
      <c r="A3921" s="2" t="s">
        <v>9311</v>
      </c>
      <c r="B3921" s="63">
        <v>3132.69</v>
      </c>
    </row>
    <row r="3922" spans="1:2" ht="15.75" customHeight="1" x14ac:dyDescent="0.3">
      <c r="A3922" s="58" t="s">
        <v>6725</v>
      </c>
      <c r="B3922" s="62">
        <v>26779.5</v>
      </c>
    </row>
    <row r="3923" spans="1:2" ht="15.75" customHeight="1" x14ac:dyDescent="0.3">
      <c r="A3923" s="2" t="s">
        <v>6726</v>
      </c>
      <c r="B3923" s="63">
        <v>5891.49</v>
      </c>
    </row>
    <row r="3924" spans="1:2" ht="15.75" customHeight="1" x14ac:dyDescent="0.3">
      <c r="A3924" s="2" t="s">
        <v>6727</v>
      </c>
      <c r="B3924" s="63">
        <v>4552.5200000000004</v>
      </c>
    </row>
    <row r="3925" spans="1:2" ht="15.75" customHeight="1" x14ac:dyDescent="0.3">
      <c r="A3925" s="2" t="s">
        <v>6728</v>
      </c>
      <c r="B3925" s="63">
        <v>3481.34</v>
      </c>
    </row>
    <row r="3926" spans="1:2" ht="15.75" customHeight="1" x14ac:dyDescent="0.3">
      <c r="A3926" s="2" t="s">
        <v>6729</v>
      </c>
      <c r="B3926" s="63">
        <v>4820.3100000000004</v>
      </c>
    </row>
    <row r="3927" spans="1:2" ht="15.75" customHeight="1" x14ac:dyDescent="0.3">
      <c r="A3927" s="2" t="s">
        <v>6730</v>
      </c>
      <c r="B3927" s="63">
        <v>3481.34</v>
      </c>
    </row>
    <row r="3928" spans="1:2" ht="15.75" customHeight="1" x14ac:dyDescent="0.3">
      <c r="A3928" s="2" t="s">
        <v>6731</v>
      </c>
      <c r="B3928" s="63">
        <v>4552.5200000000004</v>
      </c>
    </row>
    <row r="3929" spans="1:2" ht="15.75" customHeight="1" x14ac:dyDescent="0.3">
      <c r="A3929" s="2" t="s">
        <v>6732</v>
      </c>
      <c r="B3929" s="63">
        <v>4820.3100000000004</v>
      </c>
    </row>
    <row r="3930" spans="1:2" ht="15.75" customHeight="1" x14ac:dyDescent="0.3">
      <c r="A3930" s="2" t="s">
        <v>6733</v>
      </c>
      <c r="B3930" s="63">
        <v>4820.3100000000004</v>
      </c>
    </row>
    <row r="3931" spans="1:2" ht="15.75" customHeight="1" x14ac:dyDescent="0.3">
      <c r="A3931" s="2" t="s">
        <v>6734</v>
      </c>
      <c r="B3931" s="63">
        <v>5891.49</v>
      </c>
    </row>
    <row r="3932" spans="1:2" ht="15.75" customHeight="1" x14ac:dyDescent="0.3">
      <c r="A3932" s="58" t="s">
        <v>9312</v>
      </c>
      <c r="B3932" s="62">
        <v>22489.5</v>
      </c>
    </row>
    <row r="3933" spans="1:2" ht="15.75" customHeight="1" x14ac:dyDescent="0.3">
      <c r="A3933" s="2" t="s">
        <v>9313</v>
      </c>
      <c r="B3933" s="63">
        <v>4947.6899999999996</v>
      </c>
    </row>
    <row r="3934" spans="1:2" ht="15.75" customHeight="1" x14ac:dyDescent="0.3">
      <c r="A3934" s="2" t="s">
        <v>9314</v>
      </c>
      <c r="B3934" s="63">
        <v>3823.22</v>
      </c>
    </row>
    <row r="3935" spans="1:2" ht="15.75" customHeight="1" x14ac:dyDescent="0.3">
      <c r="A3935" s="2" t="s">
        <v>9315</v>
      </c>
      <c r="B3935" s="63">
        <v>2923.64</v>
      </c>
    </row>
    <row r="3936" spans="1:2" ht="15.75" customHeight="1" x14ac:dyDescent="0.3">
      <c r="A3936" s="2" t="s">
        <v>9316</v>
      </c>
      <c r="B3936" s="63">
        <v>4048.11</v>
      </c>
    </row>
    <row r="3937" spans="1:2" ht="15.75" customHeight="1" x14ac:dyDescent="0.3">
      <c r="A3937" s="2" t="s">
        <v>9317</v>
      </c>
      <c r="B3937" s="63">
        <v>2923.64</v>
      </c>
    </row>
    <row r="3938" spans="1:2" ht="15.75" customHeight="1" x14ac:dyDescent="0.3">
      <c r="A3938" s="2" t="s">
        <v>9318</v>
      </c>
      <c r="B3938" s="63">
        <v>3823.22</v>
      </c>
    </row>
    <row r="3939" spans="1:2" ht="15.75" customHeight="1" x14ac:dyDescent="0.3">
      <c r="A3939" s="2" t="s">
        <v>9319</v>
      </c>
      <c r="B3939" s="63">
        <v>4048.11</v>
      </c>
    </row>
    <row r="3940" spans="1:2" ht="15.75" customHeight="1" x14ac:dyDescent="0.3">
      <c r="A3940" s="2" t="s">
        <v>9320</v>
      </c>
      <c r="B3940" s="63">
        <v>4048.11</v>
      </c>
    </row>
    <row r="3941" spans="1:2" ht="15.75" customHeight="1" x14ac:dyDescent="0.3">
      <c r="A3941" s="2" t="s">
        <v>9321</v>
      </c>
      <c r="B3941" s="63">
        <v>4947.6899999999996</v>
      </c>
    </row>
    <row r="3942" spans="1:2" ht="15.75" customHeight="1" x14ac:dyDescent="0.3">
      <c r="A3942" s="58" t="s">
        <v>9322</v>
      </c>
      <c r="B3942" s="62">
        <v>22489.5</v>
      </c>
    </row>
    <row r="3943" spans="1:2" ht="15.75" customHeight="1" x14ac:dyDescent="0.3">
      <c r="A3943" s="2" t="s">
        <v>9323</v>
      </c>
      <c r="B3943" s="63">
        <v>4947.6899999999996</v>
      </c>
    </row>
    <row r="3944" spans="1:2" ht="15.75" customHeight="1" x14ac:dyDescent="0.3">
      <c r="A3944" s="2" t="s">
        <v>9324</v>
      </c>
      <c r="B3944" s="63">
        <v>3823.22</v>
      </c>
    </row>
    <row r="3945" spans="1:2" ht="15.75" customHeight="1" x14ac:dyDescent="0.3">
      <c r="A3945" s="2" t="s">
        <v>9325</v>
      </c>
      <c r="B3945" s="63">
        <v>2923.64</v>
      </c>
    </row>
    <row r="3946" spans="1:2" ht="15.75" customHeight="1" x14ac:dyDescent="0.3">
      <c r="A3946" s="2" t="s">
        <v>9326</v>
      </c>
      <c r="B3946" s="63">
        <v>4048.11</v>
      </c>
    </row>
    <row r="3947" spans="1:2" ht="15.75" customHeight="1" x14ac:dyDescent="0.3">
      <c r="A3947" s="2" t="s">
        <v>9327</v>
      </c>
      <c r="B3947" s="63">
        <v>2923.64</v>
      </c>
    </row>
    <row r="3948" spans="1:2" ht="15.75" customHeight="1" x14ac:dyDescent="0.3">
      <c r="A3948" s="2" t="s">
        <v>9328</v>
      </c>
      <c r="B3948" s="63">
        <v>3823.22</v>
      </c>
    </row>
    <row r="3949" spans="1:2" ht="15.75" customHeight="1" x14ac:dyDescent="0.3">
      <c r="A3949" s="2" t="s">
        <v>9329</v>
      </c>
      <c r="B3949" s="63">
        <v>4048.11</v>
      </c>
    </row>
    <row r="3950" spans="1:2" ht="15.75" customHeight="1" x14ac:dyDescent="0.3">
      <c r="A3950" s="2" t="s">
        <v>9330</v>
      </c>
      <c r="B3950" s="63">
        <v>4048.11</v>
      </c>
    </row>
    <row r="3951" spans="1:2" ht="15.75" customHeight="1" x14ac:dyDescent="0.3">
      <c r="A3951" s="2" t="s">
        <v>9331</v>
      </c>
      <c r="B3951" s="63">
        <v>4947.6899999999996</v>
      </c>
    </row>
    <row r="3952" spans="1:2" ht="15.75" customHeight="1" x14ac:dyDescent="0.3">
      <c r="A3952" s="58" t="s">
        <v>6735</v>
      </c>
      <c r="B3952" s="62">
        <v>40474.5</v>
      </c>
    </row>
    <row r="3953" spans="1:2" ht="15.75" customHeight="1" x14ac:dyDescent="0.3">
      <c r="A3953" s="2" t="s">
        <v>6736</v>
      </c>
      <c r="B3953" s="63">
        <v>8904.39</v>
      </c>
    </row>
    <row r="3954" spans="1:2" ht="15.75" customHeight="1" x14ac:dyDescent="0.3">
      <c r="A3954" s="2" t="s">
        <v>6737</v>
      </c>
      <c r="B3954" s="63">
        <v>6880.67</v>
      </c>
    </row>
    <row r="3955" spans="1:2" ht="15.75" customHeight="1" x14ac:dyDescent="0.3">
      <c r="A3955" s="2" t="s">
        <v>6738</v>
      </c>
      <c r="B3955" s="63">
        <v>5261.69</v>
      </c>
    </row>
    <row r="3956" spans="1:2" ht="15.75" customHeight="1" x14ac:dyDescent="0.3">
      <c r="A3956" s="2" t="s">
        <v>6739</v>
      </c>
      <c r="B3956" s="63">
        <v>7285.41</v>
      </c>
    </row>
    <row r="3957" spans="1:2" ht="15.75" customHeight="1" x14ac:dyDescent="0.3">
      <c r="A3957" s="2" t="s">
        <v>6740</v>
      </c>
      <c r="B3957" s="63">
        <v>5261.69</v>
      </c>
    </row>
    <row r="3958" spans="1:2" ht="15.75" customHeight="1" x14ac:dyDescent="0.3">
      <c r="A3958" s="2" t="s">
        <v>6741</v>
      </c>
      <c r="B3958" s="63">
        <v>6880.67</v>
      </c>
    </row>
    <row r="3959" spans="1:2" ht="15.75" customHeight="1" x14ac:dyDescent="0.3">
      <c r="A3959" s="2" t="s">
        <v>6742</v>
      </c>
      <c r="B3959" s="63">
        <v>7285.41</v>
      </c>
    </row>
    <row r="3960" spans="1:2" ht="15.75" customHeight="1" x14ac:dyDescent="0.3">
      <c r="A3960" s="2" t="s">
        <v>6743</v>
      </c>
      <c r="B3960" s="63">
        <v>7285.41</v>
      </c>
    </row>
    <row r="3961" spans="1:2" ht="15.75" customHeight="1" x14ac:dyDescent="0.3">
      <c r="A3961" s="2" t="s">
        <v>6744</v>
      </c>
      <c r="B3961" s="63">
        <v>8904.39</v>
      </c>
    </row>
    <row r="3962" spans="1:2" ht="15.75" customHeight="1" x14ac:dyDescent="0.3">
      <c r="A3962" s="58" t="s">
        <v>6745</v>
      </c>
      <c r="B3962" s="62">
        <v>33159.5</v>
      </c>
    </row>
    <row r="3963" spans="1:2" ht="15.75" customHeight="1" x14ac:dyDescent="0.3">
      <c r="A3963" s="2" t="s">
        <v>6746</v>
      </c>
      <c r="B3963" s="63">
        <v>7295.09</v>
      </c>
    </row>
    <row r="3964" spans="1:2" ht="15.75" customHeight="1" x14ac:dyDescent="0.3">
      <c r="A3964" s="2" t="s">
        <v>6747</v>
      </c>
      <c r="B3964" s="63">
        <v>5637.12</v>
      </c>
    </row>
    <row r="3965" spans="1:2" ht="15.75" customHeight="1" x14ac:dyDescent="0.3">
      <c r="A3965" s="2" t="s">
        <v>6748</v>
      </c>
      <c r="B3965" s="63">
        <v>4310.74</v>
      </c>
    </row>
    <row r="3966" spans="1:2" ht="15.75" customHeight="1" x14ac:dyDescent="0.3">
      <c r="A3966" s="2" t="s">
        <v>6749</v>
      </c>
      <c r="B3966" s="63">
        <v>5968.71</v>
      </c>
    </row>
    <row r="3967" spans="1:2" ht="15.75" customHeight="1" x14ac:dyDescent="0.3">
      <c r="A3967" s="2" t="s">
        <v>6750</v>
      </c>
      <c r="B3967" s="63">
        <v>4310.74</v>
      </c>
    </row>
    <row r="3968" spans="1:2" ht="15.75" customHeight="1" x14ac:dyDescent="0.3">
      <c r="A3968" s="2" t="s">
        <v>6751</v>
      </c>
      <c r="B3968" s="63">
        <v>5637.12</v>
      </c>
    </row>
    <row r="3969" spans="1:2" ht="15.75" customHeight="1" x14ac:dyDescent="0.3">
      <c r="A3969" s="2" t="s">
        <v>6752</v>
      </c>
      <c r="B3969" s="63">
        <v>5968.71</v>
      </c>
    </row>
    <row r="3970" spans="1:2" ht="15.75" customHeight="1" x14ac:dyDescent="0.3">
      <c r="A3970" s="2" t="s">
        <v>6753</v>
      </c>
      <c r="B3970" s="63">
        <v>5968.71</v>
      </c>
    </row>
    <row r="3971" spans="1:2" ht="15.75" customHeight="1" x14ac:dyDescent="0.3">
      <c r="A3971" s="2" t="s">
        <v>6754</v>
      </c>
      <c r="B3971" s="63">
        <v>7295.09</v>
      </c>
    </row>
    <row r="3972" spans="1:2" ht="15.75" customHeight="1" x14ac:dyDescent="0.3">
      <c r="A3972" s="58" t="s">
        <v>6755</v>
      </c>
      <c r="B3972" s="62">
        <v>47514.5</v>
      </c>
    </row>
    <row r="3973" spans="1:2" ht="15.75" customHeight="1" x14ac:dyDescent="0.3">
      <c r="A3973" s="2" t="s">
        <v>6756</v>
      </c>
      <c r="B3973" s="63">
        <v>10453.19</v>
      </c>
    </row>
    <row r="3974" spans="1:2" ht="15.75" customHeight="1" x14ac:dyDescent="0.3">
      <c r="A3974" s="2" t="s">
        <v>6757</v>
      </c>
      <c r="B3974" s="63">
        <v>8077.47</v>
      </c>
    </row>
    <row r="3975" spans="1:2" ht="15.75" customHeight="1" x14ac:dyDescent="0.3">
      <c r="A3975" s="2" t="s">
        <v>6758</v>
      </c>
      <c r="B3975" s="63">
        <v>6176.89</v>
      </c>
    </row>
    <row r="3976" spans="1:2" ht="15.75" customHeight="1" x14ac:dyDescent="0.3">
      <c r="A3976" s="2" t="s">
        <v>6759</v>
      </c>
      <c r="B3976" s="63">
        <v>8552.61</v>
      </c>
    </row>
    <row r="3977" spans="1:2" ht="15.75" customHeight="1" x14ac:dyDescent="0.3">
      <c r="A3977" s="2" t="s">
        <v>6760</v>
      </c>
      <c r="B3977" s="63">
        <v>6176.89</v>
      </c>
    </row>
    <row r="3978" spans="1:2" ht="15.75" customHeight="1" x14ac:dyDescent="0.3">
      <c r="A3978" s="2" t="s">
        <v>6761</v>
      </c>
      <c r="B3978" s="63">
        <v>8077.47</v>
      </c>
    </row>
    <row r="3979" spans="1:2" ht="15.75" customHeight="1" x14ac:dyDescent="0.3">
      <c r="A3979" s="2" t="s">
        <v>6762</v>
      </c>
      <c r="B3979" s="63">
        <v>8552.61</v>
      </c>
    </row>
    <row r="3980" spans="1:2" ht="15.75" customHeight="1" x14ac:dyDescent="0.3">
      <c r="A3980" s="2" t="s">
        <v>6763</v>
      </c>
      <c r="B3980" s="63">
        <v>8552.61</v>
      </c>
    </row>
    <row r="3981" spans="1:2" ht="15.75" customHeight="1" x14ac:dyDescent="0.3">
      <c r="A3981" s="2" t="s">
        <v>6764</v>
      </c>
      <c r="B3981" s="63">
        <v>10453.19</v>
      </c>
    </row>
    <row r="3982" spans="1:2" ht="15.75" customHeight="1" x14ac:dyDescent="0.3">
      <c r="A3982" s="58" t="s">
        <v>6765</v>
      </c>
      <c r="B3982" s="62">
        <v>99368.5</v>
      </c>
    </row>
    <row r="3983" spans="1:2" ht="15.75" customHeight="1" x14ac:dyDescent="0.3">
      <c r="A3983" s="2" t="s">
        <v>6766</v>
      </c>
      <c r="B3983" s="63">
        <v>21861.07</v>
      </c>
    </row>
    <row r="3984" spans="1:2" ht="15.75" customHeight="1" x14ac:dyDescent="0.3">
      <c r="A3984" s="2" t="s">
        <v>6767</v>
      </c>
      <c r="B3984" s="63">
        <v>16892.650000000001</v>
      </c>
    </row>
    <row r="3985" spans="1:2" ht="15.75" customHeight="1" x14ac:dyDescent="0.3">
      <c r="A3985" s="2" t="s">
        <v>6768</v>
      </c>
      <c r="B3985" s="63">
        <v>12917.91</v>
      </c>
    </row>
    <row r="3986" spans="1:2" ht="15.75" customHeight="1" x14ac:dyDescent="0.3">
      <c r="A3986" s="2" t="s">
        <v>6769</v>
      </c>
      <c r="B3986" s="63">
        <v>17886.330000000002</v>
      </c>
    </row>
    <row r="3987" spans="1:2" ht="15.75" customHeight="1" x14ac:dyDescent="0.3">
      <c r="A3987" s="2" t="s">
        <v>6770</v>
      </c>
      <c r="B3987" s="63">
        <v>12917.91</v>
      </c>
    </row>
    <row r="3988" spans="1:2" ht="15.75" customHeight="1" x14ac:dyDescent="0.3">
      <c r="A3988" s="2" t="s">
        <v>6771</v>
      </c>
      <c r="B3988" s="63">
        <v>16892.650000000001</v>
      </c>
    </row>
    <row r="3989" spans="1:2" ht="15.75" customHeight="1" x14ac:dyDescent="0.3">
      <c r="A3989" s="2" t="s">
        <v>6772</v>
      </c>
      <c r="B3989" s="63">
        <v>17886.330000000002</v>
      </c>
    </row>
    <row r="3990" spans="1:2" ht="15.75" customHeight="1" x14ac:dyDescent="0.3">
      <c r="A3990" s="2" t="s">
        <v>6773</v>
      </c>
      <c r="B3990" s="63">
        <v>17886.330000000002</v>
      </c>
    </row>
    <row r="3991" spans="1:2" ht="15.75" customHeight="1" x14ac:dyDescent="0.3">
      <c r="A3991" s="2" t="s">
        <v>6774</v>
      </c>
      <c r="B3991" s="63">
        <v>21861.07</v>
      </c>
    </row>
    <row r="3992" spans="1:2" ht="15.75" customHeight="1" x14ac:dyDescent="0.3">
      <c r="A3992" s="58" t="s">
        <v>6775</v>
      </c>
      <c r="B3992" s="62">
        <v>91074.5</v>
      </c>
    </row>
    <row r="3993" spans="1:2" ht="15.75" customHeight="1" x14ac:dyDescent="0.3">
      <c r="A3993" s="2" t="s">
        <v>6776</v>
      </c>
      <c r="B3993" s="63">
        <v>20036.39</v>
      </c>
    </row>
    <row r="3994" spans="1:2" ht="15.75" customHeight="1" x14ac:dyDescent="0.3">
      <c r="A3994" s="2" t="s">
        <v>6777</v>
      </c>
      <c r="B3994" s="63">
        <v>15482.67</v>
      </c>
    </row>
    <row r="3995" spans="1:2" ht="15.75" customHeight="1" x14ac:dyDescent="0.3">
      <c r="A3995" s="2" t="s">
        <v>6778</v>
      </c>
      <c r="B3995" s="63">
        <v>11839.69</v>
      </c>
    </row>
    <row r="3996" spans="1:2" ht="15.75" customHeight="1" x14ac:dyDescent="0.3">
      <c r="A3996" s="2" t="s">
        <v>6779</v>
      </c>
      <c r="B3996" s="63">
        <v>16393.41</v>
      </c>
    </row>
    <row r="3997" spans="1:2" ht="15.75" customHeight="1" x14ac:dyDescent="0.3">
      <c r="A3997" s="2" t="s">
        <v>6780</v>
      </c>
      <c r="B3997" s="63">
        <v>11839.69</v>
      </c>
    </row>
    <row r="3998" spans="1:2" ht="15.75" customHeight="1" x14ac:dyDescent="0.3">
      <c r="A3998" s="2" t="s">
        <v>6781</v>
      </c>
      <c r="B3998" s="63">
        <v>15482.67</v>
      </c>
    </row>
    <row r="3999" spans="1:2" ht="15.75" customHeight="1" x14ac:dyDescent="0.3">
      <c r="A3999" s="2" t="s">
        <v>6782</v>
      </c>
      <c r="B3999" s="63">
        <v>16393.41</v>
      </c>
    </row>
    <row r="4000" spans="1:2" ht="15.75" customHeight="1" x14ac:dyDescent="0.3">
      <c r="A4000" s="2" t="s">
        <v>6783</v>
      </c>
      <c r="B4000" s="63">
        <v>16393.41</v>
      </c>
    </row>
    <row r="4001" spans="1:2" ht="15.75" customHeight="1" x14ac:dyDescent="0.3">
      <c r="A4001" s="2" t="s">
        <v>6784</v>
      </c>
      <c r="B4001" s="63">
        <v>20036.39</v>
      </c>
    </row>
    <row r="4002" spans="1:2" ht="15.75" customHeight="1" x14ac:dyDescent="0.3">
      <c r="A4002" s="58" t="s">
        <v>9332</v>
      </c>
      <c r="B4002" s="62">
        <v>2084.5</v>
      </c>
    </row>
    <row r="4003" spans="1:2" ht="15.75" customHeight="1" x14ac:dyDescent="0.3">
      <c r="A4003" s="2" t="s">
        <v>9333</v>
      </c>
      <c r="B4003" s="63">
        <v>458.59</v>
      </c>
    </row>
    <row r="4004" spans="1:2" ht="15.75" customHeight="1" x14ac:dyDescent="0.3">
      <c r="A4004" s="2" t="s">
        <v>9334</v>
      </c>
      <c r="B4004" s="63">
        <v>354.37</v>
      </c>
    </row>
    <row r="4005" spans="1:2" ht="15.75" customHeight="1" x14ac:dyDescent="0.3">
      <c r="A4005" s="2" t="s">
        <v>9335</v>
      </c>
      <c r="B4005" s="63">
        <v>270.99</v>
      </c>
    </row>
    <row r="4006" spans="1:2" ht="15.75" customHeight="1" x14ac:dyDescent="0.3">
      <c r="A4006" s="2" t="s">
        <v>9336</v>
      </c>
      <c r="B4006" s="63">
        <v>375.21</v>
      </c>
    </row>
    <row r="4007" spans="1:2" ht="15.75" customHeight="1" x14ac:dyDescent="0.3">
      <c r="A4007" s="2" t="s">
        <v>9337</v>
      </c>
      <c r="B4007" s="63">
        <v>270.99</v>
      </c>
    </row>
    <row r="4008" spans="1:2" ht="15.75" customHeight="1" x14ac:dyDescent="0.3">
      <c r="A4008" s="2" t="s">
        <v>9338</v>
      </c>
      <c r="B4008" s="63">
        <v>354.37</v>
      </c>
    </row>
    <row r="4009" spans="1:2" ht="15.75" customHeight="1" x14ac:dyDescent="0.3">
      <c r="A4009" s="2" t="s">
        <v>9339</v>
      </c>
      <c r="B4009" s="63">
        <v>375.21</v>
      </c>
    </row>
    <row r="4010" spans="1:2" ht="15.75" customHeight="1" x14ac:dyDescent="0.3">
      <c r="A4010" s="2" t="s">
        <v>9340</v>
      </c>
      <c r="B4010" s="63">
        <v>375.21</v>
      </c>
    </row>
    <row r="4011" spans="1:2" ht="15.75" customHeight="1" x14ac:dyDescent="0.3">
      <c r="A4011" s="2" t="s">
        <v>9341</v>
      </c>
      <c r="B4011" s="63">
        <v>458.59</v>
      </c>
    </row>
    <row r="4012" spans="1:2" ht="15.75" customHeight="1" x14ac:dyDescent="0.3">
      <c r="A4012" s="58" t="s">
        <v>9342</v>
      </c>
      <c r="B4012" s="62">
        <v>2084.5</v>
      </c>
    </row>
    <row r="4013" spans="1:2" ht="15.75" customHeight="1" x14ac:dyDescent="0.3">
      <c r="A4013" s="2" t="s">
        <v>9343</v>
      </c>
      <c r="B4013" s="63">
        <v>458.59</v>
      </c>
    </row>
    <row r="4014" spans="1:2" ht="15.75" customHeight="1" x14ac:dyDescent="0.3">
      <c r="A4014" s="2" t="s">
        <v>9344</v>
      </c>
      <c r="B4014" s="63">
        <v>354.37</v>
      </c>
    </row>
    <row r="4015" spans="1:2" ht="15.75" customHeight="1" x14ac:dyDescent="0.3">
      <c r="A4015" s="2" t="s">
        <v>9345</v>
      </c>
      <c r="B4015" s="63">
        <v>270.99</v>
      </c>
    </row>
    <row r="4016" spans="1:2" ht="15.75" customHeight="1" x14ac:dyDescent="0.3">
      <c r="A4016" s="2" t="s">
        <v>9346</v>
      </c>
      <c r="B4016" s="63">
        <v>375.21</v>
      </c>
    </row>
    <row r="4017" spans="1:2" ht="15.75" customHeight="1" x14ac:dyDescent="0.3">
      <c r="A4017" s="2" t="s">
        <v>9347</v>
      </c>
      <c r="B4017" s="63">
        <v>270.99</v>
      </c>
    </row>
    <row r="4018" spans="1:2" ht="15.75" customHeight="1" x14ac:dyDescent="0.3">
      <c r="A4018" s="2" t="s">
        <v>9348</v>
      </c>
      <c r="B4018" s="63">
        <v>354.37</v>
      </c>
    </row>
    <row r="4019" spans="1:2" ht="15.75" customHeight="1" x14ac:dyDescent="0.3">
      <c r="A4019" s="2" t="s">
        <v>9349</v>
      </c>
      <c r="B4019" s="63">
        <v>375.21</v>
      </c>
    </row>
    <row r="4020" spans="1:2" ht="15.75" customHeight="1" x14ac:dyDescent="0.3">
      <c r="A4020" s="2" t="s">
        <v>9350</v>
      </c>
      <c r="B4020" s="63">
        <v>375.21</v>
      </c>
    </row>
    <row r="4021" spans="1:2" ht="15.75" customHeight="1" x14ac:dyDescent="0.3">
      <c r="A4021" s="2" t="s">
        <v>9351</v>
      </c>
      <c r="B4021" s="63">
        <v>458.59</v>
      </c>
    </row>
    <row r="4022" spans="1:2" ht="15.75" customHeight="1" x14ac:dyDescent="0.3">
      <c r="A4022" s="58" t="s">
        <v>7659</v>
      </c>
      <c r="B4022" s="62">
        <v>3734.5</v>
      </c>
    </row>
    <row r="4023" spans="1:2" ht="15.75" customHeight="1" x14ac:dyDescent="0.3">
      <c r="A4023" s="2" t="s">
        <v>7660</v>
      </c>
      <c r="B4023" s="63">
        <v>821.59</v>
      </c>
    </row>
    <row r="4024" spans="1:2" ht="15.75" customHeight="1" x14ac:dyDescent="0.3">
      <c r="A4024" s="2" t="s">
        <v>7661</v>
      </c>
      <c r="B4024" s="63">
        <v>634.87</v>
      </c>
    </row>
    <row r="4025" spans="1:2" ht="15.75" customHeight="1" x14ac:dyDescent="0.3">
      <c r="A4025" s="2" t="s">
        <v>7662</v>
      </c>
      <c r="B4025" s="63">
        <v>485.49</v>
      </c>
    </row>
    <row r="4026" spans="1:2" ht="15.75" customHeight="1" x14ac:dyDescent="0.3">
      <c r="A4026" s="2" t="s">
        <v>7663</v>
      </c>
      <c r="B4026" s="63">
        <v>672.21</v>
      </c>
    </row>
    <row r="4027" spans="1:2" ht="15.75" customHeight="1" x14ac:dyDescent="0.3">
      <c r="A4027" s="2" t="s">
        <v>7664</v>
      </c>
      <c r="B4027" s="63">
        <v>485.49</v>
      </c>
    </row>
    <row r="4028" spans="1:2" ht="15.75" customHeight="1" x14ac:dyDescent="0.3">
      <c r="A4028" s="2" t="s">
        <v>7665</v>
      </c>
      <c r="B4028" s="63">
        <v>634.87</v>
      </c>
    </row>
    <row r="4029" spans="1:2" ht="15.75" customHeight="1" x14ac:dyDescent="0.3">
      <c r="A4029" s="2" t="s">
        <v>7666</v>
      </c>
      <c r="B4029" s="63">
        <v>672.21</v>
      </c>
    </row>
    <row r="4030" spans="1:2" ht="15.75" customHeight="1" x14ac:dyDescent="0.3">
      <c r="A4030" s="2" t="s">
        <v>7667</v>
      </c>
      <c r="B4030" s="63">
        <v>672.21</v>
      </c>
    </row>
    <row r="4031" spans="1:2" ht="15.75" customHeight="1" x14ac:dyDescent="0.3">
      <c r="A4031" s="2" t="s">
        <v>7668</v>
      </c>
      <c r="B4031" s="63">
        <v>821.59</v>
      </c>
    </row>
    <row r="4032" spans="1:2" ht="15.75" customHeight="1" x14ac:dyDescent="0.3">
      <c r="A4032" s="58" t="s">
        <v>9352</v>
      </c>
      <c r="B4032" s="62">
        <v>4284.5</v>
      </c>
    </row>
    <row r="4033" spans="1:2" ht="15.75" customHeight="1" x14ac:dyDescent="0.3">
      <c r="A4033" s="2" t="s">
        <v>9353</v>
      </c>
      <c r="B4033" s="63">
        <v>942.59</v>
      </c>
    </row>
    <row r="4034" spans="1:2" ht="15.75" customHeight="1" x14ac:dyDescent="0.3">
      <c r="A4034" s="2" t="s">
        <v>9354</v>
      </c>
      <c r="B4034" s="63">
        <v>728.37</v>
      </c>
    </row>
    <row r="4035" spans="1:2" ht="15.75" customHeight="1" x14ac:dyDescent="0.3">
      <c r="A4035" s="2" t="s">
        <v>9355</v>
      </c>
      <c r="B4035" s="63">
        <v>556.99</v>
      </c>
    </row>
    <row r="4036" spans="1:2" ht="15.75" customHeight="1" x14ac:dyDescent="0.3">
      <c r="A4036" s="2" t="s">
        <v>9356</v>
      </c>
      <c r="B4036" s="63">
        <v>771.21</v>
      </c>
    </row>
    <row r="4037" spans="1:2" ht="15.75" customHeight="1" x14ac:dyDescent="0.3">
      <c r="A4037" s="2" t="s">
        <v>9357</v>
      </c>
      <c r="B4037" s="63">
        <v>556.99</v>
      </c>
    </row>
    <row r="4038" spans="1:2" ht="15.75" customHeight="1" x14ac:dyDescent="0.3">
      <c r="A4038" s="2" t="s">
        <v>9358</v>
      </c>
      <c r="B4038" s="63">
        <v>728.37</v>
      </c>
    </row>
    <row r="4039" spans="1:2" ht="15.75" customHeight="1" x14ac:dyDescent="0.3">
      <c r="A4039" s="2" t="s">
        <v>9359</v>
      </c>
      <c r="B4039" s="63">
        <v>771.21</v>
      </c>
    </row>
    <row r="4040" spans="1:2" ht="15.75" customHeight="1" x14ac:dyDescent="0.3">
      <c r="A4040" s="2" t="s">
        <v>9360</v>
      </c>
      <c r="B4040" s="63">
        <v>771.21</v>
      </c>
    </row>
    <row r="4041" spans="1:2" ht="15.75" customHeight="1" x14ac:dyDescent="0.3">
      <c r="A4041" s="2" t="s">
        <v>9361</v>
      </c>
      <c r="B4041" s="63">
        <v>942.59</v>
      </c>
    </row>
    <row r="4042" spans="1:2" ht="15.75" customHeight="1" x14ac:dyDescent="0.3">
      <c r="A4042" s="58" t="s">
        <v>9362</v>
      </c>
      <c r="B4042" s="62">
        <v>4284.5</v>
      </c>
    </row>
    <row r="4043" spans="1:2" ht="15.75" customHeight="1" x14ac:dyDescent="0.3">
      <c r="A4043" s="2" t="s">
        <v>9363</v>
      </c>
      <c r="B4043" s="63">
        <v>942.59</v>
      </c>
    </row>
    <row r="4044" spans="1:2" ht="15.75" customHeight="1" x14ac:dyDescent="0.3">
      <c r="A4044" s="2" t="s">
        <v>9364</v>
      </c>
      <c r="B4044" s="63">
        <v>728.37</v>
      </c>
    </row>
    <row r="4045" spans="1:2" ht="15.75" customHeight="1" x14ac:dyDescent="0.3">
      <c r="A4045" s="2" t="s">
        <v>9365</v>
      </c>
      <c r="B4045" s="63">
        <v>556.99</v>
      </c>
    </row>
    <row r="4046" spans="1:2" ht="15.75" customHeight="1" x14ac:dyDescent="0.3">
      <c r="A4046" s="2" t="s">
        <v>9366</v>
      </c>
      <c r="B4046" s="63">
        <v>771.21</v>
      </c>
    </row>
    <row r="4047" spans="1:2" ht="15.75" customHeight="1" x14ac:dyDescent="0.3">
      <c r="A4047" s="2" t="s">
        <v>9367</v>
      </c>
      <c r="B4047" s="63">
        <v>556.99</v>
      </c>
    </row>
    <row r="4048" spans="1:2" ht="15.75" customHeight="1" x14ac:dyDescent="0.3">
      <c r="A4048" s="2" t="s">
        <v>9368</v>
      </c>
      <c r="B4048" s="63">
        <v>728.37</v>
      </c>
    </row>
    <row r="4049" spans="1:2" ht="15.75" customHeight="1" x14ac:dyDescent="0.3">
      <c r="A4049" s="2" t="s">
        <v>9369</v>
      </c>
      <c r="B4049" s="63">
        <v>771.21</v>
      </c>
    </row>
    <row r="4050" spans="1:2" ht="15.75" customHeight="1" x14ac:dyDescent="0.3">
      <c r="A4050" s="2" t="s">
        <v>9370</v>
      </c>
      <c r="B4050" s="63">
        <v>771.21</v>
      </c>
    </row>
    <row r="4051" spans="1:2" ht="15.75" customHeight="1" x14ac:dyDescent="0.3">
      <c r="A4051" s="2" t="s">
        <v>9371</v>
      </c>
      <c r="B4051" s="63">
        <v>942.59</v>
      </c>
    </row>
    <row r="4052" spans="1:2" ht="15.75" customHeight="1" x14ac:dyDescent="0.3">
      <c r="A4052" s="58" t="s">
        <v>7669</v>
      </c>
      <c r="B4052" s="62">
        <v>6154.5</v>
      </c>
    </row>
    <row r="4053" spans="1:2" ht="15.75" customHeight="1" x14ac:dyDescent="0.3">
      <c r="A4053" s="2" t="s">
        <v>7670</v>
      </c>
      <c r="B4053" s="63">
        <v>1353.99</v>
      </c>
    </row>
    <row r="4054" spans="1:2" ht="15.75" customHeight="1" x14ac:dyDescent="0.3">
      <c r="A4054" s="2" t="s">
        <v>7671</v>
      </c>
      <c r="B4054" s="63">
        <v>1046.27</v>
      </c>
    </row>
    <row r="4055" spans="1:2" ht="15.75" customHeight="1" x14ac:dyDescent="0.3">
      <c r="A4055" s="2" t="s">
        <v>7672</v>
      </c>
      <c r="B4055" s="63">
        <v>800.09</v>
      </c>
    </row>
    <row r="4056" spans="1:2" ht="15.75" customHeight="1" x14ac:dyDescent="0.3">
      <c r="A4056" s="2" t="s">
        <v>7673</v>
      </c>
      <c r="B4056" s="63">
        <v>1107.81</v>
      </c>
    </row>
    <row r="4057" spans="1:2" ht="15.75" customHeight="1" x14ac:dyDescent="0.3">
      <c r="A4057" s="2" t="s">
        <v>7674</v>
      </c>
      <c r="B4057" s="63">
        <v>800.09</v>
      </c>
    </row>
    <row r="4058" spans="1:2" ht="15.75" customHeight="1" x14ac:dyDescent="0.3">
      <c r="A4058" s="2" t="s">
        <v>7675</v>
      </c>
      <c r="B4058" s="63">
        <v>1046.27</v>
      </c>
    </row>
    <row r="4059" spans="1:2" ht="15.75" customHeight="1" x14ac:dyDescent="0.3">
      <c r="A4059" s="2" t="s">
        <v>7676</v>
      </c>
      <c r="B4059" s="63">
        <v>1107.81</v>
      </c>
    </row>
    <row r="4060" spans="1:2" ht="15.75" customHeight="1" x14ac:dyDescent="0.3">
      <c r="A4060" s="2" t="s">
        <v>7677</v>
      </c>
      <c r="B4060" s="63">
        <v>1107.81</v>
      </c>
    </row>
    <row r="4061" spans="1:2" ht="15.75" customHeight="1" x14ac:dyDescent="0.3">
      <c r="A4061" s="2" t="s">
        <v>7678</v>
      </c>
      <c r="B4061" s="63">
        <v>1353.99</v>
      </c>
    </row>
    <row r="4062" spans="1:2" ht="15.75" customHeight="1" x14ac:dyDescent="0.3">
      <c r="A4062" s="58" t="s">
        <v>9372</v>
      </c>
      <c r="B4062" s="62">
        <v>8464.5</v>
      </c>
    </row>
    <row r="4063" spans="1:2" ht="15.75" customHeight="1" x14ac:dyDescent="0.3">
      <c r="A4063" s="2" t="s">
        <v>9373</v>
      </c>
      <c r="B4063" s="63">
        <v>1862.19</v>
      </c>
    </row>
    <row r="4064" spans="1:2" ht="15.75" customHeight="1" x14ac:dyDescent="0.3">
      <c r="A4064" s="2" t="s">
        <v>9374</v>
      </c>
      <c r="B4064" s="63">
        <v>1438.97</v>
      </c>
    </row>
    <row r="4065" spans="1:2" ht="15.75" customHeight="1" x14ac:dyDescent="0.3">
      <c r="A4065" s="2" t="s">
        <v>9375</v>
      </c>
      <c r="B4065" s="63">
        <v>1100.3900000000001</v>
      </c>
    </row>
    <row r="4066" spans="1:2" ht="15.75" customHeight="1" x14ac:dyDescent="0.3">
      <c r="A4066" s="2" t="s">
        <v>9376</v>
      </c>
      <c r="B4066" s="63">
        <v>1523.61</v>
      </c>
    </row>
    <row r="4067" spans="1:2" ht="15.75" customHeight="1" x14ac:dyDescent="0.3">
      <c r="A4067" s="2" t="s">
        <v>9377</v>
      </c>
      <c r="B4067" s="63">
        <v>1100.3900000000001</v>
      </c>
    </row>
    <row r="4068" spans="1:2" ht="15.75" customHeight="1" x14ac:dyDescent="0.3">
      <c r="A4068" s="2" t="s">
        <v>9378</v>
      </c>
      <c r="B4068" s="63">
        <v>1438.97</v>
      </c>
    </row>
    <row r="4069" spans="1:2" ht="15.75" customHeight="1" x14ac:dyDescent="0.3">
      <c r="A4069" s="2" t="s">
        <v>9379</v>
      </c>
      <c r="B4069" s="63">
        <v>1523.61</v>
      </c>
    </row>
    <row r="4070" spans="1:2" ht="15.75" customHeight="1" x14ac:dyDescent="0.3">
      <c r="A4070" s="2" t="s">
        <v>9380</v>
      </c>
      <c r="B4070" s="63">
        <v>1523.61</v>
      </c>
    </row>
    <row r="4071" spans="1:2" ht="15.75" customHeight="1" x14ac:dyDescent="0.3">
      <c r="A4071" s="2" t="s">
        <v>9381</v>
      </c>
      <c r="B4071" s="63">
        <v>1862.19</v>
      </c>
    </row>
    <row r="4072" spans="1:2" ht="15.75" customHeight="1" x14ac:dyDescent="0.3">
      <c r="A4072" s="58" t="s">
        <v>9382</v>
      </c>
      <c r="B4072" s="62">
        <v>8464.5</v>
      </c>
    </row>
    <row r="4073" spans="1:2" ht="15.75" customHeight="1" x14ac:dyDescent="0.3">
      <c r="A4073" s="2" t="s">
        <v>9383</v>
      </c>
      <c r="B4073" s="63">
        <v>1862.19</v>
      </c>
    </row>
    <row r="4074" spans="1:2" ht="15.75" customHeight="1" x14ac:dyDescent="0.3">
      <c r="A4074" s="2" t="s">
        <v>9384</v>
      </c>
      <c r="B4074" s="63">
        <v>1438.97</v>
      </c>
    </row>
    <row r="4075" spans="1:2" ht="15.75" customHeight="1" x14ac:dyDescent="0.3">
      <c r="A4075" s="2" t="s">
        <v>9385</v>
      </c>
      <c r="B4075" s="63">
        <v>1100.3900000000001</v>
      </c>
    </row>
    <row r="4076" spans="1:2" ht="15.75" customHeight="1" x14ac:dyDescent="0.3">
      <c r="A4076" s="2" t="s">
        <v>9386</v>
      </c>
      <c r="B4076" s="63">
        <v>1523.61</v>
      </c>
    </row>
    <row r="4077" spans="1:2" ht="15.75" customHeight="1" x14ac:dyDescent="0.3">
      <c r="A4077" s="2" t="s">
        <v>9387</v>
      </c>
      <c r="B4077" s="63">
        <v>1100.3900000000001</v>
      </c>
    </row>
    <row r="4078" spans="1:2" ht="15.75" customHeight="1" x14ac:dyDescent="0.3">
      <c r="A4078" s="2" t="s">
        <v>9388</v>
      </c>
      <c r="B4078" s="63">
        <v>1438.97</v>
      </c>
    </row>
    <row r="4079" spans="1:2" ht="15.75" customHeight="1" x14ac:dyDescent="0.3">
      <c r="A4079" s="2" t="s">
        <v>9389</v>
      </c>
      <c r="B4079" s="63">
        <v>1523.61</v>
      </c>
    </row>
    <row r="4080" spans="1:2" ht="15.75" customHeight="1" x14ac:dyDescent="0.3">
      <c r="A4080" s="2" t="s">
        <v>9390</v>
      </c>
      <c r="B4080" s="63">
        <v>1523.61</v>
      </c>
    </row>
    <row r="4081" spans="1:2" ht="15.75" customHeight="1" x14ac:dyDescent="0.3">
      <c r="A4081" s="2" t="s">
        <v>9391</v>
      </c>
      <c r="B4081" s="63">
        <v>1862.19</v>
      </c>
    </row>
    <row r="4082" spans="1:2" ht="15.75" customHeight="1" x14ac:dyDescent="0.3">
      <c r="A4082" s="58" t="s">
        <v>7679</v>
      </c>
      <c r="B4082" s="62">
        <v>12864.5</v>
      </c>
    </row>
    <row r="4083" spans="1:2" ht="15.75" customHeight="1" x14ac:dyDescent="0.3">
      <c r="A4083" s="2" t="s">
        <v>7680</v>
      </c>
      <c r="B4083" s="63">
        <v>2830.19</v>
      </c>
    </row>
    <row r="4084" spans="1:2" ht="15.75" customHeight="1" x14ac:dyDescent="0.3">
      <c r="A4084" s="2" t="s">
        <v>7681</v>
      </c>
      <c r="B4084" s="63">
        <v>2186.9699999999998</v>
      </c>
    </row>
    <row r="4085" spans="1:2" ht="15.75" customHeight="1" x14ac:dyDescent="0.3">
      <c r="A4085" s="2" t="s">
        <v>7682</v>
      </c>
      <c r="B4085" s="63">
        <v>1672.39</v>
      </c>
    </row>
    <row r="4086" spans="1:2" ht="15.75" customHeight="1" x14ac:dyDescent="0.3">
      <c r="A4086" s="2" t="s">
        <v>7683</v>
      </c>
      <c r="B4086" s="63">
        <v>2315.61</v>
      </c>
    </row>
    <row r="4087" spans="1:2" ht="15.75" customHeight="1" x14ac:dyDescent="0.3">
      <c r="A4087" s="2" t="s">
        <v>7684</v>
      </c>
      <c r="B4087" s="63">
        <v>1672.39</v>
      </c>
    </row>
    <row r="4088" spans="1:2" ht="15.75" customHeight="1" x14ac:dyDescent="0.3">
      <c r="A4088" s="2" t="s">
        <v>7685</v>
      </c>
      <c r="B4088" s="63">
        <v>2186.9699999999998</v>
      </c>
    </row>
    <row r="4089" spans="1:2" ht="15.75" customHeight="1" x14ac:dyDescent="0.3">
      <c r="A4089" s="2" t="s">
        <v>7686</v>
      </c>
      <c r="B4089" s="63">
        <v>2315.61</v>
      </c>
    </row>
    <row r="4090" spans="1:2" ht="15.75" customHeight="1" x14ac:dyDescent="0.3">
      <c r="A4090" s="2" t="s">
        <v>7687</v>
      </c>
      <c r="B4090" s="63">
        <v>2315.61</v>
      </c>
    </row>
    <row r="4091" spans="1:2" ht="15.75" customHeight="1" x14ac:dyDescent="0.3">
      <c r="A4091" s="2" t="s">
        <v>7688</v>
      </c>
      <c r="B4091" s="63">
        <v>2830.19</v>
      </c>
    </row>
    <row r="4092" spans="1:2" ht="15.75" customHeight="1" x14ac:dyDescent="0.3">
      <c r="A4092" s="58" t="s">
        <v>9392</v>
      </c>
      <c r="B4092" s="62">
        <v>13249.5</v>
      </c>
    </row>
    <row r="4093" spans="1:2" ht="15.75" customHeight="1" x14ac:dyDescent="0.3">
      <c r="A4093" s="2" t="s">
        <v>9393</v>
      </c>
      <c r="B4093" s="63">
        <v>2914.89</v>
      </c>
    </row>
    <row r="4094" spans="1:2" ht="15.75" customHeight="1" x14ac:dyDescent="0.3">
      <c r="A4094" s="2" t="s">
        <v>9394</v>
      </c>
      <c r="B4094" s="63">
        <v>2252.42</v>
      </c>
    </row>
    <row r="4095" spans="1:2" ht="15.75" customHeight="1" x14ac:dyDescent="0.3">
      <c r="A4095" s="2" t="s">
        <v>9395</v>
      </c>
      <c r="B4095" s="63">
        <v>1722.44</v>
      </c>
    </row>
    <row r="4096" spans="1:2" ht="15.75" customHeight="1" x14ac:dyDescent="0.3">
      <c r="A4096" s="2" t="s">
        <v>9396</v>
      </c>
      <c r="B4096" s="63">
        <v>2384.91</v>
      </c>
    </row>
    <row r="4097" spans="1:2" ht="15.75" customHeight="1" x14ac:dyDescent="0.3">
      <c r="A4097" s="2" t="s">
        <v>9397</v>
      </c>
      <c r="B4097" s="63">
        <v>1722.44</v>
      </c>
    </row>
    <row r="4098" spans="1:2" ht="15.75" customHeight="1" x14ac:dyDescent="0.3">
      <c r="A4098" s="2" t="s">
        <v>9398</v>
      </c>
      <c r="B4098" s="63">
        <v>2252.42</v>
      </c>
    </row>
    <row r="4099" spans="1:2" ht="15.75" customHeight="1" x14ac:dyDescent="0.3">
      <c r="A4099" s="2" t="s">
        <v>9399</v>
      </c>
      <c r="B4099" s="63">
        <v>2384.91</v>
      </c>
    </row>
    <row r="4100" spans="1:2" ht="15.75" customHeight="1" x14ac:dyDescent="0.3">
      <c r="A4100" s="2" t="s">
        <v>9400</v>
      </c>
      <c r="B4100" s="63">
        <v>2384.91</v>
      </c>
    </row>
    <row r="4101" spans="1:2" ht="15.75" customHeight="1" x14ac:dyDescent="0.3">
      <c r="A4101" s="2" t="s">
        <v>9401</v>
      </c>
      <c r="B4101" s="63">
        <v>2914.89</v>
      </c>
    </row>
    <row r="4102" spans="1:2" ht="15.75" customHeight="1" x14ac:dyDescent="0.3">
      <c r="A4102" s="58" t="s">
        <v>9402</v>
      </c>
      <c r="B4102" s="62">
        <v>13249.5</v>
      </c>
    </row>
    <row r="4103" spans="1:2" ht="15.75" customHeight="1" x14ac:dyDescent="0.3">
      <c r="A4103" s="2" t="s">
        <v>9403</v>
      </c>
      <c r="B4103" s="63">
        <v>2914.89</v>
      </c>
    </row>
    <row r="4104" spans="1:2" ht="15.75" customHeight="1" x14ac:dyDescent="0.3">
      <c r="A4104" s="2" t="s">
        <v>9404</v>
      </c>
      <c r="B4104" s="63">
        <v>2252.42</v>
      </c>
    </row>
    <row r="4105" spans="1:2" ht="15.75" customHeight="1" x14ac:dyDescent="0.3">
      <c r="A4105" s="2" t="s">
        <v>9405</v>
      </c>
      <c r="B4105" s="63">
        <v>1722.44</v>
      </c>
    </row>
    <row r="4106" spans="1:2" ht="15.75" customHeight="1" x14ac:dyDescent="0.3">
      <c r="A4106" s="2" t="s">
        <v>9406</v>
      </c>
      <c r="B4106" s="63">
        <v>2384.91</v>
      </c>
    </row>
    <row r="4107" spans="1:2" ht="15.75" customHeight="1" x14ac:dyDescent="0.3">
      <c r="A4107" s="2" t="s">
        <v>9407</v>
      </c>
      <c r="B4107" s="63">
        <v>1722.44</v>
      </c>
    </row>
    <row r="4108" spans="1:2" ht="15.75" customHeight="1" x14ac:dyDescent="0.3">
      <c r="A4108" s="2" t="s">
        <v>9408</v>
      </c>
      <c r="B4108" s="63">
        <v>2252.42</v>
      </c>
    </row>
    <row r="4109" spans="1:2" ht="15.75" customHeight="1" x14ac:dyDescent="0.3">
      <c r="A4109" s="2" t="s">
        <v>9409</v>
      </c>
      <c r="B4109" s="63">
        <v>2384.91</v>
      </c>
    </row>
    <row r="4110" spans="1:2" ht="15.75" customHeight="1" x14ac:dyDescent="0.3">
      <c r="A4110" s="2" t="s">
        <v>9410</v>
      </c>
      <c r="B4110" s="63">
        <v>2384.91</v>
      </c>
    </row>
    <row r="4111" spans="1:2" ht="15.75" customHeight="1" x14ac:dyDescent="0.3">
      <c r="A4111" s="2" t="s">
        <v>9411</v>
      </c>
      <c r="B4111" s="63">
        <v>2914.89</v>
      </c>
    </row>
    <row r="4112" spans="1:2" ht="15.75" customHeight="1" x14ac:dyDescent="0.3">
      <c r="A4112" s="58" t="s">
        <v>7689</v>
      </c>
      <c r="B4112" s="62">
        <v>19079.5</v>
      </c>
    </row>
    <row r="4113" spans="1:2" ht="15.75" customHeight="1" x14ac:dyDescent="0.3">
      <c r="A4113" s="2" t="s">
        <v>7690</v>
      </c>
      <c r="B4113" s="63">
        <v>4197.49</v>
      </c>
    </row>
    <row r="4114" spans="1:2" ht="15.75" customHeight="1" x14ac:dyDescent="0.3">
      <c r="A4114" s="2" t="s">
        <v>7691</v>
      </c>
      <c r="B4114" s="63">
        <v>3243.52</v>
      </c>
    </row>
    <row r="4115" spans="1:2" ht="15.75" customHeight="1" x14ac:dyDescent="0.3">
      <c r="A4115" s="2" t="s">
        <v>7692</v>
      </c>
      <c r="B4115" s="63">
        <v>2480.34</v>
      </c>
    </row>
    <row r="4116" spans="1:2" ht="15.75" customHeight="1" x14ac:dyDescent="0.3">
      <c r="A4116" s="2" t="s">
        <v>7693</v>
      </c>
      <c r="B4116" s="63">
        <v>3434.31</v>
      </c>
    </row>
    <row r="4117" spans="1:2" ht="15.75" customHeight="1" x14ac:dyDescent="0.3">
      <c r="A4117" s="2" t="s">
        <v>7694</v>
      </c>
      <c r="B4117" s="63">
        <v>2480.34</v>
      </c>
    </row>
    <row r="4118" spans="1:2" ht="15.75" customHeight="1" x14ac:dyDescent="0.3">
      <c r="A4118" s="2" t="s">
        <v>7695</v>
      </c>
      <c r="B4118" s="63">
        <v>3243.52</v>
      </c>
    </row>
    <row r="4119" spans="1:2" ht="15.75" customHeight="1" x14ac:dyDescent="0.3">
      <c r="A4119" s="2" t="s">
        <v>7696</v>
      </c>
      <c r="B4119" s="63">
        <v>3434.31</v>
      </c>
    </row>
    <row r="4120" spans="1:2" ht="15.75" customHeight="1" x14ac:dyDescent="0.3">
      <c r="A4120" s="2" t="s">
        <v>7697</v>
      </c>
      <c r="B4120" s="63">
        <v>3434.31</v>
      </c>
    </row>
    <row r="4121" spans="1:2" ht="15.75" customHeight="1" x14ac:dyDescent="0.3">
      <c r="A4121" s="2" t="s">
        <v>7698</v>
      </c>
      <c r="B4121" s="63">
        <v>4197.49</v>
      </c>
    </row>
    <row r="4122" spans="1:2" ht="15.75" customHeight="1" x14ac:dyDescent="0.3">
      <c r="A4122" s="58" t="s">
        <v>9412</v>
      </c>
      <c r="B4122" s="62">
        <v>14239.5</v>
      </c>
    </row>
    <row r="4123" spans="1:2" ht="15.75" customHeight="1" x14ac:dyDescent="0.3">
      <c r="A4123" s="2" t="s">
        <v>9413</v>
      </c>
      <c r="B4123" s="63">
        <v>3132.69</v>
      </c>
    </row>
    <row r="4124" spans="1:2" ht="15.75" customHeight="1" x14ac:dyDescent="0.3">
      <c r="A4124" s="2" t="s">
        <v>9414</v>
      </c>
      <c r="B4124" s="63">
        <v>2420.7199999999998</v>
      </c>
    </row>
    <row r="4125" spans="1:2" ht="15.75" customHeight="1" x14ac:dyDescent="0.3">
      <c r="A4125" s="2" t="s">
        <v>9415</v>
      </c>
      <c r="B4125" s="63">
        <v>1851.14</v>
      </c>
    </row>
    <row r="4126" spans="1:2" ht="15.75" customHeight="1" x14ac:dyDescent="0.3">
      <c r="A4126" s="2" t="s">
        <v>9416</v>
      </c>
      <c r="B4126" s="63">
        <v>2563.11</v>
      </c>
    </row>
    <row r="4127" spans="1:2" ht="15.75" customHeight="1" x14ac:dyDescent="0.3">
      <c r="A4127" s="2" t="s">
        <v>9417</v>
      </c>
      <c r="B4127" s="63">
        <v>1851.14</v>
      </c>
    </row>
    <row r="4128" spans="1:2" ht="15.75" customHeight="1" x14ac:dyDescent="0.3">
      <c r="A4128" s="2" t="s">
        <v>9418</v>
      </c>
      <c r="B4128" s="63">
        <v>2420.7199999999998</v>
      </c>
    </row>
    <row r="4129" spans="1:2" ht="15.75" customHeight="1" x14ac:dyDescent="0.3">
      <c r="A4129" s="2" t="s">
        <v>9419</v>
      </c>
      <c r="B4129" s="63">
        <v>2563.11</v>
      </c>
    </row>
    <row r="4130" spans="1:2" ht="15.75" customHeight="1" x14ac:dyDescent="0.3">
      <c r="A4130" s="2" t="s">
        <v>9420</v>
      </c>
      <c r="B4130" s="63">
        <v>2563.11</v>
      </c>
    </row>
    <row r="4131" spans="1:2" ht="15.75" customHeight="1" x14ac:dyDescent="0.3">
      <c r="A4131" s="2" t="s">
        <v>9421</v>
      </c>
      <c r="B4131" s="63">
        <v>3132.69</v>
      </c>
    </row>
    <row r="4132" spans="1:2" ht="15.75" customHeight="1" x14ac:dyDescent="0.3">
      <c r="A4132" s="58" t="s">
        <v>9422</v>
      </c>
      <c r="B4132" s="62">
        <v>14239.5</v>
      </c>
    </row>
    <row r="4133" spans="1:2" ht="15.75" customHeight="1" x14ac:dyDescent="0.3">
      <c r="A4133" s="2" t="s">
        <v>9423</v>
      </c>
      <c r="B4133" s="63">
        <v>3132.69</v>
      </c>
    </row>
    <row r="4134" spans="1:2" ht="15.75" customHeight="1" x14ac:dyDescent="0.3">
      <c r="A4134" s="2" t="s">
        <v>9424</v>
      </c>
      <c r="B4134" s="63">
        <v>2420.7199999999998</v>
      </c>
    </row>
    <row r="4135" spans="1:2" ht="15.75" customHeight="1" x14ac:dyDescent="0.3">
      <c r="A4135" s="2" t="s">
        <v>9425</v>
      </c>
      <c r="B4135" s="63">
        <v>1851.14</v>
      </c>
    </row>
    <row r="4136" spans="1:2" ht="15.75" customHeight="1" x14ac:dyDescent="0.3">
      <c r="A4136" s="2" t="s">
        <v>9426</v>
      </c>
      <c r="B4136" s="63">
        <v>2563.11</v>
      </c>
    </row>
    <row r="4137" spans="1:2" ht="15.75" customHeight="1" x14ac:dyDescent="0.3">
      <c r="A4137" s="2" t="s">
        <v>9427</v>
      </c>
      <c r="B4137" s="63">
        <v>1851.14</v>
      </c>
    </row>
    <row r="4138" spans="1:2" ht="15.75" customHeight="1" x14ac:dyDescent="0.3">
      <c r="A4138" s="2" t="s">
        <v>9428</v>
      </c>
      <c r="B4138" s="63">
        <v>2420.7199999999998</v>
      </c>
    </row>
    <row r="4139" spans="1:2" ht="15.75" customHeight="1" x14ac:dyDescent="0.3">
      <c r="A4139" s="2" t="s">
        <v>9429</v>
      </c>
      <c r="B4139" s="63">
        <v>2563.11</v>
      </c>
    </row>
    <row r="4140" spans="1:2" ht="15.75" customHeight="1" x14ac:dyDescent="0.3">
      <c r="A4140" s="2" t="s">
        <v>9430</v>
      </c>
      <c r="B4140" s="63">
        <v>2563.11</v>
      </c>
    </row>
    <row r="4141" spans="1:2" ht="15.75" customHeight="1" x14ac:dyDescent="0.3">
      <c r="A4141" s="2" t="s">
        <v>9431</v>
      </c>
      <c r="B4141" s="63">
        <v>3132.69</v>
      </c>
    </row>
    <row r="4142" spans="1:2" ht="15.75" customHeight="1" x14ac:dyDescent="0.3">
      <c r="A4142" s="58" t="s">
        <v>7699</v>
      </c>
      <c r="B4142" s="62">
        <v>26779.5</v>
      </c>
    </row>
    <row r="4143" spans="1:2" ht="15.75" customHeight="1" x14ac:dyDescent="0.3">
      <c r="A4143" s="2" t="s">
        <v>7700</v>
      </c>
      <c r="B4143" s="63">
        <v>5891.49</v>
      </c>
    </row>
    <row r="4144" spans="1:2" ht="15.75" customHeight="1" x14ac:dyDescent="0.3">
      <c r="A4144" s="2" t="s">
        <v>7701</v>
      </c>
      <c r="B4144" s="63">
        <v>4552.5200000000004</v>
      </c>
    </row>
    <row r="4145" spans="1:2" ht="15.75" customHeight="1" x14ac:dyDescent="0.3">
      <c r="A4145" s="2" t="s">
        <v>7702</v>
      </c>
      <c r="B4145" s="63">
        <v>3481.34</v>
      </c>
    </row>
    <row r="4146" spans="1:2" ht="15.75" customHeight="1" x14ac:dyDescent="0.3">
      <c r="A4146" s="2" t="s">
        <v>7703</v>
      </c>
      <c r="B4146" s="63">
        <v>4820.3100000000004</v>
      </c>
    </row>
    <row r="4147" spans="1:2" ht="15.75" customHeight="1" x14ac:dyDescent="0.3">
      <c r="A4147" s="2" t="s">
        <v>7704</v>
      </c>
      <c r="B4147" s="63">
        <v>3481.34</v>
      </c>
    </row>
    <row r="4148" spans="1:2" ht="15.75" customHeight="1" x14ac:dyDescent="0.3">
      <c r="A4148" s="2" t="s">
        <v>7705</v>
      </c>
      <c r="B4148" s="63">
        <v>4552.5200000000004</v>
      </c>
    </row>
    <row r="4149" spans="1:2" ht="15.75" customHeight="1" x14ac:dyDescent="0.3">
      <c r="A4149" s="2" t="s">
        <v>7706</v>
      </c>
      <c r="B4149" s="63">
        <v>4820.3100000000004</v>
      </c>
    </row>
    <row r="4150" spans="1:2" ht="15.75" customHeight="1" x14ac:dyDescent="0.3">
      <c r="A4150" s="2" t="s">
        <v>7707</v>
      </c>
      <c r="B4150" s="63">
        <v>4820.3100000000004</v>
      </c>
    </row>
    <row r="4151" spans="1:2" ht="15.75" customHeight="1" x14ac:dyDescent="0.3">
      <c r="A4151" s="2" t="s">
        <v>7708</v>
      </c>
      <c r="B4151" s="63">
        <v>5891.49</v>
      </c>
    </row>
    <row r="4152" spans="1:2" ht="15.75" customHeight="1" x14ac:dyDescent="0.3">
      <c r="A4152" s="58" t="s">
        <v>9432</v>
      </c>
      <c r="B4152" s="62">
        <v>22489.5</v>
      </c>
    </row>
    <row r="4153" spans="1:2" ht="15.75" customHeight="1" x14ac:dyDescent="0.3">
      <c r="A4153" s="2" t="s">
        <v>9433</v>
      </c>
      <c r="B4153" s="63">
        <v>4947.6899999999996</v>
      </c>
    </row>
    <row r="4154" spans="1:2" ht="15.75" customHeight="1" x14ac:dyDescent="0.3">
      <c r="A4154" s="2" t="s">
        <v>9434</v>
      </c>
      <c r="B4154" s="63">
        <v>3823.22</v>
      </c>
    </row>
    <row r="4155" spans="1:2" ht="15.75" customHeight="1" x14ac:dyDescent="0.3">
      <c r="A4155" s="2" t="s">
        <v>9435</v>
      </c>
      <c r="B4155" s="63">
        <v>2923.64</v>
      </c>
    </row>
    <row r="4156" spans="1:2" ht="15.75" customHeight="1" x14ac:dyDescent="0.3">
      <c r="A4156" s="2" t="s">
        <v>9436</v>
      </c>
      <c r="B4156" s="63">
        <v>4048.11</v>
      </c>
    </row>
    <row r="4157" spans="1:2" ht="15.75" customHeight="1" x14ac:dyDescent="0.3">
      <c r="A4157" s="2" t="s">
        <v>9437</v>
      </c>
      <c r="B4157" s="63">
        <v>2923.64</v>
      </c>
    </row>
    <row r="4158" spans="1:2" ht="15.75" customHeight="1" x14ac:dyDescent="0.3">
      <c r="A4158" s="2" t="s">
        <v>9438</v>
      </c>
      <c r="B4158" s="63">
        <v>3823.22</v>
      </c>
    </row>
    <row r="4159" spans="1:2" ht="15.75" customHeight="1" x14ac:dyDescent="0.3">
      <c r="A4159" s="2" t="s">
        <v>9439</v>
      </c>
      <c r="B4159" s="63">
        <v>4048.11</v>
      </c>
    </row>
    <row r="4160" spans="1:2" ht="15.75" customHeight="1" x14ac:dyDescent="0.3">
      <c r="A4160" s="2" t="s">
        <v>9440</v>
      </c>
      <c r="B4160" s="63">
        <v>4048.11</v>
      </c>
    </row>
    <row r="4161" spans="1:2" ht="15.75" customHeight="1" x14ac:dyDescent="0.3">
      <c r="A4161" s="2" t="s">
        <v>9441</v>
      </c>
      <c r="B4161" s="63">
        <v>4947.6899999999996</v>
      </c>
    </row>
    <row r="4162" spans="1:2" ht="15.75" customHeight="1" x14ac:dyDescent="0.3">
      <c r="A4162" s="58" t="s">
        <v>9442</v>
      </c>
      <c r="B4162" s="62">
        <v>22489.5</v>
      </c>
    </row>
    <row r="4163" spans="1:2" ht="15.75" customHeight="1" x14ac:dyDescent="0.3">
      <c r="A4163" s="2" t="s">
        <v>9443</v>
      </c>
      <c r="B4163" s="63">
        <v>4947.6899999999996</v>
      </c>
    </row>
    <row r="4164" spans="1:2" ht="15.75" customHeight="1" x14ac:dyDescent="0.3">
      <c r="A4164" s="2" t="s">
        <v>9444</v>
      </c>
      <c r="B4164" s="63">
        <v>3823.22</v>
      </c>
    </row>
    <row r="4165" spans="1:2" ht="15.75" customHeight="1" x14ac:dyDescent="0.3">
      <c r="A4165" s="2" t="s">
        <v>9445</v>
      </c>
      <c r="B4165" s="63">
        <v>2923.64</v>
      </c>
    </row>
    <row r="4166" spans="1:2" ht="15.75" customHeight="1" x14ac:dyDescent="0.3">
      <c r="A4166" s="2" t="s">
        <v>9446</v>
      </c>
      <c r="B4166" s="63">
        <v>4048.11</v>
      </c>
    </row>
    <row r="4167" spans="1:2" ht="15.75" customHeight="1" x14ac:dyDescent="0.3">
      <c r="A4167" s="2" t="s">
        <v>9447</v>
      </c>
      <c r="B4167" s="63">
        <v>2923.64</v>
      </c>
    </row>
    <row r="4168" spans="1:2" ht="15.75" customHeight="1" x14ac:dyDescent="0.3">
      <c r="A4168" s="2" t="s">
        <v>9448</v>
      </c>
      <c r="B4168" s="63">
        <v>3823.22</v>
      </c>
    </row>
    <row r="4169" spans="1:2" ht="15.75" customHeight="1" x14ac:dyDescent="0.3">
      <c r="A4169" s="2" t="s">
        <v>9449</v>
      </c>
      <c r="B4169" s="63">
        <v>4048.11</v>
      </c>
    </row>
    <row r="4170" spans="1:2" ht="15.75" customHeight="1" x14ac:dyDescent="0.3">
      <c r="A4170" s="2" t="s">
        <v>9450</v>
      </c>
      <c r="B4170" s="63">
        <v>4048.11</v>
      </c>
    </row>
    <row r="4171" spans="1:2" ht="15.75" customHeight="1" x14ac:dyDescent="0.3">
      <c r="A4171" s="2" t="s">
        <v>9451</v>
      </c>
      <c r="B4171" s="63">
        <v>4947.6899999999996</v>
      </c>
    </row>
    <row r="4172" spans="1:2" ht="15.75" customHeight="1" x14ac:dyDescent="0.3">
      <c r="A4172" s="58" t="s">
        <v>7709</v>
      </c>
      <c r="B4172" s="62">
        <v>40474.5</v>
      </c>
    </row>
    <row r="4173" spans="1:2" ht="15.75" customHeight="1" x14ac:dyDescent="0.3">
      <c r="A4173" s="2" t="s">
        <v>7710</v>
      </c>
      <c r="B4173" s="63">
        <v>8904.39</v>
      </c>
    </row>
    <row r="4174" spans="1:2" ht="15.75" customHeight="1" x14ac:dyDescent="0.3">
      <c r="A4174" s="2" t="s">
        <v>7711</v>
      </c>
      <c r="B4174" s="63">
        <v>6880.67</v>
      </c>
    </row>
    <row r="4175" spans="1:2" ht="15.75" customHeight="1" x14ac:dyDescent="0.3">
      <c r="A4175" s="2" t="s">
        <v>7712</v>
      </c>
      <c r="B4175" s="63">
        <v>5261.69</v>
      </c>
    </row>
    <row r="4176" spans="1:2" ht="15.75" customHeight="1" x14ac:dyDescent="0.3">
      <c r="A4176" s="2" t="s">
        <v>7713</v>
      </c>
      <c r="B4176" s="63">
        <v>7285.41</v>
      </c>
    </row>
    <row r="4177" spans="1:2" ht="15.75" customHeight="1" x14ac:dyDescent="0.3">
      <c r="A4177" s="2" t="s">
        <v>7714</v>
      </c>
      <c r="B4177" s="63">
        <v>5261.69</v>
      </c>
    </row>
    <row r="4178" spans="1:2" ht="15.75" customHeight="1" x14ac:dyDescent="0.3">
      <c r="A4178" s="2" t="s">
        <v>7715</v>
      </c>
      <c r="B4178" s="63">
        <v>6880.67</v>
      </c>
    </row>
    <row r="4179" spans="1:2" ht="15.75" customHeight="1" x14ac:dyDescent="0.3">
      <c r="A4179" s="2" t="s">
        <v>7716</v>
      </c>
      <c r="B4179" s="63">
        <v>7285.41</v>
      </c>
    </row>
    <row r="4180" spans="1:2" ht="15.75" customHeight="1" x14ac:dyDescent="0.3">
      <c r="A4180" s="2" t="s">
        <v>7717</v>
      </c>
      <c r="B4180" s="63">
        <v>7285.41</v>
      </c>
    </row>
    <row r="4181" spans="1:2" ht="15.75" customHeight="1" x14ac:dyDescent="0.3">
      <c r="A4181" s="2" t="s">
        <v>7718</v>
      </c>
      <c r="B4181" s="63">
        <v>8904.39</v>
      </c>
    </row>
    <row r="4182" spans="1:2" ht="15.75" customHeight="1" x14ac:dyDescent="0.3">
      <c r="A4182" s="58" t="s">
        <v>9452</v>
      </c>
      <c r="B4182" s="62">
        <v>33159.5</v>
      </c>
    </row>
    <row r="4183" spans="1:2" ht="15.75" customHeight="1" x14ac:dyDescent="0.3">
      <c r="A4183" s="2" t="s">
        <v>9453</v>
      </c>
      <c r="B4183" s="63">
        <v>7295.09</v>
      </c>
    </row>
    <row r="4184" spans="1:2" ht="15.75" customHeight="1" x14ac:dyDescent="0.3">
      <c r="A4184" s="2" t="s">
        <v>9454</v>
      </c>
      <c r="B4184" s="63">
        <v>5637.12</v>
      </c>
    </row>
    <row r="4185" spans="1:2" ht="15.75" customHeight="1" x14ac:dyDescent="0.3">
      <c r="A4185" s="2" t="s">
        <v>9455</v>
      </c>
      <c r="B4185" s="63">
        <v>4310.74</v>
      </c>
    </row>
    <row r="4186" spans="1:2" ht="15.75" customHeight="1" x14ac:dyDescent="0.3">
      <c r="A4186" s="2" t="s">
        <v>9456</v>
      </c>
      <c r="B4186" s="63">
        <v>5968.71</v>
      </c>
    </row>
    <row r="4187" spans="1:2" ht="15.75" customHeight="1" x14ac:dyDescent="0.3">
      <c r="A4187" s="2" t="s">
        <v>9457</v>
      </c>
      <c r="B4187" s="63">
        <v>4310.74</v>
      </c>
    </row>
    <row r="4188" spans="1:2" ht="15.75" customHeight="1" x14ac:dyDescent="0.3">
      <c r="A4188" s="2" t="s">
        <v>9458</v>
      </c>
      <c r="B4188" s="63">
        <v>5637.12</v>
      </c>
    </row>
    <row r="4189" spans="1:2" ht="15.75" customHeight="1" x14ac:dyDescent="0.3">
      <c r="A4189" s="2" t="s">
        <v>9459</v>
      </c>
      <c r="B4189" s="63">
        <v>5968.71</v>
      </c>
    </row>
    <row r="4190" spans="1:2" ht="15.75" customHeight="1" x14ac:dyDescent="0.3">
      <c r="A4190" s="2" t="s">
        <v>9460</v>
      </c>
      <c r="B4190" s="63">
        <v>5968.71</v>
      </c>
    </row>
    <row r="4191" spans="1:2" ht="15.75" customHeight="1" x14ac:dyDescent="0.3">
      <c r="A4191" s="2" t="s">
        <v>9461</v>
      </c>
      <c r="B4191" s="63">
        <v>7295.09</v>
      </c>
    </row>
    <row r="4192" spans="1:2" ht="15.75" customHeight="1" x14ac:dyDescent="0.3">
      <c r="A4192" s="58" t="s">
        <v>9462</v>
      </c>
      <c r="B4192" s="62">
        <v>47514.5</v>
      </c>
    </row>
    <row r="4193" spans="1:2" ht="15.75" customHeight="1" x14ac:dyDescent="0.3">
      <c r="A4193" s="2" t="s">
        <v>9463</v>
      </c>
      <c r="B4193" s="63">
        <v>10453.19</v>
      </c>
    </row>
    <row r="4194" spans="1:2" ht="15.75" customHeight="1" x14ac:dyDescent="0.3">
      <c r="A4194" s="2" t="s">
        <v>9464</v>
      </c>
      <c r="B4194" s="63">
        <v>8077.47</v>
      </c>
    </row>
    <row r="4195" spans="1:2" ht="15.75" customHeight="1" x14ac:dyDescent="0.3">
      <c r="A4195" s="2" t="s">
        <v>9465</v>
      </c>
      <c r="B4195" s="63">
        <v>6176.89</v>
      </c>
    </row>
    <row r="4196" spans="1:2" ht="15.75" customHeight="1" x14ac:dyDescent="0.3">
      <c r="A4196" s="2" t="s">
        <v>9466</v>
      </c>
      <c r="B4196" s="63">
        <v>8552.61</v>
      </c>
    </row>
    <row r="4197" spans="1:2" ht="15.75" customHeight="1" x14ac:dyDescent="0.3">
      <c r="A4197" s="2" t="s">
        <v>9467</v>
      </c>
      <c r="B4197" s="63">
        <v>6176.89</v>
      </c>
    </row>
    <row r="4198" spans="1:2" ht="15.75" customHeight="1" x14ac:dyDescent="0.3">
      <c r="A4198" s="2" t="s">
        <v>9468</v>
      </c>
      <c r="B4198" s="63">
        <v>8077.47</v>
      </c>
    </row>
    <row r="4199" spans="1:2" ht="15.75" customHeight="1" x14ac:dyDescent="0.3">
      <c r="A4199" s="2" t="s">
        <v>9469</v>
      </c>
      <c r="B4199" s="63">
        <v>8552.61</v>
      </c>
    </row>
    <row r="4200" spans="1:2" ht="15.75" customHeight="1" x14ac:dyDescent="0.3">
      <c r="A4200" s="2" t="s">
        <v>9470</v>
      </c>
      <c r="B4200" s="63">
        <v>8552.61</v>
      </c>
    </row>
    <row r="4201" spans="1:2" ht="15.75" customHeight="1" x14ac:dyDescent="0.3">
      <c r="A4201" s="2" t="s">
        <v>9471</v>
      </c>
      <c r="B4201" s="63">
        <v>10453.19</v>
      </c>
    </row>
    <row r="4202" spans="1:2" ht="15.75" customHeight="1" x14ac:dyDescent="0.3">
      <c r="A4202" s="58" t="s">
        <v>7719</v>
      </c>
      <c r="B4202" s="62">
        <v>99368.5</v>
      </c>
    </row>
    <row r="4203" spans="1:2" ht="15.75" customHeight="1" x14ac:dyDescent="0.3">
      <c r="A4203" s="2" t="s">
        <v>7720</v>
      </c>
      <c r="B4203" s="63">
        <v>21861.07</v>
      </c>
    </row>
    <row r="4204" spans="1:2" ht="15.75" customHeight="1" x14ac:dyDescent="0.3">
      <c r="A4204" s="2" t="s">
        <v>7721</v>
      </c>
      <c r="B4204" s="63">
        <v>16892.650000000001</v>
      </c>
    </row>
    <row r="4205" spans="1:2" ht="15.75" customHeight="1" x14ac:dyDescent="0.3">
      <c r="A4205" s="2" t="s">
        <v>7722</v>
      </c>
      <c r="B4205" s="63">
        <v>12917.91</v>
      </c>
    </row>
    <row r="4206" spans="1:2" ht="15.75" customHeight="1" x14ac:dyDescent="0.3">
      <c r="A4206" s="2" t="s">
        <v>7723</v>
      </c>
      <c r="B4206" s="63">
        <v>17886.330000000002</v>
      </c>
    </row>
    <row r="4207" spans="1:2" ht="15.75" customHeight="1" x14ac:dyDescent="0.3">
      <c r="A4207" s="2" t="s">
        <v>7724</v>
      </c>
      <c r="B4207" s="63">
        <v>12917.91</v>
      </c>
    </row>
    <row r="4208" spans="1:2" ht="15.75" customHeight="1" x14ac:dyDescent="0.3">
      <c r="A4208" s="2" t="s">
        <v>7725</v>
      </c>
      <c r="B4208" s="63">
        <v>16892.650000000001</v>
      </c>
    </row>
    <row r="4209" spans="1:2" ht="15.75" customHeight="1" x14ac:dyDescent="0.3">
      <c r="A4209" s="2" t="s">
        <v>7726</v>
      </c>
      <c r="B4209" s="63">
        <v>17886.330000000002</v>
      </c>
    </row>
    <row r="4210" spans="1:2" ht="15.75" customHeight="1" x14ac:dyDescent="0.3">
      <c r="A4210" s="2" t="s">
        <v>7727</v>
      </c>
      <c r="B4210" s="63">
        <v>17886.330000000002</v>
      </c>
    </row>
    <row r="4211" spans="1:2" ht="15.75" customHeight="1" x14ac:dyDescent="0.3">
      <c r="A4211" s="2" t="s">
        <v>7728</v>
      </c>
      <c r="B4211" s="63">
        <v>21861.07</v>
      </c>
    </row>
    <row r="4212" spans="1:2" ht="15.75" customHeight="1" x14ac:dyDescent="0.3">
      <c r="A4212" s="58" t="s">
        <v>7729</v>
      </c>
      <c r="B4212" s="62">
        <v>91074.5</v>
      </c>
    </row>
    <row r="4213" spans="1:2" ht="15.75" customHeight="1" x14ac:dyDescent="0.3">
      <c r="A4213" s="2" t="s">
        <v>7730</v>
      </c>
      <c r="B4213" s="63">
        <v>20036.39</v>
      </c>
    </row>
    <row r="4214" spans="1:2" ht="15.75" customHeight="1" x14ac:dyDescent="0.3">
      <c r="A4214" s="2" t="s">
        <v>7731</v>
      </c>
      <c r="B4214" s="63">
        <v>15482.67</v>
      </c>
    </row>
    <row r="4215" spans="1:2" ht="15.75" customHeight="1" x14ac:dyDescent="0.3">
      <c r="A4215" s="2" t="s">
        <v>7732</v>
      </c>
      <c r="B4215" s="63">
        <v>11839.69</v>
      </c>
    </row>
    <row r="4216" spans="1:2" ht="15.75" customHeight="1" x14ac:dyDescent="0.3">
      <c r="A4216" s="2" t="s">
        <v>7733</v>
      </c>
      <c r="B4216" s="63">
        <v>16393.41</v>
      </c>
    </row>
    <row r="4217" spans="1:2" ht="15.75" customHeight="1" x14ac:dyDescent="0.3">
      <c r="A4217" s="2" t="s">
        <v>7734</v>
      </c>
      <c r="B4217" s="63">
        <v>11839.69</v>
      </c>
    </row>
    <row r="4218" spans="1:2" ht="15.75" customHeight="1" x14ac:dyDescent="0.3">
      <c r="A4218" s="2" t="s">
        <v>7735</v>
      </c>
      <c r="B4218" s="63">
        <v>15482.67</v>
      </c>
    </row>
    <row r="4219" spans="1:2" ht="15.75" customHeight="1" x14ac:dyDescent="0.3">
      <c r="A4219" s="2" t="s">
        <v>7736</v>
      </c>
      <c r="B4219" s="63">
        <v>16393.41</v>
      </c>
    </row>
    <row r="4220" spans="1:2" ht="15.75" customHeight="1" x14ac:dyDescent="0.3">
      <c r="A4220" s="2" t="s">
        <v>7737</v>
      </c>
      <c r="B4220" s="63">
        <v>16393.41</v>
      </c>
    </row>
    <row r="4221" spans="1:2" ht="15.75" customHeight="1" x14ac:dyDescent="0.3">
      <c r="A4221" s="2" t="s">
        <v>7738</v>
      </c>
      <c r="B4221" s="63">
        <v>20036.39</v>
      </c>
    </row>
    <row r="4222" spans="1:2" ht="15.75" customHeight="1" x14ac:dyDescent="0.3">
      <c r="A4222" s="58" t="s">
        <v>6785</v>
      </c>
      <c r="B4222" s="62">
        <v>5494.5</v>
      </c>
    </row>
    <row r="4223" spans="1:2" ht="15.75" customHeight="1" x14ac:dyDescent="0.3">
      <c r="A4223" s="2" t="s">
        <v>6786</v>
      </c>
      <c r="B4223" s="63">
        <v>1208.79</v>
      </c>
    </row>
    <row r="4224" spans="1:2" ht="15.75" customHeight="1" x14ac:dyDescent="0.3">
      <c r="A4224" s="2" t="s">
        <v>6787</v>
      </c>
      <c r="B4224" s="63">
        <v>934.07</v>
      </c>
    </row>
    <row r="4225" spans="1:2" ht="15.75" customHeight="1" x14ac:dyDescent="0.3">
      <c r="A4225" s="2" t="s">
        <v>6788</v>
      </c>
      <c r="B4225" s="63">
        <v>714.29</v>
      </c>
    </row>
    <row r="4226" spans="1:2" ht="15.75" customHeight="1" x14ac:dyDescent="0.3">
      <c r="A4226" s="2" t="s">
        <v>6789</v>
      </c>
      <c r="B4226" s="63">
        <v>989.01</v>
      </c>
    </row>
    <row r="4227" spans="1:2" ht="15.75" customHeight="1" x14ac:dyDescent="0.3">
      <c r="A4227" s="2" t="s">
        <v>6790</v>
      </c>
      <c r="B4227" s="63">
        <v>714.29</v>
      </c>
    </row>
    <row r="4228" spans="1:2" ht="15.75" customHeight="1" x14ac:dyDescent="0.3">
      <c r="A4228" s="2" t="s">
        <v>6791</v>
      </c>
      <c r="B4228" s="63">
        <v>934.07</v>
      </c>
    </row>
    <row r="4229" spans="1:2" ht="15.75" customHeight="1" x14ac:dyDescent="0.3">
      <c r="A4229" s="2" t="s">
        <v>6792</v>
      </c>
      <c r="B4229" s="63">
        <v>989.01</v>
      </c>
    </row>
    <row r="4230" spans="1:2" ht="15.75" customHeight="1" x14ac:dyDescent="0.3">
      <c r="A4230" s="2" t="s">
        <v>6793</v>
      </c>
      <c r="B4230" s="63">
        <v>989.01</v>
      </c>
    </row>
    <row r="4231" spans="1:2" ht="15.75" customHeight="1" x14ac:dyDescent="0.3">
      <c r="A4231" s="2" t="s">
        <v>6794</v>
      </c>
      <c r="B4231" s="63">
        <v>1208.79</v>
      </c>
    </row>
    <row r="4232" spans="1:2" ht="15.75" customHeight="1" x14ac:dyDescent="0.3">
      <c r="A4232" s="58" t="s">
        <v>6795</v>
      </c>
      <c r="B4232" s="62">
        <v>5494.5</v>
      </c>
    </row>
    <row r="4233" spans="1:2" ht="15.75" customHeight="1" x14ac:dyDescent="0.3">
      <c r="A4233" s="2" t="s">
        <v>6796</v>
      </c>
      <c r="B4233" s="63">
        <v>1208.79</v>
      </c>
    </row>
    <row r="4234" spans="1:2" ht="15.75" customHeight="1" x14ac:dyDescent="0.3">
      <c r="A4234" s="2" t="s">
        <v>6797</v>
      </c>
      <c r="B4234" s="63">
        <v>934.07</v>
      </c>
    </row>
    <row r="4235" spans="1:2" ht="15.75" customHeight="1" x14ac:dyDescent="0.3">
      <c r="A4235" s="2" t="s">
        <v>6798</v>
      </c>
      <c r="B4235" s="63">
        <v>714.29</v>
      </c>
    </row>
    <row r="4236" spans="1:2" ht="15.75" customHeight="1" x14ac:dyDescent="0.3">
      <c r="A4236" s="2" t="s">
        <v>6799</v>
      </c>
      <c r="B4236" s="63">
        <v>989.01</v>
      </c>
    </row>
    <row r="4237" spans="1:2" ht="15.75" customHeight="1" x14ac:dyDescent="0.3">
      <c r="A4237" s="2" t="s">
        <v>6800</v>
      </c>
      <c r="B4237" s="63">
        <v>714.29</v>
      </c>
    </row>
    <row r="4238" spans="1:2" ht="15.75" customHeight="1" x14ac:dyDescent="0.3">
      <c r="A4238" s="2" t="s">
        <v>6801</v>
      </c>
      <c r="B4238" s="63">
        <v>934.07</v>
      </c>
    </row>
    <row r="4239" spans="1:2" ht="15.75" customHeight="1" x14ac:dyDescent="0.3">
      <c r="A4239" s="2" t="s">
        <v>6802</v>
      </c>
      <c r="B4239" s="63">
        <v>989.01</v>
      </c>
    </row>
    <row r="4240" spans="1:2" ht="15.75" customHeight="1" x14ac:dyDescent="0.3">
      <c r="A4240" s="2" t="s">
        <v>6803</v>
      </c>
      <c r="B4240" s="63">
        <v>989.01</v>
      </c>
    </row>
    <row r="4241" spans="1:2" ht="15.75" customHeight="1" x14ac:dyDescent="0.3">
      <c r="A4241" s="2" t="s">
        <v>6804</v>
      </c>
      <c r="B4241" s="63">
        <v>1208.79</v>
      </c>
    </row>
    <row r="4242" spans="1:2" ht="15.75" customHeight="1" x14ac:dyDescent="0.3">
      <c r="A4242" s="58" t="s">
        <v>6805</v>
      </c>
      <c r="B4242" s="62">
        <v>5494.5</v>
      </c>
    </row>
    <row r="4243" spans="1:2" ht="15.75" customHeight="1" x14ac:dyDescent="0.3">
      <c r="A4243" s="2" t="s">
        <v>6806</v>
      </c>
      <c r="B4243" s="63">
        <v>1208.79</v>
      </c>
    </row>
    <row r="4244" spans="1:2" ht="15.75" customHeight="1" x14ac:dyDescent="0.3">
      <c r="A4244" s="2" t="s">
        <v>6807</v>
      </c>
      <c r="B4244" s="63">
        <v>934.07</v>
      </c>
    </row>
    <row r="4245" spans="1:2" ht="15.75" customHeight="1" x14ac:dyDescent="0.3">
      <c r="A4245" s="2" t="s">
        <v>6808</v>
      </c>
      <c r="B4245" s="63">
        <v>714.29</v>
      </c>
    </row>
    <row r="4246" spans="1:2" ht="15.75" customHeight="1" x14ac:dyDescent="0.3">
      <c r="A4246" s="2" t="s">
        <v>6809</v>
      </c>
      <c r="B4246" s="63">
        <v>989.01</v>
      </c>
    </row>
    <row r="4247" spans="1:2" ht="15.75" customHeight="1" x14ac:dyDescent="0.3">
      <c r="A4247" s="2" t="s">
        <v>6810</v>
      </c>
      <c r="B4247" s="63">
        <v>714.29</v>
      </c>
    </row>
    <row r="4248" spans="1:2" ht="15.75" customHeight="1" x14ac:dyDescent="0.3">
      <c r="A4248" s="2" t="s">
        <v>6811</v>
      </c>
      <c r="B4248" s="63">
        <v>934.07</v>
      </c>
    </row>
    <row r="4249" spans="1:2" ht="15.75" customHeight="1" x14ac:dyDescent="0.3">
      <c r="A4249" s="2" t="s">
        <v>6812</v>
      </c>
      <c r="B4249" s="63">
        <v>989.01</v>
      </c>
    </row>
    <row r="4250" spans="1:2" ht="15.75" customHeight="1" x14ac:dyDescent="0.3">
      <c r="A4250" s="2" t="s">
        <v>6813</v>
      </c>
      <c r="B4250" s="63">
        <v>989.01</v>
      </c>
    </row>
    <row r="4251" spans="1:2" ht="15.75" customHeight="1" x14ac:dyDescent="0.3">
      <c r="A4251" s="2" t="s">
        <v>6814</v>
      </c>
      <c r="B4251" s="63">
        <v>1208.79</v>
      </c>
    </row>
    <row r="4252" spans="1:2" ht="15.75" customHeight="1" x14ac:dyDescent="0.3">
      <c r="A4252" s="58" t="s">
        <v>6815</v>
      </c>
      <c r="B4252" s="62">
        <v>5494.5</v>
      </c>
    </row>
    <row r="4253" spans="1:2" ht="15.75" customHeight="1" x14ac:dyDescent="0.3">
      <c r="A4253" s="2" t="s">
        <v>6816</v>
      </c>
      <c r="B4253" s="63">
        <v>1208.79</v>
      </c>
    </row>
    <row r="4254" spans="1:2" ht="15.75" customHeight="1" x14ac:dyDescent="0.3">
      <c r="A4254" s="2" t="s">
        <v>6817</v>
      </c>
      <c r="B4254" s="63">
        <v>934.07</v>
      </c>
    </row>
    <row r="4255" spans="1:2" ht="15.75" customHeight="1" x14ac:dyDescent="0.3">
      <c r="A4255" s="2" t="s">
        <v>6818</v>
      </c>
      <c r="B4255" s="63">
        <v>714.29</v>
      </c>
    </row>
    <row r="4256" spans="1:2" ht="15.75" customHeight="1" x14ac:dyDescent="0.3">
      <c r="A4256" s="2" t="s">
        <v>6819</v>
      </c>
      <c r="B4256" s="63">
        <v>989.01</v>
      </c>
    </row>
    <row r="4257" spans="1:2" ht="15.75" customHeight="1" x14ac:dyDescent="0.3">
      <c r="A4257" s="2" t="s">
        <v>6820</v>
      </c>
      <c r="B4257" s="63">
        <v>714.29</v>
      </c>
    </row>
    <row r="4258" spans="1:2" ht="15.75" customHeight="1" x14ac:dyDescent="0.3">
      <c r="A4258" s="2" t="s">
        <v>6821</v>
      </c>
      <c r="B4258" s="63">
        <v>934.07</v>
      </c>
    </row>
    <row r="4259" spans="1:2" ht="15.75" customHeight="1" x14ac:dyDescent="0.3">
      <c r="A4259" s="2" t="s">
        <v>6822</v>
      </c>
      <c r="B4259" s="63">
        <v>989.01</v>
      </c>
    </row>
    <row r="4260" spans="1:2" ht="15.75" customHeight="1" x14ac:dyDescent="0.3">
      <c r="A4260" s="2" t="s">
        <v>6823</v>
      </c>
      <c r="B4260" s="63">
        <v>989.01</v>
      </c>
    </row>
    <row r="4261" spans="1:2" ht="15.75" customHeight="1" x14ac:dyDescent="0.3">
      <c r="A4261" s="2" t="s">
        <v>6824</v>
      </c>
      <c r="B4261" s="63">
        <v>1208.79</v>
      </c>
    </row>
    <row r="4262" spans="1:2" ht="15.75" customHeight="1" x14ac:dyDescent="0.3">
      <c r="A4262" s="58" t="s">
        <v>9472</v>
      </c>
      <c r="B4262" s="62">
        <v>3294.5</v>
      </c>
    </row>
    <row r="4263" spans="1:2" ht="15.75" customHeight="1" x14ac:dyDescent="0.3">
      <c r="A4263" s="2" t="s">
        <v>9473</v>
      </c>
      <c r="B4263" s="63">
        <v>724.79</v>
      </c>
    </row>
    <row r="4264" spans="1:2" ht="15.75" customHeight="1" x14ac:dyDescent="0.3">
      <c r="A4264" s="2" t="s">
        <v>9474</v>
      </c>
      <c r="B4264" s="63">
        <v>560.07000000000005</v>
      </c>
    </row>
    <row r="4265" spans="1:2" ht="15.75" customHeight="1" x14ac:dyDescent="0.3">
      <c r="A4265" s="2" t="s">
        <v>9475</v>
      </c>
      <c r="B4265" s="63">
        <v>428.29</v>
      </c>
    </row>
    <row r="4266" spans="1:2" ht="15.75" customHeight="1" x14ac:dyDescent="0.3">
      <c r="A4266" s="2" t="s">
        <v>9476</v>
      </c>
      <c r="B4266" s="63">
        <v>593.01</v>
      </c>
    </row>
    <row r="4267" spans="1:2" ht="15.75" customHeight="1" x14ac:dyDescent="0.3">
      <c r="A4267" s="2" t="s">
        <v>9477</v>
      </c>
      <c r="B4267" s="63">
        <v>428.29</v>
      </c>
    </row>
    <row r="4268" spans="1:2" ht="15.75" customHeight="1" x14ac:dyDescent="0.3">
      <c r="A4268" s="2" t="s">
        <v>9478</v>
      </c>
      <c r="B4268" s="63">
        <v>560.07000000000005</v>
      </c>
    </row>
    <row r="4269" spans="1:2" ht="15.75" customHeight="1" x14ac:dyDescent="0.3">
      <c r="A4269" s="2" t="s">
        <v>9479</v>
      </c>
      <c r="B4269" s="63">
        <v>593.01</v>
      </c>
    </row>
    <row r="4270" spans="1:2" ht="15.75" customHeight="1" x14ac:dyDescent="0.3">
      <c r="A4270" s="2" t="s">
        <v>9480</v>
      </c>
      <c r="B4270" s="63">
        <v>593.01</v>
      </c>
    </row>
    <row r="4271" spans="1:2" ht="15.75" customHeight="1" x14ac:dyDescent="0.3">
      <c r="A4271" s="2" t="s">
        <v>9481</v>
      </c>
      <c r="B4271" s="63">
        <v>724.79</v>
      </c>
    </row>
    <row r="4272" spans="1:2" ht="15.75" customHeight="1" x14ac:dyDescent="0.3">
      <c r="A4272" s="58" t="s">
        <v>9482</v>
      </c>
      <c r="B4272" s="62">
        <v>3294.5</v>
      </c>
    </row>
    <row r="4273" spans="1:2" ht="15.75" customHeight="1" x14ac:dyDescent="0.3">
      <c r="A4273" s="2" t="s">
        <v>9483</v>
      </c>
      <c r="B4273" s="63">
        <v>724.79</v>
      </c>
    </row>
    <row r="4274" spans="1:2" ht="15.75" customHeight="1" x14ac:dyDescent="0.3">
      <c r="A4274" s="2" t="s">
        <v>9484</v>
      </c>
      <c r="B4274" s="63">
        <v>560.07000000000005</v>
      </c>
    </row>
    <row r="4275" spans="1:2" ht="15.75" customHeight="1" x14ac:dyDescent="0.3">
      <c r="A4275" s="2" t="s">
        <v>9485</v>
      </c>
      <c r="B4275" s="63">
        <v>428.29</v>
      </c>
    </row>
    <row r="4276" spans="1:2" ht="15.75" customHeight="1" x14ac:dyDescent="0.3">
      <c r="A4276" s="2" t="s">
        <v>9486</v>
      </c>
      <c r="B4276" s="63">
        <v>593.01</v>
      </c>
    </row>
    <row r="4277" spans="1:2" ht="15.75" customHeight="1" x14ac:dyDescent="0.3">
      <c r="A4277" s="2" t="s">
        <v>9487</v>
      </c>
      <c r="B4277" s="63">
        <v>428.29</v>
      </c>
    </row>
    <row r="4278" spans="1:2" ht="15.75" customHeight="1" x14ac:dyDescent="0.3">
      <c r="A4278" s="2" t="s">
        <v>9488</v>
      </c>
      <c r="B4278" s="63">
        <v>560.07000000000005</v>
      </c>
    </row>
    <row r="4279" spans="1:2" ht="15.75" customHeight="1" x14ac:dyDescent="0.3">
      <c r="A4279" s="2" t="s">
        <v>9489</v>
      </c>
      <c r="B4279" s="63">
        <v>593.01</v>
      </c>
    </row>
    <row r="4280" spans="1:2" ht="15.75" customHeight="1" x14ac:dyDescent="0.3">
      <c r="A4280" s="2" t="s">
        <v>9490</v>
      </c>
      <c r="B4280" s="63">
        <v>593.01</v>
      </c>
    </row>
    <row r="4281" spans="1:2" ht="15.75" customHeight="1" x14ac:dyDescent="0.3">
      <c r="A4281" s="2" t="s">
        <v>9491</v>
      </c>
      <c r="B4281" s="63">
        <v>724.79</v>
      </c>
    </row>
    <row r="4282" spans="1:2" ht="15.75" customHeight="1" x14ac:dyDescent="0.3">
      <c r="A4282" s="58" t="s">
        <v>6825</v>
      </c>
      <c r="B4282" s="62">
        <v>3624.5</v>
      </c>
    </row>
    <row r="4283" spans="1:2" ht="15.75" customHeight="1" x14ac:dyDescent="0.3">
      <c r="A4283" s="2" t="s">
        <v>6826</v>
      </c>
      <c r="B4283" s="63">
        <v>797.39</v>
      </c>
    </row>
    <row r="4284" spans="1:2" ht="15.75" customHeight="1" x14ac:dyDescent="0.3">
      <c r="A4284" s="2" t="s">
        <v>6827</v>
      </c>
      <c r="B4284" s="63">
        <v>616.16999999999996</v>
      </c>
    </row>
    <row r="4285" spans="1:2" ht="15.75" customHeight="1" x14ac:dyDescent="0.3">
      <c r="A4285" s="2" t="s">
        <v>6828</v>
      </c>
      <c r="B4285" s="63">
        <v>471.19</v>
      </c>
    </row>
    <row r="4286" spans="1:2" ht="15.75" customHeight="1" x14ac:dyDescent="0.3">
      <c r="A4286" s="2" t="s">
        <v>6829</v>
      </c>
      <c r="B4286" s="63">
        <v>652.41</v>
      </c>
    </row>
    <row r="4287" spans="1:2" ht="15.75" customHeight="1" x14ac:dyDescent="0.3">
      <c r="A4287" s="2" t="s">
        <v>6830</v>
      </c>
      <c r="B4287" s="63">
        <v>471.19</v>
      </c>
    </row>
    <row r="4288" spans="1:2" ht="15.75" customHeight="1" x14ac:dyDescent="0.3">
      <c r="A4288" s="2" t="s">
        <v>6831</v>
      </c>
      <c r="B4288" s="63">
        <v>616.16999999999996</v>
      </c>
    </row>
    <row r="4289" spans="1:2" ht="15.75" customHeight="1" x14ac:dyDescent="0.3">
      <c r="A4289" s="2" t="s">
        <v>6832</v>
      </c>
      <c r="B4289" s="63">
        <v>652.41</v>
      </c>
    </row>
    <row r="4290" spans="1:2" ht="15.75" customHeight="1" x14ac:dyDescent="0.3">
      <c r="A4290" s="2" t="s">
        <v>6833</v>
      </c>
      <c r="B4290" s="63">
        <v>652.41</v>
      </c>
    </row>
    <row r="4291" spans="1:2" ht="15.75" customHeight="1" x14ac:dyDescent="0.3">
      <c r="A4291" s="2" t="s">
        <v>6834</v>
      </c>
      <c r="B4291" s="63">
        <v>797.39</v>
      </c>
    </row>
    <row r="4292" spans="1:2" ht="15.75" customHeight="1" x14ac:dyDescent="0.3">
      <c r="A4292" s="58" t="s">
        <v>9492</v>
      </c>
      <c r="B4292" s="62">
        <v>3294.5</v>
      </c>
    </row>
    <row r="4293" spans="1:2" ht="15.75" customHeight="1" x14ac:dyDescent="0.3">
      <c r="A4293" s="2" t="s">
        <v>9493</v>
      </c>
      <c r="B4293" s="63">
        <v>724.79</v>
      </c>
    </row>
    <row r="4294" spans="1:2" ht="15.75" customHeight="1" x14ac:dyDescent="0.3">
      <c r="A4294" s="2" t="s">
        <v>9494</v>
      </c>
      <c r="B4294" s="63">
        <v>560.07000000000005</v>
      </c>
    </row>
    <row r="4295" spans="1:2" ht="15.75" customHeight="1" x14ac:dyDescent="0.3">
      <c r="A4295" s="2" t="s">
        <v>9495</v>
      </c>
      <c r="B4295" s="63">
        <v>428.29</v>
      </c>
    </row>
    <row r="4296" spans="1:2" ht="15.75" customHeight="1" x14ac:dyDescent="0.3">
      <c r="A4296" s="2" t="s">
        <v>9496</v>
      </c>
      <c r="B4296" s="63">
        <v>593.01</v>
      </c>
    </row>
    <row r="4297" spans="1:2" ht="15.75" customHeight="1" x14ac:dyDescent="0.3">
      <c r="A4297" s="2" t="s">
        <v>9497</v>
      </c>
      <c r="B4297" s="63">
        <v>428.29</v>
      </c>
    </row>
    <row r="4298" spans="1:2" ht="15.75" customHeight="1" x14ac:dyDescent="0.3">
      <c r="A4298" s="2" t="s">
        <v>9498</v>
      </c>
      <c r="B4298" s="63">
        <v>560.07000000000005</v>
      </c>
    </row>
    <row r="4299" spans="1:2" ht="15.75" customHeight="1" x14ac:dyDescent="0.3">
      <c r="A4299" s="2" t="s">
        <v>9499</v>
      </c>
      <c r="B4299" s="63">
        <v>593.01</v>
      </c>
    </row>
    <row r="4300" spans="1:2" ht="15.75" customHeight="1" x14ac:dyDescent="0.3">
      <c r="A4300" s="2" t="s">
        <v>9500</v>
      </c>
      <c r="B4300" s="63">
        <v>593.01</v>
      </c>
    </row>
    <row r="4301" spans="1:2" ht="15.75" customHeight="1" x14ac:dyDescent="0.3">
      <c r="A4301" s="2" t="s">
        <v>9501</v>
      </c>
      <c r="B4301" s="63">
        <v>724.79</v>
      </c>
    </row>
    <row r="4302" spans="1:2" ht="15.75" customHeight="1" x14ac:dyDescent="0.3">
      <c r="A4302" s="58" t="s">
        <v>9502</v>
      </c>
      <c r="B4302" s="62">
        <v>3294.5</v>
      </c>
    </row>
    <row r="4303" spans="1:2" ht="15.75" customHeight="1" x14ac:dyDescent="0.3">
      <c r="A4303" s="2" t="s">
        <v>9503</v>
      </c>
      <c r="B4303" s="63">
        <v>724.79</v>
      </c>
    </row>
    <row r="4304" spans="1:2" ht="15.75" customHeight="1" x14ac:dyDescent="0.3">
      <c r="A4304" s="2" t="s">
        <v>9504</v>
      </c>
      <c r="B4304" s="63">
        <v>560.07000000000005</v>
      </c>
    </row>
    <row r="4305" spans="1:2" ht="15.75" customHeight="1" x14ac:dyDescent="0.3">
      <c r="A4305" s="2" t="s">
        <v>9505</v>
      </c>
      <c r="B4305" s="63">
        <v>428.29</v>
      </c>
    </row>
    <row r="4306" spans="1:2" ht="15.75" customHeight="1" x14ac:dyDescent="0.3">
      <c r="A4306" s="2" t="s">
        <v>9506</v>
      </c>
      <c r="B4306" s="63">
        <v>593.01</v>
      </c>
    </row>
    <row r="4307" spans="1:2" ht="15.75" customHeight="1" x14ac:dyDescent="0.3">
      <c r="A4307" s="2" t="s">
        <v>9507</v>
      </c>
      <c r="B4307" s="63">
        <v>428.29</v>
      </c>
    </row>
    <row r="4308" spans="1:2" ht="15.75" customHeight="1" x14ac:dyDescent="0.3">
      <c r="A4308" s="2" t="s">
        <v>9508</v>
      </c>
      <c r="B4308" s="63">
        <v>560.07000000000005</v>
      </c>
    </row>
    <row r="4309" spans="1:2" ht="15.75" customHeight="1" x14ac:dyDescent="0.3">
      <c r="A4309" s="2" t="s">
        <v>9509</v>
      </c>
      <c r="B4309" s="63">
        <v>593.01</v>
      </c>
    </row>
    <row r="4310" spans="1:2" ht="15.75" customHeight="1" x14ac:dyDescent="0.3">
      <c r="A4310" s="2" t="s">
        <v>9510</v>
      </c>
      <c r="B4310" s="63">
        <v>593.01</v>
      </c>
    </row>
    <row r="4311" spans="1:2" ht="15.75" customHeight="1" x14ac:dyDescent="0.3">
      <c r="A4311" s="2" t="s">
        <v>9511</v>
      </c>
      <c r="B4311" s="63">
        <v>724.79</v>
      </c>
    </row>
    <row r="4312" spans="1:2" ht="15.75" customHeight="1" x14ac:dyDescent="0.3">
      <c r="A4312" s="58" t="s">
        <v>6835</v>
      </c>
      <c r="B4312" s="62">
        <v>3624.5</v>
      </c>
    </row>
    <row r="4313" spans="1:2" ht="15.75" customHeight="1" x14ac:dyDescent="0.3">
      <c r="A4313" s="2" t="s">
        <v>6836</v>
      </c>
      <c r="B4313" s="63">
        <v>797.39</v>
      </c>
    </row>
    <row r="4314" spans="1:2" ht="15.75" customHeight="1" x14ac:dyDescent="0.3">
      <c r="A4314" s="2" t="s">
        <v>6837</v>
      </c>
      <c r="B4314" s="63">
        <v>616.16999999999996</v>
      </c>
    </row>
    <row r="4315" spans="1:2" ht="15.75" customHeight="1" x14ac:dyDescent="0.3">
      <c r="A4315" s="2" t="s">
        <v>6838</v>
      </c>
      <c r="B4315" s="63">
        <v>471.19</v>
      </c>
    </row>
    <row r="4316" spans="1:2" ht="15.75" customHeight="1" x14ac:dyDescent="0.3">
      <c r="A4316" s="2" t="s">
        <v>6839</v>
      </c>
      <c r="B4316" s="63">
        <v>652.41</v>
      </c>
    </row>
    <row r="4317" spans="1:2" ht="15.75" customHeight="1" x14ac:dyDescent="0.3">
      <c r="A4317" s="2" t="s">
        <v>6840</v>
      </c>
      <c r="B4317" s="63">
        <v>471.19</v>
      </c>
    </row>
    <row r="4318" spans="1:2" ht="15.75" customHeight="1" x14ac:dyDescent="0.3">
      <c r="A4318" s="2" t="s">
        <v>6841</v>
      </c>
      <c r="B4318" s="63">
        <v>616.16999999999996</v>
      </c>
    </row>
    <row r="4319" spans="1:2" ht="15.75" customHeight="1" x14ac:dyDescent="0.3">
      <c r="A4319" s="2" t="s">
        <v>6842</v>
      </c>
      <c r="B4319" s="63">
        <v>652.41</v>
      </c>
    </row>
    <row r="4320" spans="1:2" ht="15.75" customHeight="1" x14ac:dyDescent="0.3">
      <c r="A4320" s="2" t="s">
        <v>6843</v>
      </c>
      <c r="B4320" s="63">
        <v>652.41</v>
      </c>
    </row>
    <row r="4321" spans="1:2" ht="15.75" customHeight="1" x14ac:dyDescent="0.3">
      <c r="A4321" s="2" t="s">
        <v>6844</v>
      </c>
      <c r="B4321" s="63">
        <v>797.39</v>
      </c>
    </row>
    <row r="4322" spans="1:2" ht="15.75" customHeight="1" x14ac:dyDescent="0.3">
      <c r="A4322" s="58" t="s">
        <v>6845</v>
      </c>
      <c r="B4322" s="62">
        <v>5494.5</v>
      </c>
    </row>
    <row r="4323" spans="1:2" ht="15.75" customHeight="1" x14ac:dyDescent="0.3">
      <c r="A4323" s="2" t="s">
        <v>6846</v>
      </c>
      <c r="B4323" s="63">
        <v>1208.79</v>
      </c>
    </row>
    <row r="4324" spans="1:2" ht="15.75" customHeight="1" x14ac:dyDescent="0.3">
      <c r="A4324" s="2" t="s">
        <v>6847</v>
      </c>
      <c r="B4324" s="63">
        <v>934.07</v>
      </c>
    </row>
    <row r="4325" spans="1:2" ht="15.75" customHeight="1" x14ac:dyDescent="0.3">
      <c r="A4325" s="2" t="s">
        <v>6848</v>
      </c>
      <c r="B4325" s="63">
        <v>714.29</v>
      </c>
    </row>
    <row r="4326" spans="1:2" ht="15.75" customHeight="1" x14ac:dyDescent="0.3">
      <c r="A4326" s="2" t="s">
        <v>6849</v>
      </c>
      <c r="B4326" s="63">
        <v>989.01</v>
      </c>
    </row>
    <row r="4327" spans="1:2" ht="15.75" customHeight="1" x14ac:dyDescent="0.3">
      <c r="A4327" s="2" t="s">
        <v>6850</v>
      </c>
      <c r="B4327" s="63">
        <v>714.29</v>
      </c>
    </row>
    <row r="4328" spans="1:2" ht="15.75" customHeight="1" x14ac:dyDescent="0.3">
      <c r="A4328" s="2" t="s">
        <v>6851</v>
      </c>
      <c r="B4328" s="63">
        <v>934.07</v>
      </c>
    </row>
    <row r="4329" spans="1:2" ht="15.75" customHeight="1" x14ac:dyDescent="0.3">
      <c r="A4329" s="2" t="s">
        <v>6852</v>
      </c>
      <c r="B4329" s="63">
        <v>989.01</v>
      </c>
    </row>
    <row r="4330" spans="1:2" ht="15.75" customHeight="1" x14ac:dyDescent="0.3">
      <c r="A4330" s="2" t="s">
        <v>6853</v>
      </c>
      <c r="B4330" s="63">
        <v>989.01</v>
      </c>
    </row>
    <row r="4331" spans="1:2" ht="15.75" customHeight="1" x14ac:dyDescent="0.3">
      <c r="A4331" s="2" t="s">
        <v>6854</v>
      </c>
      <c r="B4331" s="63">
        <v>1208.79</v>
      </c>
    </row>
    <row r="4332" spans="1:2" ht="15.75" customHeight="1" x14ac:dyDescent="0.3">
      <c r="A4332" s="58" t="s">
        <v>9512</v>
      </c>
      <c r="B4332" s="62">
        <v>3294.5</v>
      </c>
    </row>
    <row r="4333" spans="1:2" ht="15.75" customHeight="1" x14ac:dyDescent="0.3">
      <c r="A4333" s="2" t="s">
        <v>9513</v>
      </c>
      <c r="B4333" s="63">
        <v>724.79</v>
      </c>
    </row>
    <row r="4334" spans="1:2" ht="15.75" customHeight="1" x14ac:dyDescent="0.3">
      <c r="A4334" s="2" t="s">
        <v>9514</v>
      </c>
      <c r="B4334" s="63">
        <v>560.07000000000005</v>
      </c>
    </row>
    <row r="4335" spans="1:2" ht="15.75" customHeight="1" x14ac:dyDescent="0.3">
      <c r="A4335" s="2" t="s">
        <v>9515</v>
      </c>
      <c r="B4335" s="63">
        <v>428.29</v>
      </c>
    </row>
    <row r="4336" spans="1:2" ht="15.75" customHeight="1" x14ac:dyDescent="0.3">
      <c r="A4336" s="2" t="s">
        <v>9516</v>
      </c>
      <c r="B4336" s="63">
        <v>593.01</v>
      </c>
    </row>
    <row r="4337" spans="1:2" ht="15.75" customHeight="1" x14ac:dyDescent="0.3">
      <c r="A4337" s="2" t="s">
        <v>9517</v>
      </c>
      <c r="B4337" s="63">
        <v>428.29</v>
      </c>
    </row>
    <row r="4338" spans="1:2" ht="15.75" customHeight="1" x14ac:dyDescent="0.3">
      <c r="A4338" s="2" t="s">
        <v>9518</v>
      </c>
      <c r="B4338" s="63">
        <v>560.07000000000005</v>
      </c>
    </row>
    <row r="4339" spans="1:2" ht="15.75" customHeight="1" x14ac:dyDescent="0.3">
      <c r="A4339" s="2" t="s">
        <v>9519</v>
      </c>
      <c r="B4339" s="63">
        <v>593.01</v>
      </c>
    </row>
    <row r="4340" spans="1:2" ht="15.75" customHeight="1" x14ac:dyDescent="0.3">
      <c r="A4340" s="2" t="s">
        <v>9520</v>
      </c>
      <c r="B4340" s="63">
        <v>593.01</v>
      </c>
    </row>
    <row r="4341" spans="1:2" ht="15.75" customHeight="1" x14ac:dyDescent="0.3">
      <c r="A4341" s="2" t="s">
        <v>9521</v>
      </c>
      <c r="B4341" s="63">
        <v>724.79</v>
      </c>
    </row>
    <row r="4342" spans="1:2" ht="15.75" customHeight="1" x14ac:dyDescent="0.3">
      <c r="A4342" s="58" t="s">
        <v>6855</v>
      </c>
      <c r="B4342" s="62">
        <v>3624.5</v>
      </c>
    </row>
    <row r="4343" spans="1:2" ht="15.75" customHeight="1" x14ac:dyDescent="0.3">
      <c r="A4343" s="2" t="s">
        <v>6856</v>
      </c>
      <c r="B4343" s="63">
        <v>797.39</v>
      </c>
    </row>
    <row r="4344" spans="1:2" ht="15.75" customHeight="1" x14ac:dyDescent="0.3">
      <c r="A4344" s="2" t="s">
        <v>6857</v>
      </c>
      <c r="B4344" s="63">
        <v>616.16999999999996</v>
      </c>
    </row>
    <row r="4345" spans="1:2" ht="15.75" customHeight="1" x14ac:dyDescent="0.3">
      <c r="A4345" s="2" t="s">
        <v>6858</v>
      </c>
      <c r="B4345" s="63">
        <v>471.19</v>
      </c>
    </row>
    <row r="4346" spans="1:2" ht="15.75" customHeight="1" x14ac:dyDescent="0.3">
      <c r="A4346" s="2" t="s">
        <v>6859</v>
      </c>
      <c r="B4346" s="63">
        <v>652.41</v>
      </c>
    </row>
    <row r="4347" spans="1:2" ht="15.75" customHeight="1" x14ac:dyDescent="0.3">
      <c r="A4347" s="2" t="s">
        <v>6860</v>
      </c>
      <c r="B4347" s="63">
        <v>471.19</v>
      </c>
    </row>
    <row r="4348" spans="1:2" ht="15.75" customHeight="1" x14ac:dyDescent="0.3">
      <c r="A4348" s="2" t="s">
        <v>6861</v>
      </c>
      <c r="B4348" s="63">
        <v>616.16999999999996</v>
      </c>
    </row>
    <row r="4349" spans="1:2" ht="15.75" customHeight="1" x14ac:dyDescent="0.3">
      <c r="A4349" s="2" t="s">
        <v>6862</v>
      </c>
      <c r="B4349" s="63">
        <v>652.41</v>
      </c>
    </row>
    <row r="4350" spans="1:2" ht="15.75" customHeight="1" x14ac:dyDescent="0.3">
      <c r="A4350" s="2" t="s">
        <v>6863</v>
      </c>
      <c r="B4350" s="63">
        <v>652.41</v>
      </c>
    </row>
    <row r="4351" spans="1:2" ht="15.75" customHeight="1" x14ac:dyDescent="0.3">
      <c r="A4351" s="2" t="s">
        <v>6864</v>
      </c>
      <c r="B4351" s="63">
        <v>797.39</v>
      </c>
    </row>
    <row r="4352" spans="1:2" ht="15.75" customHeight="1" x14ac:dyDescent="0.3">
      <c r="A4352" s="58" t="s">
        <v>9522</v>
      </c>
      <c r="B4352" s="62">
        <v>3294.5</v>
      </c>
    </row>
    <row r="4353" spans="1:2" ht="15.75" customHeight="1" x14ac:dyDescent="0.3">
      <c r="A4353" s="2" t="s">
        <v>9523</v>
      </c>
      <c r="B4353" s="63">
        <v>724.79</v>
      </c>
    </row>
    <row r="4354" spans="1:2" ht="15.75" customHeight="1" x14ac:dyDescent="0.3">
      <c r="A4354" s="2" t="s">
        <v>9524</v>
      </c>
      <c r="B4354" s="63">
        <v>560.07000000000005</v>
      </c>
    </row>
    <row r="4355" spans="1:2" ht="15.75" customHeight="1" x14ac:dyDescent="0.3">
      <c r="A4355" s="2" t="s">
        <v>9525</v>
      </c>
      <c r="B4355" s="63">
        <v>428.29</v>
      </c>
    </row>
    <row r="4356" spans="1:2" ht="15.75" customHeight="1" x14ac:dyDescent="0.3">
      <c r="A4356" s="2" t="s">
        <v>9526</v>
      </c>
      <c r="B4356" s="63">
        <v>593.01</v>
      </c>
    </row>
    <row r="4357" spans="1:2" ht="15.75" customHeight="1" x14ac:dyDescent="0.3">
      <c r="A4357" s="2" t="s">
        <v>9527</v>
      </c>
      <c r="B4357" s="63">
        <v>428.29</v>
      </c>
    </row>
    <row r="4358" spans="1:2" ht="15.75" customHeight="1" x14ac:dyDescent="0.3">
      <c r="A4358" s="2" t="s">
        <v>9528</v>
      </c>
      <c r="B4358" s="63">
        <v>560.07000000000005</v>
      </c>
    </row>
    <row r="4359" spans="1:2" ht="15.75" customHeight="1" x14ac:dyDescent="0.3">
      <c r="A4359" s="2" t="s">
        <v>9529</v>
      </c>
      <c r="B4359" s="63">
        <v>593.01</v>
      </c>
    </row>
    <row r="4360" spans="1:2" ht="15.75" customHeight="1" x14ac:dyDescent="0.3">
      <c r="A4360" s="2" t="s">
        <v>9530</v>
      </c>
      <c r="B4360" s="63">
        <v>593.01</v>
      </c>
    </row>
    <row r="4361" spans="1:2" ht="15.75" customHeight="1" x14ac:dyDescent="0.3">
      <c r="A4361" s="2" t="s">
        <v>9531</v>
      </c>
      <c r="B4361" s="63">
        <v>724.79</v>
      </c>
    </row>
    <row r="4362" spans="1:2" ht="15.75" customHeight="1" x14ac:dyDescent="0.3">
      <c r="A4362" s="58" t="s">
        <v>9532</v>
      </c>
      <c r="B4362" s="62">
        <v>3294.5</v>
      </c>
    </row>
    <row r="4363" spans="1:2" ht="15.75" customHeight="1" x14ac:dyDescent="0.3">
      <c r="A4363" s="2" t="s">
        <v>9533</v>
      </c>
      <c r="B4363" s="64">
        <v>724.79</v>
      </c>
    </row>
    <row r="4364" spans="1:2" ht="15.75" customHeight="1" x14ac:dyDescent="0.3">
      <c r="A4364" s="2" t="s">
        <v>9534</v>
      </c>
      <c r="B4364" s="64">
        <v>560.07000000000005</v>
      </c>
    </row>
    <row r="4365" spans="1:2" ht="15.75" customHeight="1" x14ac:dyDescent="0.3">
      <c r="A4365" s="2" t="s">
        <v>9535</v>
      </c>
      <c r="B4365" s="64">
        <v>428.29</v>
      </c>
    </row>
    <row r="4366" spans="1:2" ht="15.75" customHeight="1" x14ac:dyDescent="0.3">
      <c r="A4366" s="2" t="s">
        <v>9536</v>
      </c>
      <c r="B4366" s="64">
        <v>593.01</v>
      </c>
    </row>
    <row r="4367" spans="1:2" ht="15.75" customHeight="1" x14ac:dyDescent="0.3">
      <c r="A4367" s="2" t="s">
        <v>9537</v>
      </c>
      <c r="B4367" s="64">
        <v>428.29</v>
      </c>
    </row>
    <row r="4368" spans="1:2" ht="15.75" customHeight="1" x14ac:dyDescent="0.3">
      <c r="A4368" s="2" t="s">
        <v>9538</v>
      </c>
      <c r="B4368" s="64">
        <v>560.07000000000005</v>
      </c>
    </row>
    <row r="4369" spans="1:2" ht="15.75" customHeight="1" x14ac:dyDescent="0.3">
      <c r="A4369" s="2" t="s">
        <v>9539</v>
      </c>
      <c r="B4369" s="64">
        <v>593.01</v>
      </c>
    </row>
    <row r="4370" spans="1:2" ht="15.75" customHeight="1" x14ac:dyDescent="0.3">
      <c r="A4370" s="2" t="s">
        <v>9540</v>
      </c>
      <c r="B4370" s="64">
        <v>593.01</v>
      </c>
    </row>
    <row r="4371" spans="1:2" ht="15.75" customHeight="1" x14ac:dyDescent="0.3">
      <c r="A4371" s="2" t="s">
        <v>9541</v>
      </c>
      <c r="B4371" s="64">
        <v>724.79</v>
      </c>
    </row>
    <row r="4372" spans="1:2" ht="15.75" customHeight="1" x14ac:dyDescent="0.3">
      <c r="A4372" s="58" t="s">
        <v>9542</v>
      </c>
      <c r="B4372" s="62">
        <v>3294.5</v>
      </c>
    </row>
    <row r="4373" spans="1:2" ht="15.75" customHeight="1" x14ac:dyDescent="0.3">
      <c r="A4373" s="2" t="s">
        <v>9543</v>
      </c>
      <c r="B4373" s="64">
        <v>724.79</v>
      </c>
    </row>
    <row r="4374" spans="1:2" ht="15.75" customHeight="1" x14ac:dyDescent="0.3">
      <c r="A4374" s="2" t="s">
        <v>9544</v>
      </c>
      <c r="B4374" s="64">
        <v>560.07000000000005</v>
      </c>
    </row>
    <row r="4375" spans="1:2" ht="15.75" customHeight="1" x14ac:dyDescent="0.3">
      <c r="A4375" s="2" t="s">
        <v>9545</v>
      </c>
      <c r="B4375" s="64">
        <v>428.29</v>
      </c>
    </row>
    <row r="4376" spans="1:2" ht="15.75" customHeight="1" x14ac:dyDescent="0.3">
      <c r="A4376" s="2" t="s">
        <v>9546</v>
      </c>
      <c r="B4376" s="64">
        <v>593.01</v>
      </c>
    </row>
    <row r="4377" spans="1:2" ht="15.75" customHeight="1" x14ac:dyDescent="0.3">
      <c r="A4377" s="2" t="s">
        <v>9547</v>
      </c>
      <c r="B4377" s="64">
        <v>428.29</v>
      </c>
    </row>
    <row r="4378" spans="1:2" ht="15.75" customHeight="1" x14ac:dyDescent="0.3">
      <c r="A4378" s="2" t="s">
        <v>9548</v>
      </c>
      <c r="B4378" s="64">
        <v>560.07000000000005</v>
      </c>
    </row>
    <row r="4379" spans="1:2" ht="15.75" customHeight="1" x14ac:dyDescent="0.3">
      <c r="A4379" s="2" t="s">
        <v>9549</v>
      </c>
      <c r="B4379" s="64">
        <v>593.01</v>
      </c>
    </row>
    <row r="4380" spans="1:2" ht="15.75" customHeight="1" x14ac:dyDescent="0.3">
      <c r="A4380" s="2" t="s">
        <v>9550</v>
      </c>
      <c r="B4380" s="64">
        <v>593.01</v>
      </c>
    </row>
    <row r="4381" spans="1:2" ht="15.75" customHeight="1" x14ac:dyDescent="0.3">
      <c r="A4381" s="2" t="s">
        <v>9551</v>
      </c>
      <c r="B4381" s="64">
        <v>724.79</v>
      </c>
    </row>
    <row r="4382" spans="1:2" ht="15.75" customHeight="1" x14ac:dyDescent="0.3">
      <c r="A4382" s="58" t="s">
        <v>6865</v>
      </c>
      <c r="B4382" s="62">
        <v>3624.5</v>
      </c>
    </row>
    <row r="4383" spans="1:2" ht="15.75" customHeight="1" x14ac:dyDescent="0.3">
      <c r="A4383" s="2" t="s">
        <v>6866</v>
      </c>
      <c r="B4383" s="63">
        <v>797.39</v>
      </c>
    </row>
    <row r="4384" spans="1:2" ht="15.75" customHeight="1" x14ac:dyDescent="0.3">
      <c r="A4384" s="2" t="s">
        <v>6867</v>
      </c>
      <c r="B4384" s="63">
        <v>616.16999999999996</v>
      </c>
    </row>
    <row r="4385" spans="1:2" ht="15.75" customHeight="1" x14ac:dyDescent="0.3">
      <c r="A4385" s="2" t="s">
        <v>6868</v>
      </c>
      <c r="B4385" s="63">
        <v>471.19</v>
      </c>
    </row>
    <row r="4386" spans="1:2" ht="15.75" customHeight="1" x14ac:dyDescent="0.3">
      <c r="A4386" s="2" t="s">
        <v>6869</v>
      </c>
      <c r="B4386" s="63">
        <v>652.41</v>
      </c>
    </row>
    <row r="4387" spans="1:2" ht="15.75" customHeight="1" x14ac:dyDescent="0.3">
      <c r="A4387" s="2" t="s">
        <v>6870</v>
      </c>
      <c r="B4387" s="63">
        <v>471.19</v>
      </c>
    </row>
    <row r="4388" spans="1:2" ht="15.75" customHeight="1" x14ac:dyDescent="0.3">
      <c r="A4388" s="2" t="s">
        <v>6871</v>
      </c>
      <c r="B4388" s="63">
        <v>616.16999999999996</v>
      </c>
    </row>
    <row r="4389" spans="1:2" ht="15.75" customHeight="1" x14ac:dyDescent="0.3">
      <c r="A4389" s="2" t="s">
        <v>6872</v>
      </c>
      <c r="B4389" s="63">
        <v>652.41</v>
      </c>
    </row>
    <row r="4390" spans="1:2" ht="15.75" customHeight="1" x14ac:dyDescent="0.3">
      <c r="A4390" s="2" t="s">
        <v>6873</v>
      </c>
      <c r="B4390" s="63">
        <v>652.41</v>
      </c>
    </row>
    <row r="4391" spans="1:2" ht="15.75" customHeight="1" x14ac:dyDescent="0.3">
      <c r="A4391" s="2" t="s">
        <v>6874</v>
      </c>
      <c r="B4391" s="63">
        <v>797.39</v>
      </c>
    </row>
    <row r="4392" spans="1:2" ht="15.75" customHeight="1" x14ac:dyDescent="0.3">
      <c r="A4392" s="58" t="s">
        <v>6875</v>
      </c>
      <c r="B4392" s="62">
        <v>3624.5</v>
      </c>
    </row>
    <row r="4393" spans="1:2" ht="15.75" customHeight="1" x14ac:dyDescent="0.3">
      <c r="A4393" s="2" t="s">
        <v>6876</v>
      </c>
      <c r="B4393" s="63">
        <v>797.39</v>
      </c>
    </row>
    <row r="4394" spans="1:2" ht="15.75" customHeight="1" x14ac:dyDescent="0.3">
      <c r="A4394" s="2" t="s">
        <v>6877</v>
      </c>
      <c r="B4394" s="63">
        <v>616.16999999999996</v>
      </c>
    </row>
    <row r="4395" spans="1:2" ht="15.75" customHeight="1" x14ac:dyDescent="0.3">
      <c r="A4395" s="2" t="s">
        <v>6878</v>
      </c>
      <c r="B4395" s="63">
        <v>471.19</v>
      </c>
    </row>
    <row r="4396" spans="1:2" ht="15.75" customHeight="1" x14ac:dyDescent="0.3">
      <c r="A4396" s="2" t="s">
        <v>6879</v>
      </c>
      <c r="B4396" s="63">
        <v>652.41</v>
      </c>
    </row>
    <row r="4397" spans="1:2" ht="15.75" customHeight="1" x14ac:dyDescent="0.3">
      <c r="A4397" s="2" t="s">
        <v>6880</v>
      </c>
      <c r="B4397" s="63">
        <v>471.19</v>
      </c>
    </row>
    <row r="4398" spans="1:2" ht="15.75" customHeight="1" x14ac:dyDescent="0.3">
      <c r="A4398" s="2" t="s">
        <v>6881</v>
      </c>
      <c r="B4398" s="63">
        <v>616.16999999999996</v>
      </c>
    </row>
    <row r="4399" spans="1:2" ht="15.75" customHeight="1" x14ac:dyDescent="0.3">
      <c r="A4399" s="2" t="s">
        <v>6882</v>
      </c>
      <c r="B4399" s="63">
        <v>652.41</v>
      </c>
    </row>
    <row r="4400" spans="1:2" ht="15.75" customHeight="1" x14ac:dyDescent="0.3">
      <c r="A4400" s="2" t="s">
        <v>6883</v>
      </c>
      <c r="B4400" s="63">
        <v>652.41</v>
      </c>
    </row>
    <row r="4401" spans="1:2" ht="15.75" customHeight="1" x14ac:dyDescent="0.3">
      <c r="A4401" s="2" t="s">
        <v>6884</v>
      </c>
      <c r="B4401" s="63">
        <v>797.39</v>
      </c>
    </row>
    <row r="4402" spans="1:2" ht="15.75" customHeight="1" x14ac:dyDescent="0.3">
      <c r="A4402" s="58" t="s">
        <v>9552</v>
      </c>
      <c r="B4402" s="62">
        <v>3294.5</v>
      </c>
    </row>
    <row r="4403" spans="1:2" ht="15.75" customHeight="1" x14ac:dyDescent="0.3">
      <c r="A4403" s="2" t="s">
        <v>9553</v>
      </c>
      <c r="B4403" s="63">
        <v>724.79</v>
      </c>
    </row>
    <row r="4404" spans="1:2" ht="15.75" customHeight="1" x14ac:dyDescent="0.3">
      <c r="A4404" s="2" t="s">
        <v>9554</v>
      </c>
      <c r="B4404" s="63">
        <v>560.07000000000005</v>
      </c>
    </row>
    <row r="4405" spans="1:2" ht="15.75" customHeight="1" x14ac:dyDescent="0.3">
      <c r="A4405" s="2" t="s">
        <v>9555</v>
      </c>
      <c r="B4405" s="63">
        <v>428.29</v>
      </c>
    </row>
    <row r="4406" spans="1:2" ht="15.75" customHeight="1" x14ac:dyDescent="0.3">
      <c r="A4406" s="2" t="s">
        <v>9556</v>
      </c>
      <c r="B4406" s="63">
        <v>593.01</v>
      </c>
    </row>
    <row r="4407" spans="1:2" ht="15.75" customHeight="1" x14ac:dyDescent="0.3">
      <c r="A4407" s="2" t="s">
        <v>9557</v>
      </c>
      <c r="B4407" s="63">
        <v>428.29</v>
      </c>
    </row>
    <row r="4408" spans="1:2" ht="15.75" customHeight="1" x14ac:dyDescent="0.3">
      <c r="A4408" s="2" t="s">
        <v>9558</v>
      </c>
      <c r="B4408" s="63">
        <v>560.07000000000005</v>
      </c>
    </row>
    <row r="4409" spans="1:2" ht="15.75" customHeight="1" x14ac:dyDescent="0.3">
      <c r="A4409" s="2" t="s">
        <v>9559</v>
      </c>
      <c r="B4409" s="63">
        <v>593.01</v>
      </c>
    </row>
    <row r="4410" spans="1:2" ht="15.75" customHeight="1" x14ac:dyDescent="0.3">
      <c r="A4410" s="2" t="s">
        <v>9560</v>
      </c>
      <c r="B4410" s="63">
        <v>593.01</v>
      </c>
    </row>
    <row r="4411" spans="1:2" ht="15.75" customHeight="1" x14ac:dyDescent="0.3">
      <c r="A4411" s="2" t="s">
        <v>9561</v>
      </c>
      <c r="B4411" s="63">
        <v>724.79</v>
      </c>
    </row>
    <row r="4412" spans="1:2" ht="15.75" customHeight="1" x14ac:dyDescent="0.3">
      <c r="A4412" s="58" t="s">
        <v>9562</v>
      </c>
      <c r="B4412" s="62">
        <v>3294.5</v>
      </c>
    </row>
    <row r="4413" spans="1:2" ht="15.75" customHeight="1" x14ac:dyDescent="0.3">
      <c r="A4413" s="2" t="s">
        <v>9563</v>
      </c>
      <c r="B4413" s="63">
        <v>724.79</v>
      </c>
    </row>
    <row r="4414" spans="1:2" ht="15.75" customHeight="1" x14ac:dyDescent="0.3">
      <c r="A4414" s="2" t="s">
        <v>9564</v>
      </c>
      <c r="B4414" s="63">
        <v>560.07000000000005</v>
      </c>
    </row>
    <row r="4415" spans="1:2" ht="15.75" customHeight="1" x14ac:dyDescent="0.3">
      <c r="A4415" s="2" t="s">
        <v>9565</v>
      </c>
      <c r="B4415" s="63">
        <v>428.29</v>
      </c>
    </row>
    <row r="4416" spans="1:2" ht="15.75" customHeight="1" x14ac:dyDescent="0.3">
      <c r="A4416" s="2" t="s">
        <v>9566</v>
      </c>
      <c r="B4416" s="63">
        <v>593.01</v>
      </c>
    </row>
    <row r="4417" spans="1:2" ht="15.75" customHeight="1" x14ac:dyDescent="0.3">
      <c r="A4417" s="2" t="s">
        <v>9567</v>
      </c>
      <c r="B4417" s="63">
        <v>428.29</v>
      </c>
    </row>
    <row r="4418" spans="1:2" ht="15.75" customHeight="1" x14ac:dyDescent="0.3">
      <c r="A4418" s="2" t="s">
        <v>9568</v>
      </c>
      <c r="B4418" s="63">
        <v>560.07000000000005</v>
      </c>
    </row>
    <row r="4419" spans="1:2" ht="15.75" customHeight="1" x14ac:dyDescent="0.3">
      <c r="A4419" s="2" t="s">
        <v>9569</v>
      </c>
      <c r="B4419" s="63">
        <v>593.01</v>
      </c>
    </row>
    <row r="4420" spans="1:2" ht="15.75" customHeight="1" x14ac:dyDescent="0.3">
      <c r="A4420" s="2" t="s">
        <v>9570</v>
      </c>
      <c r="B4420" s="63">
        <v>593.01</v>
      </c>
    </row>
    <row r="4421" spans="1:2" ht="15.75" customHeight="1" x14ac:dyDescent="0.3">
      <c r="A4421" s="2" t="s">
        <v>9571</v>
      </c>
      <c r="B4421" s="63">
        <v>724.79</v>
      </c>
    </row>
    <row r="4422" spans="1:2" ht="15.75" customHeight="1" x14ac:dyDescent="0.3">
      <c r="A4422" s="58" t="s">
        <v>6885</v>
      </c>
      <c r="B4422" s="62">
        <v>3624.5</v>
      </c>
    </row>
    <row r="4423" spans="1:2" ht="15.75" customHeight="1" x14ac:dyDescent="0.3">
      <c r="A4423" s="2" t="s">
        <v>6886</v>
      </c>
      <c r="B4423" s="63">
        <v>797.39</v>
      </c>
    </row>
    <row r="4424" spans="1:2" ht="15.75" customHeight="1" x14ac:dyDescent="0.3">
      <c r="A4424" s="2" t="s">
        <v>6887</v>
      </c>
      <c r="B4424" s="63">
        <v>616.16999999999996</v>
      </c>
    </row>
    <row r="4425" spans="1:2" ht="15.75" customHeight="1" x14ac:dyDescent="0.3">
      <c r="A4425" s="2" t="s">
        <v>6888</v>
      </c>
      <c r="B4425" s="63">
        <v>471.19</v>
      </c>
    </row>
    <row r="4426" spans="1:2" ht="15.75" customHeight="1" x14ac:dyDescent="0.3">
      <c r="A4426" s="2" t="s">
        <v>6889</v>
      </c>
      <c r="B4426" s="63">
        <v>652.41</v>
      </c>
    </row>
    <row r="4427" spans="1:2" ht="15.75" customHeight="1" x14ac:dyDescent="0.3">
      <c r="A4427" s="2" t="s">
        <v>6890</v>
      </c>
      <c r="B4427" s="63">
        <v>471.19</v>
      </c>
    </row>
    <row r="4428" spans="1:2" ht="15.75" customHeight="1" x14ac:dyDescent="0.3">
      <c r="A4428" s="2" t="s">
        <v>6891</v>
      </c>
      <c r="B4428" s="63">
        <v>616.16999999999996</v>
      </c>
    </row>
    <row r="4429" spans="1:2" ht="15.75" customHeight="1" x14ac:dyDescent="0.3">
      <c r="A4429" s="2" t="s">
        <v>6892</v>
      </c>
      <c r="B4429" s="63">
        <v>652.41</v>
      </c>
    </row>
    <row r="4430" spans="1:2" ht="15.75" customHeight="1" x14ac:dyDescent="0.3">
      <c r="A4430" s="2" t="s">
        <v>6893</v>
      </c>
      <c r="B4430" s="63">
        <v>652.41</v>
      </c>
    </row>
    <row r="4431" spans="1:2" ht="15.75" customHeight="1" x14ac:dyDescent="0.3">
      <c r="A4431" s="2" t="s">
        <v>6894</v>
      </c>
      <c r="B4431" s="63">
        <v>797.39</v>
      </c>
    </row>
    <row r="4432" spans="1:2" ht="15.75" customHeight="1" x14ac:dyDescent="0.3">
      <c r="A4432" s="58" t="s">
        <v>6895</v>
      </c>
      <c r="B4432" s="62">
        <v>5494.5</v>
      </c>
    </row>
    <row r="4433" spans="1:2" ht="15.75" customHeight="1" x14ac:dyDescent="0.3">
      <c r="A4433" s="2" t="s">
        <v>6896</v>
      </c>
      <c r="B4433" s="63">
        <v>1208.79</v>
      </c>
    </row>
    <row r="4434" spans="1:2" ht="15.75" customHeight="1" x14ac:dyDescent="0.3">
      <c r="A4434" s="2" t="s">
        <v>6897</v>
      </c>
      <c r="B4434" s="63">
        <v>934.07</v>
      </c>
    </row>
    <row r="4435" spans="1:2" ht="15.75" customHeight="1" x14ac:dyDescent="0.3">
      <c r="A4435" s="2" t="s">
        <v>6898</v>
      </c>
      <c r="B4435" s="63">
        <v>714.29</v>
      </c>
    </row>
    <row r="4436" spans="1:2" ht="15.75" customHeight="1" x14ac:dyDescent="0.3">
      <c r="A4436" s="2" t="s">
        <v>6899</v>
      </c>
      <c r="B4436" s="63">
        <v>989.01</v>
      </c>
    </row>
    <row r="4437" spans="1:2" ht="15.75" customHeight="1" x14ac:dyDescent="0.3">
      <c r="A4437" s="2" t="s">
        <v>6900</v>
      </c>
      <c r="B4437" s="63">
        <v>714.29</v>
      </c>
    </row>
    <row r="4438" spans="1:2" ht="15.75" customHeight="1" x14ac:dyDescent="0.3">
      <c r="A4438" s="2" t="s">
        <v>6901</v>
      </c>
      <c r="B4438" s="63">
        <v>934.07</v>
      </c>
    </row>
    <row r="4439" spans="1:2" ht="15.75" customHeight="1" x14ac:dyDescent="0.3">
      <c r="A4439" s="2" t="s">
        <v>6902</v>
      </c>
      <c r="B4439" s="63">
        <v>989.01</v>
      </c>
    </row>
    <row r="4440" spans="1:2" ht="15.75" customHeight="1" x14ac:dyDescent="0.3">
      <c r="A4440" s="2" t="s">
        <v>6903</v>
      </c>
      <c r="B4440" s="63">
        <v>989.01</v>
      </c>
    </row>
    <row r="4441" spans="1:2" ht="15.75" customHeight="1" x14ac:dyDescent="0.3">
      <c r="A4441" s="2" t="s">
        <v>6904</v>
      </c>
      <c r="B4441" s="63">
        <v>1208.79</v>
      </c>
    </row>
    <row r="4442" spans="1:2" ht="15.75" customHeight="1" x14ac:dyDescent="0.3">
      <c r="A4442" s="58" t="s">
        <v>6905</v>
      </c>
      <c r="B4442" s="62">
        <v>6044.5</v>
      </c>
    </row>
    <row r="4443" spans="1:2" ht="15.75" customHeight="1" x14ac:dyDescent="0.3">
      <c r="A4443" s="2" t="s">
        <v>6906</v>
      </c>
      <c r="B4443" s="63">
        <v>1329.79</v>
      </c>
    </row>
    <row r="4444" spans="1:2" ht="15.75" customHeight="1" x14ac:dyDescent="0.3">
      <c r="A4444" s="2" t="s">
        <v>6907</v>
      </c>
      <c r="B4444" s="63">
        <v>1027.57</v>
      </c>
    </row>
    <row r="4445" spans="1:2" ht="15.75" customHeight="1" x14ac:dyDescent="0.3">
      <c r="A4445" s="2" t="s">
        <v>6908</v>
      </c>
      <c r="B4445" s="63">
        <v>785.79</v>
      </c>
    </row>
    <row r="4446" spans="1:2" ht="15.75" customHeight="1" x14ac:dyDescent="0.3">
      <c r="A4446" s="2" t="s">
        <v>6909</v>
      </c>
      <c r="B4446" s="63">
        <v>1088.01</v>
      </c>
    </row>
    <row r="4447" spans="1:2" ht="15.75" customHeight="1" x14ac:dyDescent="0.3">
      <c r="A4447" s="2" t="s">
        <v>6910</v>
      </c>
      <c r="B4447" s="63">
        <v>785.79</v>
      </c>
    </row>
    <row r="4448" spans="1:2" ht="15.75" customHeight="1" x14ac:dyDescent="0.3">
      <c r="A4448" s="2" t="s">
        <v>6911</v>
      </c>
      <c r="B4448" s="63">
        <v>1027.57</v>
      </c>
    </row>
    <row r="4449" spans="1:2" ht="15.75" customHeight="1" x14ac:dyDescent="0.3">
      <c r="A4449" s="2" t="s">
        <v>6912</v>
      </c>
      <c r="B4449" s="63">
        <v>1088.01</v>
      </c>
    </row>
    <row r="4450" spans="1:2" ht="15.75" customHeight="1" x14ac:dyDescent="0.3">
      <c r="A4450" s="2" t="s">
        <v>6913</v>
      </c>
      <c r="B4450" s="63">
        <v>1088.01</v>
      </c>
    </row>
    <row r="4451" spans="1:2" ht="15.75" customHeight="1" x14ac:dyDescent="0.3">
      <c r="A4451" s="2" t="s">
        <v>6914</v>
      </c>
      <c r="B4451" s="63">
        <v>1329.79</v>
      </c>
    </row>
    <row r="4452" spans="1:2" ht="15.75" customHeight="1" x14ac:dyDescent="0.3">
      <c r="A4452" s="58" t="s">
        <v>6915</v>
      </c>
      <c r="B4452" s="62">
        <v>6044.5</v>
      </c>
    </row>
    <row r="4453" spans="1:2" ht="15.75" customHeight="1" x14ac:dyDescent="0.3">
      <c r="A4453" s="2" t="s">
        <v>6916</v>
      </c>
      <c r="B4453" s="63">
        <v>1329.79</v>
      </c>
    </row>
    <row r="4454" spans="1:2" ht="15.75" customHeight="1" x14ac:dyDescent="0.3">
      <c r="A4454" s="2" t="s">
        <v>6917</v>
      </c>
      <c r="B4454" s="63">
        <v>1027.57</v>
      </c>
    </row>
    <row r="4455" spans="1:2" ht="15.75" customHeight="1" x14ac:dyDescent="0.3">
      <c r="A4455" s="2" t="s">
        <v>6918</v>
      </c>
      <c r="B4455" s="63">
        <v>785.79</v>
      </c>
    </row>
    <row r="4456" spans="1:2" ht="15.75" customHeight="1" x14ac:dyDescent="0.3">
      <c r="A4456" s="2" t="s">
        <v>6919</v>
      </c>
      <c r="B4456" s="63">
        <v>1088.01</v>
      </c>
    </row>
    <row r="4457" spans="1:2" ht="15.75" customHeight="1" x14ac:dyDescent="0.3">
      <c r="A4457" s="2" t="s">
        <v>6920</v>
      </c>
      <c r="B4457" s="63">
        <v>785.79</v>
      </c>
    </row>
    <row r="4458" spans="1:2" ht="15.75" customHeight="1" x14ac:dyDescent="0.3">
      <c r="A4458" s="2" t="s">
        <v>6921</v>
      </c>
      <c r="B4458" s="63">
        <v>1027.57</v>
      </c>
    </row>
    <row r="4459" spans="1:2" ht="15.75" customHeight="1" x14ac:dyDescent="0.3">
      <c r="A4459" s="2" t="s">
        <v>6922</v>
      </c>
      <c r="B4459" s="63">
        <v>1088.01</v>
      </c>
    </row>
    <row r="4460" spans="1:2" ht="15.75" customHeight="1" x14ac:dyDescent="0.3">
      <c r="A4460" s="2" t="s">
        <v>6923</v>
      </c>
      <c r="B4460" s="63">
        <v>1088.01</v>
      </c>
    </row>
    <row r="4461" spans="1:2" ht="15.75" customHeight="1" x14ac:dyDescent="0.3">
      <c r="A4461" s="2" t="s">
        <v>6924</v>
      </c>
      <c r="B4461" s="63">
        <v>1329.79</v>
      </c>
    </row>
    <row r="4462" spans="1:2" ht="15.75" customHeight="1" x14ac:dyDescent="0.3">
      <c r="A4462" s="58" t="s">
        <v>6926</v>
      </c>
      <c r="B4462" s="62">
        <v>3954.5</v>
      </c>
    </row>
    <row r="4463" spans="1:2" ht="15.75" customHeight="1" x14ac:dyDescent="0.3">
      <c r="A4463" s="2" t="s">
        <v>6927</v>
      </c>
      <c r="B4463" s="63">
        <v>869.99</v>
      </c>
    </row>
    <row r="4464" spans="1:2" ht="15.75" customHeight="1" x14ac:dyDescent="0.3">
      <c r="A4464" s="2" t="s">
        <v>6928</v>
      </c>
      <c r="B4464" s="63">
        <v>672.27</v>
      </c>
    </row>
    <row r="4465" spans="1:2" ht="15.75" customHeight="1" x14ac:dyDescent="0.3">
      <c r="A4465" s="2" t="s">
        <v>6929</v>
      </c>
      <c r="B4465" s="63">
        <v>514.09</v>
      </c>
    </row>
    <row r="4466" spans="1:2" ht="15.75" customHeight="1" x14ac:dyDescent="0.3">
      <c r="A4466" s="2" t="s">
        <v>6930</v>
      </c>
      <c r="B4466" s="63">
        <v>711.81</v>
      </c>
    </row>
    <row r="4467" spans="1:2" ht="15.75" customHeight="1" x14ac:dyDescent="0.3">
      <c r="A4467" s="2" t="s">
        <v>6931</v>
      </c>
      <c r="B4467" s="63">
        <v>514.09</v>
      </c>
    </row>
    <row r="4468" spans="1:2" ht="15.75" customHeight="1" x14ac:dyDescent="0.3">
      <c r="A4468" s="2" t="s">
        <v>6932</v>
      </c>
      <c r="B4468" s="63">
        <v>672.27</v>
      </c>
    </row>
    <row r="4469" spans="1:2" ht="15.75" customHeight="1" x14ac:dyDescent="0.3">
      <c r="A4469" s="2" t="s">
        <v>6933</v>
      </c>
      <c r="B4469" s="63">
        <v>711.81</v>
      </c>
    </row>
    <row r="4470" spans="1:2" ht="15.75" customHeight="1" x14ac:dyDescent="0.3">
      <c r="A4470" s="2" t="s">
        <v>6934</v>
      </c>
      <c r="B4470" s="63">
        <v>711.81</v>
      </c>
    </row>
    <row r="4471" spans="1:2" ht="15.75" customHeight="1" x14ac:dyDescent="0.3">
      <c r="A4471" s="2" t="s">
        <v>6935</v>
      </c>
      <c r="B4471" s="63">
        <v>869.99</v>
      </c>
    </row>
    <row r="4472" spans="1:2" ht="15.75" customHeight="1" x14ac:dyDescent="0.3">
      <c r="A4472" s="58" t="s">
        <v>6936</v>
      </c>
      <c r="B4472" s="62">
        <v>3954.5</v>
      </c>
    </row>
    <row r="4473" spans="1:2" ht="15.75" customHeight="1" x14ac:dyDescent="0.3">
      <c r="A4473" s="2" t="s">
        <v>6937</v>
      </c>
      <c r="B4473" s="63">
        <v>869.99</v>
      </c>
    </row>
    <row r="4474" spans="1:2" ht="15.75" customHeight="1" x14ac:dyDescent="0.3">
      <c r="A4474" s="2" t="s">
        <v>6938</v>
      </c>
      <c r="B4474" s="63">
        <v>672.27</v>
      </c>
    </row>
    <row r="4475" spans="1:2" ht="15.75" customHeight="1" x14ac:dyDescent="0.3">
      <c r="A4475" s="2" t="s">
        <v>6939</v>
      </c>
      <c r="B4475" s="63">
        <v>514.09</v>
      </c>
    </row>
    <row r="4476" spans="1:2" ht="15.75" customHeight="1" x14ac:dyDescent="0.3">
      <c r="A4476" s="2" t="s">
        <v>6940</v>
      </c>
      <c r="B4476" s="63">
        <v>711.81</v>
      </c>
    </row>
    <row r="4477" spans="1:2" ht="15.75" customHeight="1" x14ac:dyDescent="0.3">
      <c r="A4477" s="2" t="s">
        <v>6941</v>
      </c>
      <c r="B4477" s="63">
        <v>514.09</v>
      </c>
    </row>
    <row r="4478" spans="1:2" ht="15.75" customHeight="1" x14ac:dyDescent="0.3">
      <c r="A4478" s="2" t="s">
        <v>6942</v>
      </c>
      <c r="B4478" s="63">
        <v>672.27</v>
      </c>
    </row>
    <row r="4479" spans="1:2" ht="15.75" customHeight="1" x14ac:dyDescent="0.3">
      <c r="A4479" s="2" t="s">
        <v>6943</v>
      </c>
      <c r="B4479" s="63">
        <v>711.81</v>
      </c>
    </row>
    <row r="4480" spans="1:2" ht="15.75" customHeight="1" x14ac:dyDescent="0.3">
      <c r="A4480" s="2" t="s">
        <v>6944</v>
      </c>
      <c r="B4480" s="63">
        <v>711.81</v>
      </c>
    </row>
    <row r="4481" spans="1:2" ht="15.75" customHeight="1" x14ac:dyDescent="0.3">
      <c r="A4481" s="2" t="s">
        <v>6945</v>
      </c>
      <c r="B4481" s="63">
        <v>869.99</v>
      </c>
    </row>
    <row r="4482" spans="1:2" ht="15.75" customHeight="1" x14ac:dyDescent="0.3">
      <c r="A4482" s="58" t="s">
        <v>9572</v>
      </c>
      <c r="B4482" s="62">
        <v>11544.5</v>
      </c>
    </row>
    <row r="4483" spans="1:2" ht="15.75" customHeight="1" x14ac:dyDescent="0.3">
      <c r="A4483" s="2" t="s">
        <v>9573</v>
      </c>
      <c r="B4483" s="63">
        <v>2539.79</v>
      </c>
    </row>
    <row r="4484" spans="1:2" ht="15.75" customHeight="1" x14ac:dyDescent="0.3">
      <c r="A4484" s="2" t="s">
        <v>9574</v>
      </c>
      <c r="B4484" s="63">
        <v>1962.57</v>
      </c>
    </row>
    <row r="4485" spans="1:2" ht="15.75" customHeight="1" x14ac:dyDescent="0.3">
      <c r="A4485" s="2" t="s">
        <v>9575</v>
      </c>
      <c r="B4485" s="63">
        <v>1500.79</v>
      </c>
    </row>
    <row r="4486" spans="1:2" ht="15.75" customHeight="1" x14ac:dyDescent="0.3">
      <c r="A4486" s="2" t="s">
        <v>9576</v>
      </c>
      <c r="B4486" s="63">
        <v>2078.0100000000002</v>
      </c>
    </row>
    <row r="4487" spans="1:2" ht="15.75" customHeight="1" x14ac:dyDescent="0.3">
      <c r="A4487" s="2" t="s">
        <v>9577</v>
      </c>
      <c r="B4487" s="63">
        <v>1500.79</v>
      </c>
    </row>
    <row r="4488" spans="1:2" ht="15.75" customHeight="1" x14ac:dyDescent="0.3">
      <c r="A4488" s="2" t="s">
        <v>9578</v>
      </c>
      <c r="B4488" s="63">
        <v>1962.57</v>
      </c>
    </row>
    <row r="4489" spans="1:2" ht="15.75" customHeight="1" x14ac:dyDescent="0.3">
      <c r="A4489" s="2" t="s">
        <v>9579</v>
      </c>
      <c r="B4489" s="63">
        <v>2078.0100000000002</v>
      </c>
    </row>
    <row r="4490" spans="1:2" ht="15.75" customHeight="1" x14ac:dyDescent="0.3">
      <c r="A4490" s="2" t="s">
        <v>9580</v>
      </c>
      <c r="B4490" s="63">
        <v>2078.0100000000002</v>
      </c>
    </row>
    <row r="4491" spans="1:2" ht="15.75" customHeight="1" x14ac:dyDescent="0.3">
      <c r="A4491" s="2" t="s">
        <v>9581</v>
      </c>
      <c r="B4491" s="63">
        <v>2539.79</v>
      </c>
    </row>
    <row r="4492" spans="1:2" ht="15.75" customHeight="1" x14ac:dyDescent="0.3">
      <c r="A4492" s="58" t="s">
        <v>9582</v>
      </c>
      <c r="B4492" s="62">
        <v>11544.5</v>
      </c>
    </row>
    <row r="4493" spans="1:2" ht="15.75" customHeight="1" x14ac:dyDescent="0.3">
      <c r="A4493" s="2" t="s">
        <v>9583</v>
      </c>
      <c r="B4493" s="63">
        <v>2539.79</v>
      </c>
    </row>
    <row r="4494" spans="1:2" ht="15.75" customHeight="1" x14ac:dyDescent="0.3">
      <c r="A4494" s="2" t="s">
        <v>9584</v>
      </c>
      <c r="B4494" s="63">
        <v>1962.57</v>
      </c>
    </row>
    <row r="4495" spans="1:2" ht="15.75" customHeight="1" x14ac:dyDescent="0.3">
      <c r="A4495" s="2" t="s">
        <v>9585</v>
      </c>
      <c r="B4495" s="63">
        <v>1500.79</v>
      </c>
    </row>
    <row r="4496" spans="1:2" ht="15.75" customHeight="1" x14ac:dyDescent="0.3">
      <c r="A4496" s="2" t="s">
        <v>9586</v>
      </c>
      <c r="B4496" s="63">
        <v>2078.0100000000002</v>
      </c>
    </row>
    <row r="4497" spans="1:2" ht="15.75" customHeight="1" x14ac:dyDescent="0.3">
      <c r="A4497" s="2" t="s">
        <v>9587</v>
      </c>
      <c r="B4497" s="63">
        <v>1500.79</v>
      </c>
    </row>
    <row r="4498" spans="1:2" ht="15.75" customHeight="1" x14ac:dyDescent="0.3">
      <c r="A4498" s="2" t="s">
        <v>9588</v>
      </c>
      <c r="B4498" s="63">
        <v>1962.57</v>
      </c>
    </row>
    <row r="4499" spans="1:2" ht="15.75" customHeight="1" x14ac:dyDescent="0.3">
      <c r="A4499" s="2" t="s">
        <v>9589</v>
      </c>
      <c r="B4499" s="63">
        <v>2078.0100000000002</v>
      </c>
    </row>
    <row r="4500" spans="1:2" ht="15.75" customHeight="1" x14ac:dyDescent="0.3">
      <c r="A4500" s="2" t="s">
        <v>9590</v>
      </c>
      <c r="B4500" s="63">
        <v>2078.0100000000002</v>
      </c>
    </row>
    <row r="4501" spans="1:2" ht="15.75" customHeight="1" x14ac:dyDescent="0.3">
      <c r="A4501" s="2" t="s">
        <v>9591</v>
      </c>
      <c r="B4501" s="63">
        <v>2539.79</v>
      </c>
    </row>
    <row r="4502" spans="1:2" ht="15.75" customHeight="1" x14ac:dyDescent="0.3">
      <c r="A4502" s="58" t="s">
        <v>6946</v>
      </c>
      <c r="B4502" s="62">
        <v>21444.5</v>
      </c>
    </row>
    <row r="4503" spans="1:2" ht="15.75" customHeight="1" x14ac:dyDescent="0.3">
      <c r="A4503" s="2" t="s">
        <v>6947</v>
      </c>
      <c r="B4503" s="63">
        <v>4717.79</v>
      </c>
    </row>
    <row r="4504" spans="1:2" ht="15.75" customHeight="1" x14ac:dyDescent="0.3">
      <c r="A4504" s="2" t="s">
        <v>6948</v>
      </c>
      <c r="B4504" s="63">
        <v>3645.57</v>
      </c>
    </row>
    <row r="4505" spans="1:2" ht="15.75" customHeight="1" x14ac:dyDescent="0.3">
      <c r="A4505" s="2" t="s">
        <v>6949</v>
      </c>
      <c r="B4505" s="63">
        <v>2787.79</v>
      </c>
    </row>
    <row r="4506" spans="1:2" ht="15.75" customHeight="1" x14ac:dyDescent="0.3">
      <c r="A4506" s="2" t="s">
        <v>6950</v>
      </c>
      <c r="B4506" s="63">
        <v>3860.01</v>
      </c>
    </row>
    <row r="4507" spans="1:2" ht="15.75" customHeight="1" x14ac:dyDescent="0.3">
      <c r="A4507" s="2" t="s">
        <v>6951</v>
      </c>
      <c r="B4507" s="63">
        <v>2787.79</v>
      </c>
    </row>
    <row r="4508" spans="1:2" ht="15.75" customHeight="1" x14ac:dyDescent="0.3">
      <c r="A4508" s="2" t="s">
        <v>6952</v>
      </c>
      <c r="B4508" s="63">
        <v>3645.57</v>
      </c>
    </row>
    <row r="4509" spans="1:2" ht="15.75" customHeight="1" x14ac:dyDescent="0.3">
      <c r="A4509" s="2" t="s">
        <v>6953</v>
      </c>
      <c r="B4509" s="63">
        <v>3860.01</v>
      </c>
    </row>
    <row r="4510" spans="1:2" ht="15.75" customHeight="1" x14ac:dyDescent="0.3">
      <c r="A4510" s="2" t="s">
        <v>6954</v>
      </c>
      <c r="B4510" s="63">
        <v>3860.01</v>
      </c>
    </row>
    <row r="4511" spans="1:2" ht="15.75" customHeight="1" x14ac:dyDescent="0.3">
      <c r="A4511" s="2" t="s">
        <v>6955</v>
      </c>
      <c r="B4511" s="63">
        <v>4717.79</v>
      </c>
    </row>
    <row r="4512" spans="1:2" ht="15.75" customHeight="1" x14ac:dyDescent="0.3">
      <c r="A4512" s="58" t="s">
        <v>6956</v>
      </c>
      <c r="B4512" s="62">
        <v>3954.5</v>
      </c>
    </row>
    <row r="4513" spans="1:2" ht="15.75" customHeight="1" x14ac:dyDescent="0.3">
      <c r="A4513" s="2" t="s">
        <v>6957</v>
      </c>
      <c r="B4513" s="63">
        <v>869.99</v>
      </c>
    </row>
    <row r="4514" spans="1:2" ht="15.75" customHeight="1" x14ac:dyDescent="0.3">
      <c r="A4514" s="2" t="s">
        <v>6958</v>
      </c>
      <c r="B4514" s="63">
        <v>672.27</v>
      </c>
    </row>
    <row r="4515" spans="1:2" ht="15.75" customHeight="1" x14ac:dyDescent="0.3">
      <c r="A4515" s="2" t="s">
        <v>6959</v>
      </c>
      <c r="B4515" s="63">
        <v>514.09</v>
      </c>
    </row>
    <row r="4516" spans="1:2" ht="15.75" customHeight="1" x14ac:dyDescent="0.3">
      <c r="A4516" s="2" t="s">
        <v>6960</v>
      </c>
      <c r="B4516" s="63">
        <v>711.81</v>
      </c>
    </row>
    <row r="4517" spans="1:2" ht="15.75" customHeight="1" x14ac:dyDescent="0.3">
      <c r="A4517" s="2" t="s">
        <v>6961</v>
      </c>
      <c r="B4517" s="63">
        <v>514.09</v>
      </c>
    </row>
    <row r="4518" spans="1:2" ht="15.75" customHeight="1" x14ac:dyDescent="0.3">
      <c r="A4518" s="2" t="s">
        <v>6962</v>
      </c>
      <c r="B4518" s="63">
        <v>672.27</v>
      </c>
    </row>
    <row r="4519" spans="1:2" ht="15.75" customHeight="1" x14ac:dyDescent="0.3">
      <c r="A4519" s="2" t="s">
        <v>6963</v>
      </c>
      <c r="B4519" s="63">
        <v>711.81</v>
      </c>
    </row>
    <row r="4520" spans="1:2" ht="15.75" customHeight="1" x14ac:dyDescent="0.3">
      <c r="A4520" s="2" t="s">
        <v>6964</v>
      </c>
      <c r="B4520" s="63">
        <v>711.81</v>
      </c>
    </row>
    <row r="4521" spans="1:2" ht="15.75" customHeight="1" x14ac:dyDescent="0.3">
      <c r="A4521" s="2" t="s">
        <v>6965</v>
      </c>
      <c r="B4521" s="63">
        <v>869.99</v>
      </c>
    </row>
    <row r="4522" spans="1:2" ht="15.75" customHeight="1" x14ac:dyDescent="0.3">
      <c r="A4522" s="58" t="s">
        <v>9592</v>
      </c>
      <c r="B4522" s="62">
        <v>11544.5</v>
      </c>
    </row>
    <row r="4523" spans="1:2" ht="15.75" customHeight="1" x14ac:dyDescent="0.3">
      <c r="A4523" s="2" t="s">
        <v>9593</v>
      </c>
      <c r="B4523" s="63">
        <v>2539.79</v>
      </c>
    </row>
    <row r="4524" spans="1:2" ht="15.75" customHeight="1" x14ac:dyDescent="0.3">
      <c r="A4524" s="2" t="s">
        <v>9594</v>
      </c>
      <c r="B4524" s="63">
        <v>1962.57</v>
      </c>
    </row>
    <row r="4525" spans="1:2" ht="15.75" customHeight="1" x14ac:dyDescent="0.3">
      <c r="A4525" s="2" t="s">
        <v>9595</v>
      </c>
      <c r="B4525" s="63">
        <v>1500.79</v>
      </c>
    </row>
    <row r="4526" spans="1:2" ht="15.75" customHeight="1" x14ac:dyDescent="0.3">
      <c r="A4526" s="2" t="s">
        <v>9596</v>
      </c>
      <c r="B4526" s="63">
        <v>2078.0100000000002</v>
      </c>
    </row>
    <row r="4527" spans="1:2" ht="15.75" customHeight="1" x14ac:dyDescent="0.3">
      <c r="A4527" s="2" t="s">
        <v>9597</v>
      </c>
      <c r="B4527" s="63">
        <v>1500.79</v>
      </c>
    </row>
    <row r="4528" spans="1:2" ht="15.75" customHeight="1" x14ac:dyDescent="0.3">
      <c r="A4528" s="2" t="s">
        <v>9598</v>
      </c>
      <c r="B4528" s="63">
        <v>1962.57</v>
      </c>
    </row>
    <row r="4529" spans="1:2" ht="15.75" customHeight="1" x14ac:dyDescent="0.3">
      <c r="A4529" s="2" t="s">
        <v>9599</v>
      </c>
      <c r="B4529" s="63">
        <v>2078.0100000000002</v>
      </c>
    </row>
    <row r="4530" spans="1:2" ht="15.75" customHeight="1" x14ac:dyDescent="0.3">
      <c r="A4530" s="2" t="s">
        <v>9600</v>
      </c>
      <c r="B4530" s="63">
        <v>2078.0100000000002</v>
      </c>
    </row>
    <row r="4531" spans="1:2" ht="15.75" customHeight="1" x14ac:dyDescent="0.3">
      <c r="A4531" s="2" t="s">
        <v>9601</v>
      </c>
      <c r="B4531" s="63">
        <v>2539.79</v>
      </c>
    </row>
    <row r="4532" spans="1:2" ht="15.75" customHeight="1" x14ac:dyDescent="0.3">
      <c r="A4532" s="58" t="s">
        <v>6966</v>
      </c>
      <c r="B4532" s="62">
        <v>11544.5</v>
      </c>
    </row>
    <row r="4533" spans="1:2" ht="15.75" customHeight="1" x14ac:dyDescent="0.3">
      <c r="A4533" s="2" t="s">
        <v>6967</v>
      </c>
      <c r="B4533" s="63">
        <v>2539.79</v>
      </c>
    </row>
    <row r="4534" spans="1:2" ht="15.75" customHeight="1" x14ac:dyDescent="0.3">
      <c r="A4534" s="2" t="s">
        <v>6968</v>
      </c>
      <c r="B4534" s="63">
        <v>1962.57</v>
      </c>
    </row>
    <row r="4535" spans="1:2" ht="15.75" customHeight="1" x14ac:dyDescent="0.3">
      <c r="A4535" s="2" t="s">
        <v>6969</v>
      </c>
      <c r="B4535" s="63">
        <v>1500.79</v>
      </c>
    </row>
    <row r="4536" spans="1:2" ht="15.75" customHeight="1" x14ac:dyDescent="0.3">
      <c r="A4536" s="2" t="s">
        <v>6970</v>
      </c>
      <c r="B4536" s="63">
        <v>2078.0100000000002</v>
      </c>
    </row>
    <row r="4537" spans="1:2" ht="15.75" customHeight="1" x14ac:dyDescent="0.3">
      <c r="A4537" s="2" t="s">
        <v>6971</v>
      </c>
      <c r="B4537" s="63">
        <v>1500.79</v>
      </c>
    </row>
    <row r="4538" spans="1:2" ht="15.75" customHeight="1" x14ac:dyDescent="0.3">
      <c r="A4538" s="2" t="s">
        <v>6972</v>
      </c>
      <c r="B4538" s="63">
        <v>1962.57</v>
      </c>
    </row>
    <row r="4539" spans="1:2" ht="15.75" customHeight="1" x14ac:dyDescent="0.3">
      <c r="A4539" s="2" t="s">
        <v>6973</v>
      </c>
      <c r="B4539" s="63">
        <v>2078.0100000000002</v>
      </c>
    </row>
    <row r="4540" spans="1:2" ht="15.75" customHeight="1" x14ac:dyDescent="0.3">
      <c r="A4540" s="2" t="s">
        <v>6974</v>
      </c>
      <c r="B4540" s="63">
        <v>2078.0100000000002</v>
      </c>
    </row>
    <row r="4541" spans="1:2" ht="15.75" customHeight="1" x14ac:dyDescent="0.3">
      <c r="A4541" s="2" t="s">
        <v>6975</v>
      </c>
      <c r="B4541" s="63">
        <v>2539.79</v>
      </c>
    </row>
    <row r="4542" spans="1:2" ht="15.75" customHeight="1" x14ac:dyDescent="0.3">
      <c r="A4542" s="58" t="s">
        <v>6976</v>
      </c>
      <c r="B4542" s="62">
        <v>11544.5</v>
      </c>
    </row>
    <row r="4543" spans="1:2" ht="15.75" customHeight="1" x14ac:dyDescent="0.3">
      <c r="A4543" s="2" t="s">
        <v>6977</v>
      </c>
      <c r="B4543" s="63">
        <v>2539.79</v>
      </c>
    </row>
    <row r="4544" spans="1:2" ht="15.75" customHeight="1" x14ac:dyDescent="0.3">
      <c r="A4544" s="2" t="s">
        <v>6978</v>
      </c>
      <c r="B4544" s="63">
        <v>1962.57</v>
      </c>
    </row>
    <row r="4545" spans="1:2" ht="15.75" customHeight="1" x14ac:dyDescent="0.3">
      <c r="A4545" s="2" t="s">
        <v>6979</v>
      </c>
      <c r="B4545" s="63">
        <v>1500.79</v>
      </c>
    </row>
    <row r="4546" spans="1:2" ht="15.75" customHeight="1" x14ac:dyDescent="0.3">
      <c r="A4546" s="2" t="s">
        <v>6980</v>
      </c>
      <c r="B4546" s="63">
        <v>2078.0100000000002</v>
      </c>
    </row>
    <row r="4547" spans="1:2" ht="15.75" customHeight="1" x14ac:dyDescent="0.3">
      <c r="A4547" s="2" t="s">
        <v>6981</v>
      </c>
      <c r="B4547" s="63">
        <v>1500.79</v>
      </c>
    </row>
    <row r="4548" spans="1:2" ht="15.75" customHeight="1" x14ac:dyDescent="0.3">
      <c r="A4548" s="2" t="s">
        <v>6982</v>
      </c>
      <c r="B4548" s="63">
        <v>1962.57</v>
      </c>
    </row>
    <row r="4549" spans="1:2" ht="15.75" customHeight="1" x14ac:dyDescent="0.3">
      <c r="A4549" s="2" t="s">
        <v>6983</v>
      </c>
      <c r="B4549" s="63">
        <v>2078.0100000000002</v>
      </c>
    </row>
    <row r="4550" spans="1:2" ht="15.75" customHeight="1" x14ac:dyDescent="0.3">
      <c r="A4550" s="2" t="s">
        <v>6984</v>
      </c>
      <c r="B4550" s="63">
        <v>2078.0100000000002</v>
      </c>
    </row>
    <row r="4551" spans="1:2" ht="15.75" customHeight="1" x14ac:dyDescent="0.3">
      <c r="A4551" s="2" t="s">
        <v>6985</v>
      </c>
      <c r="B4551" s="63">
        <v>2539.79</v>
      </c>
    </row>
    <row r="4552" spans="1:2" ht="15.75" customHeight="1" x14ac:dyDescent="0.3">
      <c r="A4552" s="58" t="s">
        <v>9602</v>
      </c>
      <c r="B4552" s="62">
        <v>11544.5</v>
      </c>
    </row>
    <row r="4553" spans="1:2" ht="15.75" customHeight="1" x14ac:dyDescent="0.3">
      <c r="A4553" s="2" t="s">
        <v>9603</v>
      </c>
      <c r="B4553" s="63">
        <v>2539.79</v>
      </c>
    </row>
    <row r="4554" spans="1:2" ht="15.75" customHeight="1" x14ac:dyDescent="0.3">
      <c r="A4554" s="2" t="s">
        <v>9604</v>
      </c>
      <c r="B4554" s="63">
        <v>1962.57</v>
      </c>
    </row>
    <row r="4555" spans="1:2" ht="15.75" customHeight="1" x14ac:dyDescent="0.3">
      <c r="A4555" s="2" t="s">
        <v>9605</v>
      </c>
      <c r="B4555" s="63">
        <v>1500.79</v>
      </c>
    </row>
    <row r="4556" spans="1:2" ht="15.75" customHeight="1" x14ac:dyDescent="0.3">
      <c r="A4556" s="2" t="s">
        <v>9606</v>
      </c>
      <c r="B4556" s="63">
        <v>2078.0100000000002</v>
      </c>
    </row>
    <row r="4557" spans="1:2" ht="15.75" customHeight="1" x14ac:dyDescent="0.3">
      <c r="A4557" s="2" t="s">
        <v>9607</v>
      </c>
      <c r="B4557" s="63">
        <v>1500.79</v>
      </c>
    </row>
    <row r="4558" spans="1:2" ht="15.75" customHeight="1" x14ac:dyDescent="0.3">
      <c r="A4558" s="2" t="s">
        <v>9608</v>
      </c>
      <c r="B4558" s="63">
        <v>1962.57</v>
      </c>
    </row>
    <row r="4559" spans="1:2" ht="15.75" customHeight="1" x14ac:dyDescent="0.3">
      <c r="A4559" s="2" t="s">
        <v>9609</v>
      </c>
      <c r="B4559" s="63">
        <v>2078.0100000000002</v>
      </c>
    </row>
    <row r="4560" spans="1:2" ht="15.75" customHeight="1" x14ac:dyDescent="0.3">
      <c r="A4560" s="2" t="s">
        <v>9610</v>
      </c>
      <c r="B4560" s="63">
        <v>2078.0100000000002</v>
      </c>
    </row>
    <row r="4561" spans="1:2" ht="15.75" customHeight="1" x14ac:dyDescent="0.3">
      <c r="A4561" s="2" t="s">
        <v>9611</v>
      </c>
      <c r="B4561" s="63">
        <v>2539.79</v>
      </c>
    </row>
    <row r="4562" spans="1:2" ht="15.75" customHeight="1" x14ac:dyDescent="0.3">
      <c r="A4562" s="58" t="s">
        <v>9612</v>
      </c>
      <c r="B4562" s="62">
        <v>11544.5</v>
      </c>
    </row>
    <row r="4563" spans="1:2" ht="15.75" customHeight="1" x14ac:dyDescent="0.3">
      <c r="A4563" s="2" t="s">
        <v>9613</v>
      </c>
      <c r="B4563" s="63">
        <v>2539.79</v>
      </c>
    </row>
    <row r="4564" spans="1:2" ht="15.75" customHeight="1" x14ac:dyDescent="0.3">
      <c r="A4564" s="2" t="s">
        <v>9614</v>
      </c>
      <c r="B4564" s="63">
        <v>1962.57</v>
      </c>
    </row>
    <row r="4565" spans="1:2" ht="15.75" customHeight="1" x14ac:dyDescent="0.3">
      <c r="A4565" s="2" t="s">
        <v>9615</v>
      </c>
      <c r="B4565" s="63">
        <v>1500.79</v>
      </c>
    </row>
    <row r="4566" spans="1:2" ht="15.75" customHeight="1" x14ac:dyDescent="0.3">
      <c r="A4566" s="2" t="s">
        <v>9616</v>
      </c>
      <c r="B4566" s="63">
        <v>2078.0100000000002</v>
      </c>
    </row>
    <row r="4567" spans="1:2" ht="15.75" customHeight="1" x14ac:dyDescent="0.3">
      <c r="A4567" s="2" t="s">
        <v>9617</v>
      </c>
      <c r="B4567" s="63">
        <v>1500.79</v>
      </c>
    </row>
    <row r="4568" spans="1:2" ht="15.75" customHeight="1" x14ac:dyDescent="0.3">
      <c r="A4568" s="2" t="s">
        <v>9618</v>
      </c>
      <c r="B4568" s="63">
        <v>1962.57</v>
      </c>
    </row>
    <row r="4569" spans="1:2" ht="15.75" customHeight="1" x14ac:dyDescent="0.3">
      <c r="A4569" s="2" t="s">
        <v>9619</v>
      </c>
      <c r="B4569" s="63">
        <v>2078.0100000000002</v>
      </c>
    </row>
    <row r="4570" spans="1:2" ht="15.75" customHeight="1" x14ac:dyDescent="0.3">
      <c r="A4570" s="2" t="s">
        <v>9620</v>
      </c>
      <c r="B4570" s="63">
        <v>2078.0100000000002</v>
      </c>
    </row>
    <row r="4571" spans="1:2" ht="15.75" customHeight="1" x14ac:dyDescent="0.3">
      <c r="A4571" s="2" t="s">
        <v>9621</v>
      </c>
      <c r="B4571" s="63">
        <v>2539.79</v>
      </c>
    </row>
    <row r="4572" spans="1:2" ht="15.75" customHeight="1" x14ac:dyDescent="0.3">
      <c r="A4572" s="58" t="s">
        <v>6986</v>
      </c>
      <c r="B4572" s="62">
        <v>11544.5</v>
      </c>
    </row>
    <row r="4573" spans="1:2" ht="15.75" customHeight="1" x14ac:dyDescent="0.3">
      <c r="A4573" s="2" t="s">
        <v>6987</v>
      </c>
      <c r="B4573" s="63">
        <v>2539.79</v>
      </c>
    </row>
    <row r="4574" spans="1:2" ht="15.75" customHeight="1" x14ac:dyDescent="0.3">
      <c r="A4574" s="2" t="s">
        <v>6988</v>
      </c>
      <c r="B4574" s="63">
        <v>1962.57</v>
      </c>
    </row>
    <row r="4575" spans="1:2" ht="15.75" customHeight="1" x14ac:dyDescent="0.3">
      <c r="A4575" s="2" t="s">
        <v>6989</v>
      </c>
      <c r="B4575" s="63">
        <v>1500.79</v>
      </c>
    </row>
    <row r="4576" spans="1:2" ht="15.75" customHeight="1" x14ac:dyDescent="0.3">
      <c r="A4576" s="2" t="s">
        <v>6990</v>
      </c>
      <c r="B4576" s="63">
        <v>2078.0100000000002</v>
      </c>
    </row>
    <row r="4577" spans="1:2" ht="15.75" customHeight="1" x14ac:dyDescent="0.3">
      <c r="A4577" s="2" t="s">
        <v>6991</v>
      </c>
      <c r="B4577" s="63">
        <v>1500.79</v>
      </c>
    </row>
    <row r="4578" spans="1:2" ht="15.75" customHeight="1" x14ac:dyDescent="0.3">
      <c r="A4578" s="2" t="s">
        <v>6992</v>
      </c>
      <c r="B4578" s="63">
        <v>1962.57</v>
      </c>
    </row>
    <row r="4579" spans="1:2" ht="15.75" customHeight="1" x14ac:dyDescent="0.3">
      <c r="A4579" s="2" t="s">
        <v>6993</v>
      </c>
      <c r="B4579" s="63">
        <v>2078.0100000000002</v>
      </c>
    </row>
    <row r="4580" spans="1:2" ht="15.75" customHeight="1" x14ac:dyDescent="0.3">
      <c r="A4580" s="2" t="s">
        <v>6994</v>
      </c>
      <c r="B4580" s="63">
        <v>2078.0100000000002</v>
      </c>
    </row>
    <row r="4581" spans="1:2" ht="15.75" customHeight="1" x14ac:dyDescent="0.3">
      <c r="A4581" s="2" t="s">
        <v>6995</v>
      </c>
      <c r="B4581" s="63">
        <v>2539.79</v>
      </c>
    </row>
    <row r="4582" spans="1:2" ht="15.75" customHeight="1" x14ac:dyDescent="0.3">
      <c r="A4582" s="58" t="s">
        <v>6996</v>
      </c>
      <c r="B4582" s="62">
        <v>21444.5</v>
      </c>
    </row>
    <row r="4583" spans="1:2" ht="15.75" customHeight="1" x14ac:dyDescent="0.3">
      <c r="A4583" s="2" t="s">
        <v>6997</v>
      </c>
      <c r="B4583" s="63">
        <v>4717.79</v>
      </c>
    </row>
    <row r="4584" spans="1:2" ht="15.75" customHeight="1" x14ac:dyDescent="0.3">
      <c r="A4584" s="2" t="s">
        <v>6998</v>
      </c>
      <c r="B4584" s="63">
        <v>3645.57</v>
      </c>
    </row>
    <row r="4585" spans="1:2" ht="15.75" customHeight="1" x14ac:dyDescent="0.3">
      <c r="A4585" s="2" t="s">
        <v>6999</v>
      </c>
      <c r="B4585" s="63">
        <v>2787.79</v>
      </c>
    </row>
    <row r="4586" spans="1:2" ht="15.75" customHeight="1" x14ac:dyDescent="0.3">
      <c r="A4586" s="2" t="s">
        <v>7000</v>
      </c>
      <c r="B4586" s="63">
        <v>3860.01</v>
      </c>
    </row>
    <row r="4587" spans="1:2" ht="15.75" customHeight="1" x14ac:dyDescent="0.3">
      <c r="A4587" s="2" t="s">
        <v>7001</v>
      </c>
      <c r="B4587" s="63">
        <v>2787.79</v>
      </c>
    </row>
    <row r="4588" spans="1:2" ht="15.75" customHeight="1" x14ac:dyDescent="0.3">
      <c r="A4588" s="2" t="s">
        <v>7002</v>
      </c>
      <c r="B4588" s="63">
        <v>3645.57</v>
      </c>
    </row>
    <row r="4589" spans="1:2" ht="15.75" customHeight="1" x14ac:dyDescent="0.3">
      <c r="A4589" s="2" t="s">
        <v>7003</v>
      </c>
      <c r="B4589" s="63">
        <v>3860.01</v>
      </c>
    </row>
    <row r="4590" spans="1:2" ht="15.75" customHeight="1" x14ac:dyDescent="0.3">
      <c r="A4590" s="2" t="s">
        <v>7004</v>
      </c>
      <c r="B4590" s="63">
        <v>3860.01</v>
      </c>
    </row>
    <row r="4591" spans="1:2" ht="15.75" customHeight="1" x14ac:dyDescent="0.3">
      <c r="A4591" s="2" t="s">
        <v>7005</v>
      </c>
      <c r="B4591" s="63">
        <v>4717.79</v>
      </c>
    </row>
    <row r="4592" spans="1:2" ht="15.75" customHeight="1" x14ac:dyDescent="0.3">
      <c r="A4592" s="58" t="s">
        <v>7006</v>
      </c>
      <c r="B4592" s="62">
        <v>21444.5</v>
      </c>
    </row>
    <row r="4593" spans="1:2" ht="15.75" customHeight="1" x14ac:dyDescent="0.3">
      <c r="A4593" s="2" t="s">
        <v>7007</v>
      </c>
      <c r="B4593" s="63">
        <v>4717.79</v>
      </c>
    </row>
    <row r="4594" spans="1:2" ht="15.75" customHeight="1" x14ac:dyDescent="0.3">
      <c r="A4594" s="2" t="s">
        <v>7008</v>
      </c>
      <c r="B4594" s="63">
        <v>3645.57</v>
      </c>
    </row>
    <row r="4595" spans="1:2" ht="15.75" customHeight="1" x14ac:dyDescent="0.3">
      <c r="A4595" s="2" t="s">
        <v>7009</v>
      </c>
      <c r="B4595" s="63">
        <v>2787.79</v>
      </c>
    </row>
    <row r="4596" spans="1:2" ht="15.75" customHeight="1" x14ac:dyDescent="0.3">
      <c r="A4596" s="2" t="s">
        <v>7010</v>
      </c>
      <c r="B4596" s="63">
        <v>3860.01</v>
      </c>
    </row>
    <row r="4597" spans="1:2" ht="15.75" customHeight="1" x14ac:dyDescent="0.3">
      <c r="A4597" s="2" t="s">
        <v>7011</v>
      </c>
      <c r="B4597" s="63">
        <v>2787.79</v>
      </c>
    </row>
    <row r="4598" spans="1:2" ht="15.75" customHeight="1" x14ac:dyDescent="0.3">
      <c r="A4598" s="2" t="s">
        <v>7012</v>
      </c>
      <c r="B4598" s="63">
        <v>3645.57</v>
      </c>
    </row>
    <row r="4599" spans="1:2" ht="15.75" customHeight="1" x14ac:dyDescent="0.3">
      <c r="A4599" s="2" t="s">
        <v>7013</v>
      </c>
      <c r="B4599" s="63">
        <v>3860.01</v>
      </c>
    </row>
    <row r="4600" spans="1:2" ht="15.75" customHeight="1" x14ac:dyDescent="0.3">
      <c r="A4600" s="2" t="s">
        <v>7014</v>
      </c>
      <c r="B4600" s="63">
        <v>3860.01</v>
      </c>
    </row>
    <row r="4601" spans="1:2" ht="15.75" customHeight="1" x14ac:dyDescent="0.3">
      <c r="A4601" s="2" t="s">
        <v>7015</v>
      </c>
      <c r="B4601" s="63">
        <v>4717.79</v>
      </c>
    </row>
    <row r="4602" spans="1:2" ht="15.75" customHeight="1" x14ac:dyDescent="0.3">
      <c r="A4602" s="58" t="s">
        <v>7016</v>
      </c>
      <c r="B4602" s="62">
        <v>21444.5</v>
      </c>
    </row>
    <row r="4603" spans="1:2" ht="15.75" customHeight="1" x14ac:dyDescent="0.3">
      <c r="A4603" s="2" t="s">
        <v>7017</v>
      </c>
      <c r="B4603" s="63">
        <v>4717.79</v>
      </c>
    </row>
    <row r="4604" spans="1:2" ht="15.75" customHeight="1" x14ac:dyDescent="0.3">
      <c r="A4604" s="2" t="s">
        <v>7018</v>
      </c>
      <c r="B4604" s="63">
        <v>3645.57</v>
      </c>
    </row>
    <row r="4605" spans="1:2" ht="15.75" customHeight="1" x14ac:dyDescent="0.3">
      <c r="A4605" s="2" t="s">
        <v>7019</v>
      </c>
      <c r="B4605" s="63">
        <v>2787.79</v>
      </c>
    </row>
    <row r="4606" spans="1:2" ht="15.75" customHeight="1" x14ac:dyDescent="0.3">
      <c r="A4606" s="2" t="s">
        <v>7020</v>
      </c>
      <c r="B4606" s="63">
        <v>3860.01</v>
      </c>
    </row>
    <row r="4607" spans="1:2" ht="15.75" customHeight="1" x14ac:dyDescent="0.3">
      <c r="A4607" s="2" t="s">
        <v>7021</v>
      </c>
      <c r="B4607" s="63">
        <v>2787.79</v>
      </c>
    </row>
    <row r="4608" spans="1:2" ht="15.75" customHeight="1" x14ac:dyDescent="0.3">
      <c r="A4608" s="2" t="s">
        <v>7022</v>
      </c>
      <c r="B4608" s="63">
        <v>3645.57</v>
      </c>
    </row>
    <row r="4609" spans="1:2" ht="15.75" customHeight="1" x14ac:dyDescent="0.3">
      <c r="A4609" s="2" t="s">
        <v>7023</v>
      </c>
      <c r="B4609" s="63">
        <v>3860.01</v>
      </c>
    </row>
    <row r="4610" spans="1:2" ht="15.75" customHeight="1" x14ac:dyDescent="0.3">
      <c r="A4610" s="2" t="s">
        <v>7024</v>
      </c>
      <c r="B4610" s="63">
        <v>3860.01</v>
      </c>
    </row>
    <row r="4611" spans="1:2" ht="15.75" customHeight="1" x14ac:dyDescent="0.3">
      <c r="A4611" s="2" t="s">
        <v>7025</v>
      </c>
      <c r="B4611" s="63">
        <v>4717.79</v>
      </c>
    </row>
    <row r="4612" spans="1:2" ht="15.75" customHeight="1" x14ac:dyDescent="0.3">
      <c r="A4612" s="58" t="s">
        <v>7026</v>
      </c>
      <c r="B4612" s="62">
        <v>21444.5</v>
      </c>
    </row>
    <row r="4613" spans="1:2" ht="15.75" customHeight="1" x14ac:dyDescent="0.3">
      <c r="A4613" s="2" t="s">
        <v>7027</v>
      </c>
      <c r="B4613" s="63">
        <v>4717.79</v>
      </c>
    </row>
    <row r="4614" spans="1:2" ht="15.75" customHeight="1" x14ac:dyDescent="0.3">
      <c r="A4614" s="2" t="s">
        <v>7028</v>
      </c>
      <c r="B4614" s="63">
        <v>3645.57</v>
      </c>
    </row>
    <row r="4615" spans="1:2" ht="15.75" customHeight="1" x14ac:dyDescent="0.3">
      <c r="A4615" s="2" t="s">
        <v>7029</v>
      </c>
      <c r="B4615" s="63">
        <v>2787.79</v>
      </c>
    </row>
    <row r="4616" spans="1:2" ht="15.75" customHeight="1" x14ac:dyDescent="0.3">
      <c r="A4616" s="2" t="s">
        <v>7030</v>
      </c>
      <c r="B4616" s="63">
        <v>3860.01</v>
      </c>
    </row>
    <row r="4617" spans="1:2" ht="15.75" customHeight="1" x14ac:dyDescent="0.3">
      <c r="A4617" s="2" t="s">
        <v>7031</v>
      </c>
      <c r="B4617" s="63">
        <v>2787.79</v>
      </c>
    </row>
    <row r="4618" spans="1:2" ht="15.75" customHeight="1" x14ac:dyDescent="0.3">
      <c r="A4618" s="2" t="s">
        <v>7032</v>
      </c>
      <c r="B4618" s="63">
        <v>3645.57</v>
      </c>
    </row>
    <row r="4619" spans="1:2" ht="15.75" customHeight="1" x14ac:dyDescent="0.3">
      <c r="A4619" s="2" t="s">
        <v>7033</v>
      </c>
      <c r="B4619" s="63">
        <v>3860.01</v>
      </c>
    </row>
    <row r="4620" spans="1:2" ht="15.75" customHeight="1" x14ac:dyDescent="0.3">
      <c r="A4620" s="2" t="s">
        <v>7034</v>
      </c>
      <c r="B4620" s="63">
        <v>3860.01</v>
      </c>
    </row>
    <row r="4621" spans="1:2" ht="15.75" customHeight="1" x14ac:dyDescent="0.3">
      <c r="A4621" s="2" t="s">
        <v>7035</v>
      </c>
      <c r="B4621" s="63">
        <v>4717.79</v>
      </c>
    </row>
    <row r="4622" spans="1:2" ht="15.75" customHeight="1" x14ac:dyDescent="0.3">
      <c r="A4622" s="58" t="s">
        <v>7036</v>
      </c>
      <c r="B4622" s="62">
        <v>21444.5</v>
      </c>
    </row>
    <row r="4623" spans="1:2" ht="15.75" customHeight="1" x14ac:dyDescent="0.3">
      <c r="A4623" s="2" t="s">
        <v>7037</v>
      </c>
      <c r="B4623" s="63">
        <v>4717.79</v>
      </c>
    </row>
    <row r="4624" spans="1:2" ht="15.75" customHeight="1" x14ac:dyDescent="0.3">
      <c r="A4624" s="2" t="s">
        <v>7038</v>
      </c>
      <c r="B4624" s="63">
        <v>3645.57</v>
      </c>
    </row>
    <row r="4625" spans="1:2" ht="15.75" customHeight="1" x14ac:dyDescent="0.3">
      <c r="A4625" s="2" t="s">
        <v>7039</v>
      </c>
      <c r="B4625" s="63">
        <v>2787.79</v>
      </c>
    </row>
    <row r="4626" spans="1:2" ht="15.75" customHeight="1" x14ac:dyDescent="0.3">
      <c r="A4626" s="2" t="s">
        <v>7040</v>
      </c>
      <c r="B4626" s="63">
        <v>3860.01</v>
      </c>
    </row>
    <row r="4627" spans="1:2" ht="15.75" customHeight="1" x14ac:dyDescent="0.3">
      <c r="A4627" s="2" t="s">
        <v>7041</v>
      </c>
      <c r="B4627" s="63">
        <v>2787.79</v>
      </c>
    </row>
    <row r="4628" spans="1:2" ht="15.75" customHeight="1" x14ac:dyDescent="0.3">
      <c r="A4628" s="2" t="s">
        <v>7042</v>
      </c>
      <c r="B4628" s="63">
        <v>3645.57</v>
      </c>
    </row>
    <row r="4629" spans="1:2" ht="15.75" customHeight="1" x14ac:dyDescent="0.3">
      <c r="A4629" s="2" t="s">
        <v>7043</v>
      </c>
      <c r="B4629" s="63">
        <v>3860.01</v>
      </c>
    </row>
    <row r="4630" spans="1:2" ht="15.75" customHeight="1" x14ac:dyDescent="0.3">
      <c r="A4630" s="2" t="s">
        <v>7044</v>
      </c>
      <c r="B4630" s="63">
        <v>3860.01</v>
      </c>
    </row>
    <row r="4631" spans="1:2" ht="15.75" customHeight="1" x14ac:dyDescent="0.3">
      <c r="A4631" s="2" t="s">
        <v>7045</v>
      </c>
      <c r="B4631" s="63">
        <v>4717.79</v>
      </c>
    </row>
    <row r="4632" spans="1:2" ht="15.75" customHeight="1" x14ac:dyDescent="0.3">
      <c r="A4632" s="58" t="s">
        <v>7046</v>
      </c>
      <c r="B4632" s="62">
        <v>21444.5</v>
      </c>
    </row>
    <row r="4633" spans="1:2" ht="15.75" customHeight="1" x14ac:dyDescent="0.3">
      <c r="A4633" s="2" t="s">
        <v>7047</v>
      </c>
      <c r="B4633" s="63">
        <v>4717.79</v>
      </c>
    </row>
    <row r="4634" spans="1:2" ht="15.75" customHeight="1" x14ac:dyDescent="0.3">
      <c r="A4634" s="2" t="s">
        <v>7048</v>
      </c>
      <c r="B4634" s="63">
        <v>3645.57</v>
      </c>
    </row>
    <row r="4635" spans="1:2" ht="15.75" customHeight="1" x14ac:dyDescent="0.3">
      <c r="A4635" s="2" t="s">
        <v>7049</v>
      </c>
      <c r="B4635" s="63">
        <v>2787.79</v>
      </c>
    </row>
    <row r="4636" spans="1:2" ht="15.75" customHeight="1" x14ac:dyDescent="0.3">
      <c r="A4636" s="2" t="s">
        <v>7050</v>
      </c>
      <c r="B4636" s="63">
        <v>3860.01</v>
      </c>
    </row>
    <row r="4637" spans="1:2" ht="15.75" customHeight="1" x14ac:dyDescent="0.3">
      <c r="A4637" s="2" t="s">
        <v>7051</v>
      </c>
      <c r="B4637" s="63">
        <v>2787.79</v>
      </c>
    </row>
    <row r="4638" spans="1:2" ht="15.75" customHeight="1" x14ac:dyDescent="0.3">
      <c r="A4638" s="2" t="s">
        <v>7052</v>
      </c>
      <c r="B4638" s="63">
        <v>3645.57</v>
      </c>
    </row>
    <row r="4639" spans="1:2" ht="15.75" customHeight="1" x14ac:dyDescent="0.3">
      <c r="A4639" s="2" t="s">
        <v>7053</v>
      </c>
      <c r="B4639" s="63">
        <v>3860.01</v>
      </c>
    </row>
    <row r="4640" spans="1:2" ht="15.75" customHeight="1" x14ac:dyDescent="0.3">
      <c r="A4640" s="2" t="s">
        <v>7054</v>
      </c>
      <c r="B4640" s="63">
        <v>3860.01</v>
      </c>
    </row>
    <row r="4641" spans="1:2" ht="15.75" customHeight="1" x14ac:dyDescent="0.3">
      <c r="A4641" s="2" t="s">
        <v>7055</v>
      </c>
      <c r="B4641" s="63">
        <v>4717.79</v>
      </c>
    </row>
    <row r="4642" spans="1:2" ht="15.75" customHeight="1" x14ac:dyDescent="0.3">
      <c r="A4642" s="58" t="s">
        <v>7056</v>
      </c>
      <c r="B4642" s="62">
        <v>21444.5</v>
      </c>
    </row>
    <row r="4643" spans="1:2" ht="15.75" customHeight="1" x14ac:dyDescent="0.3">
      <c r="A4643" s="2" t="s">
        <v>7057</v>
      </c>
      <c r="B4643" s="63">
        <v>4717.79</v>
      </c>
    </row>
    <row r="4644" spans="1:2" ht="15.75" customHeight="1" x14ac:dyDescent="0.3">
      <c r="A4644" s="2" t="s">
        <v>7058</v>
      </c>
      <c r="B4644" s="63">
        <v>3645.57</v>
      </c>
    </row>
    <row r="4645" spans="1:2" ht="15.75" customHeight="1" x14ac:dyDescent="0.3">
      <c r="A4645" s="2" t="s">
        <v>7059</v>
      </c>
      <c r="B4645" s="63">
        <v>2787.79</v>
      </c>
    </row>
    <row r="4646" spans="1:2" ht="15.75" customHeight="1" x14ac:dyDescent="0.3">
      <c r="A4646" s="2" t="s">
        <v>7060</v>
      </c>
      <c r="B4646" s="63">
        <v>3860.01</v>
      </c>
    </row>
    <row r="4647" spans="1:2" ht="15.75" customHeight="1" x14ac:dyDescent="0.3">
      <c r="A4647" s="2" t="s">
        <v>7061</v>
      </c>
      <c r="B4647" s="63">
        <v>2787.79</v>
      </c>
    </row>
    <row r="4648" spans="1:2" ht="15.75" customHeight="1" x14ac:dyDescent="0.3">
      <c r="A4648" s="2" t="s">
        <v>7062</v>
      </c>
      <c r="B4648" s="63">
        <v>3645.57</v>
      </c>
    </row>
    <row r="4649" spans="1:2" ht="15.75" customHeight="1" x14ac:dyDescent="0.3">
      <c r="A4649" s="2" t="s">
        <v>7063</v>
      </c>
      <c r="B4649" s="63">
        <v>3860.01</v>
      </c>
    </row>
    <row r="4650" spans="1:2" ht="15.75" customHeight="1" x14ac:dyDescent="0.3">
      <c r="A4650" s="2" t="s">
        <v>7064</v>
      </c>
      <c r="B4650" s="63">
        <v>3860.01</v>
      </c>
    </row>
    <row r="4651" spans="1:2" ht="15.75" customHeight="1" x14ac:dyDescent="0.3">
      <c r="A4651" s="2" t="s">
        <v>7065</v>
      </c>
      <c r="B4651" s="63">
        <v>4717.79</v>
      </c>
    </row>
    <row r="4652" spans="1:2" ht="15.75" customHeight="1" x14ac:dyDescent="0.3">
      <c r="A4652" s="58" t="s">
        <v>2761</v>
      </c>
      <c r="B4652" s="62">
        <v>24845</v>
      </c>
    </row>
    <row r="4653" spans="1:2" ht="15.75" customHeight="1" x14ac:dyDescent="0.3">
      <c r="A4653" s="58" t="s">
        <v>2763</v>
      </c>
      <c r="B4653" s="62">
        <v>20365</v>
      </c>
    </row>
    <row r="4654" spans="1:2" ht="15.75" customHeight="1" x14ac:dyDescent="0.3">
      <c r="A4654" s="58" t="s">
        <v>2765</v>
      </c>
      <c r="B4654" s="62">
        <v>16505</v>
      </c>
    </row>
    <row r="4655" spans="1:2" ht="15.75" customHeight="1" x14ac:dyDescent="0.3">
      <c r="A4655" s="58" t="s">
        <v>2767</v>
      </c>
      <c r="B4655" s="62">
        <v>14945</v>
      </c>
    </row>
    <row r="4656" spans="1:2" ht="15.75" customHeight="1" x14ac:dyDescent="0.3">
      <c r="A4656" s="58" t="s">
        <v>2769</v>
      </c>
      <c r="B4656" s="62">
        <v>0</v>
      </c>
    </row>
    <row r="4657" spans="1:2" ht="15.75" customHeight="1" x14ac:dyDescent="0.3">
      <c r="A4657" s="58" t="s">
        <v>2771</v>
      </c>
      <c r="B4657" s="62">
        <v>0</v>
      </c>
    </row>
    <row r="4658" spans="1:2" ht="15.75" customHeight="1" x14ac:dyDescent="0.3">
      <c r="A4658" s="58" t="s">
        <v>2773</v>
      </c>
      <c r="B4658" s="62">
        <v>20408.099999999999</v>
      </c>
    </row>
    <row r="4659" spans="1:2" ht="15.75" customHeight="1" x14ac:dyDescent="0.3">
      <c r="A4659" s="58" t="s">
        <v>2775</v>
      </c>
      <c r="B4659" s="62">
        <v>18390.349999999999</v>
      </c>
    </row>
    <row r="4660" spans="1:2" ht="15.75" customHeight="1" x14ac:dyDescent="0.3">
      <c r="A4660" s="58" t="s">
        <v>2777</v>
      </c>
      <c r="B4660" s="62">
        <v>16776.150000000001</v>
      </c>
    </row>
    <row r="4661" spans="1:2" ht="15.75" customHeight="1" x14ac:dyDescent="0.3">
      <c r="A4661" s="58" t="s">
        <v>2779</v>
      </c>
      <c r="B4661" s="62">
        <v>18793.900000000001</v>
      </c>
    </row>
    <row r="4662" spans="1:2" ht="15.75" customHeight="1" x14ac:dyDescent="0.3">
      <c r="A4662" s="58" t="s">
        <v>2781</v>
      </c>
      <c r="B4662" s="62">
        <v>16776.150000000001</v>
      </c>
    </row>
    <row r="4663" spans="1:2" ht="15.75" customHeight="1" x14ac:dyDescent="0.3">
      <c r="A4663" s="58" t="s">
        <v>2783</v>
      </c>
      <c r="B4663" s="62">
        <v>18390.349999999999</v>
      </c>
    </row>
    <row r="4664" spans="1:2" ht="15.75" customHeight="1" x14ac:dyDescent="0.3">
      <c r="A4664" s="58" t="s">
        <v>2785</v>
      </c>
      <c r="B4664" s="62">
        <v>18793.900000000001</v>
      </c>
    </row>
    <row r="4665" spans="1:2" ht="15.75" customHeight="1" x14ac:dyDescent="0.3">
      <c r="A4665" s="58" t="s">
        <v>2787</v>
      </c>
      <c r="B4665" s="62">
        <v>18793.900000000001</v>
      </c>
    </row>
    <row r="4666" spans="1:2" ht="15.75" customHeight="1" x14ac:dyDescent="0.3">
      <c r="A4666" s="58" t="s">
        <v>2789</v>
      </c>
      <c r="B4666" s="62">
        <v>20408.099999999999</v>
      </c>
    </row>
    <row r="4667" spans="1:2" ht="15.75" customHeight="1" x14ac:dyDescent="0.3">
      <c r="A4667" s="58" t="s">
        <v>2791</v>
      </c>
      <c r="B4667" s="62">
        <v>15344.13</v>
      </c>
    </row>
    <row r="4668" spans="1:2" ht="15.75" customHeight="1" x14ac:dyDescent="0.3">
      <c r="A4668" s="58" t="s">
        <v>2793</v>
      </c>
      <c r="B4668" s="62">
        <v>13827.06</v>
      </c>
    </row>
    <row r="4669" spans="1:2" ht="15.75" customHeight="1" x14ac:dyDescent="0.3">
      <c r="A4669" s="58" t="s">
        <v>2795</v>
      </c>
      <c r="B4669" s="62">
        <v>12613.4</v>
      </c>
    </row>
    <row r="4670" spans="1:2" ht="15.75" customHeight="1" x14ac:dyDescent="0.3">
      <c r="A4670" s="58" t="s">
        <v>2797</v>
      </c>
      <c r="B4670" s="62">
        <v>14130.47</v>
      </c>
    </row>
    <row r="4671" spans="1:2" ht="15.75" customHeight="1" x14ac:dyDescent="0.3">
      <c r="A4671" s="58" t="s">
        <v>2799</v>
      </c>
      <c r="B4671" s="62">
        <v>12613.4</v>
      </c>
    </row>
    <row r="4672" spans="1:2" ht="15.75" customHeight="1" x14ac:dyDescent="0.3">
      <c r="A4672" s="58" t="s">
        <v>2801</v>
      </c>
      <c r="B4672" s="62">
        <v>13827.06</v>
      </c>
    </row>
    <row r="4673" spans="1:2" ht="15.75" customHeight="1" x14ac:dyDescent="0.3">
      <c r="A4673" s="58" t="s">
        <v>2803</v>
      </c>
      <c r="B4673" s="62">
        <v>14130.47</v>
      </c>
    </row>
    <row r="4674" spans="1:2" ht="15.75" customHeight="1" x14ac:dyDescent="0.3">
      <c r="A4674" s="58" t="s">
        <v>2805</v>
      </c>
      <c r="B4674" s="62">
        <v>14130.47</v>
      </c>
    </row>
    <row r="4675" spans="1:2" ht="15.75" customHeight="1" x14ac:dyDescent="0.3">
      <c r="A4675" s="58" t="s">
        <v>2807</v>
      </c>
      <c r="B4675" s="62">
        <v>15344.13</v>
      </c>
    </row>
    <row r="4676" spans="1:2" ht="15.75" customHeight="1" x14ac:dyDescent="0.3">
      <c r="A4676" s="58" t="s">
        <v>2809</v>
      </c>
      <c r="B4676" s="62">
        <v>12813.03</v>
      </c>
    </row>
    <row r="4677" spans="1:2" ht="15.75" customHeight="1" x14ac:dyDescent="0.3">
      <c r="A4677" s="58" t="s">
        <v>2811</v>
      </c>
      <c r="B4677" s="62">
        <v>11546.21</v>
      </c>
    </row>
    <row r="4678" spans="1:2" ht="15.75" customHeight="1" x14ac:dyDescent="0.3">
      <c r="A4678" s="58" t="s">
        <v>2813</v>
      </c>
      <c r="B4678" s="62">
        <v>10532.75</v>
      </c>
    </row>
    <row r="4679" spans="1:2" ht="15.75" customHeight="1" x14ac:dyDescent="0.3">
      <c r="A4679" s="58" t="s">
        <v>2815</v>
      </c>
      <c r="B4679" s="62">
        <v>11799.57</v>
      </c>
    </row>
    <row r="4680" spans="1:2" ht="15.75" customHeight="1" x14ac:dyDescent="0.3">
      <c r="A4680" s="58" t="s">
        <v>2817</v>
      </c>
      <c r="B4680" s="62">
        <v>10532.75</v>
      </c>
    </row>
    <row r="4681" spans="1:2" ht="15.75" customHeight="1" x14ac:dyDescent="0.3">
      <c r="A4681" s="58" t="s">
        <v>2819</v>
      </c>
      <c r="B4681" s="62">
        <v>11546.21</v>
      </c>
    </row>
    <row r="4682" spans="1:2" ht="15.75" customHeight="1" x14ac:dyDescent="0.3">
      <c r="A4682" s="58" t="s">
        <v>2821</v>
      </c>
      <c r="B4682" s="62">
        <v>11799.57</v>
      </c>
    </row>
    <row r="4683" spans="1:2" ht="15.75" customHeight="1" x14ac:dyDescent="0.3">
      <c r="A4683" s="58" t="s">
        <v>2823</v>
      </c>
      <c r="B4683" s="62">
        <v>11799.57</v>
      </c>
    </row>
    <row r="4684" spans="1:2" ht="15.75" customHeight="1" x14ac:dyDescent="0.3">
      <c r="A4684" s="58" t="s">
        <v>2825</v>
      </c>
      <c r="B4684" s="62">
        <v>12813.03</v>
      </c>
    </row>
    <row r="4685" spans="1:2" ht="15.75" customHeight="1" x14ac:dyDescent="0.3">
      <c r="A4685" s="58" t="s">
        <v>7066</v>
      </c>
      <c r="B4685" s="62">
        <v>44385</v>
      </c>
    </row>
    <row r="4686" spans="1:2" ht="15.75" customHeight="1" x14ac:dyDescent="0.3">
      <c r="A4686" s="2" t="s">
        <v>7067</v>
      </c>
      <c r="B4686" s="63">
        <v>9764.7000000000007</v>
      </c>
    </row>
    <row r="4687" spans="1:2" ht="15.75" customHeight="1" x14ac:dyDescent="0.3">
      <c r="A4687" s="2" t="s">
        <v>7068</v>
      </c>
      <c r="B4687" s="63">
        <v>7545.45</v>
      </c>
    </row>
    <row r="4688" spans="1:2" ht="15.75" customHeight="1" x14ac:dyDescent="0.3">
      <c r="A4688" s="2" t="s">
        <v>7069</v>
      </c>
      <c r="B4688" s="63">
        <v>5770.05</v>
      </c>
    </row>
    <row r="4689" spans="1:2" ht="15.75" customHeight="1" x14ac:dyDescent="0.3">
      <c r="A4689" s="2" t="s">
        <v>7070</v>
      </c>
      <c r="B4689" s="63">
        <v>7989.3</v>
      </c>
    </row>
    <row r="4690" spans="1:2" ht="15.75" customHeight="1" x14ac:dyDescent="0.3">
      <c r="A4690" s="2" t="s">
        <v>7071</v>
      </c>
      <c r="B4690" s="63">
        <v>5770.05</v>
      </c>
    </row>
    <row r="4691" spans="1:2" ht="15.75" customHeight="1" x14ac:dyDescent="0.3">
      <c r="A4691" s="2" t="s">
        <v>7072</v>
      </c>
      <c r="B4691" s="63">
        <v>7545.45</v>
      </c>
    </row>
    <row r="4692" spans="1:2" ht="15.75" customHeight="1" x14ac:dyDescent="0.3">
      <c r="A4692" s="2" t="s">
        <v>7073</v>
      </c>
      <c r="B4692" s="63">
        <v>7989.3</v>
      </c>
    </row>
    <row r="4693" spans="1:2" ht="15.75" customHeight="1" x14ac:dyDescent="0.3">
      <c r="A4693" s="2" t="s">
        <v>7074</v>
      </c>
      <c r="B4693" s="63">
        <v>7989.3</v>
      </c>
    </row>
    <row r="4694" spans="1:2" ht="15.75" customHeight="1" x14ac:dyDescent="0.3">
      <c r="A4694" s="2" t="s">
        <v>7075</v>
      </c>
      <c r="B4694" s="63">
        <v>9764.7000000000007</v>
      </c>
    </row>
    <row r="4695" spans="1:2" ht="15.75" customHeight="1" x14ac:dyDescent="0.3">
      <c r="A4695" s="58" t="s">
        <v>7076</v>
      </c>
      <c r="B4695" s="62">
        <v>33385</v>
      </c>
    </row>
    <row r="4696" spans="1:2" ht="15.75" customHeight="1" x14ac:dyDescent="0.3">
      <c r="A4696" s="2" t="s">
        <v>7077</v>
      </c>
      <c r="B4696" s="63">
        <v>7344.7</v>
      </c>
    </row>
    <row r="4697" spans="1:2" ht="15.75" customHeight="1" x14ac:dyDescent="0.3">
      <c r="A4697" s="2" t="s">
        <v>7078</v>
      </c>
      <c r="B4697" s="63">
        <v>5675.45</v>
      </c>
    </row>
    <row r="4698" spans="1:2" ht="15.75" customHeight="1" x14ac:dyDescent="0.3">
      <c r="A4698" s="2" t="s">
        <v>7079</v>
      </c>
      <c r="B4698" s="63">
        <v>4340.05</v>
      </c>
    </row>
    <row r="4699" spans="1:2" ht="15.75" customHeight="1" x14ac:dyDescent="0.3">
      <c r="A4699" s="2" t="s">
        <v>7080</v>
      </c>
      <c r="B4699" s="63">
        <v>6009.3</v>
      </c>
    </row>
    <row r="4700" spans="1:2" ht="15.75" customHeight="1" x14ac:dyDescent="0.3">
      <c r="A4700" s="2" t="s">
        <v>7081</v>
      </c>
      <c r="B4700" s="63">
        <v>4340.05</v>
      </c>
    </row>
    <row r="4701" spans="1:2" ht="15.75" customHeight="1" x14ac:dyDescent="0.3">
      <c r="A4701" s="2" t="s">
        <v>7082</v>
      </c>
      <c r="B4701" s="63">
        <v>5675.45</v>
      </c>
    </row>
    <row r="4702" spans="1:2" ht="15.75" customHeight="1" x14ac:dyDescent="0.3">
      <c r="A4702" s="2" t="s">
        <v>7083</v>
      </c>
      <c r="B4702" s="63">
        <v>6009.3</v>
      </c>
    </row>
    <row r="4703" spans="1:2" ht="15.75" customHeight="1" x14ac:dyDescent="0.3">
      <c r="A4703" s="2" t="s">
        <v>7084</v>
      </c>
      <c r="B4703" s="63">
        <v>6009.3</v>
      </c>
    </row>
    <row r="4704" spans="1:2" ht="15.75" customHeight="1" x14ac:dyDescent="0.3">
      <c r="A4704" s="2" t="s">
        <v>7085</v>
      </c>
      <c r="B4704" s="63">
        <v>7344.7</v>
      </c>
    </row>
    <row r="4705" spans="1:2" ht="15.75" customHeight="1" x14ac:dyDescent="0.3">
      <c r="A4705" s="58" t="s">
        <v>7086</v>
      </c>
      <c r="B4705" s="62">
        <v>27885</v>
      </c>
    </row>
    <row r="4706" spans="1:2" ht="15.75" customHeight="1" x14ac:dyDescent="0.3">
      <c r="A4706" s="2" t="s">
        <v>7087</v>
      </c>
      <c r="B4706" s="63">
        <v>6134.7</v>
      </c>
    </row>
    <row r="4707" spans="1:2" ht="15.75" customHeight="1" x14ac:dyDescent="0.3">
      <c r="A4707" s="2" t="s">
        <v>7088</v>
      </c>
      <c r="B4707" s="63">
        <v>4740.45</v>
      </c>
    </row>
    <row r="4708" spans="1:2" ht="15.75" customHeight="1" x14ac:dyDescent="0.3">
      <c r="A4708" s="2" t="s">
        <v>7089</v>
      </c>
      <c r="B4708" s="63">
        <v>3625.05</v>
      </c>
    </row>
    <row r="4709" spans="1:2" ht="15.75" customHeight="1" x14ac:dyDescent="0.3">
      <c r="A4709" s="2" t="s">
        <v>7090</v>
      </c>
      <c r="B4709" s="63">
        <v>5019.3</v>
      </c>
    </row>
    <row r="4710" spans="1:2" ht="15.75" customHeight="1" x14ac:dyDescent="0.3">
      <c r="A4710" s="2" t="s">
        <v>7091</v>
      </c>
      <c r="B4710" s="63">
        <v>3625.05</v>
      </c>
    </row>
    <row r="4711" spans="1:2" ht="15.75" customHeight="1" x14ac:dyDescent="0.3">
      <c r="A4711" s="2" t="s">
        <v>7092</v>
      </c>
      <c r="B4711" s="63">
        <v>4740.45</v>
      </c>
    </row>
    <row r="4712" spans="1:2" ht="15.75" customHeight="1" x14ac:dyDescent="0.3">
      <c r="A4712" s="2" t="s">
        <v>7093</v>
      </c>
      <c r="B4712" s="63">
        <v>5019.3</v>
      </c>
    </row>
    <row r="4713" spans="1:2" ht="15.75" customHeight="1" x14ac:dyDescent="0.3">
      <c r="A4713" s="2" t="s">
        <v>7094</v>
      </c>
      <c r="B4713" s="63">
        <v>5019.3</v>
      </c>
    </row>
    <row r="4714" spans="1:2" ht="15.75" customHeight="1" x14ac:dyDescent="0.3">
      <c r="A4714" s="2" t="s">
        <v>7095</v>
      </c>
      <c r="B4714" s="63">
        <v>6134.7</v>
      </c>
    </row>
    <row r="4715" spans="1:2" ht="15.75" customHeight="1" x14ac:dyDescent="0.3">
      <c r="A4715" s="58" t="s">
        <v>2827</v>
      </c>
      <c r="B4715" s="62">
        <v>0</v>
      </c>
    </row>
    <row r="4716" spans="1:2" ht="15.75" customHeight="1" x14ac:dyDescent="0.3">
      <c r="A4716" s="58" t="s">
        <v>9622</v>
      </c>
      <c r="B4716" s="62">
        <v>2424.5</v>
      </c>
    </row>
    <row r="4717" spans="1:2" ht="15.75" customHeight="1" x14ac:dyDescent="0.3">
      <c r="A4717" s="58" t="s">
        <v>9623</v>
      </c>
      <c r="B4717" s="62">
        <v>2177.5</v>
      </c>
    </row>
    <row r="4718" spans="1:2" ht="15.75" customHeight="1" x14ac:dyDescent="0.3">
      <c r="A4718" s="58" t="s">
        <v>2829</v>
      </c>
      <c r="B4718" s="62">
        <v>10055.5</v>
      </c>
    </row>
    <row r="4719" spans="1:2" ht="15.75" customHeight="1" x14ac:dyDescent="0.3">
      <c r="A4719" s="58" t="s">
        <v>2831</v>
      </c>
      <c r="B4719" s="62">
        <v>11173.5</v>
      </c>
    </row>
    <row r="4720" spans="1:2" ht="15.75" customHeight="1" x14ac:dyDescent="0.3">
      <c r="A4720" s="58" t="s">
        <v>2833</v>
      </c>
      <c r="B4720" s="62">
        <v>10342.27</v>
      </c>
    </row>
    <row r="4721" spans="1:2" ht="15.75" customHeight="1" x14ac:dyDescent="0.3">
      <c r="A4721" s="58" t="s">
        <v>2835</v>
      </c>
      <c r="B4721" s="62">
        <v>19675.5</v>
      </c>
    </row>
    <row r="4722" spans="1:2" ht="15.75" customHeight="1" x14ac:dyDescent="0.3">
      <c r="A4722" s="58" t="s">
        <v>9624</v>
      </c>
      <c r="B4722" s="62">
        <v>21703.37</v>
      </c>
    </row>
    <row r="4723" spans="1:2" ht="15.75" customHeight="1" x14ac:dyDescent="0.3">
      <c r="A4723" s="58" t="s">
        <v>2837</v>
      </c>
      <c r="B4723" s="62">
        <v>24233.37</v>
      </c>
    </row>
    <row r="4724" spans="1:2" ht="15.75" customHeight="1" x14ac:dyDescent="0.3">
      <c r="A4724" s="58" t="s">
        <v>2839</v>
      </c>
      <c r="B4724" s="62">
        <v>2905.5</v>
      </c>
    </row>
    <row r="4725" spans="1:2" ht="15.75" customHeight="1" x14ac:dyDescent="0.3">
      <c r="A4725" s="58" t="s">
        <v>2841</v>
      </c>
      <c r="B4725" s="62">
        <v>46452.47</v>
      </c>
    </row>
    <row r="4726" spans="1:2" ht="15.75" customHeight="1" x14ac:dyDescent="0.3">
      <c r="A4726" s="58" t="s">
        <v>9625</v>
      </c>
      <c r="B4726" s="62">
        <v>3828.5</v>
      </c>
    </row>
    <row r="4727" spans="1:2" ht="15.75" customHeight="1" x14ac:dyDescent="0.3">
      <c r="A4727" s="58" t="s">
        <v>9626</v>
      </c>
      <c r="B4727" s="62">
        <v>3438.5</v>
      </c>
    </row>
    <row r="4728" spans="1:2" ht="15.75" customHeight="1" x14ac:dyDescent="0.3">
      <c r="A4728" s="58" t="s">
        <v>2843</v>
      </c>
      <c r="B4728" s="62">
        <v>3438.5</v>
      </c>
    </row>
    <row r="4729" spans="1:2" ht="15.75" customHeight="1" x14ac:dyDescent="0.3">
      <c r="A4729" s="58" t="s">
        <v>2845</v>
      </c>
      <c r="B4729" s="62">
        <v>4413.5</v>
      </c>
    </row>
    <row r="4730" spans="1:2" ht="15.75" customHeight="1" x14ac:dyDescent="0.3">
      <c r="A4730" s="58" t="s">
        <v>9627</v>
      </c>
      <c r="B4730" s="62">
        <v>7936.5</v>
      </c>
    </row>
    <row r="4731" spans="1:2" ht="15.75" customHeight="1" x14ac:dyDescent="0.3">
      <c r="A4731" s="58" t="s">
        <v>9628</v>
      </c>
      <c r="B4731" s="62">
        <v>7130.5</v>
      </c>
    </row>
    <row r="4732" spans="1:2" ht="15.75" customHeight="1" x14ac:dyDescent="0.3">
      <c r="A4732" s="58" t="s">
        <v>2847</v>
      </c>
      <c r="B4732" s="62">
        <v>8772.27</v>
      </c>
    </row>
    <row r="4733" spans="1:2" ht="15.75" customHeight="1" x14ac:dyDescent="0.3">
      <c r="A4733" s="58" t="s">
        <v>9629</v>
      </c>
      <c r="B4733" s="62">
        <v>11173.5</v>
      </c>
    </row>
    <row r="4734" spans="1:2" ht="15.75" customHeight="1" x14ac:dyDescent="0.3">
      <c r="A4734" s="58" t="s">
        <v>9630</v>
      </c>
      <c r="B4734" s="62">
        <v>10055.5</v>
      </c>
    </row>
    <row r="4735" spans="1:2" ht="15.75" customHeight="1" x14ac:dyDescent="0.3">
      <c r="A4735" s="58" t="s">
        <v>2849</v>
      </c>
      <c r="B4735" s="62">
        <v>11562.27</v>
      </c>
    </row>
    <row r="4736" spans="1:2" ht="15.75" customHeight="1" x14ac:dyDescent="0.3">
      <c r="A4736" s="58" t="s">
        <v>9631</v>
      </c>
      <c r="B4736" s="62">
        <v>16193.37</v>
      </c>
    </row>
    <row r="4737" spans="1:2" ht="15.75" customHeight="1" x14ac:dyDescent="0.3">
      <c r="A4737" s="58" t="s">
        <v>9632</v>
      </c>
      <c r="B4737" s="62">
        <v>15053.37</v>
      </c>
    </row>
    <row r="4738" spans="1:2" ht="15.75" customHeight="1" x14ac:dyDescent="0.3">
      <c r="A4738" s="58" t="s">
        <v>2851</v>
      </c>
      <c r="B4738" s="62">
        <v>17893.37</v>
      </c>
    </row>
    <row r="4739" spans="1:2" ht="15.75" customHeight="1" x14ac:dyDescent="0.3">
      <c r="A4739" s="58" t="s">
        <v>9633</v>
      </c>
      <c r="B4739" s="62">
        <v>21703.37</v>
      </c>
    </row>
    <row r="4740" spans="1:2" ht="15.75" customHeight="1" x14ac:dyDescent="0.3">
      <c r="A4740" s="58" t="s">
        <v>9634</v>
      </c>
      <c r="B4740" s="62">
        <v>20023.37</v>
      </c>
    </row>
    <row r="4741" spans="1:2" ht="15.75" customHeight="1" x14ac:dyDescent="0.3">
      <c r="A4741" s="58" t="s">
        <v>2853</v>
      </c>
      <c r="B4741" s="62">
        <v>24233.37</v>
      </c>
    </row>
    <row r="4742" spans="1:2" ht="15.75" customHeight="1" x14ac:dyDescent="0.3">
      <c r="A4742" s="58" t="s">
        <v>2855</v>
      </c>
      <c r="B4742" s="62">
        <v>46452.47</v>
      </c>
    </row>
    <row r="4743" spans="1:2" ht="15.75" customHeight="1" x14ac:dyDescent="0.3">
      <c r="A4743" s="58" t="s">
        <v>2857</v>
      </c>
      <c r="B4743" s="62">
        <v>53932.47</v>
      </c>
    </row>
    <row r="4744" spans="1:2" ht="15.75" customHeight="1" x14ac:dyDescent="0.3">
      <c r="A4744" s="58" t="s">
        <v>2859</v>
      </c>
      <c r="B4744" s="62">
        <v>71262.47</v>
      </c>
    </row>
    <row r="4745" spans="1:2" ht="15.75" customHeight="1" x14ac:dyDescent="0.3">
      <c r="A4745" s="58" t="s">
        <v>2861</v>
      </c>
      <c r="B4745" s="62">
        <v>60042.47</v>
      </c>
    </row>
    <row r="4746" spans="1:2" ht="15.75" customHeight="1" x14ac:dyDescent="0.3">
      <c r="A4746" s="58" t="s">
        <v>2863</v>
      </c>
      <c r="B4746" s="62">
        <v>50322.47</v>
      </c>
    </row>
    <row r="4747" spans="1:2" ht="15.75" customHeight="1" x14ac:dyDescent="0.3">
      <c r="A4747" s="58" t="s">
        <v>2865</v>
      </c>
      <c r="B4747" s="62">
        <v>42072.47</v>
      </c>
    </row>
    <row r="4748" spans="1:2" ht="15.75" customHeight="1" x14ac:dyDescent="0.3">
      <c r="A4748" s="58" t="s">
        <v>2867</v>
      </c>
      <c r="B4748" s="62">
        <v>58579.1</v>
      </c>
    </row>
    <row r="4749" spans="1:2" ht="15.75" customHeight="1" x14ac:dyDescent="0.3">
      <c r="A4749" s="58" t="s">
        <v>2869</v>
      </c>
      <c r="B4749" s="62">
        <v>50329.1</v>
      </c>
    </row>
    <row r="4750" spans="1:2" ht="15.75" customHeight="1" x14ac:dyDescent="0.3">
      <c r="A4750" s="58" t="s">
        <v>2871</v>
      </c>
      <c r="B4750" s="62">
        <v>3782.35</v>
      </c>
    </row>
    <row r="4751" spans="1:2" ht="15.75" customHeight="1" x14ac:dyDescent="0.3">
      <c r="A4751" s="58" t="s">
        <v>2873</v>
      </c>
      <c r="B4751" s="62">
        <v>11061.05</v>
      </c>
    </row>
    <row r="4752" spans="1:2" ht="15.75" customHeight="1" x14ac:dyDescent="0.3">
      <c r="A4752" s="58" t="s">
        <v>2875</v>
      </c>
      <c r="B4752" s="62">
        <v>21643.05</v>
      </c>
    </row>
    <row r="4753" spans="1:2" ht="15.75" customHeight="1" x14ac:dyDescent="0.3">
      <c r="A4753" s="58" t="s">
        <v>2877</v>
      </c>
      <c r="B4753" s="62">
        <v>0</v>
      </c>
    </row>
    <row r="4754" spans="1:2" ht="15.75" customHeight="1" x14ac:dyDescent="0.3">
      <c r="A4754" s="58" t="s">
        <v>2879</v>
      </c>
      <c r="B4754" s="62">
        <v>14</v>
      </c>
    </row>
    <row r="4755" spans="1:2" ht="15.75" customHeight="1" x14ac:dyDescent="0.3">
      <c r="A4755" s="58" t="s">
        <v>2881</v>
      </c>
      <c r="B4755" s="62">
        <v>12.5</v>
      </c>
    </row>
    <row r="4756" spans="1:2" ht="15.75" customHeight="1" x14ac:dyDescent="0.3">
      <c r="A4756" s="58" t="s">
        <v>2883</v>
      </c>
      <c r="B4756" s="62">
        <v>10.75</v>
      </c>
    </row>
    <row r="4757" spans="1:2" ht="15.75" customHeight="1" x14ac:dyDescent="0.3">
      <c r="A4757" s="58" t="s">
        <v>2885</v>
      </c>
      <c r="B4757" s="62">
        <v>9.25</v>
      </c>
    </row>
    <row r="4758" spans="1:2" ht="15.75" customHeight="1" x14ac:dyDescent="0.3">
      <c r="A4758" s="58" t="s">
        <v>2887</v>
      </c>
      <c r="B4758" s="62">
        <v>7.5</v>
      </c>
    </row>
    <row r="4759" spans="1:2" ht="15.75" customHeight="1" x14ac:dyDescent="0.3">
      <c r="A4759" s="58" t="s">
        <v>2889</v>
      </c>
      <c r="B4759" s="62">
        <v>6.75</v>
      </c>
    </row>
    <row r="4760" spans="1:2" ht="15.75" customHeight="1" x14ac:dyDescent="0.3">
      <c r="A4760" s="58" t="s">
        <v>2891</v>
      </c>
      <c r="B4760" s="62">
        <v>5.75</v>
      </c>
    </row>
    <row r="4761" spans="1:2" ht="15.75" customHeight="1" x14ac:dyDescent="0.3">
      <c r="A4761" s="58" t="s">
        <v>2893</v>
      </c>
      <c r="B4761" s="62">
        <v>5</v>
      </c>
    </row>
    <row r="4762" spans="1:2" ht="15.75" customHeight="1" x14ac:dyDescent="0.3">
      <c r="A4762" s="58" t="s">
        <v>2895</v>
      </c>
      <c r="B4762" s="62">
        <v>4.25</v>
      </c>
    </row>
    <row r="4763" spans="1:2" ht="15.75" customHeight="1" x14ac:dyDescent="0.3">
      <c r="A4763" s="58" t="s">
        <v>2897</v>
      </c>
      <c r="B4763" s="62">
        <v>0</v>
      </c>
    </row>
    <row r="4764" spans="1:2" ht="15.75" customHeight="1" x14ac:dyDescent="0.3">
      <c r="A4764" s="58" t="s">
        <v>2899</v>
      </c>
      <c r="B4764" s="62">
        <v>21.25</v>
      </c>
    </row>
    <row r="4765" spans="1:2" ht="15.75" customHeight="1" x14ac:dyDescent="0.3">
      <c r="A4765" s="58" t="s">
        <v>2901</v>
      </c>
      <c r="B4765" s="62">
        <v>18.75</v>
      </c>
    </row>
    <row r="4766" spans="1:2" ht="15.75" customHeight="1" x14ac:dyDescent="0.3">
      <c r="A4766" s="58" t="s">
        <v>2903</v>
      </c>
      <c r="B4766" s="62">
        <v>16.25</v>
      </c>
    </row>
    <row r="4767" spans="1:2" ht="15.75" customHeight="1" x14ac:dyDescent="0.3">
      <c r="A4767" s="58" t="s">
        <v>2905</v>
      </c>
      <c r="B4767" s="62">
        <v>13.75</v>
      </c>
    </row>
    <row r="4768" spans="1:2" ht="15.75" customHeight="1" x14ac:dyDescent="0.3">
      <c r="A4768" s="58" t="s">
        <v>2907</v>
      </c>
      <c r="B4768" s="62">
        <v>11.25</v>
      </c>
    </row>
    <row r="4769" spans="1:2" ht="15.75" customHeight="1" x14ac:dyDescent="0.3">
      <c r="A4769" s="58" t="s">
        <v>2909</v>
      </c>
      <c r="B4769" s="62">
        <v>10</v>
      </c>
    </row>
    <row r="4770" spans="1:2" ht="15.75" customHeight="1" x14ac:dyDescent="0.3">
      <c r="A4770" s="58" t="s">
        <v>2911</v>
      </c>
      <c r="B4770" s="62">
        <v>8.75</v>
      </c>
    </row>
    <row r="4771" spans="1:2" ht="15.75" customHeight="1" x14ac:dyDescent="0.3">
      <c r="A4771" s="58" t="s">
        <v>2913</v>
      </c>
      <c r="B4771" s="62">
        <v>7.5</v>
      </c>
    </row>
    <row r="4772" spans="1:2" ht="15.75" customHeight="1" x14ac:dyDescent="0.3">
      <c r="A4772" s="58" t="s">
        <v>2915</v>
      </c>
      <c r="B4772" s="62">
        <v>6.25</v>
      </c>
    </row>
    <row r="4773" spans="1:2" ht="15.75" customHeight="1" x14ac:dyDescent="0.3">
      <c r="A4773" s="58" t="s">
        <v>2917</v>
      </c>
      <c r="B4773" s="62">
        <v>21.25</v>
      </c>
    </row>
    <row r="4774" spans="1:2" ht="15.75" customHeight="1" x14ac:dyDescent="0.3">
      <c r="A4774" s="58" t="s">
        <v>2919</v>
      </c>
      <c r="B4774" s="62">
        <v>18.75</v>
      </c>
    </row>
    <row r="4775" spans="1:2" ht="15.75" customHeight="1" x14ac:dyDescent="0.3">
      <c r="A4775" s="58" t="s">
        <v>2921</v>
      </c>
      <c r="B4775" s="62">
        <v>16.25</v>
      </c>
    </row>
    <row r="4776" spans="1:2" ht="15.75" customHeight="1" x14ac:dyDescent="0.3">
      <c r="A4776" s="58" t="s">
        <v>2923</v>
      </c>
      <c r="B4776" s="62">
        <v>13.75</v>
      </c>
    </row>
    <row r="4777" spans="1:2" ht="15.75" customHeight="1" x14ac:dyDescent="0.3">
      <c r="A4777" s="58" t="s">
        <v>2925</v>
      </c>
      <c r="B4777" s="62">
        <v>11.25</v>
      </c>
    </row>
    <row r="4778" spans="1:2" ht="15.75" customHeight="1" x14ac:dyDescent="0.3">
      <c r="A4778" s="58" t="s">
        <v>2927</v>
      </c>
      <c r="B4778" s="62">
        <v>10</v>
      </c>
    </row>
    <row r="4779" spans="1:2" ht="15.75" customHeight="1" x14ac:dyDescent="0.3">
      <c r="A4779" s="58" t="s">
        <v>2929</v>
      </c>
      <c r="B4779" s="62">
        <v>8.75</v>
      </c>
    </row>
    <row r="4780" spans="1:2" ht="15.75" customHeight="1" x14ac:dyDescent="0.3">
      <c r="A4780" s="58" t="s">
        <v>2931</v>
      </c>
      <c r="B4780" s="62">
        <v>7.5</v>
      </c>
    </row>
    <row r="4781" spans="1:2" ht="15.75" customHeight="1" x14ac:dyDescent="0.3">
      <c r="A4781" s="58" t="s">
        <v>2933</v>
      </c>
      <c r="B4781" s="62">
        <v>6.25</v>
      </c>
    </row>
    <row r="4782" spans="1:2" ht="15.75" customHeight="1" x14ac:dyDescent="0.3">
      <c r="A4782" s="58" t="s">
        <v>2935</v>
      </c>
      <c r="B4782" s="62">
        <v>2790</v>
      </c>
    </row>
    <row r="4783" spans="1:2" ht="15.75" customHeight="1" x14ac:dyDescent="0.3">
      <c r="A4783" s="58" t="s">
        <v>2937</v>
      </c>
      <c r="B4783" s="62">
        <v>9310</v>
      </c>
    </row>
    <row r="4784" spans="1:2" ht="15.75" customHeight="1" x14ac:dyDescent="0.3">
      <c r="A4784" s="58" t="s">
        <v>2939</v>
      </c>
      <c r="B4784" s="62">
        <v>18630</v>
      </c>
    </row>
    <row r="4785" spans="1:2" ht="15.75" customHeight="1" x14ac:dyDescent="0.3">
      <c r="A4785" s="58" t="s">
        <v>2941</v>
      </c>
      <c r="B4785" s="62">
        <v>27950</v>
      </c>
    </row>
    <row r="4786" spans="1:2" ht="15.75" customHeight="1" x14ac:dyDescent="0.3">
      <c r="A4786" s="58" t="s">
        <v>2943</v>
      </c>
      <c r="B4786" s="62">
        <v>6225</v>
      </c>
    </row>
    <row r="4787" spans="1:2" ht="15.75" customHeight="1" x14ac:dyDescent="0.3">
      <c r="A4787" s="58" t="s">
        <v>2945</v>
      </c>
      <c r="B4787" s="62">
        <v>18685</v>
      </c>
    </row>
    <row r="4788" spans="1:2" ht="15.75" customHeight="1" x14ac:dyDescent="0.3">
      <c r="A4788" s="58" t="s">
        <v>2947</v>
      </c>
      <c r="B4788" s="62">
        <v>49835</v>
      </c>
    </row>
    <row r="4789" spans="1:2" ht="15.75" customHeight="1" x14ac:dyDescent="0.3">
      <c r="A4789" s="58" t="s">
        <v>2949</v>
      </c>
      <c r="B4789" s="62">
        <v>93455</v>
      </c>
    </row>
    <row r="4790" spans="1:2" ht="15.75" customHeight="1" x14ac:dyDescent="0.3">
      <c r="A4790" s="58" t="s">
        <v>2951</v>
      </c>
      <c r="B4790" s="62">
        <v>15575</v>
      </c>
    </row>
    <row r="4791" spans="1:2" ht="15.75" customHeight="1" x14ac:dyDescent="0.3">
      <c r="A4791" s="58" t="s">
        <v>2952</v>
      </c>
      <c r="B4791" s="62">
        <v>62305</v>
      </c>
    </row>
    <row r="4792" spans="1:2" ht="15.75" customHeight="1" x14ac:dyDescent="0.3">
      <c r="A4792" s="58" t="s">
        <v>2953</v>
      </c>
      <c r="B4792" s="62">
        <v>112145</v>
      </c>
    </row>
    <row r="4793" spans="1:2" ht="15.75" customHeight="1" x14ac:dyDescent="0.3">
      <c r="A4793" s="58" t="s">
        <v>2954</v>
      </c>
      <c r="B4793" s="62">
        <v>137065</v>
      </c>
    </row>
    <row r="4794" spans="1:2" ht="15.75" customHeight="1" x14ac:dyDescent="0.3">
      <c r="A4794" s="58" t="s">
        <v>2955</v>
      </c>
      <c r="B4794" s="62">
        <v>161985</v>
      </c>
    </row>
    <row r="4795" spans="1:2" ht="15.75" customHeight="1" x14ac:dyDescent="0.3">
      <c r="A4795" s="58" t="s">
        <v>2956</v>
      </c>
      <c r="B4795" s="62">
        <v>2985</v>
      </c>
    </row>
    <row r="4796" spans="1:2" ht="15.75" customHeight="1" x14ac:dyDescent="0.3">
      <c r="A4796" s="58" t="s">
        <v>2958</v>
      </c>
      <c r="B4796" s="62">
        <v>9965</v>
      </c>
    </row>
    <row r="4797" spans="1:2" ht="15.75" customHeight="1" x14ac:dyDescent="0.3">
      <c r="A4797" s="58" t="s">
        <v>2960</v>
      </c>
      <c r="B4797" s="62">
        <v>37375</v>
      </c>
    </row>
    <row r="4798" spans="1:2" ht="15.75" customHeight="1" x14ac:dyDescent="0.3">
      <c r="A4798" s="58" t="s">
        <v>2962</v>
      </c>
      <c r="B4798" s="62">
        <v>74765</v>
      </c>
    </row>
    <row r="4799" spans="1:2" ht="15.75" customHeight="1" x14ac:dyDescent="0.3">
      <c r="A4799" s="58" t="s">
        <v>2964</v>
      </c>
      <c r="B4799" s="62">
        <v>124605</v>
      </c>
    </row>
    <row r="4800" spans="1:2" ht="15.75" customHeight="1" x14ac:dyDescent="0.3">
      <c r="A4800" s="58" t="s">
        <v>2966</v>
      </c>
      <c r="B4800" s="62">
        <v>17805</v>
      </c>
    </row>
    <row r="4801" spans="1:2" ht="15.75" customHeight="1" x14ac:dyDescent="0.3">
      <c r="A4801" s="58" t="s">
        <v>2968</v>
      </c>
      <c r="B4801" s="62">
        <v>0.31</v>
      </c>
    </row>
    <row r="4802" spans="1:2" ht="15.75" customHeight="1" x14ac:dyDescent="0.3">
      <c r="A4802" s="58" t="s">
        <v>2971</v>
      </c>
      <c r="B4802" s="62">
        <v>8545</v>
      </c>
    </row>
    <row r="4803" spans="1:2" ht="15.75" customHeight="1" x14ac:dyDescent="0.3">
      <c r="A4803" s="2" t="s">
        <v>2974</v>
      </c>
      <c r="B4803" s="63">
        <v>1879.9</v>
      </c>
    </row>
    <row r="4804" spans="1:2" ht="15.75" customHeight="1" x14ac:dyDescent="0.3">
      <c r="A4804" s="2" t="s">
        <v>2977</v>
      </c>
      <c r="B4804" s="63">
        <v>1452.65</v>
      </c>
    </row>
    <row r="4805" spans="1:2" ht="15.75" customHeight="1" x14ac:dyDescent="0.3">
      <c r="A4805" s="2" t="s">
        <v>2980</v>
      </c>
      <c r="B4805" s="63">
        <v>1110.8499999999999</v>
      </c>
    </row>
    <row r="4806" spans="1:2" ht="15.75" customHeight="1" x14ac:dyDescent="0.3">
      <c r="A4806" s="2" t="s">
        <v>2983</v>
      </c>
      <c r="B4806" s="63">
        <v>1538.1</v>
      </c>
    </row>
    <row r="4807" spans="1:2" ht="15.75" customHeight="1" x14ac:dyDescent="0.3">
      <c r="A4807" s="2" t="s">
        <v>2986</v>
      </c>
      <c r="B4807" s="63">
        <v>1110.8499999999999</v>
      </c>
    </row>
    <row r="4808" spans="1:2" ht="15.75" customHeight="1" x14ac:dyDescent="0.3">
      <c r="A4808" s="2" t="s">
        <v>2989</v>
      </c>
      <c r="B4808" s="63">
        <v>1452.65</v>
      </c>
    </row>
    <row r="4809" spans="1:2" ht="15.75" customHeight="1" x14ac:dyDescent="0.3">
      <c r="A4809" s="2" t="s">
        <v>2992</v>
      </c>
      <c r="B4809" s="63">
        <v>1538.1</v>
      </c>
    </row>
    <row r="4810" spans="1:2" ht="15.75" customHeight="1" x14ac:dyDescent="0.3">
      <c r="A4810" s="2" t="s">
        <v>2995</v>
      </c>
      <c r="B4810" s="63">
        <v>1538.1</v>
      </c>
    </row>
    <row r="4811" spans="1:2" ht="15.75" customHeight="1" x14ac:dyDescent="0.3">
      <c r="A4811" s="2" t="s">
        <v>2998</v>
      </c>
      <c r="B4811" s="63">
        <v>1879.9</v>
      </c>
    </row>
    <row r="4812" spans="1:2" ht="15.75" customHeight="1" x14ac:dyDescent="0.3">
      <c r="A4812" s="2" t="s">
        <v>3001</v>
      </c>
      <c r="B4812" s="63">
        <v>1538.1</v>
      </c>
    </row>
    <row r="4813" spans="1:2" ht="15.75" customHeight="1" x14ac:dyDescent="0.3">
      <c r="A4813" s="2" t="s">
        <v>3004</v>
      </c>
      <c r="B4813" s="63">
        <v>1538.1</v>
      </c>
    </row>
    <row r="4814" spans="1:2" ht="15.75" customHeight="1" x14ac:dyDescent="0.3">
      <c r="A4814" s="2" t="s">
        <v>3007</v>
      </c>
      <c r="B4814" s="63">
        <v>1538.1</v>
      </c>
    </row>
    <row r="4815" spans="1:2" ht="15.75" customHeight="1" x14ac:dyDescent="0.3">
      <c r="A4815" s="2" t="s">
        <v>3010</v>
      </c>
      <c r="B4815" s="63">
        <v>1538.1</v>
      </c>
    </row>
    <row r="4816" spans="1:2" ht="15.75" customHeight="1" x14ac:dyDescent="0.3">
      <c r="A4816" s="2" t="s">
        <v>3013</v>
      </c>
      <c r="B4816" s="63">
        <v>1538.1</v>
      </c>
    </row>
    <row r="4817" spans="1:2" ht="15.75" customHeight="1" x14ac:dyDescent="0.3">
      <c r="A4817" s="58" t="s">
        <v>3016</v>
      </c>
      <c r="B4817" s="62">
        <v>14645</v>
      </c>
    </row>
    <row r="4818" spans="1:2" ht="15.75" customHeight="1" x14ac:dyDescent="0.3">
      <c r="A4818" s="2" t="s">
        <v>3018</v>
      </c>
      <c r="B4818" s="63">
        <v>3221.9</v>
      </c>
    </row>
    <row r="4819" spans="1:2" ht="15.75" customHeight="1" x14ac:dyDescent="0.3">
      <c r="A4819" s="2" t="s">
        <v>3020</v>
      </c>
      <c r="B4819" s="63">
        <v>2489.65</v>
      </c>
    </row>
    <row r="4820" spans="1:2" ht="15.75" customHeight="1" x14ac:dyDescent="0.3">
      <c r="A4820" s="2" t="s">
        <v>3022</v>
      </c>
      <c r="B4820" s="63">
        <v>1903.85</v>
      </c>
    </row>
    <row r="4821" spans="1:2" ht="15.75" customHeight="1" x14ac:dyDescent="0.3">
      <c r="A4821" s="2" t="s">
        <v>3024</v>
      </c>
      <c r="B4821" s="63">
        <v>2636.1</v>
      </c>
    </row>
    <row r="4822" spans="1:2" ht="15.75" customHeight="1" x14ac:dyDescent="0.3">
      <c r="A4822" s="2" t="s">
        <v>3026</v>
      </c>
      <c r="B4822" s="63">
        <v>1903.85</v>
      </c>
    </row>
    <row r="4823" spans="1:2" ht="15.75" customHeight="1" x14ac:dyDescent="0.3">
      <c r="A4823" s="2" t="s">
        <v>3028</v>
      </c>
      <c r="B4823" s="63">
        <v>2489.65</v>
      </c>
    </row>
    <row r="4824" spans="1:2" ht="15.75" customHeight="1" x14ac:dyDescent="0.3">
      <c r="A4824" s="2" t="s">
        <v>3030</v>
      </c>
      <c r="B4824" s="63">
        <v>2636.1</v>
      </c>
    </row>
    <row r="4825" spans="1:2" ht="15.75" customHeight="1" x14ac:dyDescent="0.3">
      <c r="A4825" s="2" t="s">
        <v>3032</v>
      </c>
      <c r="B4825" s="63">
        <v>2636.1</v>
      </c>
    </row>
    <row r="4826" spans="1:2" ht="15.75" customHeight="1" x14ac:dyDescent="0.3">
      <c r="A4826" s="2" t="s">
        <v>3034</v>
      </c>
      <c r="B4826" s="63">
        <v>3221.9</v>
      </c>
    </row>
    <row r="4827" spans="1:2" ht="15.75" customHeight="1" x14ac:dyDescent="0.3">
      <c r="A4827" s="2" t="s">
        <v>3036</v>
      </c>
      <c r="B4827" s="63">
        <v>2636.1</v>
      </c>
    </row>
    <row r="4828" spans="1:2" ht="15.75" customHeight="1" x14ac:dyDescent="0.3">
      <c r="A4828" s="2" t="s">
        <v>3038</v>
      </c>
      <c r="B4828" s="63">
        <v>2636.1</v>
      </c>
    </row>
    <row r="4829" spans="1:2" ht="15.75" customHeight="1" x14ac:dyDescent="0.3">
      <c r="A4829" s="2" t="s">
        <v>3040</v>
      </c>
      <c r="B4829" s="63">
        <v>2636.1</v>
      </c>
    </row>
    <row r="4830" spans="1:2" ht="15.75" customHeight="1" x14ac:dyDescent="0.3">
      <c r="A4830" s="2" t="s">
        <v>3042</v>
      </c>
      <c r="B4830" s="63">
        <v>2636.1</v>
      </c>
    </row>
    <row r="4831" spans="1:2" ht="15.75" customHeight="1" x14ac:dyDescent="0.3">
      <c r="A4831" s="2" t="s">
        <v>3044</v>
      </c>
      <c r="B4831" s="63">
        <v>2636.1</v>
      </c>
    </row>
    <row r="4832" spans="1:2" ht="15.75" customHeight="1" x14ac:dyDescent="0.3">
      <c r="A4832" s="58" t="s">
        <v>3047</v>
      </c>
      <c r="B4832" s="62">
        <v>11195</v>
      </c>
    </row>
    <row r="4833" spans="1:2" ht="15.75" customHeight="1" x14ac:dyDescent="0.3">
      <c r="A4833" s="2" t="s">
        <v>3049</v>
      </c>
      <c r="B4833" s="63">
        <v>2462.9</v>
      </c>
    </row>
    <row r="4834" spans="1:2" ht="15.75" customHeight="1" x14ac:dyDescent="0.3">
      <c r="A4834" s="2" t="s">
        <v>3051</v>
      </c>
      <c r="B4834" s="63">
        <v>1903.15</v>
      </c>
    </row>
    <row r="4835" spans="1:2" ht="15.75" customHeight="1" x14ac:dyDescent="0.3">
      <c r="A4835" s="2" t="s">
        <v>3053</v>
      </c>
      <c r="B4835" s="63">
        <v>1455.35</v>
      </c>
    </row>
    <row r="4836" spans="1:2" ht="15.75" customHeight="1" x14ac:dyDescent="0.3">
      <c r="A4836" s="2" t="s">
        <v>3055</v>
      </c>
      <c r="B4836" s="63">
        <v>2015.1</v>
      </c>
    </row>
    <row r="4837" spans="1:2" ht="15.75" customHeight="1" x14ac:dyDescent="0.3">
      <c r="A4837" s="2" t="s">
        <v>3057</v>
      </c>
      <c r="B4837" s="63">
        <v>1455.35</v>
      </c>
    </row>
    <row r="4838" spans="1:2" ht="15.75" customHeight="1" x14ac:dyDescent="0.3">
      <c r="A4838" s="2" t="s">
        <v>3059</v>
      </c>
      <c r="B4838" s="63">
        <v>1903.15</v>
      </c>
    </row>
    <row r="4839" spans="1:2" ht="15.75" customHeight="1" x14ac:dyDescent="0.3">
      <c r="A4839" s="2" t="s">
        <v>3061</v>
      </c>
      <c r="B4839" s="63">
        <v>2015.1</v>
      </c>
    </row>
    <row r="4840" spans="1:2" ht="15.75" customHeight="1" x14ac:dyDescent="0.3">
      <c r="A4840" s="2" t="s">
        <v>3063</v>
      </c>
      <c r="B4840" s="63">
        <v>2015.1</v>
      </c>
    </row>
    <row r="4841" spans="1:2" ht="15.75" customHeight="1" x14ac:dyDescent="0.3">
      <c r="A4841" s="2" t="s">
        <v>3065</v>
      </c>
      <c r="B4841" s="63">
        <v>2462.9</v>
      </c>
    </row>
    <row r="4842" spans="1:2" ht="15.75" customHeight="1" x14ac:dyDescent="0.3">
      <c r="A4842" s="2" t="s">
        <v>3067</v>
      </c>
      <c r="B4842" s="63">
        <v>2015.1</v>
      </c>
    </row>
    <row r="4843" spans="1:2" ht="15.75" customHeight="1" x14ac:dyDescent="0.3">
      <c r="A4843" s="2" t="s">
        <v>3069</v>
      </c>
      <c r="B4843" s="63">
        <v>2015.1</v>
      </c>
    </row>
    <row r="4844" spans="1:2" ht="15.75" customHeight="1" x14ac:dyDescent="0.3">
      <c r="A4844" s="2" t="s">
        <v>3071</v>
      </c>
      <c r="B4844" s="63">
        <v>2015.1</v>
      </c>
    </row>
    <row r="4845" spans="1:2" ht="15.75" customHeight="1" x14ac:dyDescent="0.3">
      <c r="A4845" s="2" t="s">
        <v>3073</v>
      </c>
      <c r="B4845" s="63">
        <v>2015.1</v>
      </c>
    </row>
    <row r="4846" spans="1:2" ht="15.75" customHeight="1" x14ac:dyDescent="0.3">
      <c r="A4846" s="2" t="s">
        <v>3075</v>
      </c>
      <c r="B4846" s="63">
        <v>2015.1</v>
      </c>
    </row>
    <row r="4847" spans="1:2" ht="15.75" customHeight="1" x14ac:dyDescent="0.3">
      <c r="A4847" s="58" t="s">
        <v>3078</v>
      </c>
      <c r="B4847" s="62">
        <v>8845</v>
      </c>
    </row>
    <row r="4848" spans="1:2" ht="15.75" customHeight="1" x14ac:dyDescent="0.3">
      <c r="A4848" s="2" t="s">
        <v>3080</v>
      </c>
      <c r="B4848" s="63">
        <v>1945.9</v>
      </c>
    </row>
    <row r="4849" spans="1:2" ht="15.75" customHeight="1" x14ac:dyDescent="0.3">
      <c r="A4849" s="2" t="s">
        <v>3082</v>
      </c>
      <c r="B4849" s="63">
        <v>1503.65</v>
      </c>
    </row>
    <row r="4850" spans="1:2" ht="15.75" customHeight="1" x14ac:dyDescent="0.3">
      <c r="A4850" s="2" t="s">
        <v>3084</v>
      </c>
      <c r="B4850" s="63">
        <v>1149.8499999999999</v>
      </c>
    </row>
    <row r="4851" spans="1:2" ht="15.75" customHeight="1" x14ac:dyDescent="0.3">
      <c r="A4851" s="2" t="s">
        <v>3086</v>
      </c>
      <c r="B4851" s="63">
        <v>1592.1</v>
      </c>
    </row>
    <row r="4852" spans="1:2" ht="15.75" customHeight="1" x14ac:dyDescent="0.3">
      <c r="A4852" s="2" t="s">
        <v>3088</v>
      </c>
      <c r="B4852" s="63">
        <v>1149.8499999999999</v>
      </c>
    </row>
    <row r="4853" spans="1:2" ht="15.75" customHeight="1" x14ac:dyDescent="0.3">
      <c r="A4853" s="2" t="s">
        <v>3090</v>
      </c>
      <c r="B4853" s="63">
        <v>1503.65</v>
      </c>
    </row>
    <row r="4854" spans="1:2" ht="15.75" customHeight="1" x14ac:dyDescent="0.3">
      <c r="A4854" s="2" t="s">
        <v>3092</v>
      </c>
      <c r="B4854" s="63">
        <v>1592.1</v>
      </c>
    </row>
    <row r="4855" spans="1:2" ht="15.75" customHeight="1" x14ac:dyDescent="0.3">
      <c r="A4855" s="2" t="s">
        <v>3094</v>
      </c>
      <c r="B4855" s="63">
        <v>1592.1</v>
      </c>
    </row>
    <row r="4856" spans="1:2" ht="15.75" customHeight="1" x14ac:dyDescent="0.3">
      <c r="A4856" s="2" t="s">
        <v>3096</v>
      </c>
      <c r="B4856" s="63">
        <v>1945.9</v>
      </c>
    </row>
    <row r="4857" spans="1:2" ht="15.75" customHeight="1" x14ac:dyDescent="0.3">
      <c r="A4857" s="2" t="s">
        <v>3098</v>
      </c>
      <c r="B4857" s="63">
        <v>1592.1</v>
      </c>
    </row>
    <row r="4858" spans="1:2" ht="15.75" customHeight="1" x14ac:dyDescent="0.3">
      <c r="A4858" s="2" t="s">
        <v>3100</v>
      </c>
      <c r="B4858" s="63">
        <v>1592.1</v>
      </c>
    </row>
    <row r="4859" spans="1:2" ht="15.75" customHeight="1" x14ac:dyDescent="0.3">
      <c r="A4859" s="2" t="s">
        <v>3102</v>
      </c>
      <c r="B4859" s="63">
        <v>1592.1</v>
      </c>
    </row>
    <row r="4860" spans="1:2" ht="15.75" customHeight="1" x14ac:dyDescent="0.3">
      <c r="A4860" s="2" t="s">
        <v>3104</v>
      </c>
      <c r="B4860" s="63">
        <v>1592.1</v>
      </c>
    </row>
    <row r="4861" spans="1:2" ht="15.75" customHeight="1" x14ac:dyDescent="0.3">
      <c r="A4861" s="2" t="s">
        <v>3106</v>
      </c>
      <c r="B4861" s="63">
        <v>1592.1</v>
      </c>
    </row>
    <row r="4862" spans="1:2" ht="15.75" customHeight="1" x14ac:dyDescent="0.3">
      <c r="A4862" s="58" t="s">
        <v>3109</v>
      </c>
      <c r="B4862" s="62">
        <v>14995</v>
      </c>
    </row>
    <row r="4863" spans="1:2" ht="15.75" customHeight="1" x14ac:dyDescent="0.3">
      <c r="A4863" s="2" t="s">
        <v>3111</v>
      </c>
      <c r="B4863" s="63">
        <v>3298.9</v>
      </c>
    </row>
    <row r="4864" spans="1:2" ht="15.75" customHeight="1" x14ac:dyDescent="0.3">
      <c r="A4864" s="2" t="s">
        <v>3113</v>
      </c>
      <c r="B4864" s="63">
        <v>2549.15</v>
      </c>
    </row>
    <row r="4865" spans="1:2" ht="15.75" customHeight="1" x14ac:dyDescent="0.3">
      <c r="A4865" s="2" t="s">
        <v>3115</v>
      </c>
      <c r="B4865" s="63">
        <v>1949.35</v>
      </c>
    </row>
    <row r="4866" spans="1:2" ht="15.75" customHeight="1" x14ac:dyDescent="0.3">
      <c r="A4866" s="2" t="s">
        <v>3117</v>
      </c>
      <c r="B4866" s="63">
        <v>2699.1</v>
      </c>
    </row>
    <row r="4867" spans="1:2" ht="15.75" customHeight="1" x14ac:dyDescent="0.3">
      <c r="A4867" s="2" t="s">
        <v>3119</v>
      </c>
      <c r="B4867" s="63">
        <v>1949.35</v>
      </c>
    </row>
    <row r="4868" spans="1:2" ht="15.75" customHeight="1" x14ac:dyDescent="0.3">
      <c r="A4868" s="2" t="s">
        <v>3121</v>
      </c>
      <c r="B4868" s="63">
        <v>2549.15</v>
      </c>
    </row>
    <row r="4869" spans="1:2" ht="15.75" customHeight="1" x14ac:dyDescent="0.3">
      <c r="A4869" s="2" t="s">
        <v>3123</v>
      </c>
      <c r="B4869" s="63">
        <v>2699.1</v>
      </c>
    </row>
    <row r="4870" spans="1:2" ht="15.75" customHeight="1" x14ac:dyDescent="0.3">
      <c r="A4870" s="2" t="s">
        <v>3125</v>
      </c>
      <c r="B4870" s="63">
        <v>2699.1</v>
      </c>
    </row>
    <row r="4871" spans="1:2" ht="15.75" customHeight="1" x14ac:dyDescent="0.3">
      <c r="A4871" s="2" t="s">
        <v>3127</v>
      </c>
      <c r="B4871" s="63">
        <v>3298.9</v>
      </c>
    </row>
    <row r="4872" spans="1:2" ht="15.75" customHeight="1" x14ac:dyDescent="0.3">
      <c r="A4872" s="2" t="s">
        <v>3129</v>
      </c>
      <c r="B4872" s="63">
        <v>2699.1</v>
      </c>
    </row>
    <row r="4873" spans="1:2" ht="15.75" customHeight="1" x14ac:dyDescent="0.3">
      <c r="A4873" s="2" t="s">
        <v>3131</v>
      </c>
      <c r="B4873" s="63">
        <v>2699.1</v>
      </c>
    </row>
    <row r="4874" spans="1:2" ht="15.75" customHeight="1" x14ac:dyDescent="0.3">
      <c r="A4874" s="2" t="s">
        <v>3133</v>
      </c>
      <c r="B4874" s="63">
        <v>2699.1</v>
      </c>
    </row>
    <row r="4875" spans="1:2" ht="15.75" customHeight="1" x14ac:dyDescent="0.3">
      <c r="A4875" s="2" t="s">
        <v>3135</v>
      </c>
      <c r="B4875" s="63">
        <v>2699.1</v>
      </c>
    </row>
    <row r="4876" spans="1:2" ht="15.75" customHeight="1" x14ac:dyDescent="0.3">
      <c r="A4876" s="2" t="s">
        <v>3137</v>
      </c>
      <c r="B4876" s="63">
        <v>2699.1</v>
      </c>
    </row>
    <row r="4877" spans="1:2" ht="15.75" customHeight="1" x14ac:dyDescent="0.3">
      <c r="A4877" s="58" t="s">
        <v>3140</v>
      </c>
      <c r="B4877" s="62">
        <v>11445</v>
      </c>
    </row>
    <row r="4878" spans="1:2" ht="15.75" customHeight="1" x14ac:dyDescent="0.3">
      <c r="A4878" s="2" t="s">
        <v>3142</v>
      </c>
      <c r="B4878" s="63">
        <v>2517.9</v>
      </c>
    </row>
    <row r="4879" spans="1:2" ht="15.75" customHeight="1" x14ac:dyDescent="0.3">
      <c r="A4879" s="2" t="s">
        <v>3144</v>
      </c>
      <c r="B4879" s="63">
        <v>1945.65</v>
      </c>
    </row>
    <row r="4880" spans="1:2" ht="15.75" customHeight="1" x14ac:dyDescent="0.3">
      <c r="A4880" s="2" t="s">
        <v>3146</v>
      </c>
      <c r="B4880" s="63">
        <v>1487.85</v>
      </c>
    </row>
    <row r="4881" spans="1:2" ht="15.75" customHeight="1" x14ac:dyDescent="0.3">
      <c r="A4881" s="2" t="s">
        <v>3148</v>
      </c>
      <c r="B4881" s="63">
        <v>2060.1</v>
      </c>
    </row>
    <row r="4882" spans="1:2" ht="15.75" customHeight="1" x14ac:dyDescent="0.3">
      <c r="A4882" s="2" t="s">
        <v>3150</v>
      </c>
      <c r="B4882" s="63">
        <v>1487.85</v>
      </c>
    </row>
    <row r="4883" spans="1:2" ht="15.75" customHeight="1" x14ac:dyDescent="0.3">
      <c r="A4883" s="2" t="s">
        <v>3152</v>
      </c>
      <c r="B4883" s="63">
        <v>1945.65</v>
      </c>
    </row>
    <row r="4884" spans="1:2" ht="15.75" customHeight="1" x14ac:dyDescent="0.3">
      <c r="A4884" s="2" t="s">
        <v>3154</v>
      </c>
      <c r="B4884" s="63">
        <v>2060.1</v>
      </c>
    </row>
    <row r="4885" spans="1:2" ht="15.75" customHeight="1" x14ac:dyDescent="0.3">
      <c r="A4885" s="2" t="s">
        <v>3156</v>
      </c>
      <c r="B4885" s="63">
        <v>2060.1</v>
      </c>
    </row>
    <row r="4886" spans="1:2" ht="15.75" customHeight="1" x14ac:dyDescent="0.3">
      <c r="A4886" s="2" t="s">
        <v>3158</v>
      </c>
      <c r="B4886" s="63">
        <v>2517.9</v>
      </c>
    </row>
    <row r="4887" spans="1:2" ht="15.75" customHeight="1" x14ac:dyDescent="0.3">
      <c r="A4887" s="2" t="s">
        <v>3160</v>
      </c>
      <c r="B4887" s="63">
        <v>2060.1</v>
      </c>
    </row>
    <row r="4888" spans="1:2" ht="15.75" customHeight="1" x14ac:dyDescent="0.3">
      <c r="A4888" s="2" t="s">
        <v>3162</v>
      </c>
      <c r="B4888" s="63">
        <v>2060.1</v>
      </c>
    </row>
    <row r="4889" spans="1:2" ht="15.75" customHeight="1" x14ac:dyDescent="0.3">
      <c r="A4889" s="2" t="s">
        <v>3164</v>
      </c>
      <c r="B4889" s="63">
        <v>2060.1</v>
      </c>
    </row>
    <row r="4890" spans="1:2" ht="15.75" customHeight="1" x14ac:dyDescent="0.3">
      <c r="A4890" s="2" t="s">
        <v>3166</v>
      </c>
      <c r="B4890" s="63">
        <v>2060.1</v>
      </c>
    </row>
    <row r="4891" spans="1:2" ht="15.75" customHeight="1" x14ac:dyDescent="0.3">
      <c r="A4891" s="2" t="s">
        <v>3168</v>
      </c>
      <c r="B4891" s="63">
        <v>2060.1</v>
      </c>
    </row>
    <row r="4892" spans="1:2" ht="15.75" customHeight="1" x14ac:dyDescent="0.3">
      <c r="A4892" s="58" t="s">
        <v>3171</v>
      </c>
      <c r="B4892" s="62">
        <v>10495</v>
      </c>
    </row>
    <row r="4893" spans="1:2" ht="15.75" customHeight="1" x14ac:dyDescent="0.3">
      <c r="A4893" s="2" t="s">
        <v>3173</v>
      </c>
      <c r="B4893" s="63">
        <v>2308.9</v>
      </c>
    </row>
    <row r="4894" spans="1:2" ht="15.75" customHeight="1" x14ac:dyDescent="0.3">
      <c r="A4894" s="2" t="s">
        <v>3175</v>
      </c>
      <c r="B4894" s="63">
        <v>1784.15</v>
      </c>
    </row>
    <row r="4895" spans="1:2" ht="15.75" customHeight="1" x14ac:dyDescent="0.3">
      <c r="A4895" s="2" t="s">
        <v>3177</v>
      </c>
      <c r="B4895" s="63">
        <v>1364.35</v>
      </c>
    </row>
    <row r="4896" spans="1:2" ht="15.75" customHeight="1" x14ac:dyDescent="0.3">
      <c r="A4896" s="2" t="s">
        <v>3179</v>
      </c>
      <c r="B4896" s="63">
        <v>1889.1</v>
      </c>
    </row>
    <row r="4897" spans="1:2" ht="15.75" customHeight="1" x14ac:dyDescent="0.3">
      <c r="A4897" s="2" t="s">
        <v>3181</v>
      </c>
      <c r="B4897" s="63">
        <v>1364.35</v>
      </c>
    </row>
    <row r="4898" spans="1:2" ht="15.75" customHeight="1" x14ac:dyDescent="0.3">
      <c r="A4898" s="2" t="s">
        <v>3183</v>
      </c>
      <c r="B4898" s="63">
        <v>1784.15</v>
      </c>
    </row>
    <row r="4899" spans="1:2" ht="15.75" customHeight="1" x14ac:dyDescent="0.3">
      <c r="A4899" s="2" t="s">
        <v>3185</v>
      </c>
      <c r="B4899" s="63">
        <v>1889.1</v>
      </c>
    </row>
    <row r="4900" spans="1:2" ht="15.75" customHeight="1" x14ac:dyDescent="0.3">
      <c r="A4900" s="2" t="s">
        <v>3187</v>
      </c>
      <c r="B4900" s="63">
        <v>1889.1</v>
      </c>
    </row>
    <row r="4901" spans="1:2" ht="15.75" customHeight="1" x14ac:dyDescent="0.3">
      <c r="A4901" s="2" t="s">
        <v>3189</v>
      </c>
      <c r="B4901" s="63">
        <v>2308.9</v>
      </c>
    </row>
    <row r="4902" spans="1:2" ht="15.75" customHeight="1" x14ac:dyDescent="0.3">
      <c r="A4902" s="58" t="s">
        <v>3192</v>
      </c>
      <c r="B4902" s="62">
        <v>17845</v>
      </c>
    </row>
    <row r="4903" spans="1:2" ht="15.75" customHeight="1" x14ac:dyDescent="0.3">
      <c r="A4903" s="2" t="s">
        <v>3194</v>
      </c>
      <c r="B4903" s="63">
        <v>3925.9</v>
      </c>
    </row>
    <row r="4904" spans="1:2" ht="15.75" customHeight="1" x14ac:dyDescent="0.3">
      <c r="A4904" s="2" t="s">
        <v>3196</v>
      </c>
      <c r="B4904" s="63">
        <v>3033.65</v>
      </c>
    </row>
    <row r="4905" spans="1:2" ht="15.75" customHeight="1" x14ac:dyDescent="0.3">
      <c r="A4905" s="2" t="s">
        <v>3198</v>
      </c>
      <c r="B4905" s="63">
        <v>2319.85</v>
      </c>
    </row>
    <row r="4906" spans="1:2" ht="15.75" customHeight="1" x14ac:dyDescent="0.3">
      <c r="A4906" s="2" t="s">
        <v>3200</v>
      </c>
      <c r="B4906" s="63">
        <v>3212.1</v>
      </c>
    </row>
    <row r="4907" spans="1:2" ht="15.75" customHeight="1" x14ac:dyDescent="0.3">
      <c r="A4907" s="2" t="s">
        <v>3202</v>
      </c>
      <c r="B4907" s="63">
        <v>2319.85</v>
      </c>
    </row>
    <row r="4908" spans="1:2" ht="15.75" customHeight="1" x14ac:dyDescent="0.3">
      <c r="A4908" s="2" t="s">
        <v>3204</v>
      </c>
      <c r="B4908" s="63">
        <v>3033.65</v>
      </c>
    </row>
    <row r="4909" spans="1:2" ht="15.75" customHeight="1" x14ac:dyDescent="0.3">
      <c r="A4909" s="2" t="s">
        <v>3206</v>
      </c>
      <c r="B4909" s="63">
        <v>3212.1</v>
      </c>
    </row>
    <row r="4910" spans="1:2" ht="15.75" customHeight="1" x14ac:dyDescent="0.3">
      <c r="A4910" s="2" t="s">
        <v>3208</v>
      </c>
      <c r="B4910" s="63">
        <v>3212.1</v>
      </c>
    </row>
    <row r="4911" spans="1:2" ht="15.75" customHeight="1" x14ac:dyDescent="0.3">
      <c r="A4911" s="2" t="s">
        <v>3210</v>
      </c>
      <c r="B4911" s="63">
        <v>3925.9</v>
      </c>
    </row>
    <row r="4912" spans="1:2" ht="15.75" customHeight="1" x14ac:dyDescent="0.3">
      <c r="A4912" s="58" t="s">
        <v>3213</v>
      </c>
      <c r="B4912" s="62">
        <v>13545</v>
      </c>
    </row>
    <row r="4913" spans="1:2" ht="15.75" customHeight="1" x14ac:dyDescent="0.3">
      <c r="A4913" s="2" t="s">
        <v>3215</v>
      </c>
      <c r="B4913" s="63">
        <v>2979.9</v>
      </c>
    </row>
    <row r="4914" spans="1:2" ht="15.75" customHeight="1" x14ac:dyDescent="0.3">
      <c r="A4914" s="2" t="s">
        <v>3217</v>
      </c>
      <c r="B4914" s="63">
        <v>2302.65</v>
      </c>
    </row>
    <row r="4915" spans="1:2" ht="15.75" customHeight="1" x14ac:dyDescent="0.3">
      <c r="A4915" s="2" t="s">
        <v>3219</v>
      </c>
      <c r="B4915" s="63">
        <v>1760.85</v>
      </c>
    </row>
    <row r="4916" spans="1:2" ht="15.75" customHeight="1" x14ac:dyDescent="0.3">
      <c r="A4916" s="2" t="s">
        <v>3221</v>
      </c>
      <c r="B4916" s="63">
        <v>2438.1</v>
      </c>
    </row>
    <row r="4917" spans="1:2" ht="15.75" customHeight="1" x14ac:dyDescent="0.3">
      <c r="A4917" s="2" t="s">
        <v>3223</v>
      </c>
      <c r="B4917" s="63">
        <v>1760.85</v>
      </c>
    </row>
    <row r="4918" spans="1:2" ht="15.75" customHeight="1" x14ac:dyDescent="0.3">
      <c r="A4918" s="2" t="s">
        <v>3225</v>
      </c>
      <c r="B4918" s="63">
        <v>2302.65</v>
      </c>
    </row>
    <row r="4919" spans="1:2" ht="15.75" customHeight="1" x14ac:dyDescent="0.3">
      <c r="A4919" s="2" t="s">
        <v>3227</v>
      </c>
      <c r="B4919" s="63">
        <v>2438.1</v>
      </c>
    </row>
    <row r="4920" spans="1:2" ht="15.75" customHeight="1" x14ac:dyDescent="0.3">
      <c r="A4920" s="2" t="s">
        <v>3229</v>
      </c>
      <c r="B4920" s="63">
        <v>2438.1</v>
      </c>
    </row>
    <row r="4921" spans="1:2" ht="15.75" customHeight="1" x14ac:dyDescent="0.3">
      <c r="A4921" s="2" t="s">
        <v>3231</v>
      </c>
      <c r="B4921" s="63">
        <v>2979.9</v>
      </c>
    </row>
    <row r="4922" spans="1:2" ht="15.75" customHeight="1" x14ac:dyDescent="0.3">
      <c r="A4922" s="58" t="s">
        <v>3234</v>
      </c>
      <c r="B4922" s="62">
        <v>10695</v>
      </c>
    </row>
    <row r="4923" spans="1:2" ht="15.75" customHeight="1" x14ac:dyDescent="0.3">
      <c r="A4923" s="2" t="s">
        <v>3236</v>
      </c>
      <c r="B4923" s="63">
        <v>2352.9</v>
      </c>
    </row>
    <row r="4924" spans="1:2" ht="15.75" customHeight="1" x14ac:dyDescent="0.3">
      <c r="A4924" s="2" t="s">
        <v>3238</v>
      </c>
      <c r="B4924" s="63">
        <v>1818.15</v>
      </c>
    </row>
    <row r="4925" spans="1:2" ht="15.75" customHeight="1" x14ac:dyDescent="0.3">
      <c r="A4925" s="2" t="s">
        <v>3240</v>
      </c>
      <c r="B4925" s="63">
        <v>1390.35</v>
      </c>
    </row>
    <row r="4926" spans="1:2" ht="15.75" customHeight="1" x14ac:dyDescent="0.3">
      <c r="A4926" s="2" t="s">
        <v>3242</v>
      </c>
      <c r="B4926" s="63">
        <v>1925.1</v>
      </c>
    </row>
    <row r="4927" spans="1:2" ht="15.75" customHeight="1" x14ac:dyDescent="0.3">
      <c r="A4927" s="2" t="s">
        <v>3244</v>
      </c>
      <c r="B4927" s="63">
        <v>1390.35</v>
      </c>
    </row>
    <row r="4928" spans="1:2" ht="15.75" customHeight="1" x14ac:dyDescent="0.3">
      <c r="A4928" s="2" t="s">
        <v>3246</v>
      </c>
      <c r="B4928" s="63">
        <v>1818.15</v>
      </c>
    </row>
    <row r="4929" spans="1:2" ht="15.75" customHeight="1" x14ac:dyDescent="0.3">
      <c r="A4929" s="2" t="s">
        <v>3248</v>
      </c>
      <c r="B4929" s="63">
        <v>1925.1</v>
      </c>
    </row>
    <row r="4930" spans="1:2" ht="15.75" customHeight="1" x14ac:dyDescent="0.3">
      <c r="A4930" s="2" t="s">
        <v>3250</v>
      </c>
      <c r="B4930" s="63">
        <v>1925.1</v>
      </c>
    </row>
    <row r="4931" spans="1:2" ht="15.75" customHeight="1" x14ac:dyDescent="0.3">
      <c r="A4931" s="2" t="s">
        <v>3252</v>
      </c>
      <c r="B4931" s="63">
        <v>2352.9</v>
      </c>
    </row>
    <row r="4932" spans="1:2" ht="15.75" customHeight="1" x14ac:dyDescent="0.3">
      <c r="A4932" s="2" t="s">
        <v>3254</v>
      </c>
      <c r="B4932" s="63">
        <v>1925.1</v>
      </c>
    </row>
    <row r="4933" spans="1:2" ht="15.75" customHeight="1" x14ac:dyDescent="0.3">
      <c r="A4933" s="2" t="s">
        <v>3256</v>
      </c>
      <c r="B4933" s="63">
        <v>1925.1</v>
      </c>
    </row>
    <row r="4934" spans="1:2" ht="15.75" customHeight="1" x14ac:dyDescent="0.3">
      <c r="A4934" s="2" t="s">
        <v>3258</v>
      </c>
      <c r="B4934" s="63">
        <v>1925.1</v>
      </c>
    </row>
    <row r="4935" spans="1:2" ht="15.75" customHeight="1" x14ac:dyDescent="0.3">
      <c r="A4935" s="2" t="s">
        <v>3260</v>
      </c>
      <c r="B4935" s="63">
        <v>1925.1</v>
      </c>
    </row>
    <row r="4936" spans="1:2" ht="15.75" customHeight="1" x14ac:dyDescent="0.3">
      <c r="A4936" s="2" t="s">
        <v>3262</v>
      </c>
      <c r="B4936" s="63">
        <v>1925.1</v>
      </c>
    </row>
    <row r="4937" spans="1:2" ht="15.75" customHeight="1" x14ac:dyDescent="0.3">
      <c r="A4937" s="58" t="s">
        <v>3265</v>
      </c>
      <c r="B4937" s="62">
        <v>17845</v>
      </c>
    </row>
    <row r="4938" spans="1:2" ht="15.75" customHeight="1" x14ac:dyDescent="0.3">
      <c r="A4938" s="2" t="s">
        <v>3267</v>
      </c>
      <c r="B4938" s="63">
        <v>3925.9</v>
      </c>
    </row>
    <row r="4939" spans="1:2" ht="15.75" customHeight="1" x14ac:dyDescent="0.3">
      <c r="A4939" s="2" t="s">
        <v>3269</v>
      </c>
      <c r="B4939" s="63">
        <v>3033.65</v>
      </c>
    </row>
    <row r="4940" spans="1:2" ht="15.75" customHeight="1" x14ac:dyDescent="0.3">
      <c r="A4940" s="2" t="s">
        <v>3271</v>
      </c>
      <c r="B4940" s="63">
        <v>2319.85</v>
      </c>
    </row>
    <row r="4941" spans="1:2" ht="15.75" customHeight="1" x14ac:dyDescent="0.3">
      <c r="A4941" s="2" t="s">
        <v>3273</v>
      </c>
      <c r="B4941" s="63">
        <v>3212.1</v>
      </c>
    </row>
    <row r="4942" spans="1:2" ht="15.75" customHeight="1" x14ac:dyDescent="0.3">
      <c r="A4942" s="2" t="s">
        <v>3275</v>
      </c>
      <c r="B4942" s="63">
        <v>2319.85</v>
      </c>
    </row>
    <row r="4943" spans="1:2" ht="15.75" customHeight="1" x14ac:dyDescent="0.3">
      <c r="A4943" s="2" t="s">
        <v>3277</v>
      </c>
      <c r="B4943" s="63">
        <v>3033.65</v>
      </c>
    </row>
    <row r="4944" spans="1:2" ht="15.75" customHeight="1" x14ac:dyDescent="0.3">
      <c r="A4944" s="2" t="s">
        <v>3279</v>
      </c>
      <c r="B4944" s="63">
        <v>3212.1</v>
      </c>
    </row>
    <row r="4945" spans="1:2" ht="15.75" customHeight="1" x14ac:dyDescent="0.3">
      <c r="A4945" s="2" t="s">
        <v>3281</v>
      </c>
      <c r="B4945" s="63">
        <v>3212.1</v>
      </c>
    </row>
    <row r="4946" spans="1:2" ht="15.75" customHeight="1" x14ac:dyDescent="0.3">
      <c r="A4946" s="2" t="s">
        <v>3283</v>
      </c>
      <c r="B4946" s="63">
        <v>3925.9</v>
      </c>
    </row>
    <row r="4947" spans="1:2" ht="15.75" customHeight="1" x14ac:dyDescent="0.3">
      <c r="A4947" s="2" t="s">
        <v>3285</v>
      </c>
      <c r="B4947" s="63">
        <v>3212.1</v>
      </c>
    </row>
    <row r="4948" spans="1:2" ht="15.75" customHeight="1" x14ac:dyDescent="0.3">
      <c r="A4948" s="2" t="s">
        <v>3287</v>
      </c>
      <c r="B4948" s="63">
        <v>3212.1</v>
      </c>
    </row>
    <row r="4949" spans="1:2" ht="15.75" customHeight="1" x14ac:dyDescent="0.3">
      <c r="A4949" s="2" t="s">
        <v>3289</v>
      </c>
      <c r="B4949" s="63">
        <v>3212.1</v>
      </c>
    </row>
    <row r="4950" spans="1:2" ht="15.75" customHeight="1" x14ac:dyDescent="0.3">
      <c r="A4950" s="2" t="s">
        <v>3291</v>
      </c>
      <c r="B4950" s="63">
        <v>3212.1</v>
      </c>
    </row>
    <row r="4951" spans="1:2" ht="15.75" customHeight="1" x14ac:dyDescent="0.3">
      <c r="A4951" s="2" t="s">
        <v>3293</v>
      </c>
      <c r="B4951" s="63">
        <v>3212.1</v>
      </c>
    </row>
    <row r="4952" spans="1:2" ht="15.75" customHeight="1" x14ac:dyDescent="0.3">
      <c r="A4952" s="58" t="s">
        <v>3296</v>
      </c>
      <c r="B4952" s="62">
        <v>13795</v>
      </c>
    </row>
    <row r="4953" spans="1:2" ht="15.75" customHeight="1" x14ac:dyDescent="0.3">
      <c r="A4953" s="2" t="s">
        <v>3298</v>
      </c>
      <c r="B4953" s="63">
        <v>3034.9</v>
      </c>
    </row>
    <row r="4954" spans="1:2" ht="15.75" customHeight="1" x14ac:dyDescent="0.3">
      <c r="A4954" s="2" t="s">
        <v>3300</v>
      </c>
      <c r="B4954" s="63">
        <v>2345.15</v>
      </c>
    </row>
    <row r="4955" spans="1:2" ht="15.75" customHeight="1" x14ac:dyDescent="0.3">
      <c r="A4955" s="2" t="s">
        <v>3302</v>
      </c>
      <c r="B4955" s="63">
        <v>1793.35</v>
      </c>
    </row>
    <row r="4956" spans="1:2" ht="15.75" customHeight="1" x14ac:dyDescent="0.3">
      <c r="A4956" s="2" t="s">
        <v>3304</v>
      </c>
      <c r="B4956" s="63">
        <v>2483.1</v>
      </c>
    </row>
    <row r="4957" spans="1:2" ht="15.75" customHeight="1" x14ac:dyDescent="0.3">
      <c r="A4957" s="2" t="s">
        <v>3306</v>
      </c>
      <c r="B4957" s="63">
        <v>1793.35</v>
      </c>
    </row>
    <row r="4958" spans="1:2" ht="15.75" customHeight="1" x14ac:dyDescent="0.3">
      <c r="A4958" s="2" t="s">
        <v>3308</v>
      </c>
      <c r="B4958" s="63">
        <v>2345.15</v>
      </c>
    </row>
    <row r="4959" spans="1:2" ht="15.75" customHeight="1" x14ac:dyDescent="0.3">
      <c r="A4959" s="2" t="s">
        <v>3310</v>
      </c>
      <c r="B4959" s="63">
        <v>2483.1</v>
      </c>
    </row>
    <row r="4960" spans="1:2" ht="15.75" customHeight="1" x14ac:dyDescent="0.3">
      <c r="A4960" s="2" t="s">
        <v>3312</v>
      </c>
      <c r="B4960" s="63">
        <v>2483.1</v>
      </c>
    </row>
    <row r="4961" spans="1:2" ht="15.75" customHeight="1" x14ac:dyDescent="0.3">
      <c r="A4961" s="2" t="s">
        <v>3314</v>
      </c>
      <c r="B4961" s="63">
        <v>3034.9</v>
      </c>
    </row>
    <row r="4962" spans="1:2" ht="15.75" customHeight="1" x14ac:dyDescent="0.3">
      <c r="A4962" s="2" t="s">
        <v>3316</v>
      </c>
      <c r="B4962" s="63">
        <v>2483.1</v>
      </c>
    </row>
    <row r="4963" spans="1:2" ht="15.75" customHeight="1" x14ac:dyDescent="0.3">
      <c r="A4963" s="2" t="s">
        <v>3318</v>
      </c>
      <c r="B4963" s="63">
        <v>2483.1</v>
      </c>
    </row>
    <row r="4964" spans="1:2" ht="15.75" customHeight="1" x14ac:dyDescent="0.3">
      <c r="A4964" s="2" t="s">
        <v>3320</v>
      </c>
      <c r="B4964" s="63">
        <v>2483.1</v>
      </c>
    </row>
    <row r="4965" spans="1:2" ht="15.75" customHeight="1" x14ac:dyDescent="0.3">
      <c r="A4965" s="2" t="s">
        <v>3322</v>
      </c>
      <c r="B4965" s="63">
        <v>2483.1</v>
      </c>
    </row>
    <row r="4966" spans="1:2" ht="15.75" customHeight="1" x14ac:dyDescent="0.3">
      <c r="A4966" s="2" t="s">
        <v>3324</v>
      </c>
      <c r="B4966" s="63">
        <v>2483.1</v>
      </c>
    </row>
    <row r="4967" spans="1:2" ht="15.75" customHeight="1" x14ac:dyDescent="0.3">
      <c r="A4967" s="58" t="s">
        <v>3327</v>
      </c>
      <c r="B4967" s="62">
        <v>3695</v>
      </c>
    </row>
    <row r="4968" spans="1:2" ht="15.75" customHeight="1" x14ac:dyDescent="0.3">
      <c r="A4968" s="2" t="s">
        <v>3329</v>
      </c>
      <c r="B4968" s="63">
        <v>812.9</v>
      </c>
    </row>
    <row r="4969" spans="1:2" ht="15.75" customHeight="1" x14ac:dyDescent="0.3">
      <c r="A4969" s="2" t="s">
        <v>3331</v>
      </c>
      <c r="B4969" s="63">
        <v>628.15</v>
      </c>
    </row>
    <row r="4970" spans="1:2" ht="15.75" customHeight="1" x14ac:dyDescent="0.3">
      <c r="A4970" s="2" t="s">
        <v>3333</v>
      </c>
      <c r="B4970" s="63">
        <v>480.35</v>
      </c>
    </row>
    <row r="4971" spans="1:2" ht="15.75" customHeight="1" x14ac:dyDescent="0.3">
      <c r="A4971" s="2" t="s">
        <v>3335</v>
      </c>
      <c r="B4971" s="63">
        <v>665.1</v>
      </c>
    </row>
    <row r="4972" spans="1:2" ht="15.75" customHeight="1" x14ac:dyDescent="0.3">
      <c r="A4972" s="2" t="s">
        <v>3337</v>
      </c>
      <c r="B4972" s="63">
        <v>480.35</v>
      </c>
    </row>
    <row r="4973" spans="1:2" ht="15.75" customHeight="1" x14ac:dyDescent="0.3">
      <c r="A4973" s="2" t="s">
        <v>3339</v>
      </c>
      <c r="B4973" s="63">
        <v>628.15</v>
      </c>
    </row>
    <row r="4974" spans="1:2" ht="15.75" customHeight="1" x14ac:dyDescent="0.3">
      <c r="A4974" s="2" t="s">
        <v>3341</v>
      </c>
      <c r="B4974" s="63">
        <v>665.1</v>
      </c>
    </row>
    <row r="4975" spans="1:2" ht="15.75" customHeight="1" x14ac:dyDescent="0.3">
      <c r="A4975" s="2" t="s">
        <v>3343</v>
      </c>
      <c r="B4975" s="63">
        <v>665.1</v>
      </c>
    </row>
    <row r="4976" spans="1:2" ht="15.75" customHeight="1" x14ac:dyDescent="0.3">
      <c r="A4976" s="2" t="s">
        <v>3345</v>
      </c>
      <c r="B4976" s="63">
        <v>812.9</v>
      </c>
    </row>
    <row r="4977" spans="1:2" ht="15.75" customHeight="1" x14ac:dyDescent="0.3">
      <c r="A4977" s="2" t="s">
        <v>3347</v>
      </c>
      <c r="B4977" s="63">
        <v>665.1</v>
      </c>
    </row>
    <row r="4978" spans="1:2" ht="15.75" customHeight="1" x14ac:dyDescent="0.3">
      <c r="A4978" s="2" t="s">
        <v>3349</v>
      </c>
      <c r="B4978" s="63">
        <v>665.1</v>
      </c>
    </row>
    <row r="4979" spans="1:2" ht="15.75" customHeight="1" x14ac:dyDescent="0.3">
      <c r="A4979" s="2" t="s">
        <v>3351</v>
      </c>
      <c r="B4979" s="63">
        <v>665.1</v>
      </c>
    </row>
    <row r="4980" spans="1:2" ht="15.75" customHeight="1" x14ac:dyDescent="0.3">
      <c r="A4980" s="2" t="s">
        <v>3353</v>
      </c>
      <c r="B4980" s="63">
        <v>665.1</v>
      </c>
    </row>
    <row r="4981" spans="1:2" ht="15.75" customHeight="1" x14ac:dyDescent="0.3">
      <c r="A4981" s="2" t="s">
        <v>3355</v>
      </c>
      <c r="B4981" s="63">
        <v>665.1</v>
      </c>
    </row>
    <row r="4982" spans="1:2" ht="15.75" customHeight="1" x14ac:dyDescent="0.3">
      <c r="A4982" s="58" t="s">
        <v>3358</v>
      </c>
      <c r="B4982" s="62">
        <v>3445</v>
      </c>
    </row>
    <row r="4983" spans="1:2" ht="15.75" customHeight="1" x14ac:dyDescent="0.3">
      <c r="A4983" s="2" t="s">
        <v>3360</v>
      </c>
      <c r="B4983" s="63">
        <v>757.9</v>
      </c>
    </row>
    <row r="4984" spans="1:2" ht="15.75" customHeight="1" x14ac:dyDescent="0.3">
      <c r="A4984" s="2" t="s">
        <v>3362</v>
      </c>
      <c r="B4984" s="63">
        <v>585.65</v>
      </c>
    </row>
    <row r="4985" spans="1:2" ht="15.75" customHeight="1" x14ac:dyDescent="0.3">
      <c r="A4985" s="2" t="s">
        <v>3364</v>
      </c>
      <c r="B4985" s="63">
        <v>447.85</v>
      </c>
    </row>
    <row r="4986" spans="1:2" ht="15.75" customHeight="1" x14ac:dyDescent="0.3">
      <c r="A4986" s="2" t="s">
        <v>3366</v>
      </c>
      <c r="B4986" s="63">
        <v>620.1</v>
      </c>
    </row>
    <row r="4987" spans="1:2" ht="15.75" customHeight="1" x14ac:dyDescent="0.3">
      <c r="A4987" s="2" t="s">
        <v>3368</v>
      </c>
      <c r="B4987" s="63">
        <v>447.85</v>
      </c>
    </row>
    <row r="4988" spans="1:2" ht="15.75" customHeight="1" x14ac:dyDescent="0.3">
      <c r="A4988" s="2" t="s">
        <v>3370</v>
      </c>
      <c r="B4988" s="63">
        <v>585.65</v>
      </c>
    </row>
    <row r="4989" spans="1:2" ht="15.75" customHeight="1" x14ac:dyDescent="0.3">
      <c r="A4989" s="2" t="s">
        <v>3372</v>
      </c>
      <c r="B4989" s="63">
        <v>620.1</v>
      </c>
    </row>
    <row r="4990" spans="1:2" ht="15.75" customHeight="1" x14ac:dyDescent="0.3">
      <c r="A4990" s="2" t="s">
        <v>3374</v>
      </c>
      <c r="B4990" s="63">
        <v>620.1</v>
      </c>
    </row>
    <row r="4991" spans="1:2" ht="15.75" customHeight="1" x14ac:dyDescent="0.3">
      <c r="A4991" s="2" t="s">
        <v>3376</v>
      </c>
      <c r="B4991" s="63">
        <v>757.9</v>
      </c>
    </row>
    <row r="4992" spans="1:2" ht="15.75" customHeight="1" x14ac:dyDescent="0.3">
      <c r="A4992" s="58" t="s">
        <v>3379</v>
      </c>
      <c r="B4992" s="62">
        <v>8445</v>
      </c>
    </row>
    <row r="4993" spans="1:2" ht="15.75" customHeight="1" x14ac:dyDescent="0.3">
      <c r="A4993" s="2" t="s">
        <v>3381</v>
      </c>
      <c r="B4993" s="63">
        <v>1857.9</v>
      </c>
    </row>
    <row r="4994" spans="1:2" ht="15.75" customHeight="1" x14ac:dyDescent="0.3">
      <c r="A4994" s="2" t="s">
        <v>3383</v>
      </c>
      <c r="B4994" s="63">
        <v>1435.65</v>
      </c>
    </row>
    <row r="4995" spans="1:2" ht="15.75" customHeight="1" x14ac:dyDescent="0.3">
      <c r="A4995" s="2" t="s">
        <v>3385</v>
      </c>
      <c r="B4995" s="63">
        <v>1097.8499999999999</v>
      </c>
    </row>
    <row r="4996" spans="1:2" ht="15.75" customHeight="1" x14ac:dyDescent="0.3">
      <c r="A4996" s="2" t="s">
        <v>3387</v>
      </c>
      <c r="B4996" s="63">
        <v>1520.1</v>
      </c>
    </row>
    <row r="4997" spans="1:2" ht="15.75" customHeight="1" x14ac:dyDescent="0.3">
      <c r="A4997" s="2" t="s">
        <v>3389</v>
      </c>
      <c r="B4997" s="63">
        <v>1097.8499999999999</v>
      </c>
    </row>
    <row r="4998" spans="1:2" ht="15.75" customHeight="1" x14ac:dyDescent="0.3">
      <c r="A4998" s="2" t="s">
        <v>3391</v>
      </c>
      <c r="B4998" s="63">
        <v>1435.65</v>
      </c>
    </row>
    <row r="4999" spans="1:2" ht="15.75" customHeight="1" x14ac:dyDescent="0.3">
      <c r="A4999" s="2" t="s">
        <v>3393</v>
      </c>
      <c r="B4999" s="63">
        <v>1520.1</v>
      </c>
    </row>
    <row r="5000" spans="1:2" ht="15.75" customHeight="1" x14ac:dyDescent="0.3">
      <c r="A5000" s="2" t="s">
        <v>3395</v>
      </c>
      <c r="B5000" s="63">
        <v>1520.1</v>
      </c>
    </row>
    <row r="5001" spans="1:2" ht="15.75" customHeight="1" x14ac:dyDescent="0.3">
      <c r="A5001" s="2" t="s">
        <v>3397</v>
      </c>
      <c r="B5001" s="63">
        <v>1857.9</v>
      </c>
    </row>
    <row r="5002" spans="1:2" ht="15.75" customHeight="1" x14ac:dyDescent="0.3">
      <c r="A5002" s="58" t="s">
        <v>3400</v>
      </c>
      <c r="B5002" s="62">
        <v>10145</v>
      </c>
    </row>
    <row r="5003" spans="1:2" ht="15.75" customHeight="1" x14ac:dyDescent="0.3">
      <c r="A5003" s="2" t="s">
        <v>3402</v>
      </c>
      <c r="B5003" s="63">
        <v>2231.9</v>
      </c>
    </row>
    <row r="5004" spans="1:2" ht="15.75" customHeight="1" x14ac:dyDescent="0.3">
      <c r="A5004" s="2" t="s">
        <v>3404</v>
      </c>
      <c r="B5004" s="63">
        <v>1724.65</v>
      </c>
    </row>
    <row r="5005" spans="1:2" ht="15.75" customHeight="1" x14ac:dyDescent="0.3">
      <c r="A5005" s="2" t="s">
        <v>3406</v>
      </c>
      <c r="B5005" s="63">
        <v>1318.85</v>
      </c>
    </row>
    <row r="5006" spans="1:2" ht="15.75" customHeight="1" x14ac:dyDescent="0.3">
      <c r="A5006" s="2" t="s">
        <v>3408</v>
      </c>
      <c r="B5006" s="63">
        <v>1826.1</v>
      </c>
    </row>
    <row r="5007" spans="1:2" ht="15.75" customHeight="1" x14ac:dyDescent="0.3">
      <c r="A5007" s="2" t="s">
        <v>3410</v>
      </c>
      <c r="B5007" s="63">
        <v>1318.85</v>
      </c>
    </row>
    <row r="5008" spans="1:2" ht="15.75" customHeight="1" x14ac:dyDescent="0.3">
      <c r="A5008" s="2" t="s">
        <v>3412</v>
      </c>
      <c r="B5008" s="63">
        <v>1724.65</v>
      </c>
    </row>
    <row r="5009" spans="1:2" ht="15.75" customHeight="1" x14ac:dyDescent="0.3">
      <c r="A5009" s="2" t="s">
        <v>3414</v>
      </c>
      <c r="B5009" s="63">
        <v>1826.1</v>
      </c>
    </row>
    <row r="5010" spans="1:2" ht="15.75" customHeight="1" x14ac:dyDescent="0.3">
      <c r="A5010" s="2" t="s">
        <v>3416</v>
      </c>
      <c r="B5010" s="63">
        <v>1826.1</v>
      </c>
    </row>
    <row r="5011" spans="1:2" ht="15.75" customHeight="1" x14ac:dyDescent="0.3">
      <c r="A5011" s="2" t="s">
        <v>3418</v>
      </c>
      <c r="B5011" s="63">
        <v>2231.9</v>
      </c>
    </row>
    <row r="5012" spans="1:2" ht="15.75" customHeight="1" x14ac:dyDescent="0.3">
      <c r="A5012" s="58" t="s">
        <v>3421</v>
      </c>
      <c r="B5012" s="62">
        <v>9545</v>
      </c>
    </row>
    <row r="5013" spans="1:2" ht="15.75" customHeight="1" x14ac:dyDescent="0.3">
      <c r="A5013" s="2" t="s">
        <v>3423</v>
      </c>
      <c r="B5013" s="63">
        <v>2099.9</v>
      </c>
    </row>
    <row r="5014" spans="1:2" ht="15.75" customHeight="1" x14ac:dyDescent="0.3">
      <c r="A5014" s="2" t="s">
        <v>3425</v>
      </c>
      <c r="B5014" s="63">
        <v>1622.65</v>
      </c>
    </row>
    <row r="5015" spans="1:2" ht="15.75" customHeight="1" x14ac:dyDescent="0.3">
      <c r="A5015" s="2" t="s">
        <v>3427</v>
      </c>
      <c r="B5015" s="63">
        <v>1240.8499999999999</v>
      </c>
    </row>
    <row r="5016" spans="1:2" ht="15.75" customHeight="1" x14ac:dyDescent="0.3">
      <c r="A5016" s="2" t="s">
        <v>3429</v>
      </c>
      <c r="B5016" s="63">
        <v>1718.1</v>
      </c>
    </row>
    <row r="5017" spans="1:2" ht="15.75" customHeight="1" x14ac:dyDescent="0.3">
      <c r="A5017" s="2" t="s">
        <v>3431</v>
      </c>
      <c r="B5017" s="63">
        <v>1240.8499999999999</v>
      </c>
    </row>
    <row r="5018" spans="1:2" ht="15.75" customHeight="1" x14ac:dyDescent="0.3">
      <c r="A5018" s="2" t="s">
        <v>3433</v>
      </c>
      <c r="B5018" s="63">
        <v>1622.65</v>
      </c>
    </row>
    <row r="5019" spans="1:2" ht="15.75" customHeight="1" x14ac:dyDescent="0.3">
      <c r="A5019" s="2" t="s">
        <v>3435</v>
      </c>
      <c r="B5019" s="63">
        <v>1718.1</v>
      </c>
    </row>
    <row r="5020" spans="1:2" ht="15.75" customHeight="1" x14ac:dyDescent="0.3">
      <c r="A5020" s="2" t="s">
        <v>3437</v>
      </c>
      <c r="B5020" s="63">
        <v>1718.1</v>
      </c>
    </row>
    <row r="5021" spans="1:2" ht="15.75" customHeight="1" x14ac:dyDescent="0.3">
      <c r="A5021" s="2" t="s">
        <v>3439</v>
      </c>
      <c r="B5021" s="63">
        <v>2099.9</v>
      </c>
    </row>
    <row r="5022" spans="1:2" ht="15.75" customHeight="1" x14ac:dyDescent="0.3">
      <c r="A5022" s="58" t="s">
        <v>3442</v>
      </c>
      <c r="B5022" s="62">
        <v>10295</v>
      </c>
    </row>
    <row r="5023" spans="1:2" ht="15.75" customHeight="1" x14ac:dyDescent="0.3">
      <c r="A5023" s="2" t="s">
        <v>3444</v>
      </c>
      <c r="B5023" s="63">
        <v>2264.9</v>
      </c>
    </row>
    <row r="5024" spans="1:2" ht="15.75" customHeight="1" x14ac:dyDescent="0.3">
      <c r="A5024" s="2" t="s">
        <v>3446</v>
      </c>
      <c r="B5024" s="63">
        <v>1750.15</v>
      </c>
    </row>
    <row r="5025" spans="1:2" ht="15.75" customHeight="1" x14ac:dyDescent="0.3">
      <c r="A5025" s="2" t="s">
        <v>3448</v>
      </c>
      <c r="B5025" s="63">
        <v>1338.35</v>
      </c>
    </row>
    <row r="5026" spans="1:2" ht="15.75" customHeight="1" x14ac:dyDescent="0.3">
      <c r="A5026" s="2" t="s">
        <v>3450</v>
      </c>
      <c r="B5026" s="63">
        <v>1853.1</v>
      </c>
    </row>
    <row r="5027" spans="1:2" ht="15.75" customHeight="1" x14ac:dyDescent="0.3">
      <c r="A5027" s="2" t="s">
        <v>3452</v>
      </c>
      <c r="B5027" s="63">
        <v>1338.35</v>
      </c>
    </row>
    <row r="5028" spans="1:2" ht="15.75" customHeight="1" x14ac:dyDescent="0.3">
      <c r="A5028" s="2" t="s">
        <v>3454</v>
      </c>
      <c r="B5028" s="63">
        <v>1750.15</v>
      </c>
    </row>
    <row r="5029" spans="1:2" ht="15.75" customHeight="1" x14ac:dyDescent="0.3">
      <c r="A5029" s="2" t="s">
        <v>3456</v>
      </c>
      <c r="B5029" s="63">
        <v>1853.1</v>
      </c>
    </row>
    <row r="5030" spans="1:2" ht="15.75" customHeight="1" x14ac:dyDescent="0.3">
      <c r="A5030" s="2" t="s">
        <v>3458</v>
      </c>
      <c r="B5030" s="63">
        <v>1853.1</v>
      </c>
    </row>
    <row r="5031" spans="1:2" ht="15.75" customHeight="1" x14ac:dyDescent="0.3">
      <c r="A5031" s="2" t="s">
        <v>3460</v>
      </c>
      <c r="B5031" s="63">
        <v>2264.9</v>
      </c>
    </row>
    <row r="5032" spans="1:2" ht="15.75" customHeight="1" x14ac:dyDescent="0.3">
      <c r="A5032" s="58" t="s">
        <v>3463</v>
      </c>
      <c r="B5032" s="62">
        <v>12595</v>
      </c>
    </row>
    <row r="5033" spans="1:2" ht="15.75" customHeight="1" x14ac:dyDescent="0.3">
      <c r="A5033" s="2" t="s">
        <v>3465</v>
      </c>
      <c r="B5033" s="63">
        <v>2770.9</v>
      </c>
    </row>
    <row r="5034" spans="1:2" ht="15.75" customHeight="1" x14ac:dyDescent="0.3">
      <c r="A5034" s="2" t="s">
        <v>3467</v>
      </c>
      <c r="B5034" s="63">
        <v>2141.15</v>
      </c>
    </row>
    <row r="5035" spans="1:2" ht="15.75" customHeight="1" x14ac:dyDescent="0.3">
      <c r="A5035" s="2" t="s">
        <v>3469</v>
      </c>
      <c r="B5035" s="63">
        <v>1637.35</v>
      </c>
    </row>
    <row r="5036" spans="1:2" ht="15.75" customHeight="1" x14ac:dyDescent="0.3">
      <c r="A5036" s="2" t="s">
        <v>3471</v>
      </c>
      <c r="B5036" s="63">
        <v>2267.1</v>
      </c>
    </row>
    <row r="5037" spans="1:2" ht="15.75" customHeight="1" x14ac:dyDescent="0.3">
      <c r="A5037" s="2" t="s">
        <v>3473</v>
      </c>
      <c r="B5037" s="63">
        <v>1637.35</v>
      </c>
    </row>
    <row r="5038" spans="1:2" ht="15.75" customHeight="1" x14ac:dyDescent="0.3">
      <c r="A5038" s="2" t="s">
        <v>3475</v>
      </c>
      <c r="B5038" s="63">
        <v>2141.15</v>
      </c>
    </row>
    <row r="5039" spans="1:2" ht="15.75" customHeight="1" x14ac:dyDescent="0.3">
      <c r="A5039" s="2" t="s">
        <v>3477</v>
      </c>
      <c r="B5039" s="63">
        <v>2267.1</v>
      </c>
    </row>
    <row r="5040" spans="1:2" ht="15.75" customHeight="1" x14ac:dyDescent="0.3">
      <c r="A5040" s="2" t="s">
        <v>3479</v>
      </c>
      <c r="B5040" s="63">
        <v>2267.1</v>
      </c>
    </row>
    <row r="5041" spans="1:2" ht="15.75" customHeight="1" x14ac:dyDescent="0.3">
      <c r="A5041" s="2" t="s">
        <v>3481</v>
      </c>
      <c r="B5041" s="63">
        <v>2770.9</v>
      </c>
    </row>
    <row r="5042" spans="1:2" ht="15.75" customHeight="1" x14ac:dyDescent="0.3">
      <c r="A5042" s="58" t="s">
        <v>3484</v>
      </c>
      <c r="B5042" s="62">
        <v>11395</v>
      </c>
    </row>
    <row r="5043" spans="1:2" ht="15.75" customHeight="1" x14ac:dyDescent="0.3">
      <c r="A5043" s="2" t="s">
        <v>3486</v>
      </c>
      <c r="B5043" s="63">
        <v>2506.9</v>
      </c>
    </row>
    <row r="5044" spans="1:2" ht="15.75" customHeight="1" x14ac:dyDescent="0.3">
      <c r="A5044" s="2" t="s">
        <v>3488</v>
      </c>
      <c r="B5044" s="63">
        <v>1937.15</v>
      </c>
    </row>
    <row r="5045" spans="1:2" ht="15.75" customHeight="1" x14ac:dyDescent="0.3">
      <c r="A5045" s="2" t="s">
        <v>3490</v>
      </c>
      <c r="B5045" s="63">
        <v>1481.35</v>
      </c>
    </row>
    <row r="5046" spans="1:2" ht="15.75" customHeight="1" x14ac:dyDescent="0.3">
      <c r="A5046" s="2" t="s">
        <v>3492</v>
      </c>
      <c r="B5046" s="63">
        <v>2051.1</v>
      </c>
    </row>
    <row r="5047" spans="1:2" ht="15.75" customHeight="1" x14ac:dyDescent="0.3">
      <c r="A5047" s="2" t="s">
        <v>3494</v>
      </c>
      <c r="B5047" s="63">
        <v>1481.35</v>
      </c>
    </row>
    <row r="5048" spans="1:2" ht="15.75" customHeight="1" x14ac:dyDescent="0.3">
      <c r="A5048" s="2" t="s">
        <v>3496</v>
      </c>
      <c r="B5048" s="63">
        <v>1937.15</v>
      </c>
    </row>
    <row r="5049" spans="1:2" ht="15.75" customHeight="1" x14ac:dyDescent="0.3">
      <c r="A5049" s="2" t="s">
        <v>3498</v>
      </c>
      <c r="B5049" s="63">
        <v>2051.1</v>
      </c>
    </row>
    <row r="5050" spans="1:2" ht="15.75" customHeight="1" x14ac:dyDescent="0.3">
      <c r="A5050" s="2" t="s">
        <v>3500</v>
      </c>
      <c r="B5050" s="63">
        <v>2051.1</v>
      </c>
    </row>
    <row r="5051" spans="1:2" ht="15.75" customHeight="1" x14ac:dyDescent="0.3">
      <c r="A5051" s="2" t="s">
        <v>3502</v>
      </c>
      <c r="B5051" s="63">
        <v>2506.9</v>
      </c>
    </row>
    <row r="5052" spans="1:2" ht="15.75" customHeight="1" x14ac:dyDescent="0.3">
      <c r="A5052" s="58" t="s">
        <v>3505</v>
      </c>
      <c r="B5052" s="62">
        <v>8195</v>
      </c>
    </row>
    <row r="5053" spans="1:2" ht="15.75" customHeight="1" x14ac:dyDescent="0.3">
      <c r="A5053" s="2" t="s">
        <v>3507</v>
      </c>
      <c r="B5053" s="63">
        <v>1802.9</v>
      </c>
    </row>
    <row r="5054" spans="1:2" ht="15.75" customHeight="1" x14ac:dyDescent="0.3">
      <c r="A5054" s="2" t="s">
        <v>3509</v>
      </c>
      <c r="B5054" s="63">
        <v>1393.15</v>
      </c>
    </row>
    <row r="5055" spans="1:2" ht="15.75" customHeight="1" x14ac:dyDescent="0.3">
      <c r="A5055" s="2" t="s">
        <v>3511</v>
      </c>
      <c r="B5055" s="63">
        <v>1065.3499999999999</v>
      </c>
    </row>
    <row r="5056" spans="1:2" ht="15.75" customHeight="1" x14ac:dyDescent="0.3">
      <c r="A5056" s="2" t="s">
        <v>3513</v>
      </c>
      <c r="B5056" s="63">
        <v>1475.1</v>
      </c>
    </row>
    <row r="5057" spans="1:2" ht="15.75" customHeight="1" x14ac:dyDescent="0.3">
      <c r="A5057" s="2" t="s">
        <v>3515</v>
      </c>
      <c r="B5057" s="63">
        <v>1065.3499999999999</v>
      </c>
    </row>
    <row r="5058" spans="1:2" ht="15.75" customHeight="1" x14ac:dyDescent="0.3">
      <c r="A5058" s="2" t="s">
        <v>3517</v>
      </c>
      <c r="B5058" s="63">
        <v>1393.15</v>
      </c>
    </row>
    <row r="5059" spans="1:2" ht="15.75" customHeight="1" x14ac:dyDescent="0.3">
      <c r="A5059" s="2" t="s">
        <v>3519</v>
      </c>
      <c r="B5059" s="63">
        <v>1475.1</v>
      </c>
    </row>
    <row r="5060" spans="1:2" ht="15.75" customHeight="1" x14ac:dyDescent="0.3">
      <c r="A5060" s="2" t="s">
        <v>3521</v>
      </c>
      <c r="B5060" s="63">
        <v>1475.1</v>
      </c>
    </row>
    <row r="5061" spans="1:2" ht="15.75" customHeight="1" x14ac:dyDescent="0.3">
      <c r="A5061" s="2" t="s">
        <v>3523</v>
      </c>
      <c r="B5061" s="63">
        <v>1802.9</v>
      </c>
    </row>
    <row r="5062" spans="1:2" ht="15.75" customHeight="1" x14ac:dyDescent="0.3">
      <c r="A5062" s="2" t="s">
        <v>3525</v>
      </c>
      <c r="B5062" s="63">
        <v>1475.1</v>
      </c>
    </row>
    <row r="5063" spans="1:2" ht="15.75" customHeight="1" x14ac:dyDescent="0.3">
      <c r="A5063" s="2" t="s">
        <v>3527</v>
      </c>
      <c r="B5063" s="63">
        <v>1475.1</v>
      </c>
    </row>
    <row r="5064" spans="1:2" ht="15.75" customHeight="1" x14ac:dyDescent="0.3">
      <c r="A5064" s="2" t="s">
        <v>3529</v>
      </c>
      <c r="B5064" s="63">
        <v>1475.1</v>
      </c>
    </row>
    <row r="5065" spans="1:2" ht="15.75" customHeight="1" x14ac:dyDescent="0.3">
      <c r="A5065" s="2" t="s">
        <v>3531</v>
      </c>
      <c r="B5065" s="63">
        <v>1475.1</v>
      </c>
    </row>
    <row r="5066" spans="1:2" ht="15.75" customHeight="1" x14ac:dyDescent="0.3">
      <c r="A5066" s="2" t="s">
        <v>3533</v>
      </c>
      <c r="B5066" s="63">
        <v>1475.1</v>
      </c>
    </row>
    <row r="5067" spans="1:2" ht="15.75" customHeight="1" x14ac:dyDescent="0.3">
      <c r="A5067" s="58" t="s">
        <v>3536</v>
      </c>
      <c r="B5067" s="62">
        <v>5995</v>
      </c>
    </row>
    <row r="5068" spans="1:2" ht="15.75" customHeight="1" x14ac:dyDescent="0.3">
      <c r="A5068" s="2" t="s">
        <v>3538</v>
      </c>
      <c r="B5068" s="63">
        <v>1318.9</v>
      </c>
    </row>
    <row r="5069" spans="1:2" ht="15.75" customHeight="1" x14ac:dyDescent="0.3">
      <c r="A5069" s="2" t="s">
        <v>3540</v>
      </c>
      <c r="B5069" s="63">
        <v>1019.15</v>
      </c>
    </row>
    <row r="5070" spans="1:2" ht="15.75" customHeight="1" x14ac:dyDescent="0.3">
      <c r="A5070" s="2" t="s">
        <v>3542</v>
      </c>
      <c r="B5070" s="63">
        <v>779.35</v>
      </c>
    </row>
    <row r="5071" spans="1:2" ht="15.75" customHeight="1" x14ac:dyDescent="0.3">
      <c r="A5071" s="2" t="s">
        <v>3544</v>
      </c>
      <c r="B5071" s="63">
        <v>1079.0999999999999</v>
      </c>
    </row>
    <row r="5072" spans="1:2" ht="15.75" customHeight="1" x14ac:dyDescent="0.3">
      <c r="A5072" s="2" t="s">
        <v>3546</v>
      </c>
      <c r="B5072" s="63">
        <v>779.35</v>
      </c>
    </row>
    <row r="5073" spans="1:2" ht="15.75" customHeight="1" x14ac:dyDescent="0.3">
      <c r="A5073" s="2" t="s">
        <v>3548</v>
      </c>
      <c r="B5073" s="63">
        <v>1019.15</v>
      </c>
    </row>
    <row r="5074" spans="1:2" ht="15.75" customHeight="1" x14ac:dyDescent="0.3">
      <c r="A5074" s="2" t="s">
        <v>3550</v>
      </c>
      <c r="B5074" s="63">
        <v>1079.0999999999999</v>
      </c>
    </row>
    <row r="5075" spans="1:2" ht="15.75" customHeight="1" x14ac:dyDescent="0.3">
      <c r="A5075" s="2" t="s">
        <v>3552</v>
      </c>
      <c r="B5075" s="63">
        <v>1079.0999999999999</v>
      </c>
    </row>
    <row r="5076" spans="1:2" ht="15.75" customHeight="1" x14ac:dyDescent="0.3">
      <c r="A5076" s="2" t="s">
        <v>3554</v>
      </c>
      <c r="B5076" s="63">
        <v>1318.9</v>
      </c>
    </row>
    <row r="5077" spans="1:2" ht="15.75" customHeight="1" x14ac:dyDescent="0.3">
      <c r="A5077" s="2" t="s">
        <v>3556</v>
      </c>
      <c r="B5077" s="63">
        <v>1079.0999999999999</v>
      </c>
    </row>
    <row r="5078" spans="1:2" ht="15.75" customHeight="1" x14ac:dyDescent="0.3">
      <c r="A5078" s="2" t="s">
        <v>3558</v>
      </c>
      <c r="B5078" s="63">
        <v>1079.0999999999999</v>
      </c>
    </row>
    <row r="5079" spans="1:2" ht="15.75" customHeight="1" x14ac:dyDescent="0.3">
      <c r="A5079" s="2" t="s">
        <v>3560</v>
      </c>
      <c r="B5079" s="63">
        <v>1079.0999999999999</v>
      </c>
    </row>
    <row r="5080" spans="1:2" ht="15.75" customHeight="1" x14ac:dyDescent="0.3">
      <c r="A5080" s="2" t="s">
        <v>3562</v>
      </c>
      <c r="B5080" s="63">
        <v>1079.0999999999999</v>
      </c>
    </row>
    <row r="5081" spans="1:2" ht="15.75" customHeight="1" x14ac:dyDescent="0.3">
      <c r="A5081" s="2" t="s">
        <v>3564</v>
      </c>
      <c r="B5081" s="63">
        <v>1079.0999999999999</v>
      </c>
    </row>
    <row r="5082" spans="1:2" ht="15.75" customHeight="1" x14ac:dyDescent="0.3">
      <c r="A5082" s="58" t="s">
        <v>3567</v>
      </c>
      <c r="B5082" s="62">
        <v>6095</v>
      </c>
    </row>
    <row r="5083" spans="1:2" ht="15.75" customHeight="1" x14ac:dyDescent="0.3">
      <c r="A5083" s="2" t="s">
        <v>3569</v>
      </c>
      <c r="B5083" s="63">
        <v>1340.9</v>
      </c>
    </row>
    <row r="5084" spans="1:2" ht="15.75" customHeight="1" x14ac:dyDescent="0.3">
      <c r="A5084" s="2" t="s">
        <v>3571</v>
      </c>
      <c r="B5084" s="63">
        <v>1036.1500000000001</v>
      </c>
    </row>
    <row r="5085" spans="1:2" ht="15.75" customHeight="1" x14ac:dyDescent="0.3">
      <c r="A5085" s="2" t="s">
        <v>3573</v>
      </c>
      <c r="B5085" s="63">
        <v>792.35</v>
      </c>
    </row>
    <row r="5086" spans="1:2" ht="15.75" customHeight="1" x14ac:dyDescent="0.3">
      <c r="A5086" s="2" t="s">
        <v>3575</v>
      </c>
      <c r="B5086" s="63">
        <v>1097.0999999999999</v>
      </c>
    </row>
    <row r="5087" spans="1:2" ht="15.75" customHeight="1" x14ac:dyDescent="0.3">
      <c r="A5087" s="2" t="s">
        <v>3577</v>
      </c>
      <c r="B5087" s="63">
        <v>792.35</v>
      </c>
    </row>
    <row r="5088" spans="1:2" ht="15.75" customHeight="1" x14ac:dyDescent="0.3">
      <c r="A5088" s="2" t="s">
        <v>3579</v>
      </c>
      <c r="B5088" s="63">
        <v>1036.1500000000001</v>
      </c>
    </row>
    <row r="5089" spans="1:2" ht="15.75" customHeight="1" x14ac:dyDescent="0.3">
      <c r="A5089" s="2" t="s">
        <v>3581</v>
      </c>
      <c r="B5089" s="63">
        <v>1097.0999999999999</v>
      </c>
    </row>
    <row r="5090" spans="1:2" ht="15.75" customHeight="1" x14ac:dyDescent="0.3">
      <c r="A5090" s="2" t="s">
        <v>3583</v>
      </c>
      <c r="B5090" s="63">
        <v>1097.0999999999999</v>
      </c>
    </row>
    <row r="5091" spans="1:2" ht="15.75" customHeight="1" x14ac:dyDescent="0.3">
      <c r="A5091" s="2" t="s">
        <v>3585</v>
      </c>
      <c r="B5091" s="63">
        <v>1340.9</v>
      </c>
    </row>
    <row r="5092" spans="1:2" ht="15.75" customHeight="1" x14ac:dyDescent="0.3">
      <c r="A5092" s="2" t="s">
        <v>3587</v>
      </c>
      <c r="B5092" s="63">
        <v>1097.0999999999999</v>
      </c>
    </row>
    <row r="5093" spans="1:2" ht="15.75" customHeight="1" x14ac:dyDescent="0.3">
      <c r="A5093" s="2" t="s">
        <v>3589</v>
      </c>
      <c r="B5093" s="63">
        <v>1097.0999999999999</v>
      </c>
    </row>
    <row r="5094" spans="1:2" ht="15.75" customHeight="1" x14ac:dyDescent="0.3">
      <c r="A5094" s="2" t="s">
        <v>3591</v>
      </c>
      <c r="B5094" s="63">
        <v>1097.0999999999999</v>
      </c>
    </row>
    <row r="5095" spans="1:2" ht="15.75" customHeight="1" x14ac:dyDescent="0.3">
      <c r="A5095" s="2" t="s">
        <v>3593</v>
      </c>
      <c r="B5095" s="63">
        <v>1097.0999999999999</v>
      </c>
    </row>
    <row r="5096" spans="1:2" ht="15.75" customHeight="1" x14ac:dyDescent="0.3">
      <c r="A5096" s="2" t="s">
        <v>3595</v>
      </c>
      <c r="B5096" s="63">
        <v>1097.0999999999999</v>
      </c>
    </row>
    <row r="5097" spans="1:2" ht="15.75" customHeight="1" x14ac:dyDescent="0.3">
      <c r="A5097" s="58" t="s">
        <v>3598</v>
      </c>
      <c r="B5097" s="62">
        <v>11195</v>
      </c>
    </row>
    <row r="5098" spans="1:2" ht="15.75" customHeight="1" x14ac:dyDescent="0.3">
      <c r="A5098" s="2" t="s">
        <v>3600</v>
      </c>
      <c r="B5098" s="63">
        <v>2462.9</v>
      </c>
    </row>
    <row r="5099" spans="1:2" ht="15.75" customHeight="1" x14ac:dyDescent="0.3">
      <c r="A5099" s="2" t="s">
        <v>3602</v>
      </c>
      <c r="B5099" s="63">
        <v>1903.15</v>
      </c>
    </row>
    <row r="5100" spans="1:2" ht="15.75" customHeight="1" x14ac:dyDescent="0.3">
      <c r="A5100" s="2" t="s">
        <v>3604</v>
      </c>
      <c r="B5100" s="63">
        <v>1455.35</v>
      </c>
    </row>
    <row r="5101" spans="1:2" ht="15.75" customHeight="1" x14ac:dyDescent="0.3">
      <c r="A5101" s="2" t="s">
        <v>3606</v>
      </c>
      <c r="B5101" s="63">
        <v>2015.1</v>
      </c>
    </row>
    <row r="5102" spans="1:2" ht="15.75" customHeight="1" x14ac:dyDescent="0.3">
      <c r="A5102" s="2" t="s">
        <v>3608</v>
      </c>
      <c r="B5102" s="63">
        <v>1455.35</v>
      </c>
    </row>
    <row r="5103" spans="1:2" ht="15.75" customHeight="1" x14ac:dyDescent="0.3">
      <c r="A5103" s="2" t="s">
        <v>3610</v>
      </c>
      <c r="B5103" s="63">
        <v>1903.15</v>
      </c>
    </row>
    <row r="5104" spans="1:2" ht="15.75" customHeight="1" x14ac:dyDescent="0.3">
      <c r="A5104" s="2" t="s">
        <v>3612</v>
      </c>
      <c r="B5104" s="63">
        <v>2015.1</v>
      </c>
    </row>
    <row r="5105" spans="1:2" ht="15.75" customHeight="1" x14ac:dyDescent="0.3">
      <c r="A5105" s="2" t="s">
        <v>3614</v>
      </c>
      <c r="B5105" s="63">
        <v>2015.1</v>
      </c>
    </row>
    <row r="5106" spans="1:2" ht="15.75" customHeight="1" x14ac:dyDescent="0.3">
      <c r="A5106" s="2" t="s">
        <v>3616</v>
      </c>
      <c r="B5106" s="63">
        <v>2462.9</v>
      </c>
    </row>
    <row r="5107" spans="1:2" ht="15.75" customHeight="1" x14ac:dyDescent="0.3">
      <c r="A5107" s="2" t="s">
        <v>3618</v>
      </c>
      <c r="B5107" s="63">
        <v>2015.1</v>
      </c>
    </row>
    <row r="5108" spans="1:2" ht="15.75" customHeight="1" x14ac:dyDescent="0.3">
      <c r="A5108" s="2" t="s">
        <v>3620</v>
      </c>
      <c r="B5108" s="63">
        <v>2015.1</v>
      </c>
    </row>
    <row r="5109" spans="1:2" ht="15.75" customHeight="1" x14ac:dyDescent="0.3">
      <c r="A5109" s="2" t="s">
        <v>3622</v>
      </c>
      <c r="B5109" s="63">
        <v>2015.1</v>
      </c>
    </row>
    <row r="5110" spans="1:2" ht="15.75" customHeight="1" x14ac:dyDescent="0.3">
      <c r="A5110" s="2" t="s">
        <v>3624</v>
      </c>
      <c r="B5110" s="63">
        <v>2015.1</v>
      </c>
    </row>
    <row r="5111" spans="1:2" ht="15.75" customHeight="1" x14ac:dyDescent="0.3">
      <c r="A5111" s="2" t="s">
        <v>3626</v>
      </c>
      <c r="B5111" s="63">
        <v>2015.1</v>
      </c>
    </row>
    <row r="5112" spans="1:2" ht="15.75" customHeight="1" x14ac:dyDescent="0.3">
      <c r="A5112" s="58" t="s">
        <v>3629</v>
      </c>
      <c r="B5112" s="62">
        <v>10945</v>
      </c>
    </row>
    <row r="5113" spans="1:2" ht="15.75" customHeight="1" x14ac:dyDescent="0.3">
      <c r="A5113" s="2" t="s">
        <v>3631</v>
      </c>
      <c r="B5113" s="63">
        <v>2407.9</v>
      </c>
    </row>
    <row r="5114" spans="1:2" ht="15.75" customHeight="1" x14ac:dyDescent="0.3">
      <c r="A5114" s="2" t="s">
        <v>3633</v>
      </c>
      <c r="B5114" s="63">
        <v>1860.65</v>
      </c>
    </row>
    <row r="5115" spans="1:2" ht="15.75" customHeight="1" x14ac:dyDescent="0.3">
      <c r="A5115" s="2" t="s">
        <v>3635</v>
      </c>
      <c r="B5115" s="63">
        <v>1422.85</v>
      </c>
    </row>
    <row r="5116" spans="1:2" ht="15.75" customHeight="1" x14ac:dyDescent="0.3">
      <c r="A5116" s="2" t="s">
        <v>3637</v>
      </c>
      <c r="B5116" s="63">
        <v>1970.1</v>
      </c>
    </row>
    <row r="5117" spans="1:2" ht="15.75" customHeight="1" x14ac:dyDescent="0.3">
      <c r="A5117" s="2" t="s">
        <v>3639</v>
      </c>
      <c r="B5117" s="63">
        <v>1422.85</v>
      </c>
    </row>
    <row r="5118" spans="1:2" ht="15.75" customHeight="1" x14ac:dyDescent="0.3">
      <c r="A5118" s="2" t="s">
        <v>3641</v>
      </c>
      <c r="B5118" s="63">
        <v>1860.65</v>
      </c>
    </row>
    <row r="5119" spans="1:2" ht="15.75" customHeight="1" x14ac:dyDescent="0.3">
      <c r="A5119" s="2" t="s">
        <v>3643</v>
      </c>
      <c r="B5119" s="63">
        <v>1970.1</v>
      </c>
    </row>
    <row r="5120" spans="1:2" ht="15.75" customHeight="1" x14ac:dyDescent="0.3">
      <c r="A5120" s="2" t="s">
        <v>3645</v>
      </c>
      <c r="B5120" s="63">
        <v>1970.1</v>
      </c>
    </row>
    <row r="5121" spans="1:2" ht="15.75" customHeight="1" x14ac:dyDescent="0.3">
      <c r="A5121" s="2" t="s">
        <v>3647</v>
      </c>
      <c r="B5121" s="63">
        <v>2407.9</v>
      </c>
    </row>
    <row r="5122" spans="1:2" ht="15.75" customHeight="1" x14ac:dyDescent="0.3">
      <c r="A5122" s="2" t="s">
        <v>3649</v>
      </c>
      <c r="B5122" s="63">
        <v>1970.1</v>
      </c>
    </row>
    <row r="5123" spans="1:2" ht="15.75" customHeight="1" x14ac:dyDescent="0.3">
      <c r="A5123" s="2" t="s">
        <v>3651</v>
      </c>
      <c r="B5123" s="63">
        <v>1970.1</v>
      </c>
    </row>
    <row r="5124" spans="1:2" ht="15.75" customHeight="1" x14ac:dyDescent="0.3">
      <c r="A5124" s="2" t="s">
        <v>3653</v>
      </c>
      <c r="B5124" s="63">
        <v>1970.1</v>
      </c>
    </row>
    <row r="5125" spans="1:2" ht="15.75" customHeight="1" x14ac:dyDescent="0.3">
      <c r="A5125" s="2" t="s">
        <v>3655</v>
      </c>
      <c r="B5125" s="63">
        <v>1970.1</v>
      </c>
    </row>
    <row r="5126" spans="1:2" ht="15.75" customHeight="1" x14ac:dyDescent="0.3">
      <c r="A5126" s="2" t="s">
        <v>3657</v>
      </c>
      <c r="B5126" s="63">
        <v>1970.1</v>
      </c>
    </row>
    <row r="5127" spans="1:2" ht="15.75" customHeight="1" x14ac:dyDescent="0.3">
      <c r="A5127" s="58" t="s">
        <v>3660</v>
      </c>
      <c r="B5127" s="62">
        <v>8345</v>
      </c>
    </row>
    <row r="5128" spans="1:2" ht="15.75" customHeight="1" x14ac:dyDescent="0.3">
      <c r="A5128" s="2" t="s">
        <v>3662</v>
      </c>
      <c r="B5128" s="63">
        <v>1835.9</v>
      </c>
    </row>
    <row r="5129" spans="1:2" ht="15.75" customHeight="1" x14ac:dyDescent="0.3">
      <c r="A5129" s="2" t="s">
        <v>3664</v>
      </c>
      <c r="B5129" s="63">
        <v>1418.65</v>
      </c>
    </row>
    <row r="5130" spans="1:2" ht="15.75" customHeight="1" x14ac:dyDescent="0.3">
      <c r="A5130" s="2" t="s">
        <v>3666</v>
      </c>
      <c r="B5130" s="63">
        <v>1084.8499999999999</v>
      </c>
    </row>
    <row r="5131" spans="1:2" ht="15.75" customHeight="1" x14ac:dyDescent="0.3">
      <c r="A5131" s="2" t="s">
        <v>3668</v>
      </c>
      <c r="B5131" s="63">
        <v>1502.1</v>
      </c>
    </row>
    <row r="5132" spans="1:2" ht="15.75" customHeight="1" x14ac:dyDescent="0.3">
      <c r="A5132" s="2" t="s">
        <v>3670</v>
      </c>
      <c r="B5132" s="63">
        <v>1084.8499999999999</v>
      </c>
    </row>
    <row r="5133" spans="1:2" ht="15.75" customHeight="1" x14ac:dyDescent="0.3">
      <c r="A5133" s="2" t="s">
        <v>3672</v>
      </c>
      <c r="B5133" s="63">
        <v>1418.65</v>
      </c>
    </row>
    <row r="5134" spans="1:2" ht="15.75" customHeight="1" x14ac:dyDescent="0.3">
      <c r="A5134" s="2" t="s">
        <v>3674</v>
      </c>
      <c r="B5134" s="63">
        <v>1502.1</v>
      </c>
    </row>
    <row r="5135" spans="1:2" ht="15.75" customHeight="1" x14ac:dyDescent="0.3">
      <c r="A5135" s="2" t="s">
        <v>3676</v>
      </c>
      <c r="B5135" s="63">
        <v>1502.1</v>
      </c>
    </row>
    <row r="5136" spans="1:2" ht="15.75" customHeight="1" x14ac:dyDescent="0.3">
      <c r="A5136" s="2" t="s">
        <v>3678</v>
      </c>
      <c r="B5136" s="63">
        <v>1835.9</v>
      </c>
    </row>
    <row r="5137" spans="1:2" ht="15.75" customHeight="1" x14ac:dyDescent="0.3">
      <c r="A5137" s="2" t="s">
        <v>3680</v>
      </c>
      <c r="B5137" s="63">
        <v>1502.1</v>
      </c>
    </row>
    <row r="5138" spans="1:2" ht="15.75" customHeight="1" x14ac:dyDescent="0.3">
      <c r="A5138" s="2" t="s">
        <v>3682</v>
      </c>
      <c r="B5138" s="63">
        <v>1502.1</v>
      </c>
    </row>
    <row r="5139" spans="1:2" ht="15.75" customHeight="1" x14ac:dyDescent="0.3">
      <c r="A5139" s="2" t="s">
        <v>3684</v>
      </c>
      <c r="B5139" s="63">
        <v>1502.1</v>
      </c>
    </row>
    <row r="5140" spans="1:2" ht="15.75" customHeight="1" x14ac:dyDescent="0.3">
      <c r="A5140" s="2" t="s">
        <v>3686</v>
      </c>
      <c r="B5140" s="63">
        <v>1502.1</v>
      </c>
    </row>
    <row r="5141" spans="1:2" ht="15.75" customHeight="1" x14ac:dyDescent="0.3">
      <c r="A5141" s="2" t="s">
        <v>3688</v>
      </c>
      <c r="B5141" s="63">
        <v>1502.1</v>
      </c>
    </row>
    <row r="5142" spans="1:2" ht="15.75" customHeight="1" x14ac:dyDescent="0.3">
      <c r="A5142" s="58" t="s">
        <v>3691</v>
      </c>
      <c r="B5142" s="62">
        <v>9945</v>
      </c>
    </row>
    <row r="5143" spans="1:2" ht="15.75" customHeight="1" x14ac:dyDescent="0.3">
      <c r="A5143" s="2" t="s">
        <v>3693</v>
      </c>
      <c r="B5143" s="63">
        <v>2187.9</v>
      </c>
    </row>
    <row r="5144" spans="1:2" ht="15.75" customHeight="1" x14ac:dyDescent="0.3">
      <c r="A5144" s="2" t="s">
        <v>3695</v>
      </c>
      <c r="B5144" s="63">
        <v>1690.65</v>
      </c>
    </row>
    <row r="5145" spans="1:2" ht="15.75" customHeight="1" x14ac:dyDescent="0.3">
      <c r="A5145" s="2" t="s">
        <v>3697</v>
      </c>
      <c r="B5145" s="63">
        <v>1292.8499999999999</v>
      </c>
    </row>
    <row r="5146" spans="1:2" ht="15.75" customHeight="1" x14ac:dyDescent="0.3">
      <c r="A5146" s="2" t="s">
        <v>3699</v>
      </c>
      <c r="B5146" s="63">
        <v>1790.1</v>
      </c>
    </row>
    <row r="5147" spans="1:2" ht="15.75" customHeight="1" x14ac:dyDescent="0.3">
      <c r="A5147" s="2" t="s">
        <v>3701</v>
      </c>
      <c r="B5147" s="63">
        <v>1292.8499999999999</v>
      </c>
    </row>
    <row r="5148" spans="1:2" ht="15.75" customHeight="1" x14ac:dyDescent="0.3">
      <c r="A5148" s="2" t="s">
        <v>3703</v>
      </c>
      <c r="B5148" s="63">
        <v>1690.65</v>
      </c>
    </row>
    <row r="5149" spans="1:2" ht="15.75" customHeight="1" x14ac:dyDescent="0.3">
      <c r="A5149" s="2" t="s">
        <v>3705</v>
      </c>
      <c r="B5149" s="63">
        <v>1790.1</v>
      </c>
    </row>
    <row r="5150" spans="1:2" ht="15.75" customHeight="1" x14ac:dyDescent="0.3">
      <c r="A5150" s="2" t="s">
        <v>3707</v>
      </c>
      <c r="B5150" s="63">
        <v>1790.1</v>
      </c>
    </row>
    <row r="5151" spans="1:2" ht="15.75" customHeight="1" x14ac:dyDescent="0.3">
      <c r="A5151" s="2" t="s">
        <v>3709</v>
      </c>
      <c r="B5151" s="63">
        <v>2187.9</v>
      </c>
    </row>
    <row r="5152" spans="1:2" ht="15.75" customHeight="1" x14ac:dyDescent="0.3">
      <c r="A5152" s="2" t="s">
        <v>3711</v>
      </c>
      <c r="B5152" s="63">
        <v>1790.1</v>
      </c>
    </row>
    <row r="5153" spans="1:2" ht="15.75" customHeight="1" x14ac:dyDescent="0.3">
      <c r="A5153" s="2" t="s">
        <v>3713</v>
      </c>
      <c r="B5153" s="63">
        <v>1790.1</v>
      </c>
    </row>
    <row r="5154" spans="1:2" ht="15.75" customHeight="1" x14ac:dyDescent="0.3">
      <c r="A5154" s="2" t="s">
        <v>3715</v>
      </c>
      <c r="B5154" s="63">
        <v>1790.1</v>
      </c>
    </row>
    <row r="5155" spans="1:2" ht="15.75" customHeight="1" x14ac:dyDescent="0.3">
      <c r="A5155" s="2" t="s">
        <v>3717</v>
      </c>
      <c r="B5155" s="63">
        <v>1790.1</v>
      </c>
    </row>
    <row r="5156" spans="1:2" ht="15.75" customHeight="1" x14ac:dyDescent="0.3">
      <c r="A5156" s="2" t="s">
        <v>3719</v>
      </c>
      <c r="B5156" s="63">
        <v>1790.1</v>
      </c>
    </row>
    <row r="5157" spans="1:2" ht="15.75" customHeight="1" x14ac:dyDescent="0.3">
      <c r="A5157" s="58" t="s">
        <v>3722</v>
      </c>
      <c r="B5157" s="62">
        <v>16745</v>
      </c>
    </row>
    <row r="5158" spans="1:2" ht="15.75" customHeight="1" x14ac:dyDescent="0.3">
      <c r="A5158" s="2" t="s">
        <v>3724</v>
      </c>
      <c r="B5158" s="63">
        <v>3683.9</v>
      </c>
    </row>
    <row r="5159" spans="1:2" ht="15.75" customHeight="1" x14ac:dyDescent="0.3">
      <c r="A5159" s="2" t="s">
        <v>3726</v>
      </c>
      <c r="B5159" s="63">
        <v>2846.65</v>
      </c>
    </row>
    <row r="5160" spans="1:2" ht="15.75" customHeight="1" x14ac:dyDescent="0.3">
      <c r="A5160" s="2" t="s">
        <v>3728</v>
      </c>
      <c r="B5160" s="63">
        <v>2176.85</v>
      </c>
    </row>
    <row r="5161" spans="1:2" ht="15.75" customHeight="1" x14ac:dyDescent="0.3">
      <c r="A5161" s="2" t="s">
        <v>3730</v>
      </c>
      <c r="B5161" s="63">
        <v>3014.1</v>
      </c>
    </row>
    <row r="5162" spans="1:2" ht="15.75" customHeight="1" x14ac:dyDescent="0.3">
      <c r="A5162" s="2" t="s">
        <v>3732</v>
      </c>
      <c r="B5162" s="63">
        <v>2176.85</v>
      </c>
    </row>
    <row r="5163" spans="1:2" ht="15.75" customHeight="1" x14ac:dyDescent="0.3">
      <c r="A5163" s="2" t="s">
        <v>3734</v>
      </c>
      <c r="B5163" s="63">
        <v>2846.65</v>
      </c>
    </row>
    <row r="5164" spans="1:2" ht="15.75" customHeight="1" x14ac:dyDescent="0.3">
      <c r="A5164" s="2" t="s">
        <v>3736</v>
      </c>
      <c r="B5164" s="63">
        <v>3014.1</v>
      </c>
    </row>
    <row r="5165" spans="1:2" ht="15.75" customHeight="1" x14ac:dyDescent="0.3">
      <c r="A5165" s="2" t="s">
        <v>3738</v>
      </c>
      <c r="B5165" s="63">
        <v>3014.1</v>
      </c>
    </row>
    <row r="5166" spans="1:2" ht="15.75" customHeight="1" x14ac:dyDescent="0.3">
      <c r="A5166" s="2" t="s">
        <v>3740</v>
      </c>
      <c r="B5166" s="63">
        <v>3683.9</v>
      </c>
    </row>
    <row r="5167" spans="1:2" ht="15.75" customHeight="1" x14ac:dyDescent="0.3">
      <c r="A5167" s="2" t="s">
        <v>3742</v>
      </c>
      <c r="B5167" s="63">
        <v>3014.1</v>
      </c>
    </row>
    <row r="5168" spans="1:2" ht="15.75" customHeight="1" x14ac:dyDescent="0.3">
      <c r="A5168" s="2" t="s">
        <v>3744</v>
      </c>
      <c r="B5168" s="63">
        <v>3014.1</v>
      </c>
    </row>
    <row r="5169" spans="1:2" ht="15.75" customHeight="1" x14ac:dyDescent="0.3">
      <c r="A5169" s="2" t="s">
        <v>3746</v>
      </c>
      <c r="B5169" s="63">
        <v>3014.1</v>
      </c>
    </row>
    <row r="5170" spans="1:2" ht="15.75" customHeight="1" x14ac:dyDescent="0.3">
      <c r="A5170" s="2" t="s">
        <v>3748</v>
      </c>
      <c r="B5170" s="63">
        <v>3014.1</v>
      </c>
    </row>
    <row r="5171" spans="1:2" ht="15.75" customHeight="1" x14ac:dyDescent="0.3">
      <c r="A5171" s="2" t="s">
        <v>3750</v>
      </c>
      <c r="B5171" s="63">
        <v>3014.1</v>
      </c>
    </row>
    <row r="5172" spans="1:2" ht="15.75" customHeight="1" x14ac:dyDescent="0.3">
      <c r="A5172" s="58" t="s">
        <v>3753</v>
      </c>
      <c r="B5172" s="62">
        <v>12895</v>
      </c>
    </row>
    <row r="5173" spans="1:2" ht="15.75" customHeight="1" x14ac:dyDescent="0.3">
      <c r="A5173" s="2" t="s">
        <v>3755</v>
      </c>
      <c r="B5173" s="63">
        <v>2836.9</v>
      </c>
    </row>
    <row r="5174" spans="1:2" ht="15.75" customHeight="1" x14ac:dyDescent="0.3">
      <c r="A5174" s="2" t="s">
        <v>3757</v>
      </c>
      <c r="B5174" s="63">
        <v>2192.15</v>
      </c>
    </row>
    <row r="5175" spans="1:2" ht="15.75" customHeight="1" x14ac:dyDescent="0.3">
      <c r="A5175" s="2" t="s">
        <v>3759</v>
      </c>
      <c r="B5175" s="63">
        <v>1676.35</v>
      </c>
    </row>
    <row r="5176" spans="1:2" ht="15.75" customHeight="1" x14ac:dyDescent="0.3">
      <c r="A5176" s="2" t="s">
        <v>3761</v>
      </c>
      <c r="B5176" s="63">
        <v>2321.1</v>
      </c>
    </row>
    <row r="5177" spans="1:2" ht="15.75" customHeight="1" x14ac:dyDescent="0.3">
      <c r="A5177" s="2" t="s">
        <v>3763</v>
      </c>
      <c r="B5177" s="63">
        <v>1676.35</v>
      </c>
    </row>
    <row r="5178" spans="1:2" ht="15.75" customHeight="1" x14ac:dyDescent="0.3">
      <c r="A5178" s="2" t="s">
        <v>3765</v>
      </c>
      <c r="B5178" s="63">
        <v>2192.15</v>
      </c>
    </row>
    <row r="5179" spans="1:2" ht="15.75" customHeight="1" x14ac:dyDescent="0.3">
      <c r="A5179" s="2" t="s">
        <v>3767</v>
      </c>
      <c r="B5179" s="63">
        <v>2321.1</v>
      </c>
    </row>
    <row r="5180" spans="1:2" ht="15.75" customHeight="1" x14ac:dyDescent="0.3">
      <c r="A5180" s="2" t="s">
        <v>3769</v>
      </c>
      <c r="B5180" s="63">
        <v>2321.1</v>
      </c>
    </row>
    <row r="5181" spans="1:2" ht="15.75" customHeight="1" x14ac:dyDescent="0.3">
      <c r="A5181" s="2" t="s">
        <v>3771</v>
      </c>
      <c r="B5181" s="63">
        <v>2836.9</v>
      </c>
    </row>
    <row r="5182" spans="1:2" ht="15.75" customHeight="1" x14ac:dyDescent="0.3">
      <c r="A5182" s="2" t="s">
        <v>3773</v>
      </c>
      <c r="B5182" s="63">
        <v>2321.1</v>
      </c>
    </row>
    <row r="5183" spans="1:2" ht="15.75" customHeight="1" x14ac:dyDescent="0.3">
      <c r="A5183" s="2" t="s">
        <v>3775</v>
      </c>
      <c r="B5183" s="63">
        <v>2321.1</v>
      </c>
    </row>
    <row r="5184" spans="1:2" ht="15.75" customHeight="1" x14ac:dyDescent="0.3">
      <c r="A5184" s="2" t="s">
        <v>3777</v>
      </c>
      <c r="B5184" s="63">
        <v>2321.1</v>
      </c>
    </row>
    <row r="5185" spans="1:2" ht="15.75" customHeight="1" x14ac:dyDescent="0.3">
      <c r="A5185" s="2" t="s">
        <v>3779</v>
      </c>
      <c r="B5185" s="63">
        <v>2321.1</v>
      </c>
    </row>
    <row r="5186" spans="1:2" ht="15.75" customHeight="1" x14ac:dyDescent="0.3">
      <c r="A5186" s="2" t="s">
        <v>3781</v>
      </c>
      <c r="B5186" s="63">
        <v>2321.1</v>
      </c>
    </row>
    <row r="5187" spans="1:2" ht="15.75" customHeight="1" x14ac:dyDescent="0.3">
      <c r="A5187" s="58" t="s">
        <v>3784</v>
      </c>
      <c r="B5187" s="62">
        <v>10145</v>
      </c>
    </row>
    <row r="5188" spans="1:2" ht="15.75" customHeight="1" x14ac:dyDescent="0.3">
      <c r="A5188" s="2" t="s">
        <v>3786</v>
      </c>
      <c r="B5188" s="63">
        <v>2231.9</v>
      </c>
    </row>
    <row r="5189" spans="1:2" ht="15.75" customHeight="1" x14ac:dyDescent="0.3">
      <c r="A5189" s="2" t="s">
        <v>3788</v>
      </c>
      <c r="B5189" s="63">
        <v>1724.65</v>
      </c>
    </row>
    <row r="5190" spans="1:2" ht="15.75" customHeight="1" x14ac:dyDescent="0.3">
      <c r="A5190" s="2" t="s">
        <v>3790</v>
      </c>
      <c r="B5190" s="63">
        <v>1318.85</v>
      </c>
    </row>
    <row r="5191" spans="1:2" ht="15.75" customHeight="1" x14ac:dyDescent="0.3">
      <c r="A5191" s="2" t="s">
        <v>3792</v>
      </c>
      <c r="B5191" s="63">
        <v>1826.1</v>
      </c>
    </row>
    <row r="5192" spans="1:2" ht="15.75" customHeight="1" x14ac:dyDescent="0.3">
      <c r="A5192" s="2" t="s">
        <v>3794</v>
      </c>
      <c r="B5192" s="63">
        <v>1318.85</v>
      </c>
    </row>
    <row r="5193" spans="1:2" ht="15.75" customHeight="1" x14ac:dyDescent="0.3">
      <c r="A5193" s="2" t="s">
        <v>3796</v>
      </c>
      <c r="B5193" s="63">
        <v>1724.65</v>
      </c>
    </row>
    <row r="5194" spans="1:2" ht="15.75" customHeight="1" x14ac:dyDescent="0.3">
      <c r="A5194" s="2" t="s">
        <v>3798</v>
      </c>
      <c r="B5194" s="63">
        <v>1826.1</v>
      </c>
    </row>
    <row r="5195" spans="1:2" ht="15.75" customHeight="1" x14ac:dyDescent="0.3">
      <c r="A5195" s="2" t="s">
        <v>3800</v>
      </c>
      <c r="B5195" s="63">
        <v>1826.1</v>
      </c>
    </row>
    <row r="5196" spans="1:2" ht="15.75" customHeight="1" x14ac:dyDescent="0.3">
      <c r="A5196" s="2" t="s">
        <v>3802</v>
      </c>
      <c r="B5196" s="63">
        <v>2231.9</v>
      </c>
    </row>
    <row r="5197" spans="1:2" ht="15.75" customHeight="1" x14ac:dyDescent="0.3">
      <c r="A5197" s="2" t="s">
        <v>3804</v>
      </c>
      <c r="B5197" s="63">
        <v>1826.1</v>
      </c>
    </row>
    <row r="5198" spans="1:2" ht="15.75" customHeight="1" x14ac:dyDescent="0.3">
      <c r="A5198" s="2" t="s">
        <v>3806</v>
      </c>
      <c r="B5198" s="63">
        <v>1826.1</v>
      </c>
    </row>
    <row r="5199" spans="1:2" ht="15.75" customHeight="1" x14ac:dyDescent="0.3">
      <c r="A5199" s="2" t="s">
        <v>3808</v>
      </c>
      <c r="B5199" s="63">
        <v>1826.1</v>
      </c>
    </row>
    <row r="5200" spans="1:2" ht="15.75" customHeight="1" x14ac:dyDescent="0.3">
      <c r="A5200" s="2" t="s">
        <v>3810</v>
      </c>
      <c r="B5200" s="63">
        <v>1826.1</v>
      </c>
    </row>
    <row r="5201" spans="1:2" ht="15.75" customHeight="1" x14ac:dyDescent="0.3">
      <c r="A5201" s="2" t="s">
        <v>3812</v>
      </c>
      <c r="B5201" s="63">
        <v>1826.1</v>
      </c>
    </row>
    <row r="5202" spans="1:2" ht="15.75" customHeight="1" x14ac:dyDescent="0.3">
      <c r="A5202" s="58" t="s">
        <v>3815</v>
      </c>
      <c r="B5202" s="62">
        <v>17045</v>
      </c>
    </row>
    <row r="5203" spans="1:2" ht="15.75" customHeight="1" x14ac:dyDescent="0.3">
      <c r="A5203" s="2" t="s">
        <v>3817</v>
      </c>
      <c r="B5203" s="63">
        <v>3749.9</v>
      </c>
    </row>
    <row r="5204" spans="1:2" ht="15.75" customHeight="1" x14ac:dyDescent="0.3">
      <c r="A5204" s="2" t="s">
        <v>3819</v>
      </c>
      <c r="B5204" s="63">
        <v>2897.65</v>
      </c>
    </row>
    <row r="5205" spans="1:2" ht="15.75" customHeight="1" x14ac:dyDescent="0.3">
      <c r="A5205" s="2" t="s">
        <v>3821</v>
      </c>
      <c r="B5205" s="63">
        <v>2215.85</v>
      </c>
    </row>
    <row r="5206" spans="1:2" ht="15.75" customHeight="1" x14ac:dyDescent="0.3">
      <c r="A5206" s="2" t="s">
        <v>3823</v>
      </c>
      <c r="B5206" s="63">
        <v>3068.1</v>
      </c>
    </row>
    <row r="5207" spans="1:2" ht="15.75" customHeight="1" x14ac:dyDescent="0.3">
      <c r="A5207" s="2" t="s">
        <v>3825</v>
      </c>
      <c r="B5207" s="63">
        <v>2215.85</v>
      </c>
    </row>
    <row r="5208" spans="1:2" ht="15.75" customHeight="1" x14ac:dyDescent="0.3">
      <c r="A5208" s="2" t="s">
        <v>3827</v>
      </c>
      <c r="B5208" s="63">
        <v>2897.65</v>
      </c>
    </row>
    <row r="5209" spans="1:2" ht="15.75" customHeight="1" x14ac:dyDescent="0.3">
      <c r="A5209" s="2" t="s">
        <v>3829</v>
      </c>
      <c r="B5209" s="63">
        <v>3068.1</v>
      </c>
    </row>
    <row r="5210" spans="1:2" ht="15.75" customHeight="1" x14ac:dyDescent="0.3">
      <c r="A5210" s="2" t="s">
        <v>3831</v>
      </c>
      <c r="B5210" s="63">
        <v>3068.1</v>
      </c>
    </row>
    <row r="5211" spans="1:2" ht="15.75" customHeight="1" x14ac:dyDescent="0.3">
      <c r="A5211" s="2" t="s">
        <v>3833</v>
      </c>
      <c r="B5211" s="63">
        <v>3749.9</v>
      </c>
    </row>
    <row r="5212" spans="1:2" ht="15.75" customHeight="1" x14ac:dyDescent="0.3">
      <c r="A5212" s="2" t="s">
        <v>3835</v>
      </c>
      <c r="B5212" s="63">
        <v>3068.1</v>
      </c>
    </row>
    <row r="5213" spans="1:2" ht="15.75" customHeight="1" x14ac:dyDescent="0.3">
      <c r="A5213" s="2" t="s">
        <v>3837</v>
      </c>
      <c r="B5213" s="63">
        <v>3068.1</v>
      </c>
    </row>
    <row r="5214" spans="1:2" ht="15.75" customHeight="1" x14ac:dyDescent="0.3">
      <c r="A5214" s="2" t="s">
        <v>3839</v>
      </c>
      <c r="B5214" s="63">
        <v>3068.1</v>
      </c>
    </row>
    <row r="5215" spans="1:2" ht="15.75" customHeight="1" x14ac:dyDescent="0.3">
      <c r="A5215" s="2" t="s">
        <v>3841</v>
      </c>
      <c r="B5215" s="63">
        <v>3068.1</v>
      </c>
    </row>
    <row r="5216" spans="1:2" ht="15.75" customHeight="1" x14ac:dyDescent="0.3">
      <c r="A5216" s="2" t="s">
        <v>3843</v>
      </c>
      <c r="B5216" s="63">
        <v>3068.1</v>
      </c>
    </row>
    <row r="5217" spans="1:2" ht="15.75" customHeight="1" x14ac:dyDescent="0.3">
      <c r="A5217" s="58" t="s">
        <v>3846</v>
      </c>
      <c r="B5217" s="62">
        <v>13145</v>
      </c>
    </row>
    <row r="5218" spans="1:2" ht="15.75" customHeight="1" x14ac:dyDescent="0.3">
      <c r="A5218" s="2" t="s">
        <v>3848</v>
      </c>
      <c r="B5218" s="63">
        <v>2891.9</v>
      </c>
    </row>
    <row r="5219" spans="1:2" ht="15.75" customHeight="1" x14ac:dyDescent="0.3">
      <c r="A5219" s="2" t="s">
        <v>3850</v>
      </c>
      <c r="B5219" s="63">
        <v>2234.65</v>
      </c>
    </row>
    <row r="5220" spans="1:2" ht="15.75" customHeight="1" x14ac:dyDescent="0.3">
      <c r="A5220" s="2" t="s">
        <v>3852</v>
      </c>
      <c r="B5220" s="63">
        <v>1708.85</v>
      </c>
    </row>
    <row r="5221" spans="1:2" ht="15.75" customHeight="1" x14ac:dyDescent="0.3">
      <c r="A5221" s="2" t="s">
        <v>3854</v>
      </c>
      <c r="B5221" s="63">
        <v>2366.1</v>
      </c>
    </row>
    <row r="5222" spans="1:2" ht="15.75" customHeight="1" x14ac:dyDescent="0.3">
      <c r="A5222" s="2" t="s">
        <v>3856</v>
      </c>
      <c r="B5222" s="63">
        <v>1708.85</v>
      </c>
    </row>
    <row r="5223" spans="1:2" ht="15.75" customHeight="1" x14ac:dyDescent="0.3">
      <c r="A5223" s="2" t="s">
        <v>3858</v>
      </c>
      <c r="B5223" s="63">
        <v>2234.65</v>
      </c>
    </row>
    <row r="5224" spans="1:2" ht="15.75" customHeight="1" x14ac:dyDescent="0.3">
      <c r="A5224" s="2" t="s">
        <v>3860</v>
      </c>
      <c r="B5224" s="63">
        <v>2366.1</v>
      </c>
    </row>
    <row r="5225" spans="1:2" ht="15.75" customHeight="1" x14ac:dyDescent="0.3">
      <c r="A5225" s="2" t="s">
        <v>3862</v>
      </c>
      <c r="B5225" s="63">
        <v>2366.1</v>
      </c>
    </row>
    <row r="5226" spans="1:2" ht="15.75" customHeight="1" x14ac:dyDescent="0.3">
      <c r="A5226" s="2" t="s">
        <v>3864</v>
      </c>
      <c r="B5226" s="63">
        <v>2891.9</v>
      </c>
    </row>
    <row r="5227" spans="1:2" ht="15.75" customHeight="1" x14ac:dyDescent="0.3">
      <c r="A5227" s="2" t="s">
        <v>3866</v>
      </c>
      <c r="B5227" s="63">
        <v>2366.1</v>
      </c>
    </row>
    <row r="5228" spans="1:2" ht="15.75" customHeight="1" x14ac:dyDescent="0.3">
      <c r="A5228" s="2" t="s">
        <v>3868</v>
      </c>
      <c r="B5228" s="63">
        <v>2366.1</v>
      </c>
    </row>
    <row r="5229" spans="1:2" ht="15.75" customHeight="1" x14ac:dyDescent="0.3">
      <c r="A5229" s="2" t="s">
        <v>3870</v>
      </c>
      <c r="B5229" s="63">
        <v>2366.1</v>
      </c>
    </row>
    <row r="5230" spans="1:2" ht="15.75" customHeight="1" x14ac:dyDescent="0.3">
      <c r="A5230" s="2" t="s">
        <v>3872</v>
      </c>
      <c r="B5230" s="63">
        <v>2366.1</v>
      </c>
    </row>
    <row r="5231" spans="1:2" ht="15.75" customHeight="1" x14ac:dyDescent="0.3">
      <c r="A5231" s="2" t="s">
        <v>3874</v>
      </c>
      <c r="B5231" s="63">
        <v>2366.1</v>
      </c>
    </row>
    <row r="5232" spans="1:2" ht="15.75" customHeight="1" x14ac:dyDescent="0.3">
      <c r="A5232" s="58" t="s">
        <v>3877</v>
      </c>
      <c r="B5232" s="62">
        <v>3445</v>
      </c>
    </row>
    <row r="5233" spans="1:2" ht="15.75" customHeight="1" x14ac:dyDescent="0.3">
      <c r="A5233" s="2" t="s">
        <v>3879</v>
      </c>
      <c r="B5233" s="63">
        <v>757.9</v>
      </c>
    </row>
    <row r="5234" spans="1:2" ht="15.75" customHeight="1" x14ac:dyDescent="0.3">
      <c r="A5234" s="2" t="s">
        <v>3881</v>
      </c>
      <c r="B5234" s="63">
        <v>585.65</v>
      </c>
    </row>
    <row r="5235" spans="1:2" ht="15.75" customHeight="1" x14ac:dyDescent="0.3">
      <c r="A5235" s="2" t="s">
        <v>3883</v>
      </c>
      <c r="B5235" s="63">
        <v>447.85</v>
      </c>
    </row>
    <row r="5236" spans="1:2" ht="15.75" customHeight="1" x14ac:dyDescent="0.3">
      <c r="A5236" s="2" t="s">
        <v>3885</v>
      </c>
      <c r="B5236" s="63">
        <v>620.1</v>
      </c>
    </row>
    <row r="5237" spans="1:2" ht="15.75" customHeight="1" x14ac:dyDescent="0.3">
      <c r="A5237" s="2" t="s">
        <v>3887</v>
      </c>
      <c r="B5237" s="63">
        <v>447.85</v>
      </c>
    </row>
    <row r="5238" spans="1:2" ht="15.75" customHeight="1" x14ac:dyDescent="0.3">
      <c r="A5238" s="2" t="s">
        <v>3889</v>
      </c>
      <c r="B5238" s="63">
        <v>585.65</v>
      </c>
    </row>
    <row r="5239" spans="1:2" ht="15.75" customHeight="1" x14ac:dyDescent="0.3">
      <c r="A5239" s="2" t="s">
        <v>3891</v>
      </c>
      <c r="B5239" s="63">
        <v>620.1</v>
      </c>
    </row>
    <row r="5240" spans="1:2" ht="15.75" customHeight="1" x14ac:dyDescent="0.3">
      <c r="A5240" s="2" t="s">
        <v>3893</v>
      </c>
      <c r="B5240" s="63">
        <v>620.1</v>
      </c>
    </row>
    <row r="5241" spans="1:2" ht="15.75" customHeight="1" x14ac:dyDescent="0.3">
      <c r="A5241" s="2" t="s">
        <v>3895</v>
      </c>
      <c r="B5241" s="63">
        <v>757.9</v>
      </c>
    </row>
    <row r="5242" spans="1:2" ht="15.75" customHeight="1" x14ac:dyDescent="0.3">
      <c r="A5242" s="2" t="s">
        <v>3897</v>
      </c>
      <c r="B5242" s="63">
        <v>620.1</v>
      </c>
    </row>
    <row r="5243" spans="1:2" ht="15.75" customHeight="1" x14ac:dyDescent="0.3">
      <c r="A5243" s="2" t="s">
        <v>3899</v>
      </c>
      <c r="B5243" s="63">
        <v>620.1</v>
      </c>
    </row>
    <row r="5244" spans="1:2" ht="15.75" customHeight="1" x14ac:dyDescent="0.3">
      <c r="A5244" s="2" t="s">
        <v>3901</v>
      </c>
      <c r="B5244" s="63">
        <v>620.1</v>
      </c>
    </row>
    <row r="5245" spans="1:2" ht="15.75" customHeight="1" x14ac:dyDescent="0.3">
      <c r="A5245" s="2" t="s">
        <v>3903</v>
      </c>
      <c r="B5245" s="63">
        <v>620.1</v>
      </c>
    </row>
    <row r="5246" spans="1:2" ht="15.75" customHeight="1" x14ac:dyDescent="0.3">
      <c r="A5246" s="2" t="s">
        <v>3905</v>
      </c>
      <c r="B5246" s="63">
        <v>620.1</v>
      </c>
    </row>
    <row r="5247" spans="1:2" ht="15.75" customHeight="1" x14ac:dyDescent="0.3">
      <c r="A5247" s="58" t="s">
        <v>3908</v>
      </c>
      <c r="B5247" s="62">
        <v>19080</v>
      </c>
    </row>
    <row r="5248" spans="1:2" ht="15.75" customHeight="1" x14ac:dyDescent="0.3">
      <c r="A5248" s="2" t="s">
        <v>3910</v>
      </c>
      <c r="B5248" s="63">
        <v>4197.6000000000004</v>
      </c>
    </row>
    <row r="5249" spans="1:2" ht="15.75" customHeight="1" x14ac:dyDescent="0.3">
      <c r="A5249" s="2" t="s">
        <v>3912</v>
      </c>
      <c r="B5249" s="63">
        <v>3243.6</v>
      </c>
    </row>
    <row r="5250" spans="1:2" ht="15.75" customHeight="1" x14ac:dyDescent="0.3">
      <c r="A5250" s="2" t="s">
        <v>3914</v>
      </c>
      <c r="B5250" s="63">
        <v>2480.4</v>
      </c>
    </row>
    <row r="5251" spans="1:2" ht="15.75" customHeight="1" x14ac:dyDescent="0.3">
      <c r="A5251" s="2" t="s">
        <v>3916</v>
      </c>
      <c r="B5251" s="63">
        <v>3434.4</v>
      </c>
    </row>
    <row r="5252" spans="1:2" ht="15.75" customHeight="1" x14ac:dyDescent="0.3">
      <c r="A5252" s="2" t="s">
        <v>3918</v>
      </c>
      <c r="B5252" s="63">
        <v>2480.4</v>
      </c>
    </row>
    <row r="5253" spans="1:2" ht="15.75" customHeight="1" x14ac:dyDescent="0.3">
      <c r="A5253" s="2" t="s">
        <v>3920</v>
      </c>
      <c r="B5253" s="63">
        <v>3243.6</v>
      </c>
    </row>
    <row r="5254" spans="1:2" ht="15.75" customHeight="1" x14ac:dyDescent="0.3">
      <c r="A5254" s="2" t="s">
        <v>3922</v>
      </c>
      <c r="B5254" s="63">
        <v>3434.4</v>
      </c>
    </row>
    <row r="5255" spans="1:2" ht="15.75" customHeight="1" x14ac:dyDescent="0.3">
      <c r="A5255" s="2" t="s">
        <v>3924</v>
      </c>
      <c r="B5255" s="63">
        <v>3434.4</v>
      </c>
    </row>
    <row r="5256" spans="1:2" ht="15.75" customHeight="1" x14ac:dyDescent="0.3">
      <c r="A5256" s="2" t="s">
        <v>3926</v>
      </c>
      <c r="B5256" s="63">
        <v>4197.6000000000004</v>
      </c>
    </row>
    <row r="5257" spans="1:2" ht="15.75" customHeight="1" x14ac:dyDescent="0.3">
      <c r="A5257" s="2" t="s">
        <v>3928</v>
      </c>
      <c r="B5257" s="63">
        <v>3434.4</v>
      </c>
    </row>
    <row r="5258" spans="1:2" ht="15.75" customHeight="1" x14ac:dyDescent="0.3">
      <c r="A5258" s="2" t="s">
        <v>3930</v>
      </c>
      <c r="B5258" s="63">
        <v>3434.4</v>
      </c>
    </row>
    <row r="5259" spans="1:2" ht="15.75" customHeight="1" x14ac:dyDescent="0.3">
      <c r="A5259" s="2" t="s">
        <v>3932</v>
      </c>
      <c r="B5259" s="63">
        <v>3434.4</v>
      </c>
    </row>
    <row r="5260" spans="1:2" ht="15.75" customHeight="1" x14ac:dyDescent="0.3">
      <c r="A5260" s="2" t="s">
        <v>3934</v>
      </c>
      <c r="B5260" s="63">
        <v>3434.4</v>
      </c>
    </row>
    <row r="5261" spans="1:2" ht="15.75" customHeight="1" x14ac:dyDescent="0.3">
      <c r="A5261" s="2" t="s">
        <v>3936</v>
      </c>
      <c r="B5261" s="63">
        <v>3434.4</v>
      </c>
    </row>
    <row r="5262" spans="1:2" ht="15.75" customHeight="1" x14ac:dyDescent="0.3">
      <c r="A5262" s="58" t="s">
        <v>3939</v>
      </c>
      <c r="B5262" s="62">
        <v>19245</v>
      </c>
    </row>
    <row r="5263" spans="1:2" ht="15.75" customHeight="1" x14ac:dyDescent="0.3">
      <c r="A5263" s="2" t="s">
        <v>3941</v>
      </c>
      <c r="B5263" s="63">
        <v>4233.8999999999996</v>
      </c>
    </row>
    <row r="5264" spans="1:2" ht="15.75" customHeight="1" x14ac:dyDescent="0.3">
      <c r="A5264" s="2" t="s">
        <v>3943</v>
      </c>
      <c r="B5264" s="63">
        <v>3271.65</v>
      </c>
    </row>
    <row r="5265" spans="1:2" ht="15.75" customHeight="1" x14ac:dyDescent="0.3">
      <c r="A5265" s="2" t="s">
        <v>3945</v>
      </c>
      <c r="B5265" s="63">
        <v>2501.85</v>
      </c>
    </row>
    <row r="5266" spans="1:2" ht="15.75" customHeight="1" x14ac:dyDescent="0.3">
      <c r="A5266" s="2" t="s">
        <v>3947</v>
      </c>
      <c r="B5266" s="63">
        <v>3464.1</v>
      </c>
    </row>
    <row r="5267" spans="1:2" ht="15.75" customHeight="1" x14ac:dyDescent="0.3">
      <c r="A5267" s="2" t="s">
        <v>3949</v>
      </c>
      <c r="B5267" s="63">
        <v>2501.85</v>
      </c>
    </row>
    <row r="5268" spans="1:2" ht="15.75" customHeight="1" x14ac:dyDescent="0.3">
      <c r="A5268" s="2" t="s">
        <v>3951</v>
      </c>
      <c r="B5268" s="63">
        <v>3271.65</v>
      </c>
    </row>
    <row r="5269" spans="1:2" ht="15.75" customHeight="1" x14ac:dyDescent="0.3">
      <c r="A5269" s="2" t="s">
        <v>3953</v>
      </c>
      <c r="B5269" s="63">
        <v>3464.1</v>
      </c>
    </row>
    <row r="5270" spans="1:2" ht="15.75" customHeight="1" x14ac:dyDescent="0.3">
      <c r="A5270" s="2" t="s">
        <v>3955</v>
      </c>
      <c r="B5270" s="63">
        <v>3464.1</v>
      </c>
    </row>
    <row r="5271" spans="1:2" ht="15.75" customHeight="1" x14ac:dyDescent="0.3">
      <c r="A5271" s="2" t="s">
        <v>3957</v>
      </c>
      <c r="B5271" s="63">
        <v>4233.8999999999996</v>
      </c>
    </row>
    <row r="5272" spans="1:2" ht="15.75" customHeight="1" x14ac:dyDescent="0.3">
      <c r="A5272" s="2" t="s">
        <v>3959</v>
      </c>
      <c r="B5272" s="63">
        <v>3464.1</v>
      </c>
    </row>
    <row r="5273" spans="1:2" ht="15.75" customHeight="1" x14ac:dyDescent="0.3">
      <c r="A5273" s="2" t="s">
        <v>3961</v>
      </c>
      <c r="B5273" s="63">
        <v>3464.1</v>
      </c>
    </row>
    <row r="5274" spans="1:2" ht="15.75" customHeight="1" x14ac:dyDescent="0.3">
      <c r="A5274" s="2" t="s">
        <v>3963</v>
      </c>
      <c r="B5274" s="63">
        <v>3464.1</v>
      </c>
    </row>
    <row r="5275" spans="1:2" ht="15.75" customHeight="1" x14ac:dyDescent="0.3">
      <c r="A5275" s="2" t="s">
        <v>3965</v>
      </c>
      <c r="B5275" s="63">
        <v>3464.1</v>
      </c>
    </row>
    <row r="5276" spans="1:2" ht="15.75" customHeight="1" x14ac:dyDescent="0.3">
      <c r="A5276" s="2" t="s">
        <v>3967</v>
      </c>
      <c r="B5276" s="63">
        <v>3464.1</v>
      </c>
    </row>
    <row r="5277" spans="1:2" ht="15.75" customHeight="1" x14ac:dyDescent="0.3">
      <c r="A5277" s="58" t="s">
        <v>3970</v>
      </c>
      <c r="B5277" s="62">
        <v>24140</v>
      </c>
    </row>
    <row r="5278" spans="1:2" ht="15.75" customHeight="1" x14ac:dyDescent="0.3">
      <c r="A5278" s="2" t="s">
        <v>3972</v>
      </c>
      <c r="B5278" s="63">
        <v>5310.8</v>
      </c>
    </row>
    <row r="5279" spans="1:2" ht="15.75" customHeight="1" x14ac:dyDescent="0.3">
      <c r="A5279" s="2" t="s">
        <v>3974</v>
      </c>
      <c r="B5279" s="63">
        <v>4103.8</v>
      </c>
    </row>
    <row r="5280" spans="1:2" ht="15.75" customHeight="1" x14ac:dyDescent="0.3">
      <c r="A5280" s="2" t="s">
        <v>3976</v>
      </c>
      <c r="B5280" s="63">
        <v>3138.2</v>
      </c>
    </row>
    <row r="5281" spans="1:2" ht="15.75" customHeight="1" x14ac:dyDescent="0.3">
      <c r="A5281" s="2" t="s">
        <v>3978</v>
      </c>
      <c r="B5281" s="63">
        <v>4345.2</v>
      </c>
    </row>
    <row r="5282" spans="1:2" ht="15.75" customHeight="1" x14ac:dyDescent="0.3">
      <c r="A5282" s="2" t="s">
        <v>3980</v>
      </c>
      <c r="B5282" s="63">
        <v>3138.2</v>
      </c>
    </row>
    <row r="5283" spans="1:2" ht="15.75" customHeight="1" x14ac:dyDescent="0.3">
      <c r="A5283" s="2" t="s">
        <v>3982</v>
      </c>
      <c r="B5283" s="63">
        <v>4103.8</v>
      </c>
    </row>
    <row r="5284" spans="1:2" ht="15.75" customHeight="1" x14ac:dyDescent="0.3">
      <c r="A5284" s="2" t="s">
        <v>3984</v>
      </c>
      <c r="B5284" s="63">
        <v>4345.2</v>
      </c>
    </row>
    <row r="5285" spans="1:2" ht="15.75" customHeight="1" x14ac:dyDescent="0.3">
      <c r="A5285" s="2" t="s">
        <v>3986</v>
      </c>
      <c r="B5285" s="63">
        <v>4345.2</v>
      </c>
    </row>
    <row r="5286" spans="1:2" ht="15.75" customHeight="1" x14ac:dyDescent="0.3">
      <c r="A5286" s="2" t="s">
        <v>3988</v>
      </c>
      <c r="B5286" s="63">
        <v>5310.8</v>
      </c>
    </row>
    <row r="5287" spans="1:2" ht="15.75" customHeight="1" x14ac:dyDescent="0.3">
      <c r="A5287" s="2" t="s">
        <v>3990</v>
      </c>
      <c r="B5287" s="63">
        <v>4345.2</v>
      </c>
    </row>
    <row r="5288" spans="1:2" ht="15.75" customHeight="1" x14ac:dyDescent="0.3">
      <c r="A5288" s="2" t="s">
        <v>3992</v>
      </c>
      <c r="B5288" s="63">
        <v>4345.2</v>
      </c>
    </row>
    <row r="5289" spans="1:2" ht="15.75" customHeight="1" x14ac:dyDescent="0.3">
      <c r="A5289" s="2" t="s">
        <v>3994</v>
      </c>
      <c r="B5289" s="63">
        <v>4345.2</v>
      </c>
    </row>
    <row r="5290" spans="1:2" ht="15.75" customHeight="1" x14ac:dyDescent="0.3">
      <c r="A5290" s="2" t="s">
        <v>3996</v>
      </c>
      <c r="B5290" s="63">
        <v>4345.2</v>
      </c>
    </row>
    <row r="5291" spans="1:2" ht="15.75" customHeight="1" x14ac:dyDescent="0.3">
      <c r="A5291" s="2" t="s">
        <v>3998</v>
      </c>
      <c r="B5291" s="63">
        <v>4345.2</v>
      </c>
    </row>
    <row r="5292" spans="1:2" ht="15.75" customHeight="1" x14ac:dyDescent="0.3">
      <c r="A5292" s="58" t="s">
        <v>4001</v>
      </c>
      <c r="B5292" s="62">
        <v>24305</v>
      </c>
    </row>
    <row r="5293" spans="1:2" ht="15.75" customHeight="1" x14ac:dyDescent="0.3">
      <c r="A5293" s="2" t="s">
        <v>4003</v>
      </c>
      <c r="B5293" s="63">
        <v>5347.1</v>
      </c>
    </row>
    <row r="5294" spans="1:2" ht="15.75" customHeight="1" x14ac:dyDescent="0.3">
      <c r="A5294" s="2" t="s">
        <v>4005</v>
      </c>
      <c r="B5294" s="63">
        <v>4131.8500000000004</v>
      </c>
    </row>
    <row r="5295" spans="1:2" ht="15.75" customHeight="1" x14ac:dyDescent="0.3">
      <c r="A5295" s="2" t="s">
        <v>4007</v>
      </c>
      <c r="B5295" s="63">
        <v>3159.65</v>
      </c>
    </row>
    <row r="5296" spans="1:2" ht="15.75" customHeight="1" x14ac:dyDescent="0.3">
      <c r="A5296" s="2" t="s">
        <v>4009</v>
      </c>
      <c r="B5296" s="63">
        <v>4374.8999999999996</v>
      </c>
    </row>
    <row r="5297" spans="1:2" ht="15.75" customHeight="1" x14ac:dyDescent="0.3">
      <c r="A5297" s="2" t="s">
        <v>4011</v>
      </c>
      <c r="B5297" s="63">
        <v>3159.65</v>
      </c>
    </row>
    <row r="5298" spans="1:2" ht="15.75" customHeight="1" x14ac:dyDescent="0.3">
      <c r="A5298" s="2" t="s">
        <v>4013</v>
      </c>
      <c r="B5298" s="63">
        <v>4131.8500000000004</v>
      </c>
    </row>
    <row r="5299" spans="1:2" ht="15.75" customHeight="1" x14ac:dyDescent="0.3">
      <c r="A5299" s="2" t="s">
        <v>4015</v>
      </c>
      <c r="B5299" s="63">
        <v>4374.8999999999996</v>
      </c>
    </row>
    <row r="5300" spans="1:2" ht="15.75" customHeight="1" x14ac:dyDescent="0.3">
      <c r="A5300" s="2" t="s">
        <v>4017</v>
      </c>
      <c r="B5300" s="63">
        <v>4374.8999999999996</v>
      </c>
    </row>
    <row r="5301" spans="1:2" ht="15.75" customHeight="1" x14ac:dyDescent="0.3">
      <c r="A5301" s="2" t="s">
        <v>4019</v>
      </c>
      <c r="B5301" s="63">
        <v>5347.1</v>
      </c>
    </row>
    <row r="5302" spans="1:2" ht="15.75" customHeight="1" x14ac:dyDescent="0.3">
      <c r="A5302" s="2" t="s">
        <v>4021</v>
      </c>
      <c r="B5302" s="63">
        <v>4374.8999999999996</v>
      </c>
    </row>
    <row r="5303" spans="1:2" ht="15.75" customHeight="1" x14ac:dyDescent="0.3">
      <c r="A5303" s="2" t="s">
        <v>4023</v>
      </c>
      <c r="B5303" s="63">
        <v>4374.8999999999996</v>
      </c>
    </row>
    <row r="5304" spans="1:2" ht="15.75" customHeight="1" x14ac:dyDescent="0.3">
      <c r="A5304" s="2" t="s">
        <v>4025</v>
      </c>
      <c r="B5304" s="63">
        <v>4374.8999999999996</v>
      </c>
    </row>
    <row r="5305" spans="1:2" ht="15.75" customHeight="1" x14ac:dyDescent="0.3">
      <c r="A5305" s="2" t="s">
        <v>4027</v>
      </c>
      <c r="B5305" s="63">
        <v>4374.8999999999996</v>
      </c>
    </row>
    <row r="5306" spans="1:2" ht="15.75" customHeight="1" x14ac:dyDescent="0.3">
      <c r="A5306" s="2" t="s">
        <v>4029</v>
      </c>
      <c r="B5306" s="63">
        <v>4374.8999999999996</v>
      </c>
    </row>
    <row r="5307" spans="1:2" ht="15.75" customHeight="1" x14ac:dyDescent="0.3">
      <c r="A5307" s="58" t="s">
        <v>4032</v>
      </c>
      <c r="B5307" s="62">
        <v>31125</v>
      </c>
    </row>
    <row r="5308" spans="1:2" ht="15.75" customHeight="1" x14ac:dyDescent="0.3">
      <c r="A5308" s="2" t="s">
        <v>4034</v>
      </c>
      <c r="B5308" s="63">
        <v>6847.5</v>
      </c>
    </row>
    <row r="5309" spans="1:2" ht="15.75" customHeight="1" x14ac:dyDescent="0.3">
      <c r="A5309" s="2" t="s">
        <v>4036</v>
      </c>
      <c r="B5309" s="63">
        <v>5291.25</v>
      </c>
    </row>
    <row r="5310" spans="1:2" ht="15.75" customHeight="1" x14ac:dyDescent="0.3">
      <c r="A5310" s="2" t="s">
        <v>4038</v>
      </c>
      <c r="B5310" s="63">
        <v>4046.25</v>
      </c>
    </row>
    <row r="5311" spans="1:2" ht="15.75" customHeight="1" x14ac:dyDescent="0.3">
      <c r="A5311" s="2" t="s">
        <v>4040</v>
      </c>
      <c r="B5311" s="63">
        <v>5602.5</v>
      </c>
    </row>
    <row r="5312" spans="1:2" ht="15.75" customHeight="1" x14ac:dyDescent="0.3">
      <c r="A5312" s="2" t="s">
        <v>4042</v>
      </c>
      <c r="B5312" s="63">
        <v>4046.25</v>
      </c>
    </row>
    <row r="5313" spans="1:2" ht="15.75" customHeight="1" x14ac:dyDescent="0.3">
      <c r="A5313" s="2" t="s">
        <v>4044</v>
      </c>
      <c r="B5313" s="63">
        <v>5291.25</v>
      </c>
    </row>
    <row r="5314" spans="1:2" ht="15.75" customHeight="1" x14ac:dyDescent="0.3">
      <c r="A5314" s="2" t="s">
        <v>4046</v>
      </c>
      <c r="B5314" s="63">
        <v>5602.5</v>
      </c>
    </row>
    <row r="5315" spans="1:2" ht="15.75" customHeight="1" x14ac:dyDescent="0.3">
      <c r="A5315" s="2" t="s">
        <v>4048</v>
      </c>
      <c r="B5315" s="63">
        <v>5602.5</v>
      </c>
    </row>
    <row r="5316" spans="1:2" ht="15.75" customHeight="1" x14ac:dyDescent="0.3">
      <c r="A5316" s="2" t="s">
        <v>4050</v>
      </c>
      <c r="B5316" s="63">
        <v>6847.5</v>
      </c>
    </row>
    <row r="5317" spans="1:2" ht="15.75" customHeight="1" x14ac:dyDescent="0.3">
      <c r="A5317" s="2" t="s">
        <v>4052</v>
      </c>
      <c r="B5317" s="63">
        <v>5602.5</v>
      </c>
    </row>
    <row r="5318" spans="1:2" ht="15.75" customHeight="1" x14ac:dyDescent="0.3">
      <c r="A5318" s="2" t="s">
        <v>4054</v>
      </c>
      <c r="B5318" s="63">
        <v>5602.5</v>
      </c>
    </row>
    <row r="5319" spans="1:2" ht="15.75" customHeight="1" x14ac:dyDescent="0.3">
      <c r="A5319" s="2" t="s">
        <v>4056</v>
      </c>
      <c r="B5319" s="63">
        <v>5602.5</v>
      </c>
    </row>
    <row r="5320" spans="1:2" ht="15.75" customHeight="1" x14ac:dyDescent="0.3">
      <c r="A5320" s="2" t="s">
        <v>4058</v>
      </c>
      <c r="B5320" s="63">
        <v>5602.5</v>
      </c>
    </row>
    <row r="5321" spans="1:2" ht="15.75" customHeight="1" x14ac:dyDescent="0.3">
      <c r="A5321" s="2" t="s">
        <v>4060</v>
      </c>
      <c r="B5321" s="63">
        <v>5602.5</v>
      </c>
    </row>
    <row r="5322" spans="1:2" ht="15.75" customHeight="1" x14ac:dyDescent="0.3">
      <c r="A5322" s="58" t="s">
        <v>4063</v>
      </c>
      <c r="B5322" s="62">
        <v>31290</v>
      </c>
    </row>
    <row r="5323" spans="1:2" ht="15.75" customHeight="1" x14ac:dyDescent="0.3">
      <c r="A5323" s="2" t="s">
        <v>4065</v>
      </c>
      <c r="B5323" s="63">
        <v>6883.8</v>
      </c>
    </row>
    <row r="5324" spans="1:2" ht="15.75" customHeight="1" x14ac:dyDescent="0.3">
      <c r="A5324" s="2" t="s">
        <v>4067</v>
      </c>
      <c r="B5324" s="63">
        <v>5319.3</v>
      </c>
    </row>
    <row r="5325" spans="1:2" ht="15.75" customHeight="1" x14ac:dyDescent="0.3">
      <c r="A5325" s="2" t="s">
        <v>4069</v>
      </c>
      <c r="B5325" s="63">
        <v>4067.7</v>
      </c>
    </row>
    <row r="5326" spans="1:2" ht="15.75" customHeight="1" x14ac:dyDescent="0.3">
      <c r="A5326" s="2" t="s">
        <v>4071</v>
      </c>
      <c r="B5326" s="63">
        <v>5632.2</v>
      </c>
    </row>
    <row r="5327" spans="1:2" ht="15.75" customHeight="1" x14ac:dyDescent="0.3">
      <c r="A5327" s="2" t="s">
        <v>4073</v>
      </c>
      <c r="B5327" s="63">
        <v>4067.7</v>
      </c>
    </row>
    <row r="5328" spans="1:2" ht="15.75" customHeight="1" x14ac:dyDescent="0.3">
      <c r="A5328" s="2" t="s">
        <v>4075</v>
      </c>
      <c r="B5328" s="63">
        <v>5319.3</v>
      </c>
    </row>
    <row r="5329" spans="1:2" ht="15.75" customHeight="1" x14ac:dyDescent="0.3">
      <c r="A5329" s="2" t="s">
        <v>4077</v>
      </c>
      <c r="B5329" s="63">
        <v>5632.2</v>
      </c>
    </row>
    <row r="5330" spans="1:2" ht="15.75" customHeight="1" x14ac:dyDescent="0.3">
      <c r="A5330" s="2" t="s">
        <v>4079</v>
      </c>
      <c r="B5330" s="63">
        <v>5632.2</v>
      </c>
    </row>
    <row r="5331" spans="1:2" ht="15.75" customHeight="1" x14ac:dyDescent="0.3">
      <c r="A5331" s="2" t="s">
        <v>4081</v>
      </c>
      <c r="B5331" s="63">
        <v>6883.8</v>
      </c>
    </row>
    <row r="5332" spans="1:2" ht="15.75" customHeight="1" x14ac:dyDescent="0.3">
      <c r="A5332" s="2" t="s">
        <v>4083</v>
      </c>
      <c r="B5332" s="63">
        <v>5632.2</v>
      </c>
    </row>
    <row r="5333" spans="1:2" ht="15.75" customHeight="1" x14ac:dyDescent="0.3">
      <c r="A5333" s="2" t="s">
        <v>4085</v>
      </c>
      <c r="B5333" s="63">
        <v>5632.2</v>
      </c>
    </row>
    <row r="5334" spans="1:2" ht="15.75" customHeight="1" x14ac:dyDescent="0.3">
      <c r="A5334" s="2" t="s">
        <v>4087</v>
      </c>
      <c r="B5334" s="63">
        <v>5632.2</v>
      </c>
    </row>
    <row r="5335" spans="1:2" ht="15.75" customHeight="1" x14ac:dyDescent="0.3">
      <c r="A5335" s="2" t="s">
        <v>4089</v>
      </c>
      <c r="B5335" s="63">
        <v>5632.2</v>
      </c>
    </row>
    <row r="5336" spans="1:2" ht="15.75" customHeight="1" x14ac:dyDescent="0.3">
      <c r="A5336" s="2" t="s">
        <v>4091</v>
      </c>
      <c r="B5336" s="63">
        <v>5632.2</v>
      </c>
    </row>
    <row r="5337" spans="1:2" ht="15.75" customHeight="1" x14ac:dyDescent="0.3">
      <c r="A5337" s="58" t="s">
        <v>4094</v>
      </c>
      <c r="B5337" s="62">
        <v>19080</v>
      </c>
    </row>
    <row r="5338" spans="1:2" ht="15.75" customHeight="1" x14ac:dyDescent="0.3">
      <c r="A5338" s="2" t="s">
        <v>4096</v>
      </c>
      <c r="B5338" s="63">
        <v>4197.6000000000004</v>
      </c>
    </row>
    <row r="5339" spans="1:2" ht="15.75" customHeight="1" x14ac:dyDescent="0.3">
      <c r="A5339" s="2" t="s">
        <v>4098</v>
      </c>
      <c r="B5339" s="63">
        <v>3243.6</v>
      </c>
    </row>
    <row r="5340" spans="1:2" ht="15.75" customHeight="1" x14ac:dyDescent="0.3">
      <c r="A5340" s="2" t="s">
        <v>4100</v>
      </c>
      <c r="B5340" s="63">
        <v>2480.4</v>
      </c>
    </row>
    <row r="5341" spans="1:2" ht="15.75" customHeight="1" x14ac:dyDescent="0.3">
      <c r="A5341" s="2" t="s">
        <v>4102</v>
      </c>
      <c r="B5341" s="63">
        <v>3434.4</v>
      </c>
    </row>
    <row r="5342" spans="1:2" ht="15.75" customHeight="1" x14ac:dyDescent="0.3">
      <c r="A5342" s="2" t="s">
        <v>4104</v>
      </c>
      <c r="B5342" s="63">
        <v>2480.4</v>
      </c>
    </row>
    <row r="5343" spans="1:2" ht="15.75" customHeight="1" x14ac:dyDescent="0.3">
      <c r="A5343" s="2" t="s">
        <v>4106</v>
      </c>
      <c r="B5343" s="63">
        <v>3243.6</v>
      </c>
    </row>
    <row r="5344" spans="1:2" ht="15.75" customHeight="1" x14ac:dyDescent="0.3">
      <c r="A5344" s="2" t="s">
        <v>4108</v>
      </c>
      <c r="B5344" s="63">
        <v>3434.4</v>
      </c>
    </row>
    <row r="5345" spans="1:2" ht="15.75" customHeight="1" x14ac:dyDescent="0.3">
      <c r="A5345" s="2" t="s">
        <v>4110</v>
      </c>
      <c r="B5345" s="63">
        <v>3434.4</v>
      </c>
    </row>
    <row r="5346" spans="1:2" ht="15.75" customHeight="1" x14ac:dyDescent="0.3">
      <c r="A5346" s="2" t="s">
        <v>4112</v>
      </c>
      <c r="B5346" s="63">
        <v>4197.6000000000004</v>
      </c>
    </row>
    <row r="5347" spans="1:2" ht="15.75" customHeight="1" x14ac:dyDescent="0.3">
      <c r="A5347" s="2" t="s">
        <v>4114</v>
      </c>
      <c r="B5347" s="63">
        <v>3434.4</v>
      </c>
    </row>
    <row r="5348" spans="1:2" ht="15.75" customHeight="1" x14ac:dyDescent="0.3">
      <c r="A5348" s="2" t="s">
        <v>4116</v>
      </c>
      <c r="B5348" s="63">
        <v>3434.4</v>
      </c>
    </row>
    <row r="5349" spans="1:2" ht="15.75" customHeight="1" x14ac:dyDescent="0.3">
      <c r="A5349" s="2" t="s">
        <v>4118</v>
      </c>
      <c r="B5349" s="63">
        <v>3434.4</v>
      </c>
    </row>
    <row r="5350" spans="1:2" ht="15.75" customHeight="1" x14ac:dyDescent="0.3">
      <c r="A5350" s="2" t="s">
        <v>4120</v>
      </c>
      <c r="B5350" s="63">
        <v>3434.4</v>
      </c>
    </row>
    <row r="5351" spans="1:2" ht="15.75" customHeight="1" x14ac:dyDescent="0.3">
      <c r="A5351" s="2" t="s">
        <v>4122</v>
      </c>
      <c r="B5351" s="63">
        <v>3434.4</v>
      </c>
    </row>
    <row r="5352" spans="1:2" ht="15.75" customHeight="1" x14ac:dyDescent="0.3">
      <c r="A5352" s="58" t="s">
        <v>4125</v>
      </c>
      <c r="B5352" s="62">
        <v>19245</v>
      </c>
    </row>
    <row r="5353" spans="1:2" ht="15.75" customHeight="1" x14ac:dyDescent="0.3">
      <c r="A5353" s="2" t="s">
        <v>4127</v>
      </c>
      <c r="B5353" s="63">
        <v>4233.8999999999996</v>
      </c>
    </row>
    <row r="5354" spans="1:2" ht="15.75" customHeight="1" x14ac:dyDescent="0.3">
      <c r="A5354" s="2" t="s">
        <v>4129</v>
      </c>
      <c r="B5354" s="63">
        <v>3271.65</v>
      </c>
    </row>
    <row r="5355" spans="1:2" ht="15.75" customHeight="1" x14ac:dyDescent="0.3">
      <c r="A5355" s="2" t="s">
        <v>4131</v>
      </c>
      <c r="B5355" s="63">
        <v>2501.85</v>
      </c>
    </row>
    <row r="5356" spans="1:2" ht="15.75" customHeight="1" x14ac:dyDescent="0.3">
      <c r="A5356" s="2" t="s">
        <v>4133</v>
      </c>
      <c r="B5356" s="63">
        <v>3464.1</v>
      </c>
    </row>
    <row r="5357" spans="1:2" ht="15.75" customHeight="1" x14ac:dyDescent="0.3">
      <c r="A5357" s="2" t="s">
        <v>4135</v>
      </c>
      <c r="B5357" s="63">
        <v>2501.85</v>
      </c>
    </row>
    <row r="5358" spans="1:2" ht="15.75" customHeight="1" x14ac:dyDescent="0.3">
      <c r="A5358" s="2" t="s">
        <v>4137</v>
      </c>
      <c r="B5358" s="63">
        <v>3271.65</v>
      </c>
    </row>
    <row r="5359" spans="1:2" ht="15.75" customHeight="1" x14ac:dyDescent="0.3">
      <c r="A5359" s="2" t="s">
        <v>4139</v>
      </c>
      <c r="B5359" s="63">
        <v>3464.1</v>
      </c>
    </row>
    <row r="5360" spans="1:2" ht="15.75" customHeight="1" x14ac:dyDescent="0.3">
      <c r="A5360" s="2" t="s">
        <v>4141</v>
      </c>
      <c r="B5360" s="63">
        <v>3464.1</v>
      </c>
    </row>
    <row r="5361" spans="1:2" ht="15.75" customHeight="1" x14ac:dyDescent="0.3">
      <c r="A5361" s="2" t="s">
        <v>4143</v>
      </c>
      <c r="B5361" s="63">
        <v>4233.8999999999996</v>
      </c>
    </row>
    <row r="5362" spans="1:2" ht="15.75" customHeight="1" x14ac:dyDescent="0.3">
      <c r="A5362" s="2" t="s">
        <v>4145</v>
      </c>
      <c r="B5362" s="63">
        <v>3464.1</v>
      </c>
    </row>
    <row r="5363" spans="1:2" ht="15.75" customHeight="1" x14ac:dyDescent="0.3">
      <c r="A5363" s="2" t="s">
        <v>4147</v>
      </c>
      <c r="B5363" s="63">
        <v>3464.1</v>
      </c>
    </row>
    <row r="5364" spans="1:2" ht="15.75" customHeight="1" x14ac:dyDescent="0.3">
      <c r="A5364" s="2" t="s">
        <v>4149</v>
      </c>
      <c r="B5364" s="63">
        <v>3464.1</v>
      </c>
    </row>
    <row r="5365" spans="1:2" ht="15.75" customHeight="1" x14ac:dyDescent="0.3">
      <c r="A5365" s="2" t="s">
        <v>4151</v>
      </c>
      <c r="B5365" s="63">
        <v>3464.1</v>
      </c>
    </row>
    <row r="5366" spans="1:2" ht="15.75" customHeight="1" x14ac:dyDescent="0.3">
      <c r="A5366" s="2" t="s">
        <v>4153</v>
      </c>
      <c r="B5366" s="63">
        <v>3464.1</v>
      </c>
    </row>
    <row r="5367" spans="1:2" ht="15.75" customHeight="1" x14ac:dyDescent="0.3">
      <c r="A5367" s="58" t="s">
        <v>4156</v>
      </c>
      <c r="B5367" s="62">
        <v>24140</v>
      </c>
    </row>
    <row r="5368" spans="1:2" ht="15.75" customHeight="1" x14ac:dyDescent="0.3">
      <c r="A5368" s="2" t="s">
        <v>4158</v>
      </c>
      <c r="B5368" s="63">
        <v>5310.8</v>
      </c>
    </row>
    <row r="5369" spans="1:2" ht="15.75" customHeight="1" x14ac:dyDescent="0.3">
      <c r="A5369" s="2" t="s">
        <v>4160</v>
      </c>
      <c r="B5369" s="63">
        <v>4103.8</v>
      </c>
    </row>
    <row r="5370" spans="1:2" ht="15.75" customHeight="1" x14ac:dyDescent="0.3">
      <c r="A5370" s="2" t="s">
        <v>4162</v>
      </c>
      <c r="B5370" s="63">
        <v>3138.2</v>
      </c>
    </row>
    <row r="5371" spans="1:2" ht="15.75" customHeight="1" x14ac:dyDescent="0.3">
      <c r="A5371" s="2" t="s">
        <v>4164</v>
      </c>
      <c r="B5371" s="63">
        <v>4345.2</v>
      </c>
    </row>
    <row r="5372" spans="1:2" ht="15.75" customHeight="1" x14ac:dyDescent="0.3">
      <c r="A5372" s="2" t="s">
        <v>4166</v>
      </c>
      <c r="B5372" s="63">
        <v>3138.2</v>
      </c>
    </row>
    <row r="5373" spans="1:2" ht="15.75" customHeight="1" x14ac:dyDescent="0.3">
      <c r="A5373" s="2" t="s">
        <v>4168</v>
      </c>
      <c r="B5373" s="63">
        <v>4103.8</v>
      </c>
    </row>
    <row r="5374" spans="1:2" ht="15.75" customHeight="1" x14ac:dyDescent="0.3">
      <c r="A5374" s="2" t="s">
        <v>4170</v>
      </c>
      <c r="B5374" s="63">
        <v>4345.2</v>
      </c>
    </row>
    <row r="5375" spans="1:2" ht="15.75" customHeight="1" x14ac:dyDescent="0.3">
      <c r="A5375" s="2" t="s">
        <v>4172</v>
      </c>
      <c r="B5375" s="63">
        <v>4345.2</v>
      </c>
    </row>
    <row r="5376" spans="1:2" ht="15.75" customHeight="1" x14ac:dyDescent="0.3">
      <c r="A5376" s="2" t="s">
        <v>4174</v>
      </c>
      <c r="B5376" s="63">
        <v>5310.8</v>
      </c>
    </row>
    <row r="5377" spans="1:2" ht="15.75" customHeight="1" x14ac:dyDescent="0.3">
      <c r="A5377" s="2" t="s">
        <v>4176</v>
      </c>
      <c r="B5377" s="63">
        <v>4345.2</v>
      </c>
    </row>
    <row r="5378" spans="1:2" ht="15.75" customHeight="1" x14ac:dyDescent="0.3">
      <c r="A5378" s="2" t="s">
        <v>4178</v>
      </c>
      <c r="B5378" s="63">
        <v>4345.2</v>
      </c>
    </row>
    <row r="5379" spans="1:2" ht="15.75" customHeight="1" x14ac:dyDescent="0.3">
      <c r="A5379" s="2" t="s">
        <v>4180</v>
      </c>
      <c r="B5379" s="63">
        <v>4345.2</v>
      </c>
    </row>
    <row r="5380" spans="1:2" ht="15.75" customHeight="1" x14ac:dyDescent="0.3">
      <c r="A5380" s="2" t="s">
        <v>4182</v>
      </c>
      <c r="B5380" s="63">
        <v>4345.2</v>
      </c>
    </row>
    <row r="5381" spans="1:2" ht="15.75" customHeight="1" x14ac:dyDescent="0.3">
      <c r="A5381" s="2" t="s">
        <v>4184</v>
      </c>
      <c r="B5381" s="63">
        <v>4345.2</v>
      </c>
    </row>
    <row r="5382" spans="1:2" ht="15.75" customHeight="1" x14ac:dyDescent="0.3">
      <c r="A5382" s="58" t="s">
        <v>4187</v>
      </c>
      <c r="B5382" s="62">
        <v>24305</v>
      </c>
    </row>
    <row r="5383" spans="1:2" ht="15.75" customHeight="1" x14ac:dyDescent="0.3">
      <c r="A5383" s="2" t="s">
        <v>4189</v>
      </c>
      <c r="B5383" s="63">
        <v>5347.1</v>
      </c>
    </row>
    <row r="5384" spans="1:2" ht="15.75" customHeight="1" x14ac:dyDescent="0.3">
      <c r="A5384" s="2" t="s">
        <v>4191</v>
      </c>
      <c r="B5384" s="63">
        <v>4131.8500000000004</v>
      </c>
    </row>
    <row r="5385" spans="1:2" ht="15.75" customHeight="1" x14ac:dyDescent="0.3">
      <c r="A5385" s="2" t="s">
        <v>4193</v>
      </c>
      <c r="B5385" s="63">
        <v>3159.65</v>
      </c>
    </row>
    <row r="5386" spans="1:2" ht="15.75" customHeight="1" x14ac:dyDescent="0.3">
      <c r="A5386" s="2" t="s">
        <v>4195</v>
      </c>
      <c r="B5386" s="63">
        <v>4374.8999999999996</v>
      </c>
    </row>
    <row r="5387" spans="1:2" ht="15.75" customHeight="1" x14ac:dyDescent="0.3">
      <c r="A5387" s="2" t="s">
        <v>4197</v>
      </c>
      <c r="B5387" s="63">
        <v>3159.65</v>
      </c>
    </row>
    <row r="5388" spans="1:2" ht="15.75" customHeight="1" x14ac:dyDescent="0.3">
      <c r="A5388" s="2" t="s">
        <v>4199</v>
      </c>
      <c r="B5388" s="63">
        <v>4131.8500000000004</v>
      </c>
    </row>
    <row r="5389" spans="1:2" ht="15.75" customHeight="1" x14ac:dyDescent="0.3">
      <c r="A5389" s="2" t="s">
        <v>4201</v>
      </c>
      <c r="B5389" s="63">
        <v>4374.8999999999996</v>
      </c>
    </row>
    <row r="5390" spans="1:2" ht="15.75" customHeight="1" x14ac:dyDescent="0.3">
      <c r="A5390" s="2" t="s">
        <v>4203</v>
      </c>
      <c r="B5390" s="63">
        <v>4374.8999999999996</v>
      </c>
    </row>
    <row r="5391" spans="1:2" ht="15.75" customHeight="1" x14ac:dyDescent="0.3">
      <c r="A5391" s="2" t="s">
        <v>4205</v>
      </c>
      <c r="B5391" s="63">
        <v>5347.1</v>
      </c>
    </row>
    <row r="5392" spans="1:2" ht="15.75" customHeight="1" x14ac:dyDescent="0.3">
      <c r="A5392" s="2" t="s">
        <v>4207</v>
      </c>
      <c r="B5392" s="63">
        <v>4374.8999999999996</v>
      </c>
    </row>
    <row r="5393" spans="1:2" ht="15.75" customHeight="1" x14ac:dyDescent="0.3">
      <c r="A5393" s="2" t="s">
        <v>4209</v>
      </c>
      <c r="B5393" s="63">
        <v>4374.8999999999996</v>
      </c>
    </row>
    <row r="5394" spans="1:2" ht="15.75" customHeight="1" x14ac:dyDescent="0.3">
      <c r="A5394" s="2" t="s">
        <v>4211</v>
      </c>
      <c r="B5394" s="63">
        <v>4374.8999999999996</v>
      </c>
    </row>
    <row r="5395" spans="1:2" ht="15.75" customHeight="1" x14ac:dyDescent="0.3">
      <c r="A5395" s="2" t="s">
        <v>4213</v>
      </c>
      <c r="B5395" s="63">
        <v>4374.8999999999996</v>
      </c>
    </row>
    <row r="5396" spans="1:2" ht="15.75" customHeight="1" x14ac:dyDescent="0.3">
      <c r="A5396" s="2" t="s">
        <v>4215</v>
      </c>
      <c r="B5396" s="63">
        <v>4374.8999999999996</v>
      </c>
    </row>
    <row r="5397" spans="1:2" ht="15.75" customHeight="1" x14ac:dyDescent="0.3">
      <c r="A5397" s="58" t="s">
        <v>4218</v>
      </c>
      <c r="B5397" s="62">
        <v>30135</v>
      </c>
    </row>
    <row r="5398" spans="1:2" ht="15.75" customHeight="1" x14ac:dyDescent="0.3">
      <c r="A5398" s="2" t="s">
        <v>4220</v>
      </c>
      <c r="B5398" s="63">
        <v>6629.7</v>
      </c>
    </row>
    <row r="5399" spans="1:2" ht="15.75" customHeight="1" x14ac:dyDescent="0.3">
      <c r="A5399" s="2" t="s">
        <v>4222</v>
      </c>
      <c r="B5399" s="63">
        <v>5122.95</v>
      </c>
    </row>
    <row r="5400" spans="1:2" ht="15.75" customHeight="1" x14ac:dyDescent="0.3">
      <c r="A5400" s="2" t="s">
        <v>4224</v>
      </c>
      <c r="B5400" s="63">
        <v>3917.55</v>
      </c>
    </row>
    <row r="5401" spans="1:2" ht="15.75" customHeight="1" x14ac:dyDescent="0.3">
      <c r="A5401" s="2" t="s">
        <v>4226</v>
      </c>
      <c r="B5401" s="63">
        <v>5424.3</v>
      </c>
    </row>
    <row r="5402" spans="1:2" ht="15.75" customHeight="1" x14ac:dyDescent="0.3">
      <c r="A5402" s="2" t="s">
        <v>4228</v>
      </c>
      <c r="B5402" s="63">
        <v>3917.55</v>
      </c>
    </row>
    <row r="5403" spans="1:2" ht="15.75" customHeight="1" x14ac:dyDescent="0.3">
      <c r="A5403" s="2" t="s">
        <v>4230</v>
      </c>
      <c r="B5403" s="63">
        <v>5122.95</v>
      </c>
    </row>
    <row r="5404" spans="1:2" ht="15.75" customHeight="1" x14ac:dyDescent="0.3">
      <c r="A5404" s="2" t="s">
        <v>4232</v>
      </c>
      <c r="B5404" s="63">
        <v>5424.3</v>
      </c>
    </row>
    <row r="5405" spans="1:2" ht="15.75" customHeight="1" x14ac:dyDescent="0.3">
      <c r="A5405" s="2" t="s">
        <v>4234</v>
      </c>
      <c r="B5405" s="63">
        <v>5424.3</v>
      </c>
    </row>
    <row r="5406" spans="1:2" ht="15.75" customHeight="1" x14ac:dyDescent="0.3">
      <c r="A5406" s="2" t="s">
        <v>4236</v>
      </c>
      <c r="B5406" s="63">
        <v>6629.7</v>
      </c>
    </row>
    <row r="5407" spans="1:2" ht="15.75" customHeight="1" x14ac:dyDescent="0.3">
      <c r="A5407" s="2" t="s">
        <v>4238</v>
      </c>
      <c r="B5407" s="63">
        <v>5424.3</v>
      </c>
    </row>
    <row r="5408" spans="1:2" ht="15.75" customHeight="1" x14ac:dyDescent="0.3">
      <c r="A5408" s="2" t="s">
        <v>4240</v>
      </c>
      <c r="B5408" s="63">
        <v>5424.3</v>
      </c>
    </row>
    <row r="5409" spans="1:2" ht="15.75" customHeight="1" x14ac:dyDescent="0.3">
      <c r="A5409" s="2" t="s">
        <v>4242</v>
      </c>
      <c r="B5409" s="63">
        <v>5424.3</v>
      </c>
    </row>
    <row r="5410" spans="1:2" ht="15.75" customHeight="1" x14ac:dyDescent="0.3">
      <c r="A5410" s="2" t="s">
        <v>4244</v>
      </c>
      <c r="B5410" s="63">
        <v>5424.3</v>
      </c>
    </row>
    <row r="5411" spans="1:2" ht="15.75" customHeight="1" x14ac:dyDescent="0.3">
      <c r="A5411" s="2" t="s">
        <v>4246</v>
      </c>
      <c r="B5411" s="63">
        <v>5424.3</v>
      </c>
    </row>
    <row r="5412" spans="1:2" ht="15.75" customHeight="1" x14ac:dyDescent="0.3">
      <c r="A5412" s="58" t="s">
        <v>4249</v>
      </c>
      <c r="B5412" s="62">
        <v>30300</v>
      </c>
    </row>
    <row r="5413" spans="1:2" ht="15.75" customHeight="1" x14ac:dyDescent="0.3">
      <c r="A5413" s="2" t="s">
        <v>4251</v>
      </c>
      <c r="B5413" s="63">
        <v>6666</v>
      </c>
    </row>
    <row r="5414" spans="1:2" ht="15.75" customHeight="1" x14ac:dyDescent="0.3">
      <c r="A5414" s="2" t="s">
        <v>4253</v>
      </c>
      <c r="B5414" s="63">
        <v>5151</v>
      </c>
    </row>
    <row r="5415" spans="1:2" ht="15.75" customHeight="1" x14ac:dyDescent="0.3">
      <c r="A5415" s="2" t="s">
        <v>4255</v>
      </c>
      <c r="B5415" s="63">
        <v>3939</v>
      </c>
    </row>
    <row r="5416" spans="1:2" ht="15.75" customHeight="1" x14ac:dyDescent="0.3">
      <c r="A5416" s="2" t="s">
        <v>4257</v>
      </c>
      <c r="B5416" s="63">
        <v>5454</v>
      </c>
    </row>
    <row r="5417" spans="1:2" ht="15.75" customHeight="1" x14ac:dyDescent="0.3">
      <c r="A5417" s="2" t="s">
        <v>4259</v>
      </c>
      <c r="B5417" s="63">
        <v>3939</v>
      </c>
    </row>
    <row r="5418" spans="1:2" ht="15.75" customHeight="1" x14ac:dyDescent="0.3">
      <c r="A5418" s="2" t="s">
        <v>4261</v>
      </c>
      <c r="B5418" s="63">
        <v>5151</v>
      </c>
    </row>
    <row r="5419" spans="1:2" ht="15.75" customHeight="1" x14ac:dyDescent="0.3">
      <c r="A5419" s="2" t="s">
        <v>4263</v>
      </c>
      <c r="B5419" s="63">
        <v>5454</v>
      </c>
    </row>
    <row r="5420" spans="1:2" ht="15.75" customHeight="1" x14ac:dyDescent="0.3">
      <c r="A5420" s="2" t="s">
        <v>4265</v>
      </c>
      <c r="B5420" s="63">
        <v>5454</v>
      </c>
    </row>
    <row r="5421" spans="1:2" ht="15.75" customHeight="1" x14ac:dyDescent="0.3">
      <c r="A5421" s="2" t="s">
        <v>4267</v>
      </c>
      <c r="B5421" s="63">
        <v>6666</v>
      </c>
    </row>
    <row r="5422" spans="1:2" ht="15.75" customHeight="1" x14ac:dyDescent="0.3">
      <c r="A5422" s="2" t="s">
        <v>4269</v>
      </c>
      <c r="B5422" s="63">
        <v>5454</v>
      </c>
    </row>
    <row r="5423" spans="1:2" ht="15.75" customHeight="1" x14ac:dyDescent="0.3">
      <c r="A5423" s="2" t="s">
        <v>4271</v>
      </c>
      <c r="B5423" s="63">
        <v>5454</v>
      </c>
    </row>
    <row r="5424" spans="1:2" ht="15.75" customHeight="1" x14ac:dyDescent="0.3">
      <c r="A5424" s="2" t="s">
        <v>4273</v>
      </c>
      <c r="B5424" s="63">
        <v>5454</v>
      </c>
    </row>
    <row r="5425" spans="1:2" ht="15.75" customHeight="1" x14ac:dyDescent="0.3">
      <c r="A5425" s="2" t="s">
        <v>4275</v>
      </c>
      <c r="B5425" s="63">
        <v>5454</v>
      </c>
    </row>
    <row r="5426" spans="1:2" ht="15.75" customHeight="1" x14ac:dyDescent="0.3">
      <c r="A5426" s="2" t="s">
        <v>4277</v>
      </c>
      <c r="B5426" s="63">
        <v>5454</v>
      </c>
    </row>
    <row r="5427" spans="1:2" ht="15.75" customHeight="1" x14ac:dyDescent="0.3">
      <c r="A5427" s="58" t="s">
        <v>4280</v>
      </c>
      <c r="B5427" s="62">
        <v>37175</v>
      </c>
    </row>
    <row r="5428" spans="1:2" ht="15.75" customHeight="1" x14ac:dyDescent="0.3">
      <c r="A5428" s="2" t="s">
        <v>4282</v>
      </c>
      <c r="B5428" s="63">
        <v>8178.5</v>
      </c>
    </row>
    <row r="5429" spans="1:2" ht="15.75" customHeight="1" x14ac:dyDescent="0.3">
      <c r="A5429" s="2" t="s">
        <v>4284</v>
      </c>
      <c r="B5429" s="63">
        <v>6319.75</v>
      </c>
    </row>
    <row r="5430" spans="1:2" ht="15.75" customHeight="1" x14ac:dyDescent="0.3">
      <c r="A5430" s="2" t="s">
        <v>4286</v>
      </c>
      <c r="B5430" s="63">
        <v>4832.75</v>
      </c>
    </row>
    <row r="5431" spans="1:2" ht="15.75" customHeight="1" x14ac:dyDescent="0.3">
      <c r="A5431" s="2" t="s">
        <v>4288</v>
      </c>
      <c r="B5431" s="63">
        <v>6691.5</v>
      </c>
    </row>
    <row r="5432" spans="1:2" ht="15.75" customHeight="1" x14ac:dyDescent="0.3">
      <c r="A5432" s="2" t="s">
        <v>4290</v>
      </c>
      <c r="B5432" s="63">
        <v>4832.75</v>
      </c>
    </row>
    <row r="5433" spans="1:2" ht="15.75" customHeight="1" x14ac:dyDescent="0.3">
      <c r="A5433" s="2" t="s">
        <v>4292</v>
      </c>
      <c r="B5433" s="63">
        <v>6319.75</v>
      </c>
    </row>
    <row r="5434" spans="1:2" ht="15.75" customHeight="1" x14ac:dyDescent="0.3">
      <c r="A5434" s="2" t="s">
        <v>4294</v>
      </c>
      <c r="B5434" s="63">
        <v>6691.5</v>
      </c>
    </row>
    <row r="5435" spans="1:2" ht="15.75" customHeight="1" x14ac:dyDescent="0.3">
      <c r="A5435" s="2" t="s">
        <v>4296</v>
      </c>
      <c r="B5435" s="63">
        <v>6691.5</v>
      </c>
    </row>
    <row r="5436" spans="1:2" ht="15.75" customHeight="1" x14ac:dyDescent="0.3">
      <c r="A5436" s="2" t="s">
        <v>4298</v>
      </c>
      <c r="B5436" s="63">
        <v>8178.5</v>
      </c>
    </row>
    <row r="5437" spans="1:2" ht="15.75" customHeight="1" x14ac:dyDescent="0.3">
      <c r="A5437" s="58" t="s">
        <v>4301</v>
      </c>
      <c r="B5437" s="62">
        <v>41520</v>
      </c>
    </row>
    <row r="5438" spans="1:2" ht="15.75" customHeight="1" x14ac:dyDescent="0.3">
      <c r="A5438" s="2" t="s">
        <v>4303</v>
      </c>
      <c r="B5438" s="63">
        <v>9134.4</v>
      </c>
    </row>
    <row r="5439" spans="1:2" ht="15.75" customHeight="1" x14ac:dyDescent="0.3">
      <c r="A5439" s="2" t="s">
        <v>4305</v>
      </c>
      <c r="B5439" s="63">
        <v>7058.4</v>
      </c>
    </row>
    <row r="5440" spans="1:2" ht="15.75" customHeight="1" x14ac:dyDescent="0.3">
      <c r="A5440" s="2" t="s">
        <v>4307</v>
      </c>
      <c r="B5440" s="63">
        <v>5397.6</v>
      </c>
    </row>
    <row r="5441" spans="1:2" ht="15.75" customHeight="1" x14ac:dyDescent="0.3">
      <c r="A5441" s="2" t="s">
        <v>4309</v>
      </c>
      <c r="B5441" s="63">
        <v>7473.6</v>
      </c>
    </row>
    <row r="5442" spans="1:2" ht="15.75" customHeight="1" x14ac:dyDescent="0.3">
      <c r="A5442" s="2" t="s">
        <v>4311</v>
      </c>
      <c r="B5442" s="63">
        <v>5397.6</v>
      </c>
    </row>
    <row r="5443" spans="1:2" ht="15.75" customHeight="1" x14ac:dyDescent="0.3">
      <c r="A5443" s="2" t="s">
        <v>4313</v>
      </c>
      <c r="B5443" s="63">
        <v>7058.4</v>
      </c>
    </row>
    <row r="5444" spans="1:2" ht="15.75" customHeight="1" x14ac:dyDescent="0.3">
      <c r="A5444" s="2" t="s">
        <v>4315</v>
      </c>
      <c r="B5444" s="63">
        <v>7473.6</v>
      </c>
    </row>
    <row r="5445" spans="1:2" ht="15.75" customHeight="1" x14ac:dyDescent="0.3">
      <c r="A5445" s="2" t="s">
        <v>4317</v>
      </c>
      <c r="B5445" s="63">
        <v>7473.6</v>
      </c>
    </row>
    <row r="5446" spans="1:2" ht="15.75" customHeight="1" x14ac:dyDescent="0.3">
      <c r="A5446" s="2" t="s">
        <v>4319</v>
      </c>
      <c r="B5446" s="63">
        <v>9134.4</v>
      </c>
    </row>
    <row r="5447" spans="1:2" ht="15.75" customHeight="1" x14ac:dyDescent="0.3">
      <c r="A5447" s="58" t="s">
        <v>4322</v>
      </c>
      <c r="B5447" s="62">
        <v>59120</v>
      </c>
    </row>
    <row r="5448" spans="1:2" ht="15.75" customHeight="1" x14ac:dyDescent="0.3">
      <c r="A5448" s="2" t="s">
        <v>4324</v>
      </c>
      <c r="B5448" s="63">
        <v>13006.4</v>
      </c>
    </row>
    <row r="5449" spans="1:2" ht="15.75" customHeight="1" x14ac:dyDescent="0.3">
      <c r="A5449" s="2" t="s">
        <v>4326</v>
      </c>
      <c r="B5449" s="63">
        <v>10050.4</v>
      </c>
    </row>
    <row r="5450" spans="1:2" ht="15.75" customHeight="1" x14ac:dyDescent="0.3">
      <c r="A5450" s="2" t="s">
        <v>4328</v>
      </c>
      <c r="B5450" s="63">
        <v>7685.6</v>
      </c>
    </row>
    <row r="5451" spans="1:2" ht="15.75" customHeight="1" x14ac:dyDescent="0.3">
      <c r="A5451" s="2" t="s">
        <v>4330</v>
      </c>
      <c r="B5451" s="63">
        <v>10641.6</v>
      </c>
    </row>
    <row r="5452" spans="1:2" ht="15.75" customHeight="1" x14ac:dyDescent="0.3">
      <c r="A5452" s="2" t="s">
        <v>4332</v>
      </c>
      <c r="B5452" s="63">
        <v>7685.6</v>
      </c>
    </row>
    <row r="5453" spans="1:2" ht="15.75" customHeight="1" x14ac:dyDescent="0.3">
      <c r="A5453" s="2" t="s">
        <v>4334</v>
      </c>
      <c r="B5453" s="63">
        <v>10050.4</v>
      </c>
    </row>
    <row r="5454" spans="1:2" ht="15.75" customHeight="1" x14ac:dyDescent="0.3">
      <c r="A5454" s="2" t="s">
        <v>4336</v>
      </c>
      <c r="B5454" s="63">
        <v>10641.6</v>
      </c>
    </row>
    <row r="5455" spans="1:2" ht="15.75" customHeight="1" x14ac:dyDescent="0.3">
      <c r="A5455" s="2" t="s">
        <v>4338</v>
      </c>
      <c r="B5455" s="63">
        <v>10641.6</v>
      </c>
    </row>
    <row r="5456" spans="1:2" ht="15.75" customHeight="1" x14ac:dyDescent="0.3">
      <c r="A5456" s="2" t="s">
        <v>4340</v>
      </c>
      <c r="B5456" s="63">
        <v>13006.4</v>
      </c>
    </row>
    <row r="5457" spans="1:2" ht="15.75" customHeight="1" x14ac:dyDescent="0.3">
      <c r="A5457" s="58" t="s">
        <v>4343</v>
      </c>
      <c r="B5457" s="62">
        <v>6380.85</v>
      </c>
    </row>
    <row r="5458" spans="1:2" ht="15.75" customHeight="1" x14ac:dyDescent="0.3">
      <c r="A5458" s="58" t="s">
        <v>4345</v>
      </c>
      <c r="B5458" s="62">
        <v>5749.98</v>
      </c>
    </row>
    <row r="5459" spans="1:2" ht="15.75" customHeight="1" x14ac:dyDescent="0.3">
      <c r="A5459" s="58" t="s">
        <v>4347</v>
      </c>
      <c r="B5459" s="62">
        <v>5245.28</v>
      </c>
    </row>
    <row r="5460" spans="1:2" ht="15.75" customHeight="1" x14ac:dyDescent="0.3">
      <c r="A5460" s="58" t="s">
        <v>4349</v>
      </c>
      <c r="B5460" s="62">
        <v>5876.15</v>
      </c>
    </row>
    <row r="5461" spans="1:2" ht="15.75" customHeight="1" x14ac:dyDescent="0.3">
      <c r="A5461" s="58" t="s">
        <v>4351</v>
      </c>
      <c r="B5461" s="62">
        <v>5245.28</v>
      </c>
    </row>
    <row r="5462" spans="1:2" ht="15.75" customHeight="1" x14ac:dyDescent="0.3">
      <c r="A5462" s="58" t="s">
        <v>4353</v>
      </c>
      <c r="B5462" s="62">
        <v>5749.98</v>
      </c>
    </row>
    <row r="5463" spans="1:2" ht="15.75" customHeight="1" x14ac:dyDescent="0.3">
      <c r="A5463" s="58" t="s">
        <v>4355</v>
      </c>
      <c r="B5463" s="62">
        <v>5876.15</v>
      </c>
    </row>
    <row r="5464" spans="1:2" ht="15.75" customHeight="1" x14ac:dyDescent="0.3">
      <c r="A5464" s="58" t="s">
        <v>4357</v>
      </c>
      <c r="B5464" s="62">
        <v>5876.15</v>
      </c>
    </row>
    <row r="5465" spans="1:2" ht="15.75" customHeight="1" x14ac:dyDescent="0.3">
      <c r="A5465" s="58" t="s">
        <v>4359</v>
      </c>
      <c r="B5465" s="62">
        <v>6380.85</v>
      </c>
    </row>
    <row r="5466" spans="1:2" ht="15.75" customHeight="1" x14ac:dyDescent="0.3">
      <c r="A5466" s="58" t="s">
        <v>4361</v>
      </c>
      <c r="B5466" s="62">
        <v>5848.89</v>
      </c>
    </row>
    <row r="5467" spans="1:2" ht="15.75" customHeight="1" x14ac:dyDescent="0.3">
      <c r="A5467" s="58" t="s">
        <v>4363</v>
      </c>
      <c r="B5467" s="62">
        <v>5270.61</v>
      </c>
    </row>
    <row r="5468" spans="1:2" ht="15.75" customHeight="1" x14ac:dyDescent="0.3">
      <c r="A5468" s="58" t="s">
        <v>4365</v>
      </c>
      <c r="B5468" s="62">
        <v>4807.99</v>
      </c>
    </row>
    <row r="5469" spans="1:2" ht="15.75" customHeight="1" x14ac:dyDescent="0.3">
      <c r="A5469" s="58" t="s">
        <v>4367</v>
      </c>
      <c r="B5469" s="62">
        <v>5386.27</v>
      </c>
    </row>
    <row r="5470" spans="1:2" ht="15.75" customHeight="1" x14ac:dyDescent="0.3">
      <c r="A5470" s="58" t="s">
        <v>4369</v>
      </c>
      <c r="B5470" s="62">
        <v>4807.99</v>
      </c>
    </row>
    <row r="5471" spans="1:2" ht="15.75" customHeight="1" x14ac:dyDescent="0.3">
      <c r="A5471" s="58" t="s">
        <v>4371</v>
      </c>
      <c r="B5471" s="62">
        <v>5270.61</v>
      </c>
    </row>
    <row r="5472" spans="1:2" ht="15.75" customHeight="1" x14ac:dyDescent="0.3">
      <c r="A5472" s="58" t="s">
        <v>4373</v>
      </c>
      <c r="B5472" s="62">
        <v>5386.27</v>
      </c>
    </row>
    <row r="5473" spans="1:2" ht="15.75" customHeight="1" x14ac:dyDescent="0.3">
      <c r="A5473" s="58" t="s">
        <v>4375</v>
      </c>
      <c r="B5473" s="62">
        <v>5386.27</v>
      </c>
    </row>
    <row r="5474" spans="1:2" ht="15.75" customHeight="1" x14ac:dyDescent="0.3">
      <c r="A5474" s="58" t="s">
        <v>4377</v>
      </c>
      <c r="B5474" s="62">
        <v>5848.89</v>
      </c>
    </row>
    <row r="5475" spans="1:2" ht="15.75" customHeight="1" x14ac:dyDescent="0.3">
      <c r="A5475" s="58" t="s">
        <v>4379</v>
      </c>
      <c r="B5475" s="62">
        <v>5316.93</v>
      </c>
    </row>
    <row r="5476" spans="1:2" ht="15.75" customHeight="1" x14ac:dyDescent="0.3">
      <c r="A5476" s="58" t="s">
        <v>4381</v>
      </c>
      <c r="B5476" s="62">
        <v>4791.25</v>
      </c>
    </row>
    <row r="5477" spans="1:2" ht="15.75" customHeight="1" x14ac:dyDescent="0.3">
      <c r="A5477" s="58" t="s">
        <v>4383</v>
      </c>
      <c r="B5477" s="62">
        <v>4370.7</v>
      </c>
    </row>
    <row r="5478" spans="1:2" ht="15.75" customHeight="1" x14ac:dyDescent="0.3">
      <c r="A5478" s="58" t="s">
        <v>4385</v>
      </c>
      <c r="B5478" s="62">
        <v>4896.38</v>
      </c>
    </row>
    <row r="5479" spans="1:2" ht="15.75" customHeight="1" x14ac:dyDescent="0.3">
      <c r="A5479" s="58" t="s">
        <v>4387</v>
      </c>
      <c r="B5479" s="62">
        <v>4370.7</v>
      </c>
    </row>
    <row r="5480" spans="1:2" ht="15.75" customHeight="1" x14ac:dyDescent="0.3">
      <c r="A5480" s="58" t="s">
        <v>4389</v>
      </c>
      <c r="B5480" s="62">
        <v>4791.25</v>
      </c>
    </row>
    <row r="5481" spans="1:2" ht="15.75" customHeight="1" x14ac:dyDescent="0.3">
      <c r="A5481" s="58" t="s">
        <v>4391</v>
      </c>
      <c r="B5481" s="62">
        <v>4896.38</v>
      </c>
    </row>
    <row r="5482" spans="1:2" ht="15.75" customHeight="1" x14ac:dyDescent="0.3">
      <c r="A5482" s="58" t="s">
        <v>4393</v>
      </c>
      <c r="B5482" s="62">
        <v>4896.38</v>
      </c>
    </row>
    <row r="5483" spans="1:2" ht="15.75" customHeight="1" x14ac:dyDescent="0.3">
      <c r="A5483" s="58" t="s">
        <v>4395</v>
      </c>
      <c r="B5483" s="62">
        <v>5316.93</v>
      </c>
    </row>
    <row r="5484" spans="1:2" ht="15.75" customHeight="1" x14ac:dyDescent="0.3">
      <c r="A5484" s="58" t="s">
        <v>4397</v>
      </c>
      <c r="B5484" s="62">
        <v>4253.01</v>
      </c>
    </row>
    <row r="5485" spans="1:2" ht="15.75" customHeight="1" x14ac:dyDescent="0.3">
      <c r="A5485" s="58" t="s">
        <v>4399</v>
      </c>
      <c r="B5485" s="62">
        <v>3832.52</v>
      </c>
    </row>
    <row r="5486" spans="1:2" ht="15.75" customHeight="1" x14ac:dyDescent="0.3">
      <c r="A5486" s="58" t="s">
        <v>4401</v>
      </c>
      <c r="B5486" s="62">
        <v>3496.12</v>
      </c>
    </row>
    <row r="5487" spans="1:2" ht="15.75" customHeight="1" x14ac:dyDescent="0.3">
      <c r="A5487" s="58" t="s">
        <v>4403</v>
      </c>
      <c r="B5487" s="62">
        <v>3916.62</v>
      </c>
    </row>
    <row r="5488" spans="1:2" ht="15.75" customHeight="1" x14ac:dyDescent="0.3">
      <c r="A5488" s="58" t="s">
        <v>4405</v>
      </c>
      <c r="B5488" s="62">
        <v>3496.12</v>
      </c>
    </row>
    <row r="5489" spans="1:2" ht="15.75" customHeight="1" x14ac:dyDescent="0.3">
      <c r="A5489" s="58" t="s">
        <v>4407</v>
      </c>
      <c r="B5489" s="62">
        <v>3832.52</v>
      </c>
    </row>
    <row r="5490" spans="1:2" ht="15.75" customHeight="1" x14ac:dyDescent="0.3">
      <c r="A5490" s="58" t="s">
        <v>4409</v>
      </c>
      <c r="B5490" s="62">
        <v>3916.62</v>
      </c>
    </row>
    <row r="5491" spans="1:2" ht="15.75" customHeight="1" x14ac:dyDescent="0.3">
      <c r="A5491" s="58" t="s">
        <v>4411</v>
      </c>
      <c r="B5491" s="62">
        <v>3916.62</v>
      </c>
    </row>
    <row r="5492" spans="1:2" ht="15.75" customHeight="1" x14ac:dyDescent="0.3">
      <c r="A5492" s="58" t="s">
        <v>4413</v>
      </c>
      <c r="B5492" s="62">
        <v>4253.01</v>
      </c>
    </row>
    <row r="5493" spans="1:2" ht="15.75" customHeight="1" x14ac:dyDescent="0.3">
      <c r="A5493" s="58" t="s">
        <v>4415</v>
      </c>
      <c r="B5493" s="62">
        <v>3189.1</v>
      </c>
    </row>
    <row r="5494" spans="1:2" ht="15.75" customHeight="1" x14ac:dyDescent="0.3">
      <c r="A5494" s="58" t="s">
        <v>4417</v>
      </c>
      <c r="B5494" s="62">
        <v>2873.79</v>
      </c>
    </row>
    <row r="5495" spans="1:2" ht="15.75" customHeight="1" x14ac:dyDescent="0.3">
      <c r="A5495" s="58" t="s">
        <v>4419</v>
      </c>
      <c r="B5495" s="62">
        <v>2621.54</v>
      </c>
    </row>
    <row r="5496" spans="1:2" ht="15.75" customHeight="1" x14ac:dyDescent="0.3">
      <c r="A5496" s="58" t="s">
        <v>4421</v>
      </c>
      <c r="B5496" s="62">
        <v>2936.85</v>
      </c>
    </row>
    <row r="5497" spans="1:2" ht="15.75" customHeight="1" x14ac:dyDescent="0.3">
      <c r="A5497" s="58" t="s">
        <v>4423</v>
      </c>
      <c r="B5497" s="62">
        <v>2621.54</v>
      </c>
    </row>
    <row r="5498" spans="1:2" ht="15.75" customHeight="1" x14ac:dyDescent="0.3">
      <c r="A5498" s="58" t="s">
        <v>4425</v>
      </c>
      <c r="B5498" s="62">
        <v>2873.79</v>
      </c>
    </row>
    <row r="5499" spans="1:2" ht="15.75" customHeight="1" x14ac:dyDescent="0.3">
      <c r="A5499" s="58" t="s">
        <v>4427</v>
      </c>
      <c r="B5499" s="62">
        <v>2936.85</v>
      </c>
    </row>
    <row r="5500" spans="1:2" ht="15.75" customHeight="1" x14ac:dyDescent="0.3">
      <c r="A5500" s="58" t="s">
        <v>4429</v>
      </c>
      <c r="B5500" s="62">
        <v>2936.85</v>
      </c>
    </row>
    <row r="5501" spans="1:2" ht="15.75" customHeight="1" x14ac:dyDescent="0.3">
      <c r="A5501" s="58" t="s">
        <v>4431</v>
      </c>
      <c r="B5501" s="62">
        <v>3189.1</v>
      </c>
    </row>
    <row r="5502" spans="1:2" ht="15.75" customHeight="1" x14ac:dyDescent="0.3">
      <c r="A5502" s="58" t="s">
        <v>4433</v>
      </c>
      <c r="B5502" s="62">
        <v>2125.1799999999998</v>
      </c>
    </row>
    <row r="5503" spans="1:2" ht="15.75" customHeight="1" x14ac:dyDescent="0.3">
      <c r="A5503" s="58" t="s">
        <v>4435</v>
      </c>
      <c r="B5503" s="62">
        <v>1915.06</v>
      </c>
    </row>
    <row r="5504" spans="1:2" ht="15.75" customHeight="1" x14ac:dyDescent="0.3">
      <c r="A5504" s="58" t="s">
        <v>4437</v>
      </c>
      <c r="B5504" s="62">
        <v>1746.97</v>
      </c>
    </row>
    <row r="5505" spans="1:2" ht="15.75" customHeight="1" x14ac:dyDescent="0.3">
      <c r="A5505" s="58" t="s">
        <v>4439</v>
      </c>
      <c r="B5505" s="62">
        <v>1957.08</v>
      </c>
    </row>
    <row r="5506" spans="1:2" ht="15.75" customHeight="1" x14ac:dyDescent="0.3">
      <c r="A5506" s="58" t="s">
        <v>4441</v>
      </c>
      <c r="B5506" s="62">
        <v>1746.97</v>
      </c>
    </row>
    <row r="5507" spans="1:2" ht="15.75" customHeight="1" x14ac:dyDescent="0.3">
      <c r="A5507" s="58" t="s">
        <v>4443</v>
      </c>
      <c r="B5507" s="62">
        <v>1915.06</v>
      </c>
    </row>
    <row r="5508" spans="1:2" ht="15.75" customHeight="1" x14ac:dyDescent="0.3">
      <c r="A5508" s="58" t="s">
        <v>4445</v>
      </c>
      <c r="B5508" s="62">
        <v>1957.08</v>
      </c>
    </row>
    <row r="5509" spans="1:2" ht="15.75" customHeight="1" x14ac:dyDescent="0.3">
      <c r="A5509" s="58" t="s">
        <v>4447</v>
      </c>
      <c r="B5509" s="62">
        <v>1957.08</v>
      </c>
    </row>
    <row r="5510" spans="1:2" ht="15.75" customHeight="1" x14ac:dyDescent="0.3">
      <c r="A5510" s="58" t="s">
        <v>4449</v>
      </c>
      <c r="B5510" s="62">
        <v>2125.1799999999998</v>
      </c>
    </row>
    <row r="5511" spans="1:2" ht="15.75" customHeight="1" x14ac:dyDescent="0.3">
      <c r="A5511" s="58" t="s">
        <v>4451</v>
      </c>
      <c r="B5511" s="62">
        <v>1276.17</v>
      </c>
    </row>
    <row r="5512" spans="1:2" ht="15.75" customHeight="1" x14ac:dyDescent="0.3">
      <c r="A5512" s="58" t="s">
        <v>4453</v>
      </c>
      <c r="B5512" s="62">
        <v>1150</v>
      </c>
    </row>
    <row r="5513" spans="1:2" ht="15.75" customHeight="1" x14ac:dyDescent="0.3">
      <c r="A5513" s="58" t="s">
        <v>4455</v>
      </c>
      <c r="B5513" s="62">
        <v>1049.06</v>
      </c>
    </row>
    <row r="5514" spans="1:2" ht="15.75" customHeight="1" x14ac:dyDescent="0.3">
      <c r="A5514" s="58" t="s">
        <v>4457</v>
      </c>
      <c r="B5514" s="62">
        <v>1175.23</v>
      </c>
    </row>
    <row r="5515" spans="1:2" ht="15.75" customHeight="1" x14ac:dyDescent="0.3">
      <c r="A5515" s="58" t="s">
        <v>4459</v>
      </c>
      <c r="B5515" s="62">
        <v>1049.06</v>
      </c>
    </row>
    <row r="5516" spans="1:2" ht="15.75" customHeight="1" x14ac:dyDescent="0.3">
      <c r="A5516" s="58" t="s">
        <v>4461</v>
      </c>
      <c r="B5516" s="62">
        <v>1150</v>
      </c>
    </row>
    <row r="5517" spans="1:2" ht="15.75" customHeight="1" x14ac:dyDescent="0.3">
      <c r="A5517" s="58" t="s">
        <v>4463</v>
      </c>
      <c r="B5517" s="62">
        <v>1175.23</v>
      </c>
    </row>
    <row r="5518" spans="1:2" ht="15.75" customHeight="1" x14ac:dyDescent="0.3">
      <c r="A5518" s="58" t="s">
        <v>4465</v>
      </c>
      <c r="B5518" s="62">
        <v>1175.23</v>
      </c>
    </row>
    <row r="5519" spans="1:2" ht="15.75" customHeight="1" x14ac:dyDescent="0.3">
      <c r="A5519" s="58" t="s">
        <v>4467</v>
      </c>
      <c r="B5519" s="62">
        <v>1276.17</v>
      </c>
    </row>
    <row r="5520" spans="1:2" ht="15.75" customHeight="1" x14ac:dyDescent="0.3">
      <c r="A5520" s="58" t="s">
        <v>4469</v>
      </c>
      <c r="B5520" s="62">
        <v>1169.78</v>
      </c>
    </row>
    <row r="5521" spans="1:2" ht="15.75" customHeight="1" x14ac:dyDescent="0.3">
      <c r="A5521" s="58" t="s">
        <v>4471</v>
      </c>
      <c r="B5521" s="62">
        <v>1054.1199999999999</v>
      </c>
    </row>
    <row r="5522" spans="1:2" ht="15.75" customHeight="1" x14ac:dyDescent="0.3">
      <c r="A5522" s="58" t="s">
        <v>4473</v>
      </c>
      <c r="B5522" s="62">
        <v>961.6</v>
      </c>
    </row>
    <row r="5523" spans="1:2" ht="15.75" customHeight="1" x14ac:dyDescent="0.3">
      <c r="A5523" s="58" t="s">
        <v>4475</v>
      </c>
      <c r="B5523" s="62">
        <v>1077.25</v>
      </c>
    </row>
    <row r="5524" spans="1:2" ht="15.75" customHeight="1" x14ac:dyDescent="0.3">
      <c r="A5524" s="58" t="s">
        <v>4477</v>
      </c>
      <c r="B5524" s="62">
        <v>961.6</v>
      </c>
    </row>
    <row r="5525" spans="1:2" ht="15.75" customHeight="1" x14ac:dyDescent="0.3">
      <c r="A5525" s="58" t="s">
        <v>4479</v>
      </c>
      <c r="B5525" s="62">
        <v>1054.1199999999999</v>
      </c>
    </row>
    <row r="5526" spans="1:2" ht="15.75" customHeight="1" x14ac:dyDescent="0.3">
      <c r="A5526" s="58" t="s">
        <v>4481</v>
      </c>
      <c r="B5526" s="62">
        <v>1077.25</v>
      </c>
    </row>
    <row r="5527" spans="1:2" ht="15.75" customHeight="1" x14ac:dyDescent="0.3">
      <c r="A5527" s="58" t="s">
        <v>4483</v>
      </c>
      <c r="B5527" s="62">
        <v>1077.25</v>
      </c>
    </row>
    <row r="5528" spans="1:2" ht="15.75" customHeight="1" x14ac:dyDescent="0.3">
      <c r="A5528" s="58" t="s">
        <v>4485</v>
      </c>
      <c r="B5528" s="62">
        <v>1169.78</v>
      </c>
    </row>
    <row r="5529" spans="1:2" ht="15.75" customHeight="1" x14ac:dyDescent="0.3">
      <c r="A5529" s="58" t="s">
        <v>4487</v>
      </c>
      <c r="B5529" s="62">
        <v>1063.3900000000001</v>
      </c>
    </row>
    <row r="5530" spans="1:2" ht="15.75" customHeight="1" x14ac:dyDescent="0.3">
      <c r="A5530" s="58" t="s">
        <v>4489</v>
      </c>
      <c r="B5530" s="62">
        <v>958.25</v>
      </c>
    </row>
    <row r="5531" spans="1:2" ht="15.75" customHeight="1" x14ac:dyDescent="0.3">
      <c r="A5531" s="58" t="s">
        <v>4491</v>
      </c>
      <c r="B5531" s="62">
        <v>874.14</v>
      </c>
    </row>
    <row r="5532" spans="1:2" ht="15.75" customHeight="1" x14ac:dyDescent="0.3">
      <c r="A5532" s="58" t="s">
        <v>4493</v>
      </c>
      <c r="B5532" s="62">
        <v>979.28</v>
      </c>
    </row>
    <row r="5533" spans="1:2" ht="15.75" customHeight="1" x14ac:dyDescent="0.3">
      <c r="A5533" s="58" t="s">
        <v>4495</v>
      </c>
      <c r="B5533" s="62">
        <v>874.14</v>
      </c>
    </row>
    <row r="5534" spans="1:2" ht="15.75" customHeight="1" x14ac:dyDescent="0.3">
      <c r="A5534" s="58" t="s">
        <v>4497</v>
      </c>
      <c r="B5534" s="62">
        <v>958.25</v>
      </c>
    </row>
    <row r="5535" spans="1:2" ht="15.75" customHeight="1" x14ac:dyDescent="0.3">
      <c r="A5535" s="58" t="s">
        <v>4499</v>
      </c>
      <c r="B5535" s="62">
        <v>979.28</v>
      </c>
    </row>
    <row r="5536" spans="1:2" ht="15.75" customHeight="1" x14ac:dyDescent="0.3">
      <c r="A5536" s="58" t="s">
        <v>4501</v>
      </c>
      <c r="B5536" s="62">
        <v>979.28</v>
      </c>
    </row>
    <row r="5537" spans="1:2" ht="15.75" customHeight="1" x14ac:dyDescent="0.3">
      <c r="A5537" s="58" t="s">
        <v>4503</v>
      </c>
      <c r="B5537" s="62">
        <v>1063.3900000000001</v>
      </c>
    </row>
    <row r="5538" spans="1:2" ht="15.75" customHeight="1" x14ac:dyDescent="0.3">
      <c r="A5538" s="58" t="s">
        <v>4505</v>
      </c>
      <c r="B5538" s="62">
        <v>850.6</v>
      </c>
    </row>
    <row r="5539" spans="1:2" ht="15.75" customHeight="1" x14ac:dyDescent="0.3">
      <c r="A5539" s="58" t="s">
        <v>4507</v>
      </c>
      <c r="B5539" s="62">
        <v>766.5</v>
      </c>
    </row>
    <row r="5540" spans="1:2" ht="15.75" customHeight="1" x14ac:dyDescent="0.3">
      <c r="A5540" s="58" t="s">
        <v>4509</v>
      </c>
      <c r="B5540" s="62">
        <v>699.22</v>
      </c>
    </row>
    <row r="5541" spans="1:2" ht="15.75" customHeight="1" x14ac:dyDescent="0.3">
      <c r="A5541" s="58" t="s">
        <v>4511</v>
      </c>
      <c r="B5541" s="62">
        <v>783.32</v>
      </c>
    </row>
    <row r="5542" spans="1:2" ht="15.75" customHeight="1" x14ac:dyDescent="0.3">
      <c r="A5542" s="58" t="s">
        <v>4513</v>
      </c>
      <c r="B5542" s="62">
        <v>699.22</v>
      </c>
    </row>
    <row r="5543" spans="1:2" ht="15.75" customHeight="1" x14ac:dyDescent="0.3">
      <c r="A5543" s="58" t="s">
        <v>4515</v>
      </c>
      <c r="B5543" s="62">
        <v>766.5</v>
      </c>
    </row>
    <row r="5544" spans="1:2" ht="15.75" customHeight="1" x14ac:dyDescent="0.3">
      <c r="A5544" s="58" t="s">
        <v>4517</v>
      </c>
      <c r="B5544" s="62">
        <v>783.32</v>
      </c>
    </row>
    <row r="5545" spans="1:2" ht="15.75" customHeight="1" x14ac:dyDescent="0.3">
      <c r="A5545" s="58" t="s">
        <v>4519</v>
      </c>
      <c r="B5545" s="62">
        <v>783.32</v>
      </c>
    </row>
    <row r="5546" spans="1:2" ht="15.75" customHeight="1" x14ac:dyDescent="0.3">
      <c r="A5546" s="58" t="s">
        <v>4521</v>
      </c>
      <c r="B5546" s="62">
        <v>850.6</v>
      </c>
    </row>
    <row r="5547" spans="1:2" ht="15.75" customHeight="1" x14ac:dyDescent="0.3">
      <c r="A5547" s="58" t="s">
        <v>4523</v>
      </c>
      <c r="B5547" s="62">
        <v>637.82000000000005</v>
      </c>
    </row>
    <row r="5548" spans="1:2" ht="15.75" customHeight="1" x14ac:dyDescent="0.3">
      <c r="A5548" s="58" t="s">
        <v>4525</v>
      </c>
      <c r="B5548" s="62">
        <v>574.76</v>
      </c>
    </row>
    <row r="5549" spans="1:2" ht="15.75" customHeight="1" x14ac:dyDescent="0.3">
      <c r="A5549" s="58" t="s">
        <v>4527</v>
      </c>
      <c r="B5549" s="62">
        <v>524.30999999999995</v>
      </c>
    </row>
    <row r="5550" spans="1:2" ht="15.75" customHeight="1" x14ac:dyDescent="0.3">
      <c r="A5550" s="58" t="s">
        <v>4529</v>
      </c>
      <c r="B5550" s="62">
        <v>587.37</v>
      </c>
    </row>
    <row r="5551" spans="1:2" ht="15.75" customHeight="1" x14ac:dyDescent="0.3">
      <c r="A5551" s="58" t="s">
        <v>4531</v>
      </c>
      <c r="B5551" s="62">
        <v>524.30999999999995</v>
      </c>
    </row>
    <row r="5552" spans="1:2" ht="15.75" customHeight="1" x14ac:dyDescent="0.3">
      <c r="A5552" s="58" t="s">
        <v>4533</v>
      </c>
      <c r="B5552" s="62">
        <v>574.76</v>
      </c>
    </row>
    <row r="5553" spans="1:2" ht="15.75" customHeight="1" x14ac:dyDescent="0.3">
      <c r="A5553" s="58" t="s">
        <v>4535</v>
      </c>
      <c r="B5553" s="62">
        <v>587.37</v>
      </c>
    </row>
    <row r="5554" spans="1:2" ht="15.75" customHeight="1" x14ac:dyDescent="0.3">
      <c r="A5554" s="58" t="s">
        <v>4537</v>
      </c>
      <c r="B5554" s="62">
        <v>587.37</v>
      </c>
    </row>
    <row r="5555" spans="1:2" ht="15.75" customHeight="1" x14ac:dyDescent="0.3">
      <c r="A5555" s="58" t="s">
        <v>4539</v>
      </c>
      <c r="B5555" s="62">
        <v>637.82000000000005</v>
      </c>
    </row>
    <row r="5556" spans="1:2" ht="15.75" customHeight="1" x14ac:dyDescent="0.3">
      <c r="A5556" s="58" t="s">
        <v>4541</v>
      </c>
      <c r="B5556" s="62">
        <v>425.04</v>
      </c>
    </row>
    <row r="5557" spans="1:2" ht="15.75" customHeight="1" x14ac:dyDescent="0.3">
      <c r="A5557" s="58" t="s">
        <v>4543</v>
      </c>
      <c r="B5557" s="62">
        <v>383.01</v>
      </c>
    </row>
    <row r="5558" spans="1:2" ht="15.75" customHeight="1" x14ac:dyDescent="0.3">
      <c r="A5558" s="58" t="s">
        <v>4545</v>
      </c>
      <c r="B5558" s="62">
        <v>349.39</v>
      </c>
    </row>
    <row r="5559" spans="1:2" ht="15.75" customHeight="1" x14ac:dyDescent="0.3">
      <c r="A5559" s="58" t="s">
        <v>4547</v>
      </c>
      <c r="B5559" s="62">
        <v>391.42</v>
      </c>
    </row>
    <row r="5560" spans="1:2" ht="15.75" customHeight="1" x14ac:dyDescent="0.3">
      <c r="A5560" s="58" t="s">
        <v>4549</v>
      </c>
      <c r="B5560" s="62">
        <v>349.39</v>
      </c>
    </row>
    <row r="5561" spans="1:2" ht="15.75" customHeight="1" x14ac:dyDescent="0.3">
      <c r="A5561" s="58" t="s">
        <v>4551</v>
      </c>
      <c r="B5561" s="62">
        <v>383.01</v>
      </c>
    </row>
    <row r="5562" spans="1:2" ht="15.75" customHeight="1" x14ac:dyDescent="0.3">
      <c r="A5562" s="58" t="s">
        <v>4553</v>
      </c>
      <c r="B5562" s="62">
        <v>391.42</v>
      </c>
    </row>
    <row r="5563" spans="1:2" ht="15.75" customHeight="1" x14ac:dyDescent="0.3">
      <c r="A5563" s="58" t="s">
        <v>4555</v>
      </c>
      <c r="B5563" s="62">
        <v>391.42</v>
      </c>
    </row>
    <row r="5564" spans="1:2" ht="15.75" customHeight="1" x14ac:dyDescent="0.3">
      <c r="A5564" s="58" t="s">
        <v>4557</v>
      </c>
      <c r="B5564" s="62">
        <v>425.04</v>
      </c>
    </row>
    <row r="5565" spans="1:2" ht="15.75" customHeight="1" x14ac:dyDescent="0.3">
      <c r="A5565" s="58" t="s">
        <v>4559</v>
      </c>
      <c r="B5565" s="62">
        <v>6594.5</v>
      </c>
    </row>
    <row r="5566" spans="1:2" ht="15.75" customHeight="1" x14ac:dyDescent="0.3">
      <c r="A5566" s="2" t="s">
        <v>4561</v>
      </c>
      <c r="B5566" s="63">
        <v>1450.79</v>
      </c>
    </row>
    <row r="5567" spans="1:2" ht="15.75" customHeight="1" x14ac:dyDescent="0.3">
      <c r="A5567" s="2" t="s">
        <v>4563</v>
      </c>
      <c r="B5567" s="63">
        <v>1121.07</v>
      </c>
    </row>
    <row r="5568" spans="1:2" ht="15.75" customHeight="1" x14ac:dyDescent="0.3">
      <c r="A5568" s="2" t="s">
        <v>4565</v>
      </c>
      <c r="B5568" s="63">
        <v>857.29</v>
      </c>
    </row>
    <row r="5569" spans="1:2" ht="15.75" customHeight="1" x14ac:dyDescent="0.3">
      <c r="A5569" s="2" t="s">
        <v>4567</v>
      </c>
      <c r="B5569" s="63">
        <v>1187.01</v>
      </c>
    </row>
    <row r="5570" spans="1:2" ht="15.75" customHeight="1" x14ac:dyDescent="0.3">
      <c r="A5570" s="2" t="s">
        <v>4569</v>
      </c>
      <c r="B5570" s="63">
        <v>857.29</v>
      </c>
    </row>
    <row r="5571" spans="1:2" ht="15.75" customHeight="1" x14ac:dyDescent="0.3">
      <c r="A5571" s="2" t="s">
        <v>4571</v>
      </c>
      <c r="B5571" s="63">
        <v>1121.07</v>
      </c>
    </row>
    <row r="5572" spans="1:2" ht="15.75" customHeight="1" x14ac:dyDescent="0.3">
      <c r="A5572" s="2" t="s">
        <v>4573</v>
      </c>
      <c r="B5572" s="63">
        <v>1187.01</v>
      </c>
    </row>
    <row r="5573" spans="1:2" ht="15.75" customHeight="1" x14ac:dyDescent="0.3">
      <c r="A5573" s="2" t="s">
        <v>4575</v>
      </c>
      <c r="B5573" s="63">
        <v>1187.01</v>
      </c>
    </row>
    <row r="5574" spans="1:2" ht="15.75" customHeight="1" x14ac:dyDescent="0.3">
      <c r="A5574" s="2" t="s">
        <v>4577</v>
      </c>
      <c r="B5574" s="63">
        <v>1450.79</v>
      </c>
    </row>
    <row r="5575" spans="1:2" ht="15.75" customHeight="1" x14ac:dyDescent="0.3">
      <c r="A5575" s="58" t="s">
        <v>7097</v>
      </c>
      <c r="B5575" s="62">
        <v>13880.9</v>
      </c>
    </row>
    <row r="5576" spans="1:2" ht="15.75" customHeight="1" x14ac:dyDescent="0.3">
      <c r="A5576" s="2" t="s">
        <v>7098</v>
      </c>
      <c r="B5576" s="63">
        <v>3053.8</v>
      </c>
    </row>
    <row r="5577" spans="1:2" ht="15.75" customHeight="1" x14ac:dyDescent="0.3">
      <c r="A5577" s="2" t="s">
        <v>7099</v>
      </c>
      <c r="B5577" s="63">
        <v>2359.75</v>
      </c>
    </row>
    <row r="5578" spans="1:2" ht="15.75" customHeight="1" x14ac:dyDescent="0.3">
      <c r="A5578" s="2" t="s">
        <v>7100</v>
      </c>
      <c r="B5578" s="63">
        <v>1804.52</v>
      </c>
    </row>
    <row r="5579" spans="1:2" ht="15.75" customHeight="1" x14ac:dyDescent="0.3">
      <c r="A5579" s="2" t="s">
        <v>7101</v>
      </c>
      <c r="B5579" s="63">
        <v>2498.56</v>
      </c>
    </row>
    <row r="5580" spans="1:2" ht="15.75" customHeight="1" x14ac:dyDescent="0.3">
      <c r="A5580" s="2" t="s">
        <v>7102</v>
      </c>
      <c r="B5580" s="63">
        <v>1804.52</v>
      </c>
    </row>
    <row r="5581" spans="1:2" ht="15.75" customHeight="1" x14ac:dyDescent="0.3">
      <c r="A5581" s="2" t="s">
        <v>7103</v>
      </c>
      <c r="B5581" s="63">
        <v>2359.75</v>
      </c>
    </row>
    <row r="5582" spans="1:2" ht="15.75" customHeight="1" x14ac:dyDescent="0.3">
      <c r="A5582" s="2" t="s">
        <v>7104</v>
      </c>
      <c r="B5582" s="63">
        <v>2498.56</v>
      </c>
    </row>
    <row r="5583" spans="1:2" ht="15.75" customHeight="1" x14ac:dyDescent="0.3">
      <c r="A5583" s="2" t="s">
        <v>7105</v>
      </c>
      <c r="B5583" s="63">
        <v>2498.56</v>
      </c>
    </row>
    <row r="5584" spans="1:2" ht="15.75" customHeight="1" x14ac:dyDescent="0.3">
      <c r="A5584" s="2" t="s">
        <v>7106</v>
      </c>
      <c r="B5584" s="63">
        <v>3053.8</v>
      </c>
    </row>
    <row r="5585" spans="1:2" ht="15.75" customHeight="1" x14ac:dyDescent="0.3">
      <c r="A5585" s="58" t="s">
        <v>7107</v>
      </c>
      <c r="B5585" s="62">
        <v>12723.68</v>
      </c>
    </row>
    <row r="5586" spans="1:2" ht="15.75" customHeight="1" x14ac:dyDescent="0.3">
      <c r="A5586" s="2" t="s">
        <v>7108</v>
      </c>
      <c r="B5586" s="63">
        <v>2799.21</v>
      </c>
    </row>
    <row r="5587" spans="1:2" ht="15.75" customHeight="1" x14ac:dyDescent="0.3">
      <c r="A5587" s="2" t="s">
        <v>7109</v>
      </c>
      <c r="B5587" s="63">
        <v>2163.02</v>
      </c>
    </row>
    <row r="5588" spans="1:2" ht="15.75" customHeight="1" x14ac:dyDescent="0.3">
      <c r="A5588" s="2" t="s">
        <v>7110</v>
      </c>
      <c r="B5588" s="63">
        <v>1654.08</v>
      </c>
    </row>
    <row r="5589" spans="1:2" ht="15.75" customHeight="1" x14ac:dyDescent="0.3">
      <c r="A5589" s="2" t="s">
        <v>7111</v>
      </c>
      <c r="B5589" s="63">
        <v>2290.2600000000002</v>
      </c>
    </row>
    <row r="5590" spans="1:2" ht="15.75" customHeight="1" x14ac:dyDescent="0.3">
      <c r="A5590" s="2" t="s">
        <v>7112</v>
      </c>
      <c r="B5590" s="63">
        <v>1654.08</v>
      </c>
    </row>
    <row r="5591" spans="1:2" ht="15.75" customHeight="1" x14ac:dyDescent="0.3">
      <c r="A5591" s="2" t="s">
        <v>7113</v>
      </c>
      <c r="B5591" s="63">
        <v>2163.02</v>
      </c>
    </row>
    <row r="5592" spans="1:2" ht="15.75" customHeight="1" x14ac:dyDescent="0.3">
      <c r="A5592" s="2" t="s">
        <v>7114</v>
      </c>
      <c r="B5592" s="63">
        <v>2290.2600000000002</v>
      </c>
    </row>
    <row r="5593" spans="1:2" ht="15.75" customHeight="1" x14ac:dyDescent="0.3">
      <c r="A5593" s="2" t="s">
        <v>7115</v>
      </c>
      <c r="B5593" s="63">
        <v>2290.2600000000002</v>
      </c>
    </row>
    <row r="5594" spans="1:2" ht="15.75" customHeight="1" x14ac:dyDescent="0.3">
      <c r="A5594" s="2" t="s">
        <v>7116</v>
      </c>
      <c r="B5594" s="63">
        <v>2799.21</v>
      </c>
    </row>
    <row r="5595" spans="1:2" ht="15.75" customHeight="1" x14ac:dyDescent="0.3">
      <c r="A5595" s="58" t="s">
        <v>7117</v>
      </c>
      <c r="B5595" s="62">
        <v>11566.45</v>
      </c>
    </row>
    <row r="5596" spans="1:2" ht="15.75" customHeight="1" x14ac:dyDescent="0.3">
      <c r="A5596" s="2" t="s">
        <v>7118</v>
      </c>
      <c r="B5596" s="63">
        <v>2544.62</v>
      </c>
    </row>
    <row r="5597" spans="1:2" ht="15.75" customHeight="1" x14ac:dyDescent="0.3">
      <c r="A5597" s="2" t="s">
        <v>7119</v>
      </c>
      <c r="B5597" s="63">
        <v>1966.3</v>
      </c>
    </row>
    <row r="5598" spans="1:2" ht="15.75" customHeight="1" x14ac:dyDescent="0.3">
      <c r="A5598" s="2" t="s">
        <v>7120</v>
      </c>
      <c r="B5598" s="63">
        <v>1503.64</v>
      </c>
    </row>
    <row r="5599" spans="1:2" ht="15.75" customHeight="1" x14ac:dyDescent="0.3">
      <c r="A5599" s="2" t="s">
        <v>7121</v>
      </c>
      <c r="B5599" s="63">
        <v>2081.96</v>
      </c>
    </row>
    <row r="5600" spans="1:2" ht="15.75" customHeight="1" x14ac:dyDescent="0.3">
      <c r="A5600" s="2" t="s">
        <v>7122</v>
      </c>
      <c r="B5600" s="63">
        <v>1503.64</v>
      </c>
    </row>
    <row r="5601" spans="1:2" ht="15.75" customHeight="1" x14ac:dyDescent="0.3">
      <c r="A5601" s="2" t="s">
        <v>7123</v>
      </c>
      <c r="B5601" s="63">
        <v>1966.3</v>
      </c>
    </row>
    <row r="5602" spans="1:2" ht="15.75" customHeight="1" x14ac:dyDescent="0.3">
      <c r="A5602" s="2" t="s">
        <v>7124</v>
      </c>
      <c r="B5602" s="63">
        <v>2081.96</v>
      </c>
    </row>
    <row r="5603" spans="1:2" ht="15.75" customHeight="1" x14ac:dyDescent="0.3">
      <c r="A5603" s="2" t="s">
        <v>7125</v>
      </c>
      <c r="B5603" s="63">
        <v>2081.96</v>
      </c>
    </row>
    <row r="5604" spans="1:2" ht="15.75" customHeight="1" x14ac:dyDescent="0.3">
      <c r="A5604" s="2" t="s">
        <v>7126</v>
      </c>
      <c r="B5604" s="63">
        <v>2544.62</v>
      </c>
    </row>
    <row r="5605" spans="1:2" ht="15.75" customHeight="1" x14ac:dyDescent="0.3">
      <c r="A5605" s="58" t="s">
        <v>7127</v>
      </c>
      <c r="B5605" s="62">
        <v>9252</v>
      </c>
    </row>
    <row r="5606" spans="1:2" ht="15.75" customHeight="1" x14ac:dyDescent="0.3">
      <c r="A5606" s="2" t="s">
        <v>7128</v>
      </c>
      <c r="B5606" s="63">
        <v>2035.44</v>
      </c>
    </row>
    <row r="5607" spans="1:2" ht="15.75" customHeight="1" x14ac:dyDescent="0.3">
      <c r="A5607" s="2" t="s">
        <v>7129</v>
      </c>
      <c r="B5607" s="63">
        <v>1572.84</v>
      </c>
    </row>
    <row r="5608" spans="1:2" ht="15.75" customHeight="1" x14ac:dyDescent="0.3">
      <c r="A5608" s="2" t="s">
        <v>7130</v>
      </c>
      <c r="B5608" s="63">
        <v>1202.76</v>
      </c>
    </row>
    <row r="5609" spans="1:2" ht="15.75" customHeight="1" x14ac:dyDescent="0.3">
      <c r="A5609" s="2" t="s">
        <v>7131</v>
      </c>
      <c r="B5609" s="63">
        <v>1665.36</v>
      </c>
    </row>
    <row r="5610" spans="1:2" ht="15.75" customHeight="1" x14ac:dyDescent="0.3">
      <c r="A5610" s="2" t="s">
        <v>7132</v>
      </c>
      <c r="B5610" s="63">
        <v>1202.76</v>
      </c>
    </row>
    <row r="5611" spans="1:2" ht="15.75" customHeight="1" x14ac:dyDescent="0.3">
      <c r="A5611" s="2" t="s">
        <v>7133</v>
      </c>
      <c r="B5611" s="63">
        <v>1572.84</v>
      </c>
    </row>
    <row r="5612" spans="1:2" ht="15.75" customHeight="1" x14ac:dyDescent="0.3">
      <c r="A5612" s="2" t="s">
        <v>7134</v>
      </c>
      <c r="B5612" s="63">
        <v>1665.36</v>
      </c>
    </row>
    <row r="5613" spans="1:2" ht="15.75" customHeight="1" x14ac:dyDescent="0.3">
      <c r="A5613" s="2" t="s">
        <v>7135</v>
      </c>
      <c r="B5613" s="63">
        <v>1665.36</v>
      </c>
    </row>
    <row r="5614" spans="1:2" ht="15.75" customHeight="1" x14ac:dyDescent="0.3">
      <c r="A5614" s="2" t="s">
        <v>7136</v>
      </c>
      <c r="B5614" s="63">
        <v>2035.44</v>
      </c>
    </row>
    <row r="5615" spans="1:2" ht="15.75" customHeight="1" x14ac:dyDescent="0.3">
      <c r="A5615" s="58" t="s">
        <v>7137</v>
      </c>
      <c r="B5615" s="62">
        <v>6937.56</v>
      </c>
    </row>
    <row r="5616" spans="1:2" ht="15.75" customHeight="1" x14ac:dyDescent="0.3">
      <c r="A5616" s="2" t="s">
        <v>7138</v>
      </c>
      <c r="B5616" s="63">
        <v>1526.26</v>
      </c>
    </row>
    <row r="5617" spans="1:2" ht="15.75" customHeight="1" x14ac:dyDescent="0.3">
      <c r="A5617" s="2" t="s">
        <v>7139</v>
      </c>
      <c r="B5617" s="63">
        <v>1179.3800000000001</v>
      </c>
    </row>
    <row r="5618" spans="1:2" ht="15.75" customHeight="1" x14ac:dyDescent="0.3">
      <c r="A5618" s="2" t="s">
        <v>7140</v>
      </c>
      <c r="B5618" s="63">
        <v>901.88</v>
      </c>
    </row>
    <row r="5619" spans="1:2" ht="15.75" customHeight="1" x14ac:dyDescent="0.3">
      <c r="A5619" s="2" t="s">
        <v>7141</v>
      </c>
      <c r="B5619" s="63">
        <v>1248.76</v>
      </c>
    </row>
    <row r="5620" spans="1:2" ht="15.75" customHeight="1" x14ac:dyDescent="0.3">
      <c r="A5620" s="2" t="s">
        <v>7142</v>
      </c>
      <c r="B5620" s="63">
        <v>901.88</v>
      </c>
    </row>
    <row r="5621" spans="1:2" ht="15.75" customHeight="1" x14ac:dyDescent="0.3">
      <c r="A5621" s="2" t="s">
        <v>7143</v>
      </c>
      <c r="B5621" s="63">
        <v>1179.3800000000001</v>
      </c>
    </row>
    <row r="5622" spans="1:2" ht="15.75" customHeight="1" x14ac:dyDescent="0.3">
      <c r="A5622" s="2" t="s">
        <v>7144</v>
      </c>
      <c r="B5622" s="63">
        <v>1248.76</v>
      </c>
    </row>
    <row r="5623" spans="1:2" ht="15.75" customHeight="1" x14ac:dyDescent="0.3">
      <c r="A5623" s="2" t="s">
        <v>7145</v>
      </c>
      <c r="B5623" s="63">
        <v>1248.76</v>
      </c>
    </row>
    <row r="5624" spans="1:2" ht="15.75" customHeight="1" x14ac:dyDescent="0.3">
      <c r="A5624" s="2" t="s">
        <v>7146</v>
      </c>
      <c r="B5624" s="63">
        <v>1526.26</v>
      </c>
    </row>
    <row r="5625" spans="1:2" ht="15.75" customHeight="1" x14ac:dyDescent="0.3">
      <c r="A5625" s="58" t="s">
        <v>7147</v>
      </c>
      <c r="B5625" s="62">
        <v>4623.1099999999997</v>
      </c>
    </row>
    <row r="5626" spans="1:2" ht="15.75" customHeight="1" x14ac:dyDescent="0.3">
      <c r="A5626" s="2" t="s">
        <v>7148</v>
      </c>
      <c r="B5626" s="63">
        <v>1017.08</v>
      </c>
    </row>
    <row r="5627" spans="1:2" ht="15.75" customHeight="1" x14ac:dyDescent="0.3">
      <c r="A5627" s="2" t="s">
        <v>7149</v>
      </c>
      <c r="B5627" s="63">
        <v>785.93</v>
      </c>
    </row>
    <row r="5628" spans="1:2" ht="15.75" customHeight="1" x14ac:dyDescent="0.3">
      <c r="A5628" s="2" t="s">
        <v>7150</v>
      </c>
      <c r="B5628" s="63">
        <v>601</v>
      </c>
    </row>
    <row r="5629" spans="1:2" ht="15.75" customHeight="1" x14ac:dyDescent="0.3">
      <c r="A5629" s="2" t="s">
        <v>7151</v>
      </c>
      <c r="B5629" s="63">
        <v>832.16</v>
      </c>
    </row>
    <row r="5630" spans="1:2" ht="15.75" customHeight="1" x14ac:dyDescent="0.3">
      <c r="A5630" s="2" t="s">
        <v>7152</v>
      </c>
      <c r="B5630" s="63">
        <v>601</v>
      </c>
    </row>
    <row r="5631" spans="1:2" ht="15.75" customHeight="1" x14ac:dyDescent="0.3">
      <c r="A5631" s="2" t="s">
        <v>7153</v>
      </c>
      <c r="B5631" s="63">
        <v>785.93</v>
      </c>
    </row>
    <row r="5632" spans="1:2" ht="15.75" customHeight="1" x14ac:dyDescent="0.3">
      <c r="A5632" s="2" t="s">
        <v>7154</v>
      </c>
      <c r="B5632" s="63">
        <v>832.16</v>
      </c>
    </row>
    <row r="5633" spans="1:2" ht="15.75" customHeight="1" x14ac:dyDescent="0.3">
      <c r="A5633" s="2" t="s">
        <v>7155</v>
      </c>
      <c r="B5633" s="63">
        <v>832.16</v>
      </c>
    </row>
    <row r="5634" spans="1:2" ht="15.75" customHeight="1" x14ac:dyDescent="0.3">
      <c r="A5634" s="2" t="s">
        <v>7156</v>
      </c>
      <c r="B5634" s="63">
        <v>1017.08</v>
      </c>
    </row>
    <row r="5635" spans="1:2" ht="15.75" customHeight="1" x14ac:dyDescent="0.3">
      <c r="A5635" s="58" t="s">
        <v>7157</v>
      </c>
      <c r="B5635" s="62">
        <v>2776.18</v>
      </c>
    </row>
    <row r="5636" spans="1:2" ht="15.75" customHeight="1" x14ac:dyDescent="0.3">
      <c r="A5636" s="2" t="s">
        <v>7158</v>
      </c>
      <c r="B5636" s="63">
        <v>610.76</v>
      </c>
    </row>
    <row r="5637" spans="1:2" ht="15.75" customHeight="1" x14ac:dyDescent="0.3">
      <c r="A5637" s="2" t="s">
        <v>7159</v>
      </c>
      <c r="B5637" s="63">
        <v>471.95</v>
      </c>
    </row>
    <row r="5638" spans="1:2" ht="15.75" customHeight="1" x14ac:dyDescent="0.3">
      <c r="A5638" s="2" t="s">
        <v>7160</v>
      </c>
      <c r="B5638" s="63">
        <v>360.9</v>
      </c>
    </row>
    <row r="5639" spans="1:2" ht="15.75" customHeight="1" x14ac:dyDescent="0.3">
      <c r="A5639" s="2" t="s">
        <v>7161</v>
      </c>
      <c r="B5639" s="63">
        <v>499.71</v>
      </c>
    </row>
    <row r="5640" spans="1:2" ht="15.75" customHeight="1" x14ac:dyDescent="0.3">
      <c r="A5640" s="2" t="s">
        <v>7162</v>
      </c>
      <c r="B5640" s="63">
        <v>360.9</v>
      </c>
    </row>
    <row r="5641" spans="1:2" ht="15.75" customHeight="1" x14ac:dyDescent="0.3">
      <c r="A5641" s="2" t="s">
        <v>7163</v>
      </c>
      <c r="B5641" s="63">
        <v>471.95</v>
      </c>
    </row>
    <row r="5642" spans="1:2" ht="15.75" customHeight="1" x14ac:dyDescent="0.3">
      <c r="A5642" s="2" t="s">
        <v>7164</v>
      </c>
      <c r="B5642" s="63">
        <v>499.71</v>
      </c>
    </row>
    <row r="5643" spans="1:2" ht="15.75" customHeight="1" x14ac:dyDescent="0.3">
      <c r="A5643" s="2" t="s">
        <v>7165</v>
      </c>
      <c r="B5643" s="63">
        <v>499.71</v>
      </c>
    </row>
    <row r="5644" spans="1:2" ht="15.75" customHeight="1" x14ac:dyDescent="0.3">
      <c r="A5644" s="2" t="s">
        <v>7166</v>
      </c>
      <c r="B5644" s="63">
        <v>610.76</v>
      </c>
    </row>
    <row r="5645" spans="1:2" ht="15.75" customHeight="1" x14ac:dyDescent="0.3">
      <c r="A5645" s="58" t="s">
        <v>7167</v>
      </c>
      <c r="B5645" s="62">
        <v>2544.7399999999998</v>
      </c>
    </row>
    <row r="5646" spans="1:2" ht="15.75" customHeight="1" x14ac:dyDescent="0.3">
      <c r="A5646" s="2" t="s">
        <v>7168</v>
      </c>
      <c r="B5646" s="63">
        <v>559.84</v>
      </c>
    </row>
    <row r="5647" spans="1:2" ht="15.75" customHeight="1" x14ac:dyDescent="0.3">
      <c r="A5647" s="2" t="s">
        <v>7169</v>
      </c>
      <c r="B5647" s="63">
        <v>432.6</v>
      </c>
    </row>
    <row r="5648" spans="1:2" ht="15.75" customHeight="1" x14ac:dyDescent="0.3">
      <c r="A5648" s="2" t="s">
        <v>7170</v>
      </c>
      <c r="B5648" s="63">
        <v>330.82</v>
      </c>
    </row>
    <row r="5649" spans="1:2" ht="15.75" customHeight="1" x14ac:dyDescent="0.3">
      <c r="A5649" s="2" t="s">
        <v>7171</v>
      </c>
      <c r="B5649" s="63">
        <v>458.05</v>
      </c>
    </row>
    <row r="5650" spans="1:2" ht="15.75" customHeight="1" x14ac:dyDescent="0.3">
      <c r="A5650" s="2" t="s">
        <v>7172</v>
      </c>
      <c r="B5650" s="63">
        <v>330.82</v>
      </c>
    </row>
    <row r="5651" spans="1:2" ht="15.75" customHeight="1" x14ac:dyDescent="0.3">
      <c r="A5651" s="2" t="s">
        <v>7173</v>
      </c>
      <c r="B5651" s="63">
        <v>432.6</v>
      </c>
    </row>
    <row r="5652" spans="1:2" ht="15.75" customHeight="1" x14ac:dyDescent="0.3">
      <c r="A5652" s="2" t="s">
        <v>7174</v>
      </c>
      <c r="B5652" s="63">
        <v>458.05</v>
      </c>
    </row>
    <row r="5653" spans="1:2" ht="15.75" customHeight="1" x14ac:dyDescent="0.3">
      <c r="A5653" s="2" t="s">
        <v>7175</v>
      </c>
      <c r="B5653" s="63">
        <v>458.05</v>
      </c>
    </row>
    <row r="5654" spans="1:2" ht="15.75" customHeight="1" x14ac:dyDescent="0.3">
      <c r="A5654" s="2" t="s">
        <v>7176</v>
      </c>
      <c r="B5654" s="63">
        <v>559.84</v>
      </c>
    </row>
    <row r="5655" spans="1:2" ht="15.75" customHeight="1" x14ac:dyDescent="0.3">
      <c r="A5655" s="58" t="s">
        <v>7177</v>
      </c>
      <c r="B5655" s="62">
        <v>2313.29</v>
      </c>
    </row>
    <row r="5656" spans="1:2" ht="15.75" customHeight="1" x14ac:dyDescent="0.3">
      <c r="A5656" s="2" t="s">
        <v>7178</v>
      </c>
      <c r="B5656" s="63">
        <v>508.92</v>
      </c>
    </row>
    <row r="5657" spans="1:2" ht="15.75" customHeight="1" x14ac:dyDescent="0.3">
      <c r="A5657" s="2" t="s">
        <v>7179</v>
      </c>
      <c r="B5657" s="63">
        <v>393.26</v>
      </c>
    </row>
    <row r="5658" spans="1:2" ht="15.75" customHeight="1" x14ac:dyDescent="0.3">
      <c r="A5658" s="2" t="s">
        <v>7180</v>
      </c>
      <c r="B5658" s="63">
        <v>300.73</v>
      </c>
    </row>
    <row r="5659" spans="1:2" ht="15.75" customHeight="1" x14ac:dyDescent="0.3">
      <c r="A5659" s="2" t="s">
        <v>7181</v>
      </c>
      <c r="B5659" s="63">
        <v>416.39</v>
      </c>
    </row>
    <row r="5660" spans="1:2" ht="15.75" customHeight="1" x14ac:dyDescent="0.3">
      <c r="A5660" s="2" t="s">
        <v>7182</v>
      </c>
      <c r="B5660" s="63">
        <v>300.73</v>
      </c>
    </row>
    <row r="5661" spans="1:2" ht="15.75" customHeight="1" x14ac:dyDescent="0.3">
      <c r="A5661" s="2" t="s">
        <v>7183</v>
      </c>
      <c r="B5661" s="63">
        <v>393.26</v>
      </c>
    </row>
    <row r="5662" spans="1:2" ht="15.75" customHeight="1" x14ac:dyDescent="0.3">
      <c r="A5662" s="2" t="s">
        <v>7184</v>
      </c>
      <c r="B5662" s="63">
        <v>416.39</v>
      </c>
    </row>
    <row r="5663" spans="1:2" ht="15.75" customHeight="1" x14ac:dyDescent="0.3">
      <c r="A5663" s="2" t="s">
        <v>7185</v>
      </c>
      <c r="B5663" s="63">
        <v>416.39</v>
      </c>
    </row>
    <row r="5664" spans="1:2" ht="15.75" customHeight="1" x14ac:dyDescent="0.3">
      <c r="A5664" s="2" t="s">
        <v>7186</v>
      </c>
      <c r="B5664" s="63">
        <v>508.92</v>
      </c>
    </row>
    <row r="5665" spans="1:2" ht="15.75" customHeight="1" x14ac:dyDescent="0.3">
      <c r="A5665" s="58" t="s">
        <v>7187</v>
      </c>
      <c r="B5665" s="62">
        <v>1850.4</v>
      </c>
    </row>
    <row r="5666" spans="1:2" ht="15.75" customHeight="1" x14ac:dyDescent="0.3">
      <c r="A5666" s="2" t="s">
        <v>7188</v>
      </c>
      <c r="B5666" s="63">
        <v>407.09</v>
      </c>
    </row>
    <row r="5667" spans="1:2" ht="15.75" customHeight="1" x14ac:dyDescent="0.3">
      <c r="A5667" s="2" t="s">
        <v>7189</v>
      </c>
      <c r="B5667" s="63">
        <v>314.57</v>
      </c>
    </row>
    <row r="5668" spans="1:2" ht="15.75" customHeight="1" x14ac:dyDescent="0.3">
      <c r="A5668" s="2" t="s">
        <v>7190</v>
      </c>
      <c r="B5668" s="63">
        <v>240.55</v>
      </c>
    </row>
    <row r="5669" spans="1:2" ht="15.75" customHeight="1" x14ac:dyDescent="0.3">
      <c r="A5669" s="2" t="s">
        <v>7191</v>
      </c>
      <c r="B5669" s="63">
        <v>333.07</v>
      </c>
    </row>
    <row r="5670" spans="1:2" ht="15.75" customHeight="1" x14ac:dyDescent="0.3">
      <c r="A5670" s="2" t="s">
        <v>7192</v>
      </c>
      <c r="B5670" s="63">
        <v>240.55</v>
      </c>
    </row>
    <row r="5671" spans="1:2" ht="15.75" customHeight="1" x14ac:dyDescent="0.3">
      <c r="A5671" s="2" t="s">
        <v>7193</v>
      </c>
      <c r="B5671" s="63">
        <v>314.57</v>
      </c>
    </row>
    <row r="5672" spans="1:2" ht="15.75" customHeight="1" x14ac:dyDescent="0.3">
      <c r="A5672" s="2" t="s">
        <v>7194</v>
      </c>
      <c r="B5672" s="63">
        <v>333.07</v>
      </c>
    </row>
    <row r="5673" spans="1:2" ht="15.75" customHeight="1" x14ac:dyDescent="0.3">
      <c r="A5673" s="2" t="s">
        <v>7195</v>
      </c>
      <c r="B5673" s="63">
        <v>333.07</v>
      </c>
    </row>
    <row r="5674" spans="1:2" ht="15.75" customHeight="1" x14ac:dyDescent="0.3">
      <c r="A5674" s="2" t="s">
        <v>7196</v>
      </c>
      <c r="B5674" s="63">
        <v>407.09</v>
      </c>
    </row>
    <row r="5675" spans="1:2" ht="15.75" customHeight="1" x14ac:dyDescent="0.3">
      <c r="A5675" s="58" t="s">
        <v>7197</v>
      </c>
      <c r="B5675" s="62">
        <v>1387.51</v>
      </c>
    </row>
    <row r="5676" spans="1:2" ht="15.75" customHeight="1" x14ac:dyDescent="0.3">
      <c r="A5676" s="2" t="s">
        <v>7198</v>
      </c>
      <c r="B5676" s="63">
        <v>305.25</v>
      </c>
    </row>
    <row r="5677" spans="1:2" ht="15.75" customHeight="1" x14ac:dyDescent="0.3">
      <c r="A5677" s="2" t="s">
        <v>7199</v>
      </c>
      <c r="B5677" s="63">
        <v>235.88</v>
      </c>
    </row>
    <row r="5678" spans="1:2" ht="15.75" customHeight="1" x14ac:dyDescent="0.3">
      <c r="A5678" s="2" t="s">
        <v>7200</v>
      </c>
      <c r="B5678" s="63">
        <v>180.38</v>
      </c>
    </row>
    <row r="5679" spans="1:2" ht="15.75" customHeight="1" x14ac:dyDescent="0.3">
      <c r="A5679" s="2" t="s">
        <v>7201</v>
      </c>
      <c r="B5679" s="63">
        <v>249.75</v>
      </c>
    </row>
    <row r="5680" spans="1:2" ht="15.75" customHeight="1" x14ac:dyDescent="0.3">
      <c r="A5680" s="2" t="s">
        <v>7202</v>
      </c>
      <c r="B5680" s="63">
        <v>180.38</v>
      </c>
    </row>
    <row r="5681" spans="1:2" ht="15.75" customHeight="1" x14ac:dyDescent="0.3">
      <c r="A5681" s="2" t="s">
        <v>7203</v>
      </c>
      <c r="B5681" s="63">
        <v>235.88</v>
      </c>
    </row>
    <row r="5682" spans="1:2" ht="15.75" customHeight="1" x14ac:dyDescent="0.3">
      <c r="A5682" s="2" t="s">
        <v>7204</v>
      </c>
      <c r="B5682" s="63">
        <v>249.75</v>
      </c>
    </row>
    <row r="5683" spans="1:2" ht="15.75" customHeight="1" x14ac:dyDescent="0.3">
      <c r="A5683" s="2" t="s">
        <v>7205</v>
      </c>
      <c r="B5683" s="63">
        <v>249.75</v>
      </c>
    </row>
    <row r="5684" spans="1:2" ht="15.75" customHeight="1" x14ac:dyDescent="0.3">
      <c r="A5684" s="2" t="s">
        <v>7206</v>
      </c>
      <c r="B5684" s="63">
        <v>305.25</v>
      </c>
    </row>
    <row r="5685" spans="1:2" ht="15.75" customHeight="1" x14ac:dyDescent="0.3">
      <c r="A5685" s="58" t="s">
        <v>7207</v>
      </c>
      <c r="B5685" s="62">
        <v>924.62</v>
      </c>
    </row>
    <row r="5686" spans="1:2" ht="15.75" customHeight="1" x14ac:dyDescent="0.3">
      <c r="A5686" s="2" t="s">
        <v>7208</v>
      </c>
      <c r="B5686" s="63">
        <v>203.42</v>
      </c>
    </row>
    <row r="5687" spans="1:2" ht="15.75" customHeight="1" x14ac:dyDescent="0.3">
      <c r="A5687" s="2" t="s">
        <v>7209</v>
      </c>
      <c r="B5687" s="63">
        <v>157.19</v>
      </c>
    </row>
    <row r="5688" spans="1:2" ht="15.75" customHeight="1" x14ac:dyDescent="0.3">
      <c r="A5688" s="2" t="s">
        <v>7210</v>
      </c>
      <c r="B5688" s="63">
        <v>120.2</v>
      </c>
    </row>
    <row r="5689" spans="1:2" ht="15.75" customHeight="1" x14ac:dyDescent="0.3">
      <c r="A5689" s="2" t="s">
        <v>7211</v>
      </c>
      <c r="B5689" s="63">
        <v>166.43</v>
      </c>
    </row>
    <row r="5690" spans="1:2" ht="15.75" customHeight="1" x14ac:dyDescent="0.3">
      <c r="A5690" s="2" t="s">
        <v>7212</v>
      </c>
      <c r="B5690" s="63">
        <v>120.2</v>
      </c>
    </row>
    <row r="5691" spans="1:2" ht="15.75" customHeight="1" x14ac:dyDescent="0.3">
      <c r="A5691" s="2" t="s">
        <v>7213</v>
      </c>
      <c r="B5691" s="63">
        <v>157.19</v>
      </c>
    </row>
    <row r="5692" spans="1:2" ht="15.75" customHeight="1" x14ac:dyDescent="0.3">
      <c r="A5692" s="2" t="s">
        <v>7214</v>
      </c>
      <c r="B5692" s="63">
        <v>166.43</v>
      </c>
    </row>
    <row r="5693" spans="1:2" ht="15.75" customHeight="1" x14ac:dyDescent="0.3">
      <c r="A5693" s="2" t="s">
        <v>7215</v>
      </c>
      <c r="B5693" s="63">
        <v>166.43</v>
      </c>
    </row>
    <row r="5694" spans="1:2" ht="15.75" customHeight="1" x14ac:dyDescent="0.3">
      <c r="A5694" s="2" t="s">
        <v>7216</v>
      </c>
      <c r="B5694" s="63">
        <v>203.42</v>
      </c>
    </row>
    <row r="5695" spans="1:2" ht="15.75" customHeight="1" x14ac:dyDescent="0.3">
      <c r="A5695" s="58" t="s">
        <v>4580</v>
      </c>
      <c r="B5695" s="62">
        <v>4253.3100000000004</v>
      </c>
    </row>
    <row r="5696" spans="1:2" ht="15.75" customHeight="1" x14ac:dyDescent="0.3">
      <c r="A5696" s="58" t="s">
        <v>4582</v>
      </c>
      <c r="B5696" s="62">
        <v>3832.79</v>
      </c>
    </row>
    <row r="5697" spans="1:2" ht="15.75" customHeight="1" x14ac:dyDescent="0.3">
      <c r="A5697" s="58" t="s">
        <v>4584</v>
      </c>
      <c r="B5697" s="62">
        <v>3496.37</v>
      </c>
    </row>
    <row r="5698" spans="1:2" ht="15.75" customHeight="1" x14ac:dyDescent="0.3">
      <c r="A5698" s="58" t="s">
        <v>4586</v>
      </c>
      <c r="B5698" s="62">
        <v>3916.89</v>
      </c>
    </row>
    <row r="5699" spans="1:2" ht="15.75" customHeight="1" x14ac:dyDescent="0.3">
      <c r="A5699" s="58" t="s">
        <v>4588</v>
      </c>
      <c r="B5699" s="62">
        <v>3496.37</v>
      </c>
    </row>
    <row r="5700" spans="1:2" ht="15.75" customHeight="1" x14ac:dyDescent="0.3">
      <c r="A5700" s="58" t="s">
        <v>4590</v>
      </c>
      <c r="B5700" s="62">
        <v>3832.79</v>
      </c>
    </row>
    <row r="5701" spans="1:2" ht="15.75" customHeight="1" x14ac:dyDescent="0.3">
      <c r="A5701" s="58" t="s">
        <v>4592</v>
      </c>
      <c r="B5701" s="62">
        <v>3916.89</v>
      </c>
    </row>
    <row r="5702" spans="1:2" ht="15.75" customHeight="1" x14ac:dyDescent="0.3">
      <c r="A5702" s="58" t="s">
        <v>4594</v>
      </c>
      <c r="B5702" s="62">
        <v>3916.89</v>
      </c>
    </row>
    <row r="5703" spans="1:2" ht="15.75" customHeight="1" x14ac:dyDescent="0.3">
      <c r="A5703" s="58" t="s">
        <v>4596</v>
      </c>
      <c r="B5703" s="62">
        <v>4253.3100000000004</v>
      </c>
    </row>
    <row r="5704" spans="1:2" ht="15.75" customHeight="1" x14ac:dyDescent="0.3">
      <c r="A5704" s="58" t="s">
        <v>4598</v>
      </c>
      <c r="B5704" s="62">
        <v>3898.72</v>
      </c>
    </row>
    <row r="5705" spans="1:2" ht="15.75" customHeight="1" x14ac:dyDescent="0.3">
      <c r="A5705" s="58" t="s">
        <v>4600</v>
      </c>
      <c r="B5705" s="62">
        <v>3513.25</v>
      </c>
    </row>
    <row r="5706" spans="1:2" ht="15.75" customHeight="1" x14ac:dyDescent="0.3">
      <c r="A5706" s="58" t="s">
        <v>4602</v>
      </c>
      <c r="B5706" s="62">
        <v>3204.88</v>
      </c>
    </row>
    <row r="5707" spans="1:2" ht="15.75" customHeight="1" x14ac:dyDescent="0.3">
      <c r="A5707" s="58" t="s">
        <v>4604</v>
      </c>
      <c r="B5707" s="62">
        <v>3590.35</v>
      </c>
    </row>
    <row r="5708" spans="1:2" ht="15.75" customHeight="1" x14ac:dyDescent="0.3">
      <c r="A5708" s="58" t="s">
        <v>4606</v>
      </c>
      <c r="B5708" s="62">
        <v>3204.88</v>
      </c>
    </row>
    <row r="5709" spans="1:2" ht="15.75" customHeight="1" x14ac:dyDescent="0.3">
      <c r="A5709" s="58" t="s">
        <v>4608</v>
      </c>
      <c r="B5709" s="62">
        <v>3513.25</v>
      </c>
    </row>
    <row r="5710" spans="1:2" ht="15.75" customHeight="1" x14ac:dyDescent="0.3">
      <c r="A5710" s="58" t="s">
        <v>4610</v>
      </c>
      <c r="B5710" s="62">
        <v>3590.35</v>
      </c>
    </row>
    <row r="5711" spans="1:2" ht="15.75" customHeight="1" x14ac:dyDescent="0.3">
      <c r="A5711" s="58" t="s">
        <v>4612</v>
      </c>
      <c r="B5711" s="62">
        <v>3590.35</v>
      </c>
    </row>
    <row r="5712" spans="1:2" ht="15.75" customHeight="1" x14ac:dyDescent="0.3">
      <c r="A5712" s="58" t="s">
        <v>4614</v>
      </c>
      <c r="B5712" s="62">
        <v>3898.72</v>
      </c>
    </row>
    <row r="5713" spans="1:2" ht="15.75" customHeight="1" x14ac:dyDescent="0.3">
      <c r="A5713" s="58" t="s">
        <v>4616</v>
      </c>
      <c r="B5713" s="62">
        <v>3544.13</v>
      </c>
    </row>
    <row r="5714" spans="1:2" ht="15.75" customHeight="1" x14ac:dyDescent="0.3">
      <c r="A5714" s="58" t="s">
        <v>4618</v>
      </c>
      <c r="B5714" s="62">
        <v>3193.72</v>
      </c>
    </row>
    <row r="5715" spans="1:2" ht="15.75" customHeight="1" x14ac:dyDescent="0.3">
      <c r="A5715" s="58" t="s">
        <v>4620</v>
      </c>
      <c r="B5715" s="62">
        <v>2913.39</v>
      </c>
    </row>
    <row r="5716" spans="1:2" ht="15.75" customHeight="1" x14ac:dyDescent="0.3">
      <c r="A5716" s="58" t="s">
        <v>4622</v>
      </c>
      <c r="B5716" s="62">
        <v>3263.8</v>
      </c>
    </row>
    <row r="5717" spans="1:2" ht="15.75" customHeight="1" x14ac:dyDescent="0.3">
      <c r="A5717" s="58" t="s">
        <v>4624</v>
      </c>
      <c r="B5717" s="62">
        <v>2913.39</v>
      </c>
    </row>
    <row r="5718" spans="1:2" ht="15.75" customHeight="1" x14ac:dyDescent="0.3">
      <c r="A5718" s="58" t="s">
        <v>4626</v>
      </c>
      <c r="B5718" s="62">
        <v>3193.72</v>
      </c>
    </row>
    <row r="5719" spans="1:2" ht="15.75" customHeight="1" x14ac:dyDescent="0.3">
      <c r="A5719" s="58" t="s">
        <v>4628</v>
      </c>
      <c r="B5719" s="62">
        <v>3263.8</v>
      </c>
    </row>
    <row r="5720" spans="1:2" ht="15.75" customHeight="1" x14ac:dyDescent="0.3">
      <c r="A5720" s="58" t="s">
        <v>4630</v>
      </c>
      <c r="B5720" s="62">
        <v>3263.8</v>
      </c>
    </row>
    <row r="5721" spans="1:2" ht="15.75" customHeight="1" x14ac:dyDescent="0.3">
      <c r="A5721" s="58" t="s">
        <v>4632</v>
      </c>
      <c r="B5721" s="62">
        <v>3544.13</v>
      </c>
    </row>
    <row r="5722" spans="1:2" ht="15.75" customHeight="1" x14ac:dyDescent="0.3">
      <c r="A5722" s="58" t="s">
        <v>4634</v>
      </c>
      <c r="B5722" s="62">
        <v>2834.95</v>
      </c>
    </row>
    <row r="5723" spans="1:2" ht="15.75" customHeight="1" x14ac:dyDescent="0.3">
      <c r="A5723" s="58" t="s">
        <v>4636</v>
      </c>
      <c r="B5723" s="62">
        <v>2554.66</v>
      </c>
    </row>
    <row r="5724" spans="1:2" ht="15.75" customHeight="1" x14ac:dyDescent="0.3">
      <c r="A5724" s="58" t="s">
        <v>4638</v>
      </c>
      <c r="B5724" s="62">
        <v>2330.42</v>
      </c>
    </row>
    <row r="5725" spans="1:2" ht="15.75" customHeight="1" x14ac:dyDescent="0.3">
      <c r="A5725" s="58" t="s">
        <v>4640</v>
      </c>
      <c r="B5725" s="62">
        <v>2610.7199999999998</v>
      </c>
    </row>
    <row r="5726" spans="1:2" ht="15.75" customHeight="1" x14ac:dyDescent="0.3">
      <c r="A5726" s="58" t="s">
        <v>4642</v>
      </c>
      <c r="B5726" s="62">
        <v>2330.42</v>
      </c>
    </row>
    <row r="5727" spans="1:2" ht="15.75" customHeight="1" x14ac:dyDescent="0.3">
      <c r="A5727" s="58" t="s">
        <v>4644</v>
      </c>
      <c r="B5727" s="62">
        <v>2554.66</v>
      </c>
    </row>
    <row r="5728" spans="1:2" ht="15.75" customHeight="1" x14ac:dyDescent="0.3">
      <c r="A5728" s="58" t="s">
        <v>4646</v>
      </c>
      <c r="B5728" s="62">
        <v>2610.7199999999998</v>
      </c>
    </row>
    <row r="5729" spans="1:2" ht="15.75" customHeight="1" x14ac:dyDescent="0.3">
      <c r="A5729" s="58" t="s">
        <v>4648</v>
      </c>
      <c r="B5729" s="62">
        <v>2610.7199999999998</v>
      </c>
    </row>
    <row r="5730" spans="1:2" ht="15.75" customHeight="1" x14ac:dyDescent="0.3">
      <c r="A5730" s="58" t="s">
        <v>4650</v>
      </c>
      <c r="B5730" s="62">
        <v>2834.95</v>
      </c>
    </row>
    <row r="5731" spans="1:2" ht="15.75" customHeight="1" x14ac:dyDescent="0.3">
      <c r="A5731" s="58" t="s">
        <v>4652</v>
      </c>
      <c r="B5731" s="62">
        <v>2125.77</v>
      </c>
    </row>
    <row r="5732" spans="1:2" ht="15.75" customHeight="1" x14ac:dyDescent="0.3">
      <c r="A5732" s="58" t="s">
        <v>4654</v>
      </c>
      <c r="B5732" s="62">
        <v>1915.59</v>
      </c>
    </row>
    <row r="5733" spans="1:2" ht="15.75" customHeight="1" x14ac:dyDescent="0.3">
      <c r="A5733" s="58" t="s">
        <v>4656</v>
      </c>
      <c r="B5733" s="62">
        <v>1747.45</v>
      </c>
    </row>
    <row r="5734" spans="1:2" ht="15.75" customHeight="1" x14ac:dyDescent="0.3">
      <c r="A5734" s="58" t="s">
        <v>4658</v>
      </c>
      <c r="B5734" s="62">
        <v>1957.63</v>
      </c>
    </row>
    <row r="5735" spans="1:2" ht="15.75" customHeight="1" x14ac:dyDescent="0.3">
      <c r="A5735" s="58" t="s">
        <v>4660</v>
      </c>
      <c r="B5735" s="62">
        <v>1747.45</v>
      </c>
    </row>
    <row r="5736" spans="1:2" ht="15.75" customHeight="1" x14ac:dyDescent="0.3">
      <c r="A5736" s="58" t="s">
        <v>4662</v>
      </c>
      <c r="B5736" s="62">
        <v>1915.59</v>
      </c>
    </row>
    <row r="5737" spans="1:2" ht="15.75" customHeight="1" x14ac:dyDescent="0.3">
      <c r="A5737" s="58" t="s">
        <v>4664</v>
      </c>
      <c r="B5737" s="62">
        <v>1957.63</v>
      </c>
    </row>
    <row r="5738" spans="1:2" ht="15.75" customHeight="1" x14ac:dyDescent="0.3">
      <c r="A5738" s="58" t="s">
        <v>4666</v>
      </c>
      <c r="B5738" s="62">
        <v>1957.63</v>
      </c>
    </row>
    <row r="5739" spans="1:2" ht="15.75" customHeight="1" x14ac:dyDescent="0.3">
      <c r="A5739" s="58" t="s">
        <v>4668</v>
      </c>
      <c r="B5739" s="62">
        <v>2125.77</v>
      </c>
    </row>
    <row r="5740" spans="1:2" ht="15.75" customHeight="1" x14ac:dyDescent="0.3">
      <c r="A5740" s="58" t="s">
        <v>4670</v>
      </c>
      <c r="B5740" s="62">
        <v>1416.59</v>
      </c>
    </row>
    <row r="5741" spans="1:2" ht="15.75" customHeight="1" x14ac:dyDescent="0.3">
      <c r="A5741" s="58" t="s">
        <v>4672</v>
      </c>
      <c r="B5741" s="62">
        <v>1276.53</v>
      </c>
    </row>
    <row r="5742" spans="1:2" ht="15.75" customHeight="1" x14ac:dyDescent="0.3">
      <c r="A5742" s="58" t="s">
        <v>4674</v>
      </c>
      <c r="B5742" s="62">
        <v>1164.48</v>
      </c>
    </row>
    <row r="5743" spans="1:2" ht="15.75" customHeight="1" x14ac:dyDescent="0.3">
      <c r="A5743" s="58" t="s">
        <v>4676</v>
      </c>
      <c r="B5743" s="62">
        <v>1304.54</v>
      </c>
    </row>
    <row r="5744" spans="1:2" ht="15.75" customHeight="1" x14ac:dyDescent="0.3">
      <c r="A5744" s="58" t="s">
        <v>4678</v>
      </c>
      <c r="B5744" s="62">
        <v>1164.48</v>
      </c>
    </row>
    <row r="5745" spans="1:2" ht="15.75" customHeight="1" x14ac:dyDescent="0.3">
      <c r="A5745" s="58" t="s">
        <v>4680</v>
      </c>
      <c r="B5745" s="62">
        <v>1276.53</v>
      </c>
    </row>
    <row r="5746" spans="1:2" ht="15.75" customHeight="1" x14ac:dyDescent="0.3">
      <c r="A5746" s="58" t="s">
        <v>4682</v>
      </c>
      <c r="B5746" s="62">
        <v>1304.54</v>
      </c>
    </row>
    <row r="5747" spans="1:2" ht="15.75" customHeight="1" x14ac:dyDescent="0.3">
      <c r="A5747" s="58" t="s">
        <v>4684</v>
      </c>
      <c r="B5747" s="62">
        <v>1304.54</v>
      </c>
    </row>
    <row r="5748" spans="1:2" ht="15.75" customHeight="1" x14ac:dyDescent="0.3">
      <c r="A5748" s="58" t="s">
        <v>4686</v>
      </c>
      <c r="B5748" s="62">
        <v>1416.59</v>
      </c>
    </row>
    <row r="5749" spans="1:2" ht="15.75" customHeight="1" x14ac:dyDescent="0.3">
      <c r="A5749" s="58" t="s">
        <v>4688</v>
      </c>
      <c r="B5749" s="62">
        <v>850.66</v>
      </c>
    </row>
    <row r="5750" spans="1:2" ht="15.75" customHeight="1" x14ac:dyDescent="0.3">
      <c r="A5750" s="58" t="s">
        <v>4690</v>
      </c>
      <c r="B5750" s="62">
        <v>766.56</v>
      </c>
    </row>
    <row r="5751" spans="1:2" ht="15.75" customHeight="1" x14ac:dyDescent="0.3">
      <c r="A5751" s="58" t="s">
        <v>4692</v>
      </c>
      <c r="B5751" s="62">
        <v>699.27</v>
      </c>
    </row>
    <row r="5752" spans="1:2" ht="15.75" customHeight="1" x14ac:dyDescent="0.3">
      <c r="A5752" s="58" t="s">
        <v>4694</v>
      </c>
      <c r="B5752" s="62">
        <v>783.38</v>
      </c>
    </row>
    <row r="5753" spans="1:2" ht="15.75" customHeight="1" x14ac:dyDescent="0.3">
      <c r="A5753" s="58" t="s">
        <v>4696</v>
      </c>
      <c r="B5753" s="62">
        <v>699.27</v>
      </c>
    </row>
    <row r="5754" spans="1:2" ht="15.75" customHeight="1" x14ac:dyDescent="0.3">
      <c r="A5754" s="58" t="s">
        <v>4698</v>
      </c>
      <c r="B5754" s="62">
        <v>766.56</v>
      </c>
    </row>
    <row r="5755" spans="1:2" ht="15.75" customHeight="1" x14ac:dyDescent="0.3">
      <c r="A5755" s="58" t="s">
        <v>4700</v>
      </c>
      <c r="B5755" s="62">
        <v>783.38</v>
      </c>
    </row>
    <row r="5756" spans="1:2" ht="15.75" customHeight="1" x14ac:dyDescent="0.3">
      <c r="A5756" s="58" t="s">
        <v>4702</v>
      </c>
      <c r="B5756" s="62">
        <v>783.38</v>
      </c>
    </row>
    <row r="5757" spans="1:2" ht="15.75" customHeight="1" x14ac:dyDescent="0.3">
      <c r="A5757" s="58" t="s">
        <v>4704</v>
      </c>
      <c r="B5757" s="62">
        <v>850.66</v>
      </c>
    </row>
    <row r="5758" spans="1:2" ht="15.75" customHeight="1" x14ac:dyDescent="0.3">
      <c r="A5758" s="58" t="s">
        <v>4706</v>
      </c>
      <c r="B5758" s="62">
        <v>779.74</v>
      </c>
    </row>
    <row r="5759" spans="1:2" ht="15.75" customHeight="1" x14ac:dyDescent="0.3">
      <c r="A5759" s="58" t="s">
        <v>4708</v>
      </c>
      <c r="B5759" s="62">
        <v>702.65</v>
      </c>
    </row>
    <row r="5760" spans="1:2" ht="15.75" customHeight="1" x14ac:dyDescent="0.3">
      <c r="A5760" s="58" t="s">
        <v>4710</v>
      </c>
      <c r="B5760" s="62">
        <v>640.98</v>
      </c>
    </row>
    <row r="5761" spans="1:2" ht="15.75" customHeight="1" x14ac:dyDescent="0.3">
      <c r="A5761" s="58" t="s">
        <v>4712</v>
      </c>
      <c r="B5761" s="62">
        <v>718.07</v>
      </c>
    </row>
    <row r="5762" spans="1:2" ht="15.75" customHeight="1" x14ac:dyDescent="0.3">
      <c r="A5762" s="58" t="s">
        <v>4714</v>
      </c>
      <c r="B5762" s="62">
        <v>640.98</v>
      </c>
    </row>
    <row r="5763" spans="1:2" ht="15.75" customHeight="1" x14ac:dyDescent="0.3">
      <c r="A5763" s="58" t="s">
        <v>4716</v>
      </c>
      <c r="B5763" s="62">
        <v>702.65</v>
      </c>
    </row>
    <row r="5764" spans="1:2" ht="15.75" customHeight="1" x14ac:dyDescent="0.3">
      <c r="A5764" s="58" t="s">
        <v>4718</v>
      </c>
      <c r="B5764" s="62">
        <v>718.07</v>
      </c>
    </row>
    <row r="5765" spans="1:2" ht="15.75" customHeight="1" x14ac:dyDescent="0.3">
      <c r="A5765" s="58" t="s">
        <v>4720</v>
      </c>
      <c r="B5765" s="62">
        <v>718.07</v>
      </c>
    </row>
    <row r="5766" spans="1:2" ht="15.75" customHeight="1" x14ac:dyDescent="0.3">
      <c r="A5766" s="58" t="s">
        <v>4722</v>
      </c>
      <c r="B5766" s="62">
        <v>779.74</v>
      </c>
    </row>
    <row r="5767" spans="1:2" ht="15.75" customHeight="1" x14ac:dyDescent="0.3">
      <c r="A5767" s="58" t="s">
        <v>4724</v>
      </c>
      <c r="B5767" s="62">
        <v>708.83</v>
      </c>
    </row>
    <row r="5768" spans="1:2" ht="15.75" customHeight="1" x14ac:dyDescent="0.3">
      <c r="A5768" s="58" t="s">
        <v>4726</v>
      </c>
      <c r="B5768" s="62">
        <v>638.74</v>
      </c>
    </row>
    <row r="5769" spans="1:2" ht="15.75" customHeight="1" x14ac:dyDescent="0.3">
      <c r="A5769" s="58" t="s">
        <v>4728</v>
      </c>
      <c r="B5769" s="62">
        <v>582.67999999999995</v>
      </c>
    </row>
    <row r="5770" spans="1:2" ht="15.75" customHeight="1" x14ac:dyDescent="0.3">
      <c r="A5770" s="58" t="s">
        <v>4730</v>
      </c>
      <c r="B5770" s="62">
        <v>652.76</v>
      </c>
    </row>
    <row r="5771" spans="1:2" ht="15.75" customHeight="1" x14ac:dyDescent="0.3">
      <c r="A5771" s="58" t="s">
        <v>4732</v>
      </c>
      <c r="B5771" s="62">
        <v>582.67999999999995</v>
      </c>
    </row>
    <row r="5772" spans="1:2" ht="15.75" customHeight="1" x14ac:dyDescent="0.3">
      <c r="A5772" s="58" t="s">
        <v>4734</v>
      </c>
      <c r="B5772" s="62">
        <v>638.74</v>
      </c>
    </row>
    <row r="5773" spans="1:2" ht="15.75" customHeight="1" x14ac:dyDescent="0.3">
      <c r="A5773" s="58" t="s">
        <v>4736</v>
      </c>
      <c r="B5773" s="62">
        <v>652.76</v>
      </c>
    </row>
    <row r="5774" spans="1:2" ht="15.75" customHeight="1" x14ac:dyDescent="0.3">
      <c r="A5774" s="58" t="s">
        <v>4738</v>
      </c>
      <c r="B5774" s="62">
        <v>652.76</v>
      </c>
    </row>
    <row r="5775" spans="1:2" ht="15.75" customHeight="1" x14ac:dyDescent="0.3">
      <c r="A5775" s="58" t="s">
        <v>4740</v>
      </c>
      <c r="B5775" s="62">
        <v>708.83</v>
      </c>
    </row>
    <row r="5776" spans="1:2" ht="15.75" customHeight="1" x14ac:dyDescent="0.3">
      <c r="A5776" s="58" t="s">
        <v>4742</v>
      </c>
      <c r="B5776" s="62">
        <v>566.99</v>
      </c>
    </row>
    <row r="5777" spans="1:2" ht="15.75" customHeight="1" x14ac:dyDescent="0.3">
      <c r="A5777" s="58" t="s">
        <v>4744</v>
      </c>
      <c r="B5777" s="62">
        <v>510.93</v>
      </c>
    </row>
    <row r="5778" spans="1:2" ht="15.75" customHeight="1" x14ac:dyDescent="0.3">
      <c r="A5778" s="58" t="s">
        <v>4746</v>
      </c>
      <c r="B5778" s="62">
        <v>466.08</v>
      </c>
    </row>
    <row r="5779" spans="1:2" ht="15.75" customHeight="1" x14ac:dyDescent="0.3">
      <c r="A5779" s="58" t="s">
        <v>4748</v>
      </c>
      <c r="B5779" s="62">
        <v>522.14</v>
      </c>
    </row>
    <row r="5780" spans="1:2" ht="15.75" customHeight="1" x14ac:dyDescent="0.3">
      <c r="A5780" s="58" t="s">
        <v>4750</v>
      </c>
      <c r="B5780" s="62">
        <v>466.08</v>
      </c>
    </row>
    <row r="5781" spans="1:2" ht="15.75" customHeight="1" x14ac:dyDescent="0.3">
      <c r="A5781" s="58" t="s">
        <v>4752</v>
      </c>
      <c r="B5781" s="62">
        <v>510.93</v>
      </c>
    </row>
    <row r="5782" spans="1:2" ht="15.75" customHeight="1" x14ac:dyDescent="0.3">
      <c r="A5782" s="58" t="s">
        <v>4754</v>
      </c>
      <c r="B5782" s="62">
        <v>522.14</v>
      </c>
    </row>
    <row r="5783" spans="1:2" ht="15.75" customHeight="1" x14ac:dyDescent="0.3">
      <c r="A5783" s="58" t="s">
        <v>4756</v>
      </c>
      <c r="B5783" s="62">
        <v>522.14</v>
      </c>
    </row>
    <row r="5784" spans="1:2" ht="15.75" customHeight="1" x14ac:dyDescent="0.3">
      <c r="A5784" s="58" t="s">
        <v>4758</v>
      </c>
      <c r="B5784" s="62">
        <v>566.99</v>
      </c>
    </row>
    <row r="5785" spans="1:2" ht="15.75" customHeight="1" x14ac:dyDescent="0.3">
      <c r="A5785" s="58" t="s">
        <v>4760</v>
      </c>
      <c r="B5785" s="62">
        <v>425.15</v>
      </c>
    </row>
    <row r="5786" spans="1:2" ht="15.75" customHeight="1" x14ac:dyDescent="0.3">
      <c r="A5786" s="58" t="s">
        <v>4762</v>
      </c>
      <c r="B5786" s="62">
        <v>383.12</v>
      </c>
    </row>
    <row r="5787" spans="1:2" ht="15.75" customHeight="1" x14ac:dyDescent="0.3">
      <c r="A5787" s="58" t="s">
        <v>4764</v>
      </c>
      <c r="B5787" s="62">
        <v>349.49</v>
      </c>
    </row>
    <row r="5788" spans="1:2" ht="15.75" customHeight="1" x14ac:dyDescent="0.3">
      <c r="A5788" s="58" t="s">
        <v>4766</v>
      </c>
      <c r="B5788" s="62">
        <v>391.53</v>
      </c>
    </row>
    <row r="5789" spans="1:2" ht="15.75" customHeight="1" x14ac:dyDescent="0.3">
      <c r="A5789" s="58" t="s">
        <v>4768</v>
      </c>
      <c r="B5789" s="62">
        <v>349.49</v>
      </c>
    </row>
    <row r="5790" spans="1:2" ht="15.75" customHeight="1" x14ac:dyDescent="0.3">
      <c r="A5790" s="58" t="s">
        <v>4770</v>
      </c>
      <c r="B5790" s="62">
        <v>383.12</v>
      </c>
    </row>
    <row r="5791" spans="1:2" ht="15.75" customHeight="1" x14ac:dyDescent="0.3">
      <c r="A5791" s="58" t="s">
        <v>4772</v>
      </c>
      <c r="B5791" s="62">
        <v>391.53</v>
      </c>
    </row>
    <row r="5792" spans="1:2" ht="15.75" customHeight="1" x14ac:dyDescent="0.3">
      <c r="A5792" s="58" t="s">
        <v>4774</v>
      </c>
      <c r="B5792" s="62">
        <v>391.53</v>
      </c>
    </row>
    <row r="5793" spans="1:2" ht="15.75" customHeight="1" x14ac:dyDescent="0.3">
      <c r="A5793" s="58" t="s">
        <v>4776</v>
      </c>
      <c r="B5793" s="62">
        <v>425.15</v>
      </c>
    </row>
    <row r="5794" spans="1:2" ht="15.75" customHeight="1" x14ac:dyDescent="0.3">
      <c r="A5794" s="58" t="s">
        <v>4778</v>
      </c>
      <c r="B5794" s="62">
        <v>283.32</v>
      </c>
    </row>
    <row r="5795" spans="1:2" ht="15.75" customHeight="1" x14ac:dyDescent="0.3">
      <c r="A5795" s="58" t="s">
        <v>4780</v>
      </c>
      <c r="B5795" s="62">
        <v>255.31</v>
      </c>
    </row>
    <row r="5796" spans="1:2" ht="15.75" customHeight="1" x14ac:dyDescent="0.3">
      <c r="A5796" s="58" t="s">
        <v>4782</v>
      </c>
      <c r="B5796" s="62">
        <v>232.9</v>
      </c>
    </row>
    <row r="5797" spans="1:2" ht="15.75" customHeight="1" x14ac:dyDescent="0.3">
      <c r="A5797" s="58" t="s">
        <v>4784</v>
      </c>
      <c r="B5797" s="62">
        <v>260.91000000000003</v>
      </c>
    </row>
    <row r="5798" spans="1:2" ht="15.75" customHeight="1" x14ac:dyDescent="0.3">
      <c r="A5798" s="58" t="s">
        <v>4786</v>
      </c>
      <c r="B5798" s="62">
        <v>232.9</v>
      </c>
    </row>
    <row r="5799" spans="1:2" ht="15.75" customHeight="1" x14ac:dyDescent="0.3">
      <c r="A5799" s="58" t="s">
        <v>4788</v>
      </c>
      <c r="B5799" s="62">
        <v>255.31</v>
      </c>
    </row>
    <row r="5800" spans="1:2" ht="15.75" customHeight="1" x14ac:dyDescent="0.3">
      <c r="A5800" s="58" t="s">
        <v>4790</v>
      </c>
      <c r="B5800" s="62">
        <v>260.91000000000003</v>
      </c>
    </row>
    <row r="5801" spans="1:2" ht="15.75" customHeight="1" x14ac:dyDescent="0.3">
      <c r="A5801" s="58" t="s">
        <v>4792</v>
      </c>
      <c r="B5801" s="62">
        <v>260.91000000000003</v>
      </c>
    </row>
    <row r="5802" spans="1:2" ht="15.75" customHeight="1" x14ac:dyDescent="0.3">
      <c r="A5802" s="58" t="s">
        <v>4794</v>
      </c>
      <c r="B5802" s="62">
        <v>283.32</v>
      </c>
    </row>
    <row r="5803" spans="1:2" ht="15.75" customHeight="1" x14ac:dyDescent="0.3">
      <c r="A5803" s="58" t="s">
        <v>7218</v>
      </c>
      <c r="B5803" s="62">
        <v>9251</v>
      </c>
    </row>
    <row r="5804" spans="1:2" ht="15.75" customHeight="1" x14ac:dyDescent="0.3">
      <c r="A5804" s="2" t="s">
        <v>7219</v>
      </c>
      <c r="B5804" s="63">
        <v>2035.22</v>
      </c>
    </row>
    <row r="5805" spans="1:2" ht="15.75" customHeight="1" x14ac:dyDescent="0.3">
      <c r="A5805" s="2" t="s">
        <v>7220</v>
      </c>
      <c r="B5805" s="63">
        <v>1572.67</v>
      </c>
    </row>
    <row r="5806" spans="1:2" ht="15.75" customHeight="1" x14ac:dyDescent="0.3">
      <c r="A5806" s="2" t="s">
        <v>7221</v>
      </c>
      <c r="B5806" s="63">
        <v>1202.6300000000001</v>
      </c>
    </row>
    <row r="5807" spans="1:2" ht="15.75" customHeight="1" x14ac:dyDescent="0.3">
      <c r="A5807" s="2" t="s">
        <v>7222</v>
      </c>
      <c r="B5807" s="63">
        <v>1665.18</v>
      </c>
    </row>
    <row r="5808" spans="1:2" ht="15.75" customHeight="1" x14ac:dyDescent="0.3">
      <c r="A5808" s="2" t="s">
        <v>7223</v>
      </c>
      <c r="B5808" s="63">
        <v>1202.6300000000001</v>
      </c>
    </row>
    <row r="5809" spans="1:2" ht="15.75" customHeight="1" x14ac:dyDescent="0.3">
      <c r="A5809" s="2" t="s">
        <v>7224</v>
      </c>
      <c r="B5809" s="63">
        <v>1572.67</v>
      </c>
    </row>
    <row r="5810" spans="1:2" ht="15.75" customHeight="1" x14ac:dyDescent="0.3">
      <c r="A5810" s="2" t="s">
        <v>7225</v>
      </c>
      <c r="B5810" s="63">
        <v>1665.18</v>
      </c>
    </row>
    <row r="5811" spans="1:2" ht="15.75" customHeight="1" x14ac:dyDescent="0.3">
      <c r="A5811" s="2" t="s">
        <v>7226</v>
      </c>
      <c r="B5811" s="63">
        <v>1665.18</v>
      </c>
    </row>
    <row r="5812" spans="1:2" ht="15.75" customHeight="1" x14ac:dyDescent="0.3">
      <c r="A5812" s="2" t="s">
        <v>7227</v>
      </c>
      <c r="B5812" s="63">
        <v>2035.22</v>
      </c>
    </row>
    <row r="5813" spans="1:2" ht="15.75" customHeight="1" x14ac:dyDescent="0.3">
      <c r="A5813" s="58" t="s">
        <v>7228</v>
      </c>
      <c r="B5813" s="62">
        <v>8479.76</v>
      </c>
    </row>
    <row r="5814" spans="1:2" ht="15.75" customHeight="1" x14ac:dyDescent="0.3">
      <c r="A5814" s="2" t="s">
        <v>7229</v>
      </c>
      <c r="B5814" s="63">
        <v>1865.55</v>
      </c>
    </row>
    <row r="5815" spans="1:2" ht="15.75" customHeight="1" x14ac:dyDescent="0.3">
      <c r="A5815" s="2" t="s">
        <v>7230</v>
      </c>
      <c r="B5815" s="63">
        <v>1441.56</v>
      </c>
    </row>
    <row r="5816" spans="1:2" ht="15.75" customHeight="1" x14ac:dyDescent="0.3">
      <c r="A5816" s="2" t="s">
        <v>7231</v>
      </c>
      <c r="B5816" s="63">
        <v>1102.3699999999999</v>
      </c>
    </row>
    <row r="5817" spans="1:2" ht="15.75" customHeight="1" x14ac:dyDescent="0.3">
      <c r="A5817" s="2" t="s">
        <v>7232</v>
      </c>
      <c r="B5817" s="63">
        <v>1526.36</v>
      </c>
    </row>
    <row r="5818" spans="1:2" ht="15.75" customHeight="1" x14ac:dyDescent="0.3">
      <c r="A5818" s="2" t="s">
        <v>7233</v>
      </c>
      <c r="B5818" s="63">
        <v>1102.3699999999999</v>
      </c>
    </row>
    <row r="5819" spans="1:2" ht="15.75" customHeight="1" x14ac:dyDescent="0.3">
      <c r="A5819" s="2" t="s">
        <v>7234</v>
      </c>
      <c r="B5819" s="63">
        <v>1441.56</v>
      </c>
    </row>
    <row r="5820" spans="1:2" ht="15.75" customHeight="1" x14ac:dyDescent="0.3">
      <c r="A5820" s="2" t="s">
        <v>7235</v>
      </c>
      <c r="B5820" s="63">
        <v>1526.36</v>
      </c>
    </row>
    <row r="5821" spans="1:2" ht="15.75" customHeight="1" x14ac:dyDescent="0.3">
      <c r="A5821" s="2" t="s">
        <v>7236</v>
      </c>
      <c r="B5821" s="63">
        <v>1526.36</v>
      </c>
    </row>
    <row r="5822" spans="1:2" ht="15.75" customHeight="1" x14ac:dyDescent="0.3">
      <c r="A5822" s="2" t="s">
        <v>7237</v>
      </c>
      <c r="B5822" s="63">
        <v>1865.55</v>
      </c>
    </row>
    <row r="5823" spans="1:2" ht="15.75" customHeight="1" x14ac:dyDescent="0.3">
      <c r="A5823" s="58" t="s">
        <v>7238</v>
      </c>
      <c r="B5823" s="62">
        <v>7708.52</v>
      </c>
    </row>
    <row r="5824" spans="1:2" ht="15.75" customHeight="1" x14ac:dyDescent="0.3">
      <c r="A5824" s="2" t="s">
        <v>7239</v>
      </c>
      <c r="B5824" s="63">
        <v>1695.88</v>
      </c>
    </row>
    <row r="5825" spans="1:2" ht="15.75" customHeight="1" x14ac:dyDescent="0.3">
      <c r="A5825" s="2" t="s">
        <v>7240</v>
      </c>
      <c r="B5825" s="63">
        <v>1310.45</v>
      </c>
    </row>
    <row r="5826" spans="1:2" ht="15.75" customHeight="1" x14ac:dyDescent="0.3">
      <c r="A5826" s="2" t="s">
        <v>7241</v>
      </c>
      <c r="B5826" s="63">
        <v>1002.11</v>
      </c>
    </row>
    <row r="5827" spans="1:2" ht="15.75" customHeight="1" x14ac:dyDescent="0.3">
      <c r="A5827" s="2" t="s">
        <v>7242</v>
      </c>
      <c r="B5827" s="63">
        <v>1387.53</v>
      </c>
    </row>
    <row r="5828" spans="1:2" ht="15.75" customHeight="1" x14ac:dyDescent="0.3">
      <c r="A5828" s="2" t="s">
        <v>7243</v>
      </c>
      <c r="B5828" s="63">
        <v>1002.11</v>
      </c>
    </row>
    <row r="5829" spans="1:2" ht="15.75" customHeight="1" x14ac:dyDescent="0.3">
      <c r="A5829" s="2" t="s">
        <v>7244</v>
      </c>
      <c r="B5829" s="63">
        <v>1310.45</v>
      </c>
    </row>
    <row r="5830" spans="1:2" ht="15.75" customHeight="1" x14ac:dyDescent="0.3">
      <c r="A5830" s="2" t="s">
        <v>7245</v>
      </c>
      <c r="B5830" s="63">
        <v>1387.53</v>
      </c>
    </row>
    <row r="5831" spans="1:2" ht="15.75" customHeight="1" x14ac:dyDescent="0.3">
      <c r="A5831" s="2" t="s">
        <v>7246</v>
      </c>
      <c r="B5831" s="63">
        <v>1387.53</v>
      </c>
    </row>
    <row r="5832" spans="1:2" ht="15.75" customHeight="1" x14ac:dyDescent="0.3">
      <c r="A5832" s="2" t="s">
        <v>7247</v>
      </c>
      <c r="B5832" s="63">
        <v>1695.88</v>
      </c>
    </row>
    <row r="5833" spans="1:2" ht="15.75" customHeight="1" x14ac:dyDescent="0.3">
      <c r="A5833" s="58" t="s">
        <v>7248</v>
      </c>
      <c r="B5833" s="62">
        <v>6166.05</v>
      </c>
    </row>
    <row r="5834" spans="1:2" ht="15.75" customHeight="1" x14ac:dyDescent="0.3">
      <c r="A5834" s="2" t="s">
        <v>7249</v>
      </c>
      <c r="B5834" s="63">
        <v>1356.53</v>
      </c>
    </row>
    <row r="5835" spans="1:2" ht="15.75" customHeight="1" x14ac:dyDescent="0.3">
      <c r="A5835" s="2" t="s">
        <v>7250</v>
      </c>
      <c r="B5835" s="63">
        <v>1048.23</v>
      </c>
    </row>
    <row r="5836" spans="1:2" ht="15.75" customHeight="1" x14ac:dyDescent="0.3">
      <c r="A5836" s="2" t="s">
        <v>7251</v>
      </c>
      <c r="B5836" s="63">
        <v>801.59</v>
      </c>
    </row>
    <row r="5837" spans="1:2" ht="15.75" customHeight="1" x14ac:dyDescent="0.3">
      <c r="A5837" s="2" t="s">
        <v>7252</v>
      </c>
      <c r="B5837" s="63">
        <v>1109.8900000000001</v>
      </c>
    </row>
    <row r="5838" spans="1:2" ht="15.75" customHeight="1" x14ac:dyDescent="0.3">
      <c r="A5838" s="2" t="s">
        <v>7253</v>
      </c>
      <c r="B5838" s="63">
        <v>801.59</v>
      </c>
    </row>
    <row r="5839" spans="1:2" ht="15.75" customHeight="1" x14ac:dyDescent="0.3">
      <c r="A5839" s="2" t="s">
        <v>7254</v>
      </c>
      <c r="B5839" s="63">
        <v>1048.23</v>
      </c>
    </row>
    <row r="5840" spans="1:2" ht="15.75" customHeight="1" x14ac:dyDescent="0.3">
      <c r="A5840" s="2" t="s">
        <v>7255</v>
      </c>
      <c r="B5840" s="63">
        <v>1109.8900000000001</v>
      </c>
    </row>
    <row r="5841" spans="1:2" ht="15.75" customHeight="1" x14ac:dyDescent="0.3">
      <c r="A5841" s="2" t="s">
        <v>7256</v>
      </c>
      <c r="B5841" s="63">
        <v>1109.8900000000001</v>
      </c>
    </row>
    <row r="5842" spans="1:2" ht="15.75" customHeight="1" x14ac:dyDescent="0.3">
      <c r="A5842" s="2" t="s">
        <v>7257</v>
      </c>
      <c r="B5842" s="63">
        <v>1356.53</v>
      </c>
    </row>
    <row r="5843" spans="1:2" ht="15.75" customHeight="1" x14ac:dyDescent="0.3">
      <c r="A5843" s="58" t="s">
        <v>7258</v>
      </c>
      <c r="B5843" s="62">
        <v>4623.57</v>
      </c>
    </row>
    <row r="5844" spans="1:2" ht="15.75" customHeight="1" x14ac:dyDescent="0.3">
      <c r="A5844" s="2" t="s">
        <v>7259</v>
      </c>
      <c r="B5844" s="63">
        <v>1017.19</v>
      </c>
    </row>
    <row r="5845" spans="1:2" ht="15.75" customHeight="1" x14ac:dyDescent="0.3">
      <c r="A5845" s="2" t="s">
        <v>7260</v>
      </c>
      <c r="B5845" s="63">
        <v>786.01</v>
      </c>
    </row>
    <row r="5846" spans="1:2" ht="15.75" customHeight="1" x14ac:dyDescent="0.3">
      <c r="A5846" s="2" t="s">
        <v>7261</v>
      </c>
      <c r="B5846" s="63">
        <v>601.05999999999995</v>
      </c>
    </row>
    <row r="5847" spans="1:2" ht="15.75" customHeight="1" x14ac:dyDescent="0.3">
      <c r="A5847" s="2" t="s">
        <v>7262</v>
      </c>
      <c r="B5847" s="63">
        <v>832.24</v>
      </c>
    </row>
    <row r="5848" spans="1:2" ht="15.75" customHeight="1" x14ac:dyDescent="0.3">
      <c r="A5848" s="2" t="s">
        <v>7263</v>
      </c>
      <c r="B5848" s="63">
        <v>601.05999999999995</v>
      </c>
    </row>
    <row r="5849" spans="1:2" ht="15.75" customHeight="1" x14ac:dyDescent="0.3">
      <c r="A5849" s="2" t="s">
        <v>7264</v>
      </c>
      <c r="B5849" s="63">
        <v>786.01</v>
      </c>
    </row>
    <row r="5850" spans="1:2" ht="15.75" customHeight="1" x14ac:dyDescent="0.3">
      <c r="A5850" s="2" t="s">
        <v>7265</v>
      </c>
      <c r="B5850" s="63">
        <v>832.24</v>
      </c>
    </row>
    <row r="5851" spans="1:2" ht="15.75" customHeight="1" x14ac:dyDescent="0.3">
      <c r="A5851" s="2" t="s">
        <v>7266</v>
      </c>
      <c r="B5851" s="63">
        <v>832.24</v>
      </c>
    </row>
    <row r="5852" spans="1:2" ht="15.75" customHeight="1" x14ac:dyDescent="0.3">
      <c r="A5852" s="2" t="s">
        <v>7267</v>
      </c>
      <c r="B5852" s="63">
        <v>1017.19</v>
      </c>
    </row>
    <row r="5853" spans="1:2" ht="15.75" customHeight="1" x14ac:dyDescent="0.3">
      <c r="A5853" s="58" t="s">
        <v>7268</v>
      </c>
      <c r="B5853" s="62">
        <v>3081.1</v>
      </c>
    </row>
    <row r="5854" spans="1:2" ht="15.75" customHeight="1" x14ac:dyDescent="0.3">
      <c r="A5854" s="2" t="s">
        <v>7269</v>
      </c>
      <c r="B5854" s="63">
        <v>677.84</v>
      </c>
    </row>
    <row r="5855" spans="1:2" ht="15.75" customHeight="1" x14ac:dyDescent="0.3">
      <c r="A5855" s="2" t="s">
        <v>7270</v>
      </c>
      <c r="B5855" s="63">
        <v>523.79</v>
      </c>
    </row>
    <row r="5856" spans="1:2" ht="15.75" customHeight="1" x14ac:dyDescent="0.3">
      <c r="A5856" s="2" t="s">
        <v>7271</v>
      </c>
      <c r="B5856" s="63">
        <v>400.54</v>
      </c>
    </row>
    <row r="5857" spans="1:2" ht="15.75" customHeight="1" x14ac:dyDescent="0.3">
      <c r="A5857" s="2" t="s">
        <v>7272</v>
      </c>
      <c r="B5857" s="63">
        <v>554.6</v>
      </c>
    </row>
    <row r="5858" spans="1:2" ht="15.75" customHeight="1" x14ac:dyDescent="0.3">
      <c r="A5858" s="2" t="s">
        <v>7273</v>
      </c>
      <c r="B5858" s="63">
        <v>400.54</v>
      </c>
    </row>
    <row r="5859" spans="1:2" ht="15.75" customHeight="1" x14ac:dyDescent="0.3">
      <c r="A5859" s="2" t="s">
        <v>7274</v>
      </c>
      <c r="B5859" s="63">
        <v>523.79</v>
      </c>
    </row>
    <row r="5860" spans="1:2" ht="15.75" customHeight="1" x14ac:dyDescent="0.3">
      <c r="A5860" s="2" t="s">
        <v>7275</v>
      </c>
      <c r="B5860" s="63">
        <v>554.6</v>
      </c>
    </row>
    <row r="5861" spans="1:2" ht="15.75" customHeight="1" x14ac:dyDescent="0.3">
      <c r="A5861" s="2" t="s">
        <v>7276</v>
      </c>
      <c r="B5861" s="63">
        <v>554.6</v>
      </c>
    </row>
    <row r="5862" spans="1:2" ht="15.75" customHeight="1" x14ac:dyDescent="0.3">
      <c r="A5862" s="2" t="s">
        <v>7277</v>
      </c>
      <c r="B5862" s="63">
        <v>677.84</v>
      </c>
    </row>
    <row r="5863" spans="1:2" ht="15.75" customHeight="1" x14ac:dyDescent="0.3">
      <c r="A5863" s="58" t="s">
        <v>7278</v>
      </c>
      <c r="B5863" s="62">
        <v>1850.2</v>
      </c>
    </row>
    <row r="5864" spans="1:2" ht="15.75" customHeight="1" x14ac:dyDescent="0.3">
      <c r="A5864" s="2" t="s">
        <v>7279</v>
      </c>
      <c r="B5864" s="63">
        <v>407.04</v>
      </c>
    </row>
    <row r="5865" spans="1:2" ht="15.75" customHeight="1" x14ac:dyDescent="0.3">
      <c r="A5865" s="2" t="s">
        <v>7280</v>
      </c>
      <c r="B5865" s="63">
        <v>314.52999999999997</v>
      </c>
    </row>
    <row r="5866" spans="1:2" ht="15.75" customHeight="1" x14ac:dyDescent="0.3">
      <c r="A5866" s="2" t="s">
        <v>7281</v>
      </c>
      <c r="B5866" s="63">
        <v>240.53</v>
      </c>
    </row>
    <row r="5867" spans="1:2" ht="15.75" customHeight="1" x14ac:dyDescent="0.3">
      <c r="A5867" s="2" t="s">
        <v>7282</v>
      </c>
      <c r="B5867" s="63">
        <v>333.04</v>
      </c>
    </row>
    <row r="5868" spans="1:2" ht="15.75" customHeight="1" x14ac:dyDescent="0.3">
      <c r="A5868" s="2" t="s">
        <v>7283</v>
      </c>
      <c r="B5868" s="63">
        <v>240.53</v>
      </c>
    </row>
    <row r="5869" spans="1:2" ht="15.75" customHeight="1" x14ac:dyDescent="0.3">
      <c r="A5869" s="2" t="s">
        <v>7284</v>
      </c>
      <c r="B5869" s="63">
        <v>314.52999999999997</v>
      </c>
    </row>
    <row r="5870" spans="1:2" ht="15.75" customHeight="1" x14ac:dyDescent="0.3">
      <c r="A5870" s="2" t="s">
        <v>7285</v>
      </c>
      <c r="B5870" s="63">
        <v>333.04</v>
      </c>
    </row>
    <row r="5871" spans="1:2" ht="15.75" customHeight="1" x14ac:dyDescent="0.3">
      <c r="A5871" s="2" t="s">
        <v>7286</v>
      </c>
      <c r="B5871" s="63">
        <v>333.04</v>
      </c>
    </row>
    <row r="5872" spans="1:2" ht="15.75" customHeight="1" x14ac:dyDescent="0.3">
      <c r="A5872" s="2" t="s">
        <v>7287</v>
      </c>
      <c r="B5872" s="63">
        <v>407.04</v>
      </c>
    </row>
    <row r="5873" spans="1:2" ht="15.75" customHeight="1" x14ac:dyDescent="0.3">
      <c r="A5873" s="58" t="s">
        <v>7288</v>
      </c>
      <c r="B5873" s="62">
        <v>1695.95</v>
      </c>
    </row>
    <row r="5874" spans="1:2" ht="15.75" customHeight="1" x14ac:dyDescent="0.3">
      <c r="A5874" s="2" t="s">
        <v>7289</v>
      </c>
      <c r="B5874" s="63">
        <v>373.11</v>
      </c>
    </row>
    <row r="5875" spans="1:2" ht="15.75" customHeight="1" x14ac:dyDescent="0.3">
      <c r="A5875" s="2" t="s">
        <v>7290</v>
      </c>
      <c r="B5875" s="63">
        <v>288.31</v>
      </c>
    </row>
    <row r="5876" spans="1:2" ht="15.75" customHeight="1" x14ac:dyDescent="0.3">
      <c r="A5876" s="2" t="s">
        <v>7291</v>
      </c>
      <c r="B5876" s="63">
        <v>220.47</v>
      </c>
    </row>
    <row r="5877" spans="1:2" ht="15.75" customHeight="1" x14ac:dyDescent="0.3">
      <c r="A5877" s="2" t="s">
        <v>7292</v>
      </c>
      <c r="B5877" s="63">
        <v>305.27</v>
      </c>
    </row>
    <row r="5878" spans="1:2" ht="15.75" customHeight="1" x14ac:dyDescent="0.3">
      <c r="A5878" s="2" t="s">
        <v>7293</v>
      </c>
      <c r="B5878" s="63">
        <v>220.47</v>
      </c>
    </row>
    <row r="5879" spans="1:2" ht="15.75" customHeight="1" x14ac:dyDescent="0.3">
      <c r="A5879" s="2" t="s">
        <v>7294</v>
      </c>
      <c r="B5879" s="63">
        <v>288.31</v>
      </c>
    </row>
    <row r="5880" spans="1:2" ht="15.75" customHeight="1" x14ac:dyDescent="0.3">
      <c r="A5880" s="2" t="s">
        <v>7295</v>
      </c>
      <c r="B5880" s="63">
        <v>305.27</v>
      </c>
    </row>
    <row r="5881" spans="1:2" ht="15.75" customHeight="1" x14ac:dyDescent="0.3">
      <c r="A5881" s="2" t="s">
        <v>7296</v>
      </c>
      <c r="B5881" s="63">
        <v>305.27</v>
      </c>
    </row>
    <row r="5882" spans="1:2" ht="15.75" customHeight="1" x14ac:dyDescent="0.3">
      <c r="A5882" s="2" t="s">
        <v>7297</v>
      </c>
      <c r="B5882" s="63">
        <v>373.11</v>
      </c>
    </row>
    <row r="5883" spans="1:2" ht="15.75" customHeight="1" x14ac:dyDescent="0.3">
      <c r="A5883" s="58" t="s">
        <v>7298</v>
      </c>
      <c r="B5883" s="62">
        <v>1541.7</v>
      </c>
    </row>
    <row r="5884" spans="1:2" ht="15.75" customHeight="1" x14ac:dyDescent="0.3">
      <c r="A5884" s="2" t="s">
        <v>7299</v>
      </c>
      <c r="B5884" s="63">
        <v>339.18</v>
      </c>
    </row>
    <row r="5885" spans="1:2" ht="15.75" customHeight="1" x14ac:dyDescent="0.3">
      <c r="A5885" s="2" t="s">
        <v>7300</v>
      </c>
      <c r="B5885" s="63">
        <v>262.08999999999997</v>
      </c>
    </row>
    <row r="5886" spans="1:2" ht="15.75" customHeight="1" x14ac:dyDescent="0.3">
      <c r="A5886" s="2" t="s">
        <v>7301</v>
      </c>
      <c r="B5886" s="63">
        <v>200.42</v>
      </c>
    </row>
    <row r="5887" spans="1:2" ht="15.75" customHeight="1" x14ac:dyDescent="0.3">
      <c r="A5887" s="2" t="s">
        <v>7302</v>
      </c>
      <c r="B5887" s="63">
        <v>277.51</v>
      </c>
    </row>
    <row r="5888" spans="1:2" ht="15.75" customHeight="1" x14ac:dyDescent="0.3">
      <c r="A5888" s="2" t="s">
        <v>7303</v>
      </c>
      <c r="B5888" s="63">
        <v>200.42</v>
      </c>
    </row>
    <row r="5889" spans="1:2" ht="15.75" customHeight="1" x14ac:dyDescent="0.3">
      <c r="A5889" s="2" t="s">
        <v>7304</v>
      </c>
      <c r="B5889" s="63">
        <v>262.08999999999997</v>
      </c>
    </row>
    <row r="5890" spans="1:2" ht="15.75" customHeight="1" x14ac:dyDescent="0.3">
      <c r="A5890" s="2" t="s">
        <v>7305</v>
      </c>
      <c r="B5890" s="63">
        <v>277.51</v>
      </c>
    </row>
    <row r="5891" spans="1:2" ht="15.75" customHeight="1" x14ac:dyDescent="0.3">
      <c r="A5891" s="2" t="s">
        <v>7306</v>
      </c>
      <c r="B5891" s="63">
        <v>277.51</v>
      </c>
    </row>
    <row r="5892" spans="1:2" ht="15.75" customHeight="1" x14ac:dyDescent="0.3">
      <c r="A5892" s="2" t="s">
        <v>7307</v>
      </c>
      <c r="B5892" s="63">
        <v>339.18</v>
      </c>
    </row>
    <row r="5893" spans="1:2" ht="15.75" customHeight="1" x14ac:dyDescent="0.3">
      <c r="A5893" s="58" t="s">
        <v>7308</v>
      </c>
      <c r="B5893" s="62">
        <v>1233.21</v>
      </c>
    </row>
    <row r="5894" spans="1:2" ht="15.75" customHeight="1" x14ac:dyDescent="0.3">
      <c r="A5894" s="2" t="s">
        <v>7309</v>
      </c>
      <c r="B5894" s="63">
        <v>271.31</v>
      </c>
    </row>
    <row r="5895" spans="1:2" ht="15.75" customHeight="1" x14ac:dyDescent="0.3">
      <c r="A5895" s="2" t="s">
        <v>7310</v>
      </c>
      <c r="B5895" s="63">
        <v>209.65</v>
      </c>
    </row>
    <row r="5896" spans="1:2" ht="15.75" customHeight="1" x14ac:dyDescent="0.3">
      <c r="A5896" s="2" t="s">
        <v>7311</v>
      </c>
      <c r="B5896" s="63">
        <v>160.32</v>
      </c>
    </row>
    <row r="5897" spans="1:2" ht="15.75" customHeight="1" x14ac:dyDescent="0.3">
      <c r="A5897" s="2" t="s">
        <v>7312</v>
      </c>
      <c r="B5897" s="63">
        <v>221.98</v>
      </c>
    </row>
    <row r="5898" spans="1:2" ht="15.75" customHeight="1" x14ac:dyDescent="0.3">
      <c r="A5898" s="2" t="s">
        <v>7313</v>
      </c>
      <c r="B5898" s="63">
        <v>160.32</v>
      </c>
    </row>
    <row r="5899" spans="1:2" ht="15.75" customHeight="1" x14ac:dyDescent="0.3">
      <c r="A5899" s="2" t="s">
        <v>7314</v>
      </c>
      <c r="B5899" s="63">
        <v>209.65</v>
      </c>
    </row>
    <row r="5900" spans="1:2" ht="15.75" customHeight="1" x14ac:dyDescent="0.3">
      <c r="A5900" s="2" t="s">
        <v>7315</v>
      </c>
      <c r="B5900" s="63">
        <v>221.98</v>
      </c>
    </row>
    <row r="5901" spans="1:2" ht="15.75" customHeight="1" x14ac:dyDescent="0.3">
      <c r="A5901" s="2" t="s">
        <v>7316</v>
      </c>
      <c r="B5901" s="63">
        <v>221.98</v>
      </c>
    </row>
    <row r="5902" spans="1:2" ht="15.75" customHeight="1" x14ac:dyDescent="0.3">
      <c r="A5902" s="2" t="s">
        <v>7317</v>
      </c>
      <c r="B5902" s="63">
        <v>271.31</v>
      </c>
    </row>
    <row r="5903" spans="1:2" ht="15.75" customHeight="1" x14ac:dyDescent="0.3">
      <c r="A5903" s="58" t="s">
        <v>7318</v>
      </c>
      <c r="B5903" s="62">
        <v>924.71</v>
      </c>
    </row>
    <row r="5904" spans="1:2" ht="15.75" customHeight="1" x14ac:dyDescent="0.3">
      <c r="A5904" s="2" t="s">
        <v>7319</v>
      </c>
      <c r="B5904" s="63">
        <v>203.44</v>
      </c>
    </row>
    <row r="5905" spans="1:2" ht="15.75" customHeight="1" x14ac:dyDescent="0.3">
      <c r="A5905" s="2" t="s">
        <v>7320</v>
      </c>
      <c r="B5905" s="63">
        <v>157.19999999999999</v>
      </c>
    </row>
    <row r="5906" spans="1:2" ht="15.75" customHeight="1" x14ac:dyDescent="0.3">
      <c r="A5906" s="2" t="s">
        <v>7321</v>
      </c>
      <c r="B5906" s="63">
        <v>120.21</v>
      </c>
    </row>
    <row r="5907" spans="1:2" ht="15.75" customHeight="1" x14ac:dyDescent="0.3">
      <c r="A5907" s="2" t="s">
        <v>7322</v>
      </c>
      <c r="B5907" s="63">
        <v>166.45</v>
      </c>
    </row>
    <row r="5908" spans="1:2" ht="15.75" customHeight="1" x14ac:dyDescent="0.3">
      <c r="A5908" s="2" t="s">
        <v>7323</v>
      </c>
      <c r="B5908" s="63">
        <v>120.21</v>
      </c>
    </row>
    <row r="5909" spans="1:2" ht="15.75" customHeight="1" x14ac:dyDescent="0.3">
      <c r="A5909" s="2" t="s">
        <v>7324</v>
      </c>
      <c r="B5909" s="63">
        <v>157.19999999999999</v>
      </c>
    </row>
    <row r="5910" spans="1:2" ht="15.75" customHeight="1" x14ac:dyDescent="0.3">
      <c r="A5910" s="2" t="s">
        <v>7325</v>
      </c>
      <c r="B5910" s="63">
        <v>166.45</v>
      </c>
    </row>
    <row r="5911" spans="1:2" ht="15.75" customHeight="1" x14ac:dyDescent="0.3">
      <c r="A5911" s="2" t="s">
        <v>7326</v>
      </c>
      <c r="B5911" s="63">
        <v>166.45</v>
      </c>
    </row>
    <row r="5912" spans="1:2" ht="15.75" customHeight="1" x14ac:dyDescent="0.3">
      <c r="A5912" s="2" t="s">
        <v>7327</v>
      </c>
      <c r="B5912" s="63">
        <v>203.44</v>
      </c>
    </row>
    <row r="5913" spans="1:2" ht="15.75" customHeight="1" x14ac:dyDescent="0.3">
      <c r="A5913" s="58" t="s">
        <v>7328</v>
      </c>
      <c r="B5913" s="62">
        <v>616.22</v>
      </c>
    </row>
    <row r="5914" spans="1:2" ht="15.75" customHeight="1" x14ac:dyDescent="0.3">
      <c r="A5914" s="2" t="s">
        <v>7329</v>
      </c>
      <c r="B5914" s="63">
        <v>135.57</v>
      </c>
    </row>
    <row r="5915" spans="1:2" ht="15.75" customHeight="1" x14ac:dyDescent="0.3">
      <c r="A5915" s="2" t="s">
        <v>7330</v>
      </c>
      <c r="B5915" s="63">
        <v>104.76</v>
      </c>
    </row>
    <row r="5916" spans="1:2" ht="15.75" customHeight="1" x14ac:dyDescent="0.3">
      <c r="A5916" s="2" t="s">
        <v>7331</v>
      </c>
      <c r="B5916" s="63">
        <v>80.11</v>
      </c>
    </row>
    <row r="5917" spans="1:2" ht="15.75" customHeight="1" x14ac:dyDescent="0.3">
      <c r="A5917" s="2" t="s">
        <v>7332</v>
      </c>
      <c r="B5917" s="63">
        <v>110.92</v>
      </c>
    </row>
    <row r="5918" spans="1:2" ht="15.75" customHeight="1" x14ac:dyDescent="0.3">
      <c r="A5918" s="2" t="s">
        <v>7333</v>
      </c>
      <c r="B5918" s="63">
        <v>80.11</v>
      </c>
    </row>
    <row r="5919" spans="1:2" ht="15.75" customHeight="1" x14ac:dyDescent="0.3">
      <c r="A5919" s="2" t="s">
        <v>7334</v>
      </c>
      <c r="B5919" s="63">
        <v>104.76</v>
      </c>
    </row>
    <row r="5920" spans="1:2" ht="15.75" customHeight="1" x14ac:dyDescent="0.3">
      <c r="A5920" s="2" t="s">
        <v>7335</v>
      </c>
      <c r="B5920" s="63">
        <v>110.92</v>
      </c>
    </row>
    <row r="5921" spans="1:2" ht="15.75" customHeight="1" x14ac:dyDescent="0.3">
      <c r="A5921" s="2" t="s">
        <v>7336</v>
      </c>
      <c r="B5921" s="63">
        <v>110.92</v>
      </c>
    </row>
    <row r="5922" spans="1:2" ht="15.75" customHeight="1" x14ac:dyDescent="0.3">
      <c r="A5922" s="2" t="s">
        <v>7337</v>
      </c>
      <c r="B5922" s="63">
        <v>135.57</v>
      </c>
    </row>
    <row r="5923" spans="1:2" ht="15.75" customHeight="1" x14ac:dyDescent="0.3">
      <c r="A5923" s="58" t="s">
        <v>4797</v>
      </c>
      <c r="B5923" s="62">
        <v>1486.8</v>
      </c>
    </row>
    <row r="5924" spans="1:2" ht="15.75" customHeight="1" x14ac:dyDescent="0.3">
      <c r="A5924" s="58" t="s">
        <v>4799</v>
      </c>
      <c r="B5924" s="62">
        <v>1339.8</v>
      </c>
    </row>
    <row r="5925" spans="1:2" ht="15.75" customHeight="1" x14ac:dyDescent="0.3">
      <c r="A5925" s="58" t="s">
        <v>4801</v>
      </c>
      <c r="B5925" s="62">
        <v>1222.2</v>
      </c>
    </row>
    <row r="5926" spans="1:2" ht="15.75" customHeight="1" x14ac:dyDescent="0.3">
      <c r="A5926" s="58" t="s">
        <v>4803</v>
      </c>
      <c r="B5926" s="62">
        <v>1369.2</v>
      </c>
    </row>
    <row r="5927" spans="1:2" ht="15.75" customHeight="1" x14ac:dyDescent="0.3">
      <c r="A5927" s="58" t="s">
        <v>4805</v>
      </c>
      <c r="B5927" s="62">
        <v>1222.2</v>
      </c>
    </row>
    <row r="5928" spans="1:2" ht="15.75" customHeight="1" x14ac:dyDescent="0.3">
      <c r="A5928" s="58" t="s">
        <v>4807</v>
      </c>
      <c r="B5928" s="62">
        <v>1339.8</v>
      </c>
    </row>
    <row r="5929" spans="1:2" ht="15.75" customHeight="1" x14ac:dyDescent="0.3">
      <c r="A5929" s="58" t="s">
        <v>4809</v>
      </c>
      <c r="B5929" s="62">
        <v>1369.2</v>
      </c>
    </row>
    <row r="5930" spans="1:2" ht="15.75" customHeight="1" x14ac:dyDescent="0.3">
      <c r="A5930" s="58" t="s">
        <v>4811</v>
      </c>
      <c r="B5930" s="62">
        <v>1369.2</v>
      </c>
    </row>
    <row r="5931" spans="1:2" ht="15.75" customHeight="1" x14ac:dyDescent="0.3">
      <c r="A5931" s="58" t="s">
        <v>4813</v>
      </c>
      <c r="B5931" s="62">
        <v>1486.8</v>
      </c>
    </row>
    <row r="5932" spans="1:2" ht="15.75" customHeight="1" x14ac:dyDescent="0.3">
      <c r="A5932" s="58" t="s">
        <v>4815</v>
      </c>
      <c r="B5932" s="62">
        <v>1362.85</v>
      </c>
    </row>
    <row r="5933" spans="1:2" ht="15.75" customHeight="1" x14ac:dyDescent="0.3">
      <c r="A5933" s="58" t="s">
        <v>4817</v>
      </c>
      <c r="B5933" s="62">
        <v>1228.0999999999999</v>
      </c>
    </row>
    <row r="5934" spans="1:2" ht="15.75" customHeight="1" x14ac:dyDescent="0.3">
      <c r="A5934" s="58" t="s">
        <v>4819</v>
      </c>
      <c r="B5934" s="62">
        <v>1120.31</v>
      </c>
    </row>
    <row r="5935" spans="1:2" ht="15.75" customHeight="1" x14ac:dyDescent="0.3">
      <c r="A5935" s="58" t="s">
        <v>4821</v>
      </c>
      <c r="B5935" s="62">
        <v>1255.05</v>
      </c>
    </row>
    <row r="5936" spans="1:2" ht="15.75" customHeight="1" x14ac:dyDescent="0.3">
      <c r="A5936" s="58" t="s">
        <v>4823</v>
      </c>
      <c r="B5936" s="62">
        <v>1120.31</v>
      </c>
    </row>
    <row r="5937" spans="1:2" ht="15.75" customHeight="1" x14ac:dyDescent="0.3">
      <c r="A5937" s="58" t="s">
        <v>4825</v>
      </c>
      <c r="B5937" s="62">
        <v>1228.0999999999999</v>
      </c>
    </row>
    <row r="5938" spans="1:2" ht="15.75" customHeight="1" x14ac:dyDescent="0.3">
      <c r="A5938" s="58" t="s">
        <v>4827</v>
      </c>
      <c r="B5938" s="62">
        <v>1255.05</v>
      </c>
    </row>
    <row r="5939" spans="1:2" ht="15.75" customHeight="1" x14ac:dyDescent="0.3">
      <c r="A5939" s="58" t="s">
        <v>4829</v>
      </c>
      <c r="B5939" s="62">
        <v>1255.05</v>
      </c>
    </row>
    <row r="5940" spans="1:2" ht="15.75" customHeight="1" x14ac:dyDescent="0.3">
      <c r="A5940" s="58" t="s">
        <v>4831</v>
      </c>
      <c r="B5940" s="62">
        <v>1362.85</v>
      </c>
    </row>
    <row r="5941" spans="1:2" ht="15.75" customHeight="1" x14ac:dyDescent="0.3">
      <c r="A5941" s="58" t="s">
        <v>4833</v>
      </c>
      <c r="B5941" s="62">
        <v>1238.9000000000001</v>
      </c>
    </row>
    <row r="5942" spans="1:2" ht="15.75" customHeight="1" x14ac:dyDescent="0.3">
      <c r="A5942" s="58" t="s">
        <v>4835</v>
      </c>
      <c r="B5942" s="62">
        <v>1116.4100000000001</v>
      </c>
    </row>
    <row r="5943" spans="1:2" ht="15.75" customHeight="1" x14ac:dyDescent="0.3">
      <c r="A5943" s="58" t="s">
        <v>4837</v>
      </c>
      <c r="B5943" s="62">
        <v>1018.42</v>
      </c>
    </row>
    <row r="5944" spans="1:2" ht="15.75" customHeight="1" x14ac:dyDescent="0.3">
      <c r="A5944" s="58" t="s">
        <v>4839</v>
      </c>
      <c r="B5944" s="62">
        <v>1140.9000000000001</v>
      </c>
    </row>
    <row r="5945" spans="1:2" ht="15.75" customHeight="1" x14ac:dyDescent="0.3">
      <c r="A5945" s="58" t="s">
        <v>4841</v>
      </c>
      <c r="B5945" s="62">
        <v>1018.42</v>
      </c>
    </row>
    <row r="5946" spans="1:2" ht="15.75" customHeight="1" x14ac:dyDescent="0.3">
      <c r="A5946" s="58" t="s">
        <v>4843</v>
      </c>
      <c r="B5946" s="62">
        <v>1116.4100000000001</v>
      </c>
    </row>
    <row r="5947" spans="1:2" ht="15.75" customHeight="1" x14ac:dyDescent="0.3">
      <c r="A5947" s="58" t="s">
        <v>4845</v>
      </c>
      <c r="B5947" s="62">
        <v>1140.9000000000001</v>
      </c>
    </row>
    <row r="5948" spans="1:2" ht="15.75" customHeight="1" x14ac:dyDescent="0.3">
      <c r="A5948" s="58" t="s">
        <v>4847</v>
      </c>
      <c r="B5948" s="62">
        <v>1140.9000000000001</v>
      </c>
    </row>
    <row r="5949" spans="1:2" ht="15.75" customHeight="1" x14ac:dyDescent="0.3">
      <c r="A5949" s="58" t="s">
        <v>4849</v>
      </c>
      <c r="B5949" s="62">
        <v>1238.9000000000001</v>
      </c>
    </row>
    <row r="5950" spans="1:2" ht="15.75" customHeight="1" x14ac:dyDescent="0.3">
      <c r="A5950" s="58" t="s">
        <v>4851</v>
      </c>
      <c r="B5950" s="62">
        <v>990.99</v>
      </c>
    </row>
    <row r="5951" spans="1:2" ht="15.75" customHeight="1" x14ac:dyDescent="0.3">
      <c r="A5951" s="58" t="s">
        <v>4853</v>
      </c>
      <c r="B5951" s="62">
        <v>893.01</v>
      </c>
    </row>
    <row r="5952" spans="1:2" ht="15.75" customHeight="1" x14ac:dyDescent="0.3">
      <c r="A5952" s="58" t="s">
        <v>4855</v>
      </c>
      <c r="B5952" s="62">
        <v>814.63</v>
      </c>
    </row>
    <row r="5953" spans="1:2" ht="15.75" customHeight="1" x14ac:dyDescent="0.3">
      <c r="A5953" s="58" t="s">
        <v>4857</v>
      </c>
      <c r="B5953" s="62">
        <v>912.61</v>
      </c>
    </row>
    <row r="5954" spans="1:2" ht="15.75" customHeight="1" x14ac:dyDescent="0.3">
      <c r="A5954" s="58" t="s">
        <v>4859</v>
      </c>
      <c r="B5954" s="62">
        <v>814.63</v>
      </c>
    </row>
    <row r="5955" spans="1:2" ht="15.75" customHeight="1" x14ac:dyDescent="0.3">
      <c r="A5955" s="58" t="s">
        <v>4861</v>
      </c>
      <c r="B5955" s="62">
        <v>893.01</v>
      </c>
    </row>
    <row r="5956" spans="1:2" ht="15.75" customHeight="1" x14ac:dyDescent="0.3">
      <c r="A5956" s="58" t="s">
        <v>4863</v>
      </c>
      <c r="B5956" s="62">
        <v>912.61</v>
      </c>
    </row>
    <row r="5957" spans="1:2" ht="15.75" customHeight="1" x14ac:dyDescent="0.3">
      <c r="A5957" s="58" t="s">
        <v>4865</v>
      </c>
      <c r="B5957" s="62">
        <v>912.61</v>
      </c>
    </row>
    <row r="5958" spans="1:2" ht="15.75" customHeight="1" x14ac:dyDescent="0.3">
      <c r="A5958" s="58" t="s">
        <v>4867</v>
      </c>
      <c r="B5958" s="62">
        <v>990.99</v>
      </c>
    </row>
    <row r="5959" spans="1:2" ht="15.75" customHeight="1" x14ac:dyDescent="0.3">
      <c r="A5959" s="58" t="s">
        <v>4869</v>
      </c>
      <c r="B5959" s="62">
        <v>743.09</v>
      </c>
    </row>
    <row r="5960" spans="1:2" ht="15.75" customHeight="1" x14ac:dyDescent="0.3">
      <c r="A5960" s="58" t="s">
        <v>4871</v>
      </c>
      <c r="B5960" s="62">
        <v>669.62</v>
      </c>
    </row>
    <row r="5961" spans="1:2" ht="15.75" customHeight="1" x14ac:dyDescent="0.3">
      <c r="A5961" s="58" t="s">
        <v>4873</v>
      </c>
      <c r="B5961" s="62">
        <v>610.85</v>
      </c>
    </row>
    <row r="5962" spans="1:2" ht="15.75" customHeight="1" x14ac:dyDescent="0.3">
      <c r="A5962" s="58" t="s">
        <v>4875</v>
      </c>
      <c r="B5962" s="62">
        <v>684.31</v>
      </c>
    </row>
    <row r="5963" spans="1:2" ht="15.75" customHeight="1" x14ac:dyDescent="0.3">
      <c r="A5963" s="58" t="s">
        <v>4877</v>
      </c>
      <c r="B5963" s="62">
        <v>610.85</v>
      </c>
    </row>
    <row r="5964" spans="1:2" ht="15.75" customHeight="1" x14ac:dyDescent="0.3">
      <c r="A5964" s="58" t="s">
        <v>4879</v>
      </c>
      <c r="B5964" s="62">
        <v>669.62</v>
      </c>
    </row>
    <row r="5965" spans="1:2" ht="15.75" customHeight="1" x14ac:dyDescent="0.3">
      <c r="A5965" s="58" t="s">
        <v>4881</v>
      </c>
      <c r="B5965" s="62">
        <v>684.31</v>
      </c>
    </row>
    <row r="5966" spans="1:2" ht="15.75" customHeight="1" x14ac:dyDescent="0.3">
      <c r="A5966" s="58" t="s">
        <v>4883</v>
      </c>
      <c r="B5966" s="62">
        <v>684.31</v>
      </c>
    </row>
    <row r="5967" spans="1:2" ht="15.75" customHeight="1" x14ac:dyDescent="0.3">
      <c r="A5967" s="58" t="s">
        <v>4885</v>
      </c>
      <c r="B5967" s="62">
        <v>743.09</v>
      </c>
    </row>
    <row r="5968" spans="1:2" ht="15.75" customHeight="1" x14ac:dyDescent="0.3">
      <c r="A5968" s="58" t="s">
        <v>4887</v>
      </c>
      <c r="B5968" s="62">
        <v>495.19</v>
      </c>
    </row>
    <row r="5969" spans="1:2" ht="15.75" customHeight="1" x14ac:dyDescent="0.3">
      <c r="A5969" s="58" t="s">
        <v>4889</v>
      </c>
      <c r="B5969" s="62">
        <v>446.23</v>
      </c>
    </row>
    <row r="5970" spans="1:2" ht="15.75" customHeight="1" x14ac:dyDescent="0.3">
      <c r="A5970" s="58" t="s">
        <v>4891</v>
      </c>
      <c r="B5970" s="62">
        <v>407.06</v>
      </c>
    </row>
    <row r="5971" spans="1:2" ht="15.75" customHeight="1" x14ac:dyDescent="0.3">
      <c r="A5971" s="58" t="s">
        <v>4893</v>
      </c>
      <c r="B5971" s="62">
        <v>456.02</v>
      </c>
    </row>
    <row r="5972" spans="1:2" ht="15.75" customHeight="1" x14ac:dyDescent="0.3">
      <c r="A5972" s="58" t="s">
        <v>4895</v>
      </c>
      <c r="B5972" s="62">
        <v>407.06</v>
      </c>
    </row>
    <row r="5973" spans="1:2" ht="15.75" customHeight="1" x14ac:dyDescent="0.3">
      <c r="A5973" s="58" t="s">
        <v>4897</v>
      </c>
      <c r="B5973" s="62">
        <v>446.23</v>
      </c>
    </row>
    <row r="5974" spans="1:2" ht="15.75" customHeight="1" x14ac:dyDescent="0.3">
      <c r="A5974" s="58" t="s">
        <v>4899</v>
      </c>
      <c r="B5974" s="62">
        <v>456.02</v>
      </c>
    </row>
    <row r="5975" spans="1:2" ht="15.75" customHeight="1" x14ac:dyDescent="0.3">
      <c r="A5975" s="58" t="s">
        <v>4901</v>
      </c>
      <c r="B5975" s="62">
        <v>456.02</v>
      </c>
    </row>
    <row r="5976" spans="1:2" ht="15.75" customHeight="1" x14ac:dyDescent="0.3">
      <c r="A5976" s="58" t="s">
        <v>4903</v>
      </c>
      <c r="B5976" s="62">
        <v>495.19</v>
      </c>
    </row>
    <row r="5977" spans="1:2" ht="15.75" customHeight="1" x14ac:dyDescent="0.3">
      <c r="A5977" s="58" t="s">
        <v>4905</v>
      </c>
      <c r="B5977" s="62">
        <v>297.36</v>
      </c>
    </row>
    <row r="5978" spans="1:2" ht="15.75" customHeight="1" x14ac:dyDescent="0.3">
      <c r="A5978" s="58" t="s">
        <v>4907</v>
      </c>
      <c r="B5978" s="62">
        <v>267.95999999999998</v>
      </c>
    </row>
    <row r="5979" spans="1:2" ht="15.75" customHeight="1" x14ac:dyDescent="0.3">
      <c r="A5979" s="58" t="s">
        <v>4909</v>
      </c>
      <c r="B5979" s="62">
        <v>244.44</v>
      </c>
    </row>
    <row r="5980" spans="1:2" ht="15.75" customHeight="1" x14ac:dyDescent="0.3">
      <c r="A5980" s="58" t="s">
        <v>4911</v>
      </c>
      <c r="B5980" s="62">
        <v>273.83999999999997</v>
      </c>
    </row>
    <row r="5981" spans="1:2" ht="15.75" customHeight="1" x14ac:dyDescent="0.3">
      <c r="A5981" s="58" t="s">
        <v>4913</v>
      </c>
      <c r="B5981" s="62">
        <v>244.44</v>
      </c>
    </row>
    <row r="5982" spans="1:2" ht="15.75" customHeight="1" x14ac:dyDescent="0.3">
      <c r="A5982" s="58" t="s">
        <v>4915</v>
      </c>
      <c r="B5982" s="62">
        <v>267.95999999999998</v>
      </c>
    </row>
    <row r="5983" spans="1:2" ht="15.75" customHeight="1" x14ac:dyDescent="0.3">
      <c r="A5983" s="58" t="s">
        <v>4917</v>
      </c>
      <c r="B5983" s="62">
        <v>273.83999999999997</v>
      </c>
    </row>
    <row r="5984" spans="1:2" ht="15.75" customHeight="1" x14ac:dyDescent="0.3">
      <c r="A5984" s="58" t="s">
        <v>4919</v>
      </c>
      <c r="B5984" s="62">
        <v>273.83999999999997</v>
      </c>
    </row>
    <row r="5985" spans="1:2" ht="15.75" customHeight="1" x14ac:dyDescent="0.3">
      <c r="A5985" s="58" t="s">
        <v>4921</v>
      </c>
      <c r="B5985" s="62">
        <v>297.36</v>
      </c>
    </row>
    <row r="5986" spans="1:2" ht="15.75" customHeight="1" x14ac:dyDescent="0.3">
      <c r="A5986" s="58" t="s">
        <v>4923</v>
      </c>
      <c r="B5986" s="62">
        <v>272.57</v>
      </c>
    </row>
    <row r="5987" spans="1:2" ht="15.75" customHeight="1" x14ac:dyDescent="0.3">
      <c r="A5987" s="58" t="s">
        <v>4925</v>
      </c>
      <c r="B5987" s="62">
        <v>245.62</v>
      </c>
    </row>
    <row r="5988" spans="1:2" ht="15.75" customHeight="1" x14ac:dyDescent="0.3">
      <c r="A5988" s="58" t="s">
        <v>4927</v>
      </c>
      <c r="B5988" s="62">
        <v>224.06</v>
      </c>
    </row>
    <row r="5989" spans="1:2" ht="15.75" customHeight="1" x14ac:dyDescent="0.3">
      <c r="A5989" s="58" t="s">
        <v>4929</v>
      </c>
      <c r="B5989" s="62">
        <v>251.01</v>
      </c>
    </row>
    <row r="5990" spans="1:2" ht="15.75" customHeight="1" x14ac:dyDescent="0.3">
      <c r="A5990" s="58" t="s">
        <v>4931</v>
      </c>
      <c r="B5990" s="62">
        <v>224.06</v>
      </c>
    </row>
    <row r="5991" spans="1:2" ht="15.75" customHeight="1" x14ac:dyDescent="0.3">
      <c r="A5991" s="58" t="s">
        <v>4933</v>
      </c>
      <c r="B5991" s="62">
        <v>245.62</v>
      </c>
    </row>
    <row r="5992" spans="1:2" ht="15.75" customHeight="1" x14ac:dyDescent="0.3">
      <c r="A5992" s="58" t="s">
        <v>4935</v>
      </c>
      <c r="B5992" s="62">
        <v>251.01</v>
      </c>
    </row>
    <row r="5993" spans="1:2" ht="15.75" customHeight="1" x14ac:dyDescent="0.3">
      <c r="A5993" s="58" t="s">
        <v>4937</v>
      </c>
      <c r="B5993" s="62">
        <v>251.01</v>
      </c>
    </row>
    <row r="5994" spans="1:2" ht="15.75" customHeight="1" x14ac:dyDescent="0.3">
      <c r="A5994" s="58" t="s">
        <v>4939</v>
      </c>
      <c r="B5994" s="62">
        <v>272.57</v>
      </c>
    </row>
    <row r="5995" spans="1:2" ht="15.75" customHeight="1" x14ac:dyDescent="0.3">
      <c r="A5995" s="58" t="s">
        <v>4941</v>
      </c>
      <c r="B5995" s="62">
        <v>247.78</v>
      </c>
    </row>
    <row r="5996" spans="1:2" ht="15.75" customHeight="1" x14ac:dyDescent="0.3">
      <c r="A5996" s="58" t="s">
        <v>4943</v>
      </c>
      <c r="B5996" s="62">
        <v>223.28</v>
      </c>
    </row>
    <row r="5997" spans="1:2" ht="15.75" customHeight="1" x14ac:dyDescent="0.3">
      <c r="A5997" s="58" t="s">
        <v>4945</v>
      </c>
      <c r="B5997" s="62">
        <v>203.68</v>
      </c>
    </row>
    <row r="5998" spans="1:2" ht="15.75" customHeight="1" x14ac:dyDescent="0.3">
      <c r="A5998" s="58" t="s">
        <v>4947</v>
      </c>
      <c r="B5998" s="62">
        <v>228.18</v>
      </c>
    </row>
    <row r="5999" spans="1:2" ht="15.75" customHeight="1" x14ac:dyDescent="0.3">
      <c r="A5999" s="58" t="s">
        <v>4949</v>
      </c>
      <c r="B5999" s="62">
        <v>203.68</v>
      </c>
    </row>
    <row r="6000" spans="1:2" ht="15.75" customHeight="1" x14ac:dyDescent="0.3">
      <c r="A6000" s="58" t="s">
        <v>4951</v>
      </c>
      <c r="B6000" s="62">
        <v>223.28</v>
      </c>
    </row>
    <row r="6001" spans="1:2" ht="15.75" customHeight="1" x14ac:dyDescent="0.3">
      <c r="A6001" s="58" t="s">
        <v>4953</v>
      </c>
      <c r="B6001" s="62">
        <v>228.18</v>
      </c>
    </row>
    <row r="6002" spans="1:2" ht="15.75" customHeight="1" x14ac:dyDescent="0.3">
      <c r="A6002" s="58" t="s">
        <v>4955</v>
      </c>
      <c r="B6002" s="62">
        <v>228.18</v>
      </c>
    </row>
    <row r="6003" spans="1:2" ht="15.75" customHeight="1" x14ac:dyDescent="0.3">
      <c r="A6003" s="58" t="s">
        <v>4957</v>
      </c>
      <c r="B6003" s="62">
        <v>247.78</v>
      </c>
    </row>
    <row r="6004" spans="1:2" ht="15.75" customHeight="1" x14ac:dyDescent="0.3">
      <c r="A6004" s="58" t="s">
        <v>4959</v>
      </c>
      <c r="B6004" s="62">
        <v>198.2</v>
      </c>
    </row>
    <row r="6005" spans="1:2" ht="15.75" customHeight="1" x14ac:dyDescent="0.3">
      <c r="A6005" s="58" t="s">
        <v>4961</v>
      </c>
      <c r="B6005" s="62">
        <v>178.6</v>
      </c>
    </row>
    <row r="6006" spans="1:2" ht="15.75" customHeight="1" x14ac:dyDescent="0.3">
      <c r="A6006" s="58" t="s">
        <v>4963</v>
      </c>
      <c r="B6006" s="62">
        <v>162.93</v>
      </c>
    </row>
    <row r="6007" spans="1:2" ht="15.75" customHeight="1" x14ac:dyDescent="0.3">
      <c r="A6007" s="58" t="s">
        <v>4965</v>
      </c>
      <c r="B6007" s="62">
        <v>182.52</v>
      </c>
    </row>
    <row r="6008" spans="1:2" ht="15.75" customHeight="1" x14ac:dyDescent="0.3">
      <c r="A6008" s="58" t="s">
        <v>4967</v>
      </c>
      <c r="B6008" s="62">
        <v>162.93</v>
      </c>
    </row>
    <row r="6009" spans="1:2" ht="15.75" customHeight="1" x14ac:dyDescent="0.3">
      <c r="A6009" s="58" t="s">
        <v>4969</v>
      </c>
      <c r="B6009" s="62">
        <v>178.6</v>
      </c>
    </row>
    <row r="6010" spans="1:2" ht="15.75" customHeight="1" x14ac:dyDescent="0.3">
      <c r="A6010" s="58" t="s">
        <v>4971</v>
      </c>
      <c r="B6010" s="62">
        <v>182.52</v>
      </c>
    </row>
    <row r="6011" spans="1:2" ht="15.75" customHeight="1" x14ac:dyDescent="0.3">
      <c r="A6011" s="58" t="s">
        <v>4973</v>
      </c>
      <c r="B6011" s="62">
        <v>182.52</v>
      </c>
    </row>
    <row r="6012" spans="1:2" ht="15.75" customHeight="1" x14ac:dyDescent="0.3">
      <c r="A6012" s="58" t="s">
        <v>4975</v>
      </c>
      <c r="B6012" s="62">
        <v>198.2</v>
      </c>
    </row>
    <row r="6013" spans="1:2" ht="15.75" customHeight="1" x14ac:dyDescent="0.3">
      <c r="A6013" s="58" t="s">
        <v>4977</v>
      </c>
      <c r="B6013" s="62">
        <v>148.62</v>
      </c>
    </row>
    <row r="6014" spans="1:2" ht="15.75" customHeight="1" x14ac:dyDescent="0.3">
      <c r="A6014" s="58" t="s">
        <v>4979</v>
      </c>
      <c r="B6014" s="62">
        <v>133.91999999999999</v>
      </c>
    </row>
    <row r="6015" spans="1:2" ht="15.75" customHeight="1" x14ac:dyDescent="0.3">
      <c r="A6015" s="58" t="s">
        <v>4981</v>
      </c>
      <c r="B6015" s="62">
        <v>122.17</v>
      </c>
    </row>
    <row r="6016" spans="1:2" ht="15.75" customHeight="1" x14ac:dyDescent="0.3">
      <c r="A6016" s="58" t="s">
        <v>4983</v>
      </c>
      <c r="B6016" s="62">
        <v>136.86000000000001</v>
      </c>
    </row>
    <row r="6017" spans="1:2" ht="15.75" customHeight="1" x14ac:dyDescent="0.3">
      <c r="A6017" s="58" t="s">
        <v>4985</v>
      </c>
      <c r="B6017" s="62">
        <v>122.17</v>
      </c>
    </row>
    <row r="6018" spans="1:2" ht="15.75" customHeight="1" x14ac:dyDescent="0.3">
      <c r="A6018" s="58" t="s">
        <v>4987</v>
      </c>
      <c r="B6018" s="62">
        <v>133.91999999999999</v>
      </c>
    </row>
    <row r="6019" spans="1:2" ht="15.75" customHeight="1" x14ac:dyDescent="0.3">
      <c r="A6019" s="58" t="s">
        <v>4989</v>
      </c>
      <c r="B6019" s="62">
        <v>136.86000000000001</v>
      </c>
    </row>
    <row r="6020" spans="1:2" ht="15.75" customHeight="1" x14ac:dyDescent="0.3">
      <c r="A6020" s="58" t="s">
        <v>4991</v>
      </c>
      <c r="B6020" s="62">
        <v>136.86000000000001</v>
      </c>
    </row>
    <row r="6021" spans="1:2" ht="15.75" customHeight="1" x14ac:dyDescent="0.3">
      <c r="A6021" s="58" t="s">
        <v>4993</v>
      </c>
      <c r="B6021" s="62">
        <v>148.62</v>
      </c>
    </row>
    <row r="6022" spans="1:2" ht="15.75" customHeight="1" x14ac:dyDescent="0.3">
      <c r="A6022" s="58" t="s">
        <v>4995</v>
      </c>
      <c r="B6022" s="62">
        <v>99.04</v>
      </c>
    </row>
    <row r="6023" spans="1:2" ht="15.75" customHeight="1" x14ac:dyDescent="0.3">
      <c r="A6023" s="58" t="s">
        <v>4997</v>
      </c>
      <c r="B6023" s="62">
        <v>89.25</v>
      </c>
    </row>
    <row r="6024" spans="1:2" ht="15.75" customHeight="1" x14ac:dyDescent="0.3">
      <c r="A6024" s="58" t="s">
        <v>4999</v>
      </c>
      <c r="B6024" s="62">
        <v>81.41</v>
      </c>
    </row>
    <row r="6025" spans="1:2" ht="15.75" customHeight="1" x14ac:dyDescent="0.3">
      <c r="A6025" s="58" t="s">
        <v>5001</v>
      </c>
      <c r="B6025" s="62">
        <v>91.2</v>
      </c>
    </row>
    <row r="6026" spans="1:2" ht="15.75" customHeight="1" x14ac:dyDescent="0.3">
      <c r="A6026" s="58" t="s">
        <v>5003</v>
      </c>
      <c r="B6026" s="62">
        <v>81.41</v>
      </c>
    </row>
    <row r="6027" spans="1:2" ht="15.75" customHeight="1" x14ac:dyDescent="0.3">
      <c r="A6027" s="58" t="s">
        <v>5005</v>
      </c>
      <c r="B6027" s="62">
        <v>89.25</v>
      </c>
    </row>
    <row r="6028" spans="1:2" ht="15.75" customHeight="1" x14ac:dyDescent="0.3">
      <c r="A6028" s="58" t="s">
        <v>5007</v>
      </c>
      <c r="B6028" s="62">
        <v>91.2</v>
      </c>
    </row>
    <row r="6029" spans="1:2" ht="15.75" customHeight="1" x14ac:dyDescent="0.3">
      <c r="A6029" s="58" t="s">
        <v>5009</v>
      </c>
      <c r="B6029" s="62">
        <v>91.2</v>
      </c>
    </row>
    <row r="6030" spans="1:2" ht="15.75" customHeight="1" x14ac:dyDescent="0.3">
      <c r="A6030" s="58" t="s">
        <v>5011</v>
      </c>
      <c r="B6030" s="62">
        <v>99.04</v>
      </c>
    </row>
    <row r="6031" spans="1:2" ht="15.75" customHeight="1" x14ac:dyDescent="0.3">
      <c r="A6031" s="58" t="s">
        <v>7338</v>
      </c>
      <c r="B6031" s="62">
        <v>3234</v>
      </c>
    </row>
    <row r="6032" spans="1:2" ht="15.75" customHeight="1" x14ac:dyDescent="0.3">
      <c r="A6032" s="2" t="s">
        <v>7339</v>
      </c>
      <c r="B6032" s="63">
        <v>711.48</v>
      </c>
    </row>
    <row r="6033" spans="1:2" ht="15.75" customHeight="1" x14ac:dyDescent="0.3">
      <c r="A6033" s="2" t="s">
        <v>7340</v>
      </c>
      <c r="B6033" s="63">
        <v>549.78</v>
      </c>
    </row>
    <row r="6034" spans="1:2" ht="15.75" customHeight="1" x14ac:dyDescent="0.3">
      <c r="A6034" s="2" t="s">
        <v>7341</v>
      </c>
      <c r="B6034" s="63">
        <v>420.42</v>
      </c>
    </row>
    <row r="6035" spans="1:2" ht="15.75" customHeight="1" x14ac:dyDescent="0.3">
      <c r="A6035" s="2" t="s">
        <v>7342</v>
      </c>
      <c r="B6035" s="63">
        <v>582.12</v>
      </c>
    </row>
    <row r="6036" spans="1:2" ht="15.75" customHeight="1" x14ac:dyDescent="0.3">
      <c r="A6036" s="2" t="s">
        <v>7343</v>
      </c>
      <c r="B6036" s="63">
        <v>420.42</v>
      </c>
    </row>
    <row r="6037" spans="1:2" ht="15.75" customHeight="1" x14ac:dyDescent="0.3">
      <c r="A6037" s="2" t="s">
        <v>7344</v>
      </c>
      <c r="B6037" s="63">
        <v>549.78</v>
      </c>
    </row>
    <row r="6038" spans="1:2" ht="15.75" customHeight="1" x14ac:dyDescent="0.3">
      <c r="A6038" s="2" t="s">
        <v>7345</v>
      </c>
      <c r="B6038" s="63">
        <v>582.12</v>
      </c>
    </row>
    <row r="6039" spans="1:2" ht="15.75" customHeight="1" x14ac:dyDescent="0.3">
      <c r="A6039" s="2" t="s">
        <v>7346</v>
      </c>
      <c r="B6039" s="63">
        <v>582.12</v>
      </c>
    </row>
    <row r="6040" spans="1:2" ht="15.75" customHeight="1" x14ac:dyDescent="0.3">
      <c r="A6040" s="2" t="s">
        <v>7347</v>
      </c>
      <c r="B6040" s="63">
        <v>711.48</v>
      </c>
    </row>
    <row r="6041" spans="1:2" ht="15.75" customHeight="1" x14ac:dyDescent="0.3">
      <c r="A6041" s="58" t="s">
        <v>7348</v>
      </c>
      <c r="B6041" s="62">
        <v>2964.38</v>
      </c>
    </row>
    <row r="6042" spans="1:2" ht="15.75" customHeight="1" x14ac:dyDescent="0.3">
      <c r="A6042" s="2" t="s">
        <v>7349</v>
      </c>
      <c r="B6042" s="63">
        <v>652.16</v>
      </c>
    </row>
    <row r="6043" spans="1:2" ht="15.75" customHeight="1" x14ac:dyDescent="0.3">
      <c r="A6043" s="2" t="s">
        <v>7350</v>
      </c>
      <c r="B6043" s="63">
        <v>503.95</v>
      </c>
    </row>
    <row r="6044" spans="1:2" ht="15.75" customHeight="1" x14ac:dyDescent="0.3">
      <c r="A6044" s="2" t="s">
        <v>7351</v>
      </c>
      <c r="B6044" s="63">
        <v>385.37</v>
      </c>
    </row>
    <row r="6045" spans="1:2" ht="15.75" customHeight="1" x14ac:dyDescent="0.3">
      <c r="A6045" s="2" t="s">
        <v>7352</v>
      </c>
      <c r="B6045" s="63">
        <v>533.59</v>
      </c>
    </row>
    <row r="6046" spans="1:2" ht="15.75" customHeight="1" x14ac:dyDescent="0.3">
      <c r="A6046" s="2" t="s">
        <v>7353</v>
      </c>
      <c r="B6046" s="63">
        <v>385.37</v>
      </c>
    </row>
    <row r="6047" spans="1:2" ht="15.75" customHeight="1" x14ac:dyDescent="0.3">
      <c r="A6047" s="2" t="s">
        <v>7354</v>
      </c>
      <c r="B6047" s="63">
        <v>503.95</v>
      </c>
    </row>
    <row r="6048" spans="1:2" ht="15.75" customHeight="1" x14ac:dyDescent="0.3">
      <c r="A6048" s="2" t="s">
        <v>7355</v>
      </c>
      <c r="B6048" s="63">
        <v>533.59</v>
      </c>
    </row>
    <row r="6049" spans="1:2" ht="15.75" customHeight="1" x14ac:dyDescent="0.3">
      <c r="A6049" s="2" t="s">
        <v>7356</v>
      </c>
      <c r="B6049" s="63">
        <v>533.59</v>
      </c>
    </row>
    <row r="6050" spans="1:2" ht="15.75" customHeight="1" x14ac:dyDescent="0.3">
      <c r="A6050" s="2" t="s">
        <v>7357</v>
      </c>
      <c r="B6050" s="63">
        <v>652.16</v>
      </c>
    </row>
    <row r="6051" spans="1:2" ht="15.75" customHeight="1" x14ac:dyDescent="0.3">
      <c r="A6051" s="58" t="s">
        <v>7358</v>
      </c>
      <c r="B6051" s="62">
        <v>2694.78</v>
      </c>
    </row>
    <row r="6052" spans="1:2" ht="15.75" customHeight="1" x14ac:dyDescent="0.3">
      <c r="A6052" s="2" t="s">
        <v>7359</v>
      </c>
      <c r="B6052" s="63">
        <v>592.85</v>
      </c>
    </row>
    <row r="6053" spans="1:2" ht="15.75" customHeight="1" x14ac:dyDescent="0.3">
      <c r="A6053" s="2" t="s">
        <v>7360</v>
      </c>
      <c r="B6053" s="63">
        <v>458.11</v>
      </c>
    </row>
    <row r="6054" spans="1:2" ht="15.75" customHeight="1" x14ac:dyDescent="0.3">
      <c r="A6054" s="2" t="s">
        <v>7361</v>
      </c>
      <c r="B6054" s="63">
        <v>350.32</v>
      </c>
    </row>
    <row r="6055" spans="1:2" ht="15.75" customHeight="1" x14ac:dyDescent="0.3">
      <c r="A6055" s="2" t="s">
        <v>7362</v>
      </c>
      <c r="B6055" s="63">
        <v>485.06</v>
      </c>
    </row>
    <row r="6056" spans="1:2" ht="15.75" customHeight="1" x14ac:dyDescent="0.3">
      <c r="A6056" s="2" t="s">
        <v>7363</v>
      </c>
      <c r="B6056" s="63">
        <v>350.32</v>
      </c>
    </row>
    <row r="6057" spans="1:2" ht="15.75" customHeight="1" x14ac:dyDescent="0.3">
      <c r="A6057" s="2" t="s">
        <v>7364</v>
      </c>
      <c r="B6057" s="63">
        <v>458.11</v>
      </c>
    </row>
    <row r="6058" spans="1:2" ht="15.75" customHeight="1" x14ac:dyDescent="0.3">
      <c r="A6058" s="2" t="s">
        <v>7365</v>
      </c>
      <c r="B6058" s="63">
        <v>485.06</v>
      </c>
    </row>
    <row r="6059" spans="1:2" ht="15.75" customHeight="1" x14ac:dyDescent="0.3">
      <c r="A6059" s="2" t="s">
        <v>7366</v>
      </c>
      <c r="B6059" s="63">
        <v>485.06</v>
      </c>
    </row>
    <row r="6060" spans="1:2" ht="15.75" customHeight="1" x14ac:dyDescent="0.3">
      <c r="A6060" s="2" t="s">
        <v>7367</v>
      </c>
      <c r="B6060" s="63">
        <v>592.85</v>
      </c>
    </row>
    <row r="6061" spans="1:2" ht="15.75" customHeight="1" x14ac:dyDescent="0.3">
      <c r="A6061" s="58" t="s">
        <v>7368</v>
      </c>
      <c r="B6061" s="62">
        <v>2155.5500000000002</v>
      </c>
    </row>
    <row r="6062" spans="1:2" ht="15.75" customHeight="1" x14ac:dyDescent="0.3">
      <c r="A6062" s="2" t="s">
        <v>7369</v>
      </c>
      <c r="B6062" s="63">
        <v>474.22</v>
      </c>
    </row>
    <row r="6063" spans="1:2" ht="15.75" customHeight="1" x14ac:dyDescent="0.3">
      <c r="A6063" s="2" t="s">
        <v>7370</v>
      </c>
      <c r="B6063" s="63">
        <v>366.44</v>
      </c>
    </row>
    <row r="6064" spans="1:2" ht="15.75" customHeight="1" x14ac:dyDescent="0.3">
      <c r="A6064" s="2" t="s">
        <v>7371</v>
      </c>
      <c r="B6064" s="63">
        <v>280.22000000000003</v>
      </c>
    </row>
    <row r="6065" spans="1:2" ht="15.75" customHeight="1" x14ac:dyDescent="0.3">
      <c r="A6065" s="2" t="s">
        <v>7372</v>
      </c>
      <c r="B6065" s="63">
        <v>388</v>
      </c>
    </row>
    <row r="6066" spans="1:2" ht="15.75" customHeight="1" x14ac:dyDescent="0.3">
      <c r="A6066" s="2" t="s">
        <v>7373</v>
      </c>
      <c r="B6066" s="63">
        <v>280.22000000000003</v>
      </c>
    </row>
    <row r="6067" spans="1:2" ht="15.75" customHeight="1" x14ac:dyDescent="0.3">
      <c r="A6067" s="2" t="s">
        <v>7374</v>
      </c>
      <c r="B6067" s="63">
        <v>366.44</v>
      </c>
    </row>
    <row r="6068" spans="1:2" ht="15.75" customHeight="1" x14ac:dyDescent="0.3">
      <c r="A6068" s="2" t="s">
        <v>7375</v>
      </c>
      <c r="B6068" s="63">
        <v>388</v>
      </c>
    </row>
    <row r="6069" spans="1:2" ht="15.75" customHeight="1" x14ac:dyDescent="0.3">
      <c r="A6069" s="2" t="s">
        <v>7376</v>
      </c>
      <c r="B6069" s="63">
        <v>388</v>
      </c>
    </row>
    <row r="6070" spans="1:2" ht="15.75" customHeight="1" x14ac:dyDescent="0.3">
      <c r="A6070" s="2" t="s">
        <v>7377</v>
      </c>
      <c r="B6070" s="63">
        <v>474.22</v>
      </c>
    </row>
    <row r="6071" spans="1:2" ht="15.75" customHeight="1" x14ac:dyDescent="0.3">
      <c r="A6071" s="58" t="s">
        <v>7378</v>
      </c>
      <c r="B6071" s="62">
        <v>1616.33</v>
      </c>
    </row>
    <row r="6072" spans="1:2" ht="15.75" customHeight="1" x14ac:dyDescent="0.3">
      <c r="A6072" s="2" t="s">
        <v>7379</v>
      </c>
      <c r="B6072" s="63">
        <v>355.59</v>
      </c>
    </row>
    <row r="6073" spans="1:2" ht="15.75" customHeight="1" x14ac:dyDescent="0.3">
      <c r="A6073" s="2" t="s">
        <v>7380</v>
      </c>
      <c r="B6073" s="63">
        <v>274.77999999999997</v>
      </c>
    </row>
    <row r="6074" spans="1:2" ht="15.75" customHeight="1" x14ac:dyDescent="0.3">
      <c r="A6074" s="2" t="s">
        <v>7381</v>
      </c>
      <c r="B6074" s="63">
        <v>210.12</v>
      </c>
    </row>
    <row r="6075" spans="1:2" ht="15.75" customHeight="1" x14ac:dyDescent="0.3">
      <c r="A6075" s="2" t="s">
        <v>7382</v>
      </c>
      <c r="B6075" s="63">
        <v>290.94</v>
      </c>
    </row>
    <row r="6076" spans="1:2" ht="15.75" customHeight="1" x14ac:dyDescent="0.3">
      <c r="A6076" s="2" t="s">
        <v>7383</v>
      </c>
      <c r="B6076" s="63">
        <v>210.12</v>
      </c>
    </row>
    <row r="6077" spans="1:2" ht="15.75" customHeight="1" x14ac:dyDescent="0.3">
      <c r="A6077" s="2" t="s">
        <v>7384</v>
      </c>
      <c r="B6077" s="63">
        <v>274.77999999999997</v>
      </c>
    </row>
    <row r="6078" spans="1:2" ht="15.75" customHeight="1" x14ac:dyDescent="0.3">
      <c r="A6078" s="2" t="s">
        <v>7385</v>
      </c>
      <c r="B6078" s="63">
        <v>290.94</v>
      </c>
    </row>
    <row r="6079" spans="1:2" ht="15.75" customHeight="1" x14ac:dyDescent="0.3">
      <c r="A6079" s="2" t="s">
        <v>7386</v>
      </c>
      <c r="B6079" s="63">
        <v>290.94</v>
      </c>
    </row>
    <row r="6080" spans="1:2" ht="15.75" customHeight="1" x14ac:dyDescent="0.3">
      <c r="A6080" s="2" t="s">
        <v>7387</v>
      </c>
      <c r="B6080" s="63">
        <v>355.59</v>
      </c>
    </row>
    <row r="6081" spans="1:2" ht="15.75" customHeight="1" x14ac:dyDescent="0.3">
      <c r="A6081" s="58" t="s">
        <v>7388</v>
      </c>
      <c r="B6081" s="62">
        <v>1077.1099999999999</v>
      </c>
    </row>
    <row r="6082" spans="1:2" ht="15.75" customHeight="1" x14ac:dyDescent="0.3">
      <c r="A6082" s="2" t="s">
        <v>7389</v>
      </c>
      <c r="B6082" s="63">
        <v>236.96</v>
      </c>
    </row>
    <row r="6083" spans="1:2" ht="15.75" customHeight="1" x14ac:dyDescent="0.3">
      <c r="A6083" s="2" t="s">
        <v>7390</v>
      </c>
      <c r="B6083" s="63">
        <v>183.11</v>
      </c>
    </row>
    <row r="6084" spans="1:2" ht="15.75" customHeight="1" x14ac:dyDescent="0.3">
      <c r="A6084" s="2" t="s">
        <v>7391</v>
      </c>
      <c r="B6084" s="63">
        <v>140.02000000000001</v>
      </c>
    </row>
    <row r="6085" spans="1:2" ht="15.75" customHeight="1" x14ac:dyDescent="0.3">
      <c r="A6085" s="2" t="s">
        <v>7392</v>
      </c>
      <c r="B6085" s="63">
        <v>193.88</v>
      </c>
    </row>
    <row r="6086" spans="1:2" ht="15.75" customHeight="1" x14ac:dyDescent="0.3">
      <c r="A6086" s="2" t="s">
        <v>7393</v>
      </c>
      <c r="B6086" s="63">
        <v>140.02000000000001</v>
      </c>
    </row>
    <row r="6087" spans="1:2" ht="15.75" customHeight="1" x14ac:dyDescent="0.3">
      <c r="A6087" s="2" t="s">
        <v>7394</v>
      </c>
      <c r="B6087" s="63">
        <v>183.11</v>
      </c>
    </row>
    <row r="6088" spans="1:2" ht="15.75" customHeight="1" x14ac:dyDescent="0.3">
      <c r="A6088" s="2" t="s">
        <v>7395</v>
      </c>
      <c r="B6088" s="63">
        <v>193.88</v>
      </c>
    </row>
    <row r="6089" spans="1:2" ht="15.75" customHeight="1" x14ac:dyDescent="0.3">
      <c r="A6089" s="2" t="s">
        <v>7396</v>
      </c>
      <c r="B6089" s="63">
        <v>193.88</v>
      </c>
    </row>
    <row r="6090" spans="1:2" ht="15.75" customHeight="1" x14ac:dyDescent="0.3">
      <c r="A6090" s="2" t="s">
        <v>7397</v>
      </c>
      <c r="B6090" s="63">
        <v>236.96</v>
      </c>
    </row>
    <row r="6091" spans="1:2" ht="15.75" customHeight="1" x14ac:dyDescent="0.3">
      <c r="A6091" s="58" t="s">
        <v>7398</v>
      </c>
      <c r="B6091" s="62">
        <v>646.79999999999995</v>
      </c>
    </row>
    <row r="6092" spans="1:2" ht="15.75" customHeight="1" x14ac:dyDescent="0.3">
      <c r="A6092" s="2" t="s">
        <v>7399</v>
      </c>
      <c r="B6092" s="63">
        <v>142.30000000000001</v>
      </c>
    </row>
    <row r="6093" spans="1:2" ht="15.75" customHeight="1" x14ac:dyDescent="0.3">
      <c r="A6093" s="2" t="s">
        <v>7400</v>
      </c>
      <c r="B6093" s="63">
        <v>109.96</v>
      </c>
    </row>
    <row r="6094" spans="1:2" ht="15.75" customHeight="1" x14ac:dyDescent="0.3">
      <c r="A6094" s="2" t="s">
        <v>7401</v>
      </c>
      <c r="B6094" s="63">
        <v>84.08</v>
      </c>
    </row>
    <row r="6095" spans="1:2" ht="15.75" customHeight="1" x14ac:dyDescent="0.3">
      <c r="A6095" s="2" t="s">
        <v>7402</v>
      </c>
      <c r="B6095" s="63">
        <v>116.42</v>
      </c>
    </row>
    <row r="6096" spans="1:2" ht="15.75" customHeight="1" x14ac:dyDescent="0.3">
      <c r="A6096" s="2" t="s">
        <v>7403</v>
      </c>
      <c r="B6096" s="63">
        <v>84.08</v>
      </c>
    </row>
    <row r="6097" spans="1:2" ht="15.75" customHeight="1" x14ac:dyDescent="0.3">
      <c r="A6097" s="2" t="s">
        <v>7404</v>
      </c>
      <c r="B6097" s="63">
        <v>109.96</v>
      </c>
    </row>
    <row r="6098" spans="1:2" ht="15.75" customHeight="1" x14ac:dyDescent="0.3">
      <c r="A6098" s="2" t="s">
        <v>7405</v>
      </c>
      <c r="B6098" s="63">
        <v>116.42</v>
      </c>
    </row>
    <row r="6099" spans="1:2" ht="15.75" customHeight="1" x14ac:dyDescent="0.3">
      <c r="A6099" s="2" t="s">
        <v>7406</v>
      </c>
      <c r="B6099" s="63">
        <v>116.42</v>
      </c>
    </row>
    <row r="6100" spans="1:2" ht="15.75" customHeight="1" x14ac:dyDescent="0.3">
      <c r="A6100" s="2" t="s">
        <v>7407</v>
      </c>
      <c r="B6100" s="63">
        <v>142.30000000000001</v>
      </c>
    </row>
    <row r="6101" spans="1:2" ht="15.75" customHeight="1" x14ac:dyDescent="0.3">
      <c r="A6101" s="58" t="s">
        <v>7408</v>
      </c>
      <c r="B6101" s="62">
        <v>592.88</v>
      </c>
    </row>
    <row r="6102" spans="1:2" ht="15.75" customHeight="1" x14ac:dyDescent="0.3">
      <c r="A6102" s="2" t="s">
        <v>7409</v>
      </c>
      <c r="B6102" s="63">
        <v>130.43</v>
      </c>
    </row>
    <row r="6103" spans="1:2" ht="15.75" customHeight="1" x14ac:dyDescent="0.3">
      <c r="A6103" s="2" t="s">
        <v>7410</v>
      </c>
      <c r="B6103" s="63">
        <v>100.79</v>
      </c>
    </row>
    <row r="6104" spans="1:2" ht="15.75" customHeight="1" x14ac:dyDescent="0.3">
      <c r="A6104" s="2" t="s">
        <v>7411</v>
      </c>
      <c r="B6104" s="63">
        <v>77.069999999999993</v>
      </c>
    </row>
    <row r="6105" spans="1:2" ht="15.75" customHeight="1" x14ac:dyDescent="0.3">
      <c r="A6105" s="2" t="s">
        <v>7412</v>
      </c>
      <c r="B6105" s="63">
        <v>106.72</v>
      </c>
    </row>
    <row r="6106" spans="1:2" ht="15.75" customHeight="1" x14ac:dyDescent="0.3">
      <c r="A6106" s="2" t="s">
        <v>7413</v>
      </c>
      <c r="B6106" s="63">
        <v>77.069999999999993</v>
      </c>
    </row>
    <row r="6107" spans="1:2" ht="15.75" customHeight="1" x14ac:dyDescent="0.3">
      <c r="A6107" s="2" t="s">
        <v>7414</v>
      </c>
      <c r="B6107" s="63">
        <v>100.79</v>
      </c>
    </row>
    <row r="6108" spans="1:2" ht="15.75" customHeight="1" x14ac:dyDescent="0.3">
      <c r="A6108" s="2" t="s">
        <v>7415</v>
      </c>
      <c r="B6108" s="63">
        <v>106.72</v>
      </c>
    </row>
    <row r="6109" spans="1:2" ht="15.75" customHeight="1" x14ac:dyDescent="0.3">
      <c r="A6109" s="2" t="s">
        <v>7416</v>
      </c>
      <c r="B6109" s="63">
        <v>106.72</v>
      </c>
    </row>
    <row r="6110" spans="1:2" ht="15.75" customHeight="1" x14ac:dyDescent="0.3">
      <c r="A6110" s="2" t="s">
        <v>7417</v>
      </c>
      <c r="B6110" s="63">
        <v>130.43</v>
      </c>
    </row>
    <row r="6111" spans="1:2" ht="15.75" customHeight="1" x14ac:dyDescent="0.3">
      <c r="A6111" s="58" t="s">
        <v>7418</v>
      </c>
      <c r="B6111" s="62">
        <v>538.96</v>
      </c>
    </row>
    <row r="6112" spans="1:2" ht="15.75" customHeight="1" x14ac:dyDescent="0.3">
      <c r="A6112" s="2" t="s">
        <v>7419</v>
      </c>
      <c r="B6112" s="63">
        <v>118.57</v>
      </c>
    </row>
    <row r="6113" spans="1:2" ht="15.75" customHeight="1" x14ac:dyDescent="0.3">
      <c r="A6113" s="2" t="s">
        <v>7420</v>
      </c>
      <c r="B6113" s="63">
        <v>91.62</v>
      </c>
    </row>
    <row r="6114" spans="1:2" ht="15.75" customHeight="1" x14ac:dyDescent="0.3">
      <c r="A6114" s="2" t="s">
        <v>7421</v>
      </c>
      <c r="B6114" s="63">
        <v>70.06</v>
      </c>
    </row>
    <row r="6115" spans="1:2" ht="15.75" customHeight="1" x14ac:dyDescent="0.3">
      <c r="A6115" s="2" t="s">
        <v>7422</v>
      </c>
      <c r="B6115" s="63">
        <v>97.01</v>
      </c>
    </row>
    <row r="6116" spans="1:2" ht="15.75" customHeight="1" x14ac:dyDescent="0.3">
      <c r="A6116" s="2" t="s">
        <v>7423</v>
      </c>
      <c r="B6116" s="63">
        <v>70.06</v>
      </c>
    </row>
    <row r="6117" spans="1:2" ht="15.75" customHeight="1" x14ac:dyDescent="0.3">
      <c r="A6117" s="2" t="s">
        <v>7424</v>
      </c>
      <c r="B6117" s="63">
        <v>91.62</v>
      </c>
    </row>
    <row r="6118" spans="1:2" ht="15.75" customHeight="1" x14ac:dyDescent="0.3">
      <c r="A6118" s="2" t="s">
        <v>7425</v>
      </c>
      <c r="B6118" s="63">
        <v>97.01</v>
      </c>
    </row>
    <row r="6119" spans="1:2" ht="15.75" customHeight="1" x14ac:dyDescent="0.3">
      <c r="A6119" s="2" t="s">
        <v>7426</v>
      </c>
      <c r="B6119" s="63">
        <v>97.01</v>
      </c>
    </row>
    <row r="6120" spans="1:2" ht="15.75" customHeight="1" x14ac:dyDescent="0.3">
      <c r="A6120" s="2" t="s">
        <v>7427</v>
      </c>
      <c r="B6120" s="63">
        <v>118.57</v>
      </c>
    </row>
    <row r="6121" spans="1:2" ht="15.75" customHeight="1" x14ac:dyDescent="0.3">
      <c r="A6121" s="58" t="s">
        <v>7428</v>
      </c>
      <c r="B6121" s="62">
        <v>431.11</v>
      </c>
    </row>
    <row r="6122" spans="1:2" ht="15.75" customHeight="1" x14ac:dyDescent="0.3">
      <c r="A6122" s="2" t="s">
        <v>7429</v>
      </c>
      <c r="B6122" s="63">
        <v>94.84</v>
      </c>
    </row>
    <row r="6123" spans="1:2" ht="15.75" customHeight="1" x14ac:dyDescent="0.3">
      <c r="A6123" s="2" t="s">
        <v>7430</v>
      </c>
      <c r="B6123" s="63">
        <v>73.290000000000006</v>
      </c>
    </row>
    <row r="6124" spans="1:2" ht="15.75" customHeight="1" x14ac:dyDescent="0.3">
      <c r="A6124" s="2" t="s">
        <v>7431</v>
      </c>
      <c r="B6124" s="63">
        <v>56.04</v>
      </c>
    </row>
    <row r="6125" spans="1:2" ht="15.75" customHeight="1" x14ac:dyDescent="0.3">
      <c r="A6125" s="2" t="s">
        <v>7432</v>
      </c>
      <c r="B6125" s="63">
        <v>77.599999999999994</v>
      </c>
    </row>
    <row r="6126" spans="1:2" ht="15.75" customHeight="1" x14ac:dyDescent="0.3">
      <c r="A6126" s="2" t="s">
        <v>7433</v>
      </c>
      <c r="B6126" s="63">
        <v>56.04</v>
      </c>
    </row>
    <row r="6127" spans="1:2" ht="15.75" customHeight="1" x14ac:dyDescent="0.3">
      <c r="A6127" s="2" t="s">
        <v>7434</v>
      </c>
      <c r="B6127" s="63">
        <v>73.290000000000006</v>
      </c>
    </row>
    <row r="6128" spans="1:2" ht="15.75" customHeight="1" x14ac:dyDescent="0.3">
      <c r="A6128" s="2" t="s">
        <v>7435</v>
      </c>
      <c r="B6128" s="63">
        <v>77.599999999999994</v>
      </c>
    </row>
    <row r="6129" spans="1:2" ht="15.75" customHeight="1" x14ac:dyDescent="0.3">
      <c r="A6129" s="2" t="s">
        <v>7436</v>
      </c>
      <c r="B6129" s="63">
        <v>77.599999999999994</v>
      </c>
    </row>
    <row r="6130" spans="1:2" ht="15.75" customHeight="1" x14ac:dyDescent="0.3">
      <c r="A6130" s="2" t="s">
        <v>7437</v>
      </c>
      <c r="B6130" s="63">
        <v>94.84</v>
      </c>
    </row>
    <row r="6131" spans="1:2" ht="15.75" customHeight="1" x14ac:dyDescent="0.3">
      <c r="A6131" s="58" t="s">
        <v>7438</v>
      </c>
      <c r="B6131" s="62">
        <v>323.27</v>
      </c>
    </row>
    <row r="6132" spans="1:2" ht="15.75" customHeight="1" x14ac:dyDescent="0.3">
      <c r="A6132" s="2" t="s">
        <v>7439</v>
      </c>
      <c r="B6132" s="63">
        <v>71.12</v>
      </c>
    </row>
    <row r="6133" spans="1:2" ht="15.75" customHeight="1" x14ac:dyDescent="0.3">
      <c r="A6133" s="2" t="s">
        <v>7440</v>
      </c>
      <c r="B6133" s="63">
        <v>54.96</v>
      </c>
    </row>
    <row r="6134" spans="1:2" ht="15.75" customHeight="1" x14ac:dyDescent="0.3">
      <c r="A6134" s="2" t="s">
        <v>7441</v>
      </c>
      <c r="B6134" s="63">
        <v>42.02</v>
      </c>
    </row>
    <row r="6135" spans="1:2" ht="15.75" customHeight="1" x14ac:dyDescent="0.3">
      <c r="A6135" s="2" t="s">
        <v>7442</v>
      </c>
      <c r="B6135" s="63">
        <v>58.19</v>
      </c>
    </row>
    <row r="6136" spans="1:2" ht="15.75" customHeight="1" x14ac:dyDescent="0.3">
      <c r="A6136" s="2" t="s">
        <v>7443</v>
      </c>
      <c r="B6136" s="63">
        <v>42.02</v>
      </c>
    </row>
    <row r="6137" spans="1:2" ht="15.75" customHeight="1" x14ac:dyDescent="0.3">
      <c r="A6137" s="2" t="s">
        <v>7444</v>
      </c>
      <c r="B6137" s="63">
        <v>54.96</v>
      </c>
    </row>
    <row r="6138" spans="1:2" ht="15.75" customHeight="1" x14ac:dyDescent="0.3">
      <c r="A6138" s="2" t="s">
        <v>7445</v>
      </c>
      <c r="B6138" s="63">
        <v>58.19</v>
      </c>
    </row>
    <row r="6139" spans="1:2" ht="15.75" customHeight="1" x14ac:dyDescent="0.3">
      <c r="A6139" s="2" t="s">
        <v>7446</v>
      </c>
      <c r="B6139" s="63">
        <v>58.19</v>
      </c>
    </row>
    <row r="6140" spans="1:2" ht="15.75" customHeight="1" x14ac:dyDescent="0.3">
      <c r="A6140" s="2" t="s">
        <v>7447</v>
      </c>
      <c r="B6140" s="63">
        <v>71.12</v>
      </c>
    </row>
    <row r="6141" spans="1:2" ht="15.75" customHeight="1" x14ac:dyDescent="0.3">
      <c r="A6141" s="58" t="s">
        <v>7448</v>
      </c>
      <c r="B6141" s="62">
        <v>215.42</v>
      </c>
    </row>
    <row r="6142" spans="1:2" ht="15.75" customHeight="1" x14ac:dyDescent="0.3">
      <c r="A6142" s="2" t="s">
        <v>7449</v>
      </c>
      <c r="B6142" s="63">
        <v>47.39</v>
      </c>
    </row>
    <row r="6143" spans="1:2" ht="15.75" customHeight="1" x14ac:dyDescent="0.3">
      <c r="A6143" s="2" t="s">
        <v>7450</v>
      </c>
      <c r="B6143" s="63">
        <v>36.619999999999997</v>
      </c>
    </row>
    <row r="6144" spans="1:2" ht="15.75" customHeight="1" x14ac:dyDescent="0.3">
      <c r="A6144" s="2" t="s">
        <v>7451</v>
      </c>
      <c r="B6144" s="63">
        <v>28</v>
      </c>
    </row>
    <row r="6145" spans="1:2" ht="15.75" customHeight="1" x14ac:dyDescent="0.3">
      <c r="A6145" s="2" t="s">
        <v>7452</v>
      </c>
      <c r="B6145" s="63">
        <v>38.78</v>
      </c>
    </row>
    <row r="6146" spans="1:2" ht="15.75" customHeight="1" x14ac:dyDescent="0.3">
      <c r="A6146" s="2" t="s">
        <v>7453</v>
      </c>
      <c r="B6146" s="63">
        <v>28</v>
      </c>
    </row>
    <row r="6147" spans="1:2" ht="15.75" customHeight="1" x14ac:dyDescent="0.3">
      <c r="A6147" s="2" t="s">
        <v>7454</v>
      </c>
      <c r="B6147" s="63">
        <v>36.619999999999997</v>
      </c>
    </row>
    <row r="6148" spans="1:2" ht="15.75" customHeight="1" x14ac:dyDescent="0.3">
      <c r="A6148" s="2" t="s">
        <v>7455</v>
      </c>
      <c r="B6148" s="63">
        <v>38.78</v>
      </c>
    </row>
    <row r="6149" spans="1:2" ht="15.75" customHeight="1" x14ac:dyDescent="0.3">
      <c r="A6149" s="2" t="s">
        <v>7456</v>
      </c>
      <c r="B6149" s="63">
        <v>38.78</v>
      </c>
    </row>
    <row r="6150" spans="1:2" ht="15.75" customHeight="1" x14ac:dyDescent="0.3">
      <c r="A6150" s="2" t="s">
        <v>7457</v>
      </c>
      <c r="B6150" s="63">
        <v>47.39</v>
      </c>
    </row>
    <row r="6151" spans="1:2" ht="15.75" customHeight="1" x14ac:dyDescent="0.3">
      <c r="A6151" s="58" t="s">
        <v>5014</v>
      </c>
      <c r="B6151" s="62">
        <v>2485</v>
      </c>
    </row>
    <row r="6152" spans="1:2" ht="15.75" customHeight="1" x14ac:dyDescent="0.3">
      <c r="A6152" s="58" t="s">
        <v>5016</v>
      </c>
      <c r="B6152" s="62">
        <v>2277.83</v>
      </c>
    </row>
    <row r="6153" spans="1:2" ht="15.75" customHeight="1" x14ac:dyDescent="0.3">
      <c r="A6153" s="58" t="s">
        <v>5018</v>
      </c>
      <c r="B6153" s="62">
        <v>2070.66</v>
      </c>
    </row>
    <row r="6154" spans="1:2" ht="15.75" customHeight="1" x14ac:dyDescent="0.3">
      <c r="A6154" s="58" t="s">
        <v>5020</v>
      </c>
      <c r="B6154" s="62">
        <v>1656.32</v>
      </c>
    </row>
    <row r="6155" spans="1:2" ht="15.75" customHeight="1" x14ac:dyDescent="0.3">
      <c r="A6155" s="58" t="s">
        <v>5022</v>
      </c>
      <c r="B6155" s="62">
        <v>1241.98</v>
      </c>
    </row>
    <row r="6156" spans="1:2" ht="15.75" customHeight="1" x14ac:dyDescent="0.3">
      <c r="A6156" s="58" t="s">
        <v>5024</v>
      </c>
      <c r="B6156" s="62">
        <v>827.64</v>
      </c>
    </row>
    <row r="6157" spans="1:2" ht="15.75" customHeight="1" x14ac:dyDescent="0.3">
      <c r="A6157" s="58" t="s">
        <v>5027</v>
      </c>
      <c r="B6157" s="62">
        <v>1795</v>
      </c>
    </row>
    <row r="6158" spans="1:2" ht="15.75" customHeight="1" x14ac:dyDescent="0.3">
      <c r="A6158" s="58" t="s">
        <v>5029</v>
      </c>
      <c r="B6158" s="62">
        <v>1645.35</v>
      </c>
    </row>
    <row r="6159" spans="1:2" ht="15.75" customHeight="1" x14ac:dyDescent="0.3">
      <c r="A6159" s="58" t="s">
        <v>5031</v>
      </c>
      <c r="B6159" s="62">
        <v>1495.71</v>
      </c>
    </row>
    <row r="6160" spans="1:2" ht="15.75" customHeight="1" x14ac:dyDescent="0.3">
      <c r="A6160" s="58" t="s">
        <v>5033</v>
      </c>
      <c r="B6160" s="62">
        <v>1196.42</v>
      </c>
    </row>
    <row r="6161" spans="1:2" ht="15.75" customHeight="1" x14ac:dyDescent="0.3">
      <c r="A6161" s="58" t="s">
        <v>5035</v>
      </c>
      <c r="B6161" s="62">
        <v>897.13</v>
      </c>
    </row>
    <row r="6162" spans="1:2" ht="15.75" customHeight="1" x14ac:dyDescent="0.3">
      <c r="A6162" s="58" t="s">
        <v>5037</v>
      </c>
      <c r="B6162" s="62">
        <v>597.83000000000004</v>
      </c>
    </row>
    <row r="6163" spans="1:2" ht="15.75" customHeight="1" x14ac:dyDescent="0.3">
      <c r="A6163" s="58" t="s">
        <v>9635</v>
      </c>
      <c r="B6163" s="62">
        <v>1765</v>
      </c>
    </row>
    <row r="6164" spans="1:2" ht="15.75" customHeight="1" x14ac:dyDescent="0.3">
      <c r="A6164" s="58" t="s">
        <v>9636</v>
      </c>
      <c r="B6164" s="62">
        <v>1765</v>
      </c>
    </row>
    <row r="6165" spans="1:2" ht="15.75" customHeight="1" x14ac:dyDescent="0.3">
      <c r="A6165" s="58" t="s">
        <v>9637</v>
      </c>
      <c r="B6165" s="62">
        <v>1315</v>
      </c>
    </row>
    <row r="6166" spans="1:2" ht="15.75" customHeight="1" x14ac:dyDescent="0.3">
      <c r="A6166" s="58" t="s">
        <v>9638</v>
      </c>
      <c r="B6166" s="62">
        <v>565</v>
      </c>
    </row>
    <row r="6167" spans="1:2" ht="15.75" customHeight="1" x14ac:dyDescent="0.3">
      <c r="A6167" s="58" t="s">
        <v>9639</v>
      </c>
      <c r="B6167" s="62">
        <v>1815</v>
      </c>
    </row>
    <row r="6168" spans="1:2" ht="15.75" customHeight="1" x14ac:dyDescent="0.3">
      <c r="A6168" s="58" t="s">
        <v>9640</v>
      </c>
      <c r="B6168" s="62">
        <v>1815</v>
      </c>
    </row>
    <row r="6169" spans="1:2" ht="15.75" customHeight="1" x14ac:dyDescent="0.3">
      <c r="A6169" s="58" t="s">
        <v>9641</v>
      </c>
      <c r="B6169" s="62">
        <v>2005</v>
      </c>
    </row>
    <row r="6170" spans="1:2" ht="15.75" customHeight="1" x14ac:dyDescent="0.3">
      <c r="A6170" s="58" t="s">
        <v>9642</v>
      </c>
      <c r="B6170" s="62">
        <v>1315</v>
      </c>
    </row>
    <row r="6171" spans="1:2" ht="15.75" customHeight="1" x14ac:dyDescent="0.3">
      <c r="A6171" s="58" t="s">
        <v>9643</v>
      </c>
      <c r="B6171" s="62">
        <v>565</v>
      </c>
    </row>
    <row r="6172" spans="1:2" ht="15.75" customHeight="1" x14ac:dyDescent="0.3">
      <c r="A6172" s="58" t="s">
        <v>9644</v>
      </c>
      <c r="B6172" s="62">
        <v>1815</v>
      </c>
    </row>
    <row r="6173" spans="1:2" ht="15.75" customHeight="1" x14ac:dyDescent="0.3">
      <c r="A6173" s="58" t="s">
        <v>9645</v>
      </c>
      <c r="B6173" s="62">
        <v>2005</v>
      </c>
    </row>
    <row r="6174" spans="1:2" ht="15.75" customHeight="1" x14ac:dyDescent="0.3">
      <c r="A6174" s="58" t="s">
        <v>9646</v>
      </c>
      <c r="B6174" s="62">
        <v>365</v>
      </c>
    </row>
    <row r="6175" spans="1:2" ht="15.75" customHeight="1" x14ac:dyDescent="0.3">
      <c r="A6175" s="58" t="s">
        <v>9647</v>
      </c>
      <c r="B6175" s="62">
        <v>365</v>
      </c>
    </row>
    <row r="6176" spans="1:2" ht="15.75" customHeight="1" x14ac:dyDescent="0.3">
      <c r="A6176" s="58" t="s">
        <v>5039</v>
      </c>
      <c r="B6176" s="62">
        <v>305</v>
      </c>
    </row>
    <row r="6177" spans="1:2" ht="15.75" customHeight="1" x14ac:dyDescent="0.3">
      <c r="A6177" s="58" t="s">
        <v>5041</v>
      </c>
      <c r="B6177" s="62">
        <v>305</v>
      </c>
    </row>
    <row r="6178" spans="1:2" ht="15.75" customHeight="1" x14ac:dyDescent="0.3">
      <c r="A6178" s="58" t="s">
        <v>5043</v>
      </c>
      <c r="B6178" s="62">
        <v>1125</v>
      </c>
    </row>
    <row r="6179" spans="1:2" ht="15.75" customHeight="1" x14ac:dyDescent="0.3">
      <c r="A6179" s="58" t="s">
        <v>5045</v>
      </c>
      <c r="B6179" s="62">
        <v>495</v>
      </c>
    </row>
    <row r="6180" spans="1:2" ht="15.75" customHeight="1" x14ac:dyDescent="0.3">
      <c r="A6180" s="58" t="s">
        <v>5047</v>
      </c>
      <c r="B6180" s="62">
        <v>0</v>
      </c>
    </row>
    <row r="6181" spans="1:2" ht="15.75" customHeight="1" x14ac:dyDescent="0.3">
      <c r="A6181" s="58" t="s">
        <v>5049</v>
      </c>
      <c r="B6181" s="62">
        <v>0</v>
      </c>
    </row>
    <row r="6182" spans="1:2" ht="15.75" customHeight="1" x14ac:dyDescent="0.3">
      <c r="A6182" s="58" t="s">
        <v>9648</v>
      </c>
      <c r="B6182" s="62">
        <v>0</v>
      </c>
    </row>
    <row r="6183" spans="1:2" ht="15.75" customHeight="1" x14ac:dyDescent="0.3">
      <c r="A6183" s="58" t="s">
        <v>9649</v>
      </c>
      <c r="B6183" s="62">
        <v>185</v>
      </c>
    </row>
    <row r="6184" spans="1:2" ht="15.75" customHeight="1" x14ac:dyDescent="0.3">
      <c r="A6184" s="58" t="s">
        <v>5051</v>
      </c>
      <c r="B6184" s="62">
        <v>435</v>
      </c>
    </row>
    <row r="6185" spans="1:2" ht="15.75" customHeight="1" x14ac:dyDescent="0.3">
      <c r="A6185" s="58" t="s">
        <v>5053</v>
      </c>
      <c r="B6185" s="62">
        <v>185</v>
      </c>
    </row>
    <row r="6186" spans="1:2" ht="15.75" customHeight="1" x14ac:dyDescent="0.3">
      <c r="A6186" s="58" t="s">
        <v>5055</v>
      </c>
      <c r="B6186" s="62">
        <v>185</v>
      </c>
    </row>
    <row r="6187" spans="1:2" ht="15.75" customHeight="1" x14ac:dyDescent="0.3">
      <c r="A6187" s="58" t="s">
        <v>9650</v>
      </c>
      <c r="B6187" s="62">
        <v>0</v>
      </c>
    </row>
    <row r="6188" spans="1:2" ht="15.75" customHeight="1" x14ac:dyDescent="0.3">
      <c r="A6188" s="58" t="s">
        <v>5057</v>
      </c>
      <c r="B6188" s="62">
        <v>2515</v>
      </c>
    </row>
    <row r="6189" spans="1:2" ht="15.75" customHeight="1" x14ac:dyDescent="0.3">
      <c r="A6189" s="58" t="s">
        <v>5059</v>
      </c>
      <c r="B6189" s="62">
        <v>2265</v>
      </c>
    </row>
    <row r="6190" spans="1:2" ht="15.75" customHeight="1" x14ac:dyDescent="0.3">
      <c r="A6190" s="58" t="s">
        <v>5061</v>
      </c>
      <c r="B6190" s="62">
        <v>2135</v>
      </c>
    </row>
    <row r="6191" spans="1:2" ht="15.75" customHeight="1" x14ac:dyDescent="0.3">
      <c r="A6191" s="58" t="s">
        <v>5063</v>
      </c>
      <c r="B6191" s="62">
        <v>1815</v>
      </c>
    </row>
    <row r="6192" spans="1:2" ht="15.75" customHeight="1" x14ac:dyDescent="0.3">
      <c r="A6192" s="58" t="s">
        <v>5065</v>
      </c>
      <c r="B6192" s="62">
        <v>2005</v>
      </c>
    </row>
    <row r="6193" spans="1:2" ht="15.75" customHeight="1" x14ac:dyDescent="0.3">
      <c r="A6193" s="58" t="s">
        <v>9651</v>
      </c>
      <c r="B6193" s="62">
        <v>0</v>
      </c>
    </row>
    <row r="6194" spans="1:2" ht="15.75" customHeight="1" x14ac:dyDescent="0.3">
      <c r="A6194" s="58" t="s">
        <v>5067</v>
      </c>
      <c r="B6194" s="62">
        <v>200</v>
      </c>
    </row>
    <row r="6195" spans="1:2" ht="15.75" customHeight="1" x14ac:dyDescent="0.3">
      <c r="A6195" s="58" t="s">
        <v>5093</v>
      </c>
      <c r="B6195" s="62">
        <v>90</v>
      </c>
    </row>
    <row r="6196" spans="1:2" ht="15.75" customHeight="1" x14ac:dyDescent="0.3">
      <c r="A6196" s="58" t="s">
        <v>5095</v>
      </c>
      <c r="B6196" s="62">
        <v>0</v>
      </c>
    </row>
    <row r="6197" spans="1:2" ht="15.75" customHeight="1" x14ac:dyDescent="0.3">
      <c r="A6197" s="58" t="s">
        <v>5097</v>
      </c>
      <c r="B6197" s="62">
        <v>90</v>
      </c>
    </row>
    <row r="6198" spans="1:2" ht="15.75" customHeight="1" x14ac:dyDescent="0.3">
      <c r="A6198" s="58" t="s">
        <v>5099</v>
      </c>
      <c r="B6198" s="62">
        <v>0</v>
      </c>
    </row>
    <row r="6199" spans="1:2" ht="15.75" customHeight="1" x14ac:dyDescent="0.3">
      <c r="A6199" s="58" t="s">
        <v>5101</v>
      </c>
      <c r="B6199" s="62">
        <v>500</v>
      </c>
    </row>
    <row r="6200" spans="1:2" ht="15.75" customHeight="1" x14ac:dyDescent="0.3">
      <c r="A6200" s="58" t="s">
        <v>5103</v>
      </c>
      <c r="B6200" s="62">
        <v>1</v>
      </c>
    </row>
    <row r="6201" spans="1:2" ht="15.75" customHeight="1" x14ac:dyDescent="0.3">
      <c r="A6201" s="58" t="s">
        <v>5105</v>
      </c>
      <c r="B6201" s="62">
        <v>1</v>
      </c>
    </row>
    <row r="6202" spans="1:2" ht="15.75" customHeight="1" x14ac:dyDescent="0.3">
      <c r="A6202" s="58" t="s">
        <v>5107</v>
      </c>
      <c r="B6202" s="62">
        <v>1</v>
      </c>
    </row>
    <row r="6203" spans="1:2" ht="15.75" customHeight="1" x14ac:dyDescent="0.3">
      <c r="A6203" s="58" t="s">
        <v>5109</v>
      </c>
      <c r="B6203" s="62">
        <v>2845</v>
      </c>
    </row>
    <row r="6204" spans="1:2" ht="15.75" customHeight="1" x14ac:dyDescent="0.3">
      <c r="A6204" s="58" t="s">
        <v>5110</v>
      </c>
      <c r="B6204" s="62">
        <v>2495</v>
      </c>
    </row>
    <row r="6205" spans="1:2" ht="15.75" customHeight="1" x14ac:dyDescent="0.3">
      <c r="A6205" s="58" t="s">
        <v>5111</v>
      </c>
      <c r="B6205" s="62">
        <v>1</v>
      </c>
    </row>
    <row r="6206" spans="1:2" ht="15.75" customHeight="1" x14ac:dyDescent="0.3">
      <c r="A6206" s="58" t="s">
        <v>5113</v>
      </c>
      <c r="B6206" s="62">
        <v>2595</v>
      </c>
    </row>
    <row r="6207" spans="1:2" ht="15.75" customHeight="1" x14ac:dyDescent="0.3">
      <c r="A6207" s="58" t="s">
        <v>8101</v>
      </c>
      <c r="B6207" s="62">
        <v>175</v>
      </c>
    </row>
    <row r="6208" spans="1:2" ht="15.75" customHeight="1" x14ac:dyDescent="0.3">
      <c r="A6208" s="58" t="s">
        <v>8102</v>
      </c>
      <c r="B6208" s="62">
        <v>150</v>
      </c>
    </row>
    <row r="6209" spans="1:2" ht="15.75" customHeight="1" x14ac:dyDescent="0.3">
      <c r="A6209" s="58" t="s">
        <v>5115</v>
      </c>
      <c r="B6209" s="62">
        <v>2295</v>
      </c>
    </row>
    <row r="6210" spans="1:2" ht="15.75" customHeight="1" x14ac:dyDescent="0.3">
      <c r="A6210" s="58" t="s">
        <v>5117</v>
      </c>
      <c r="B6210" s="62">
        <v>2295</v>
      </c>
    </row>
    <row r="6211" spans="1:2" ht="15.75" customHeight="1" x14ac:dyDescent="0.3">
      <c r="A6211" s="58" t="s">
        <v>8046</v>
      </c>
      <c r="B6211" s="62">
        <v>350000</v>
      </c>
    </row>
    <row r="6212" spans="1:2" ht="15.75" customHeight="1" x14ac:dyDescent="0.3">
      <c r="A6212" s="58" t="s">
        <v>8047</v>
      </c>
      <c r="B6212" s="62">
        <v>200000</v>
      </c>
    </row>
    <row r="6213" spans="1:2" ht="15.75" customHeight="1" x14ac:dyDescent="0.3">
      <c r="A6213" s="58" t="s">
        <v>9652</v>
      </c>
      <c r="B6213" s="62">
        <v>250000</v>
      </c>
    </row>
    <row r="6214" spans="1:2" ht="15.75" customHeight="1" x14ac:dyDescent="0.3">
      <c r="A6214" s="58" t="s">
        <v>9653</v>
      </c>
      <c r="B6214" s="62">
        <v>150000</v>
      </c>
    </row>
    <row r="6215" spans="1:2" ht="15.75" customHeight="1" x14ac:dyDescent="0.3">
      <c r="A6215" s="58" t="s">
        <v>5123</v>
      </c>
      <c r="B6215" s="62">
        <v>1</v>
      </c>
    </row>
    <row r="6216" spans="1:2" ht="15.75" customHeight="1" x14ac:dyDescent="0.3">
      <c r="A6216" s="58" t="s">
        <v>5125</v>
      </c>
      <c r="B6216" s="62">
        <v>1</v>
      </c>
    </row>
    <row r="6217" spans="1:2" ht="15.75" customHeight="1" x14ac:dyDescent="0.3">
      <c r="A6217" s="58" t="s">
        <v>5127</v>
      </c>
      <c r="B6217" s="62">
        <v>1</v>
      </c>
    </row>
    <row r="6218" spans="1:2" ht="15.75" customHeight="1" x14ac:dyDescent="0.3">
      <c r="A6218" s="58" t="s">
        <v>9654</v>
      </c>
      <c r="B6218" s="62">
        <v>75000</v>
      </c>
    </row>
    <row r="6219" spans="1:2" ht="15.75" customHeight="1" x14ac:dyDescent="0.3">
      <c r="A6219" s="58" t="s">
        <v>9655</v>
      </c>
      <c r="B6219" s="62">
        <v>110000</v>
      </c>
    </row>
    <row r="6220" spans="1:2" ht="15.75" customHeight="1" x14ac:dyDescent="0.3">
      <c r="A6220" s="58" t="s">
        <v>9656</v>
      </c>
      <c r="B6220" s="62">
        <v>245000</v>
      </c>
    </row>
    <row r="6221" spans="1:2" ht="15.75" customHeight="1" x14ac:dyDescent="0.3">
      <c r="A6221" s="58" t="s">
        <v>5129</v>
      </c>
      <c r="B6221" s="62">
        <v>1</v>
      </c>
    </row>
    <row r="6222" spans="1:2" ht="15.75" customHeight="1" x14ac:dyDescent="0.3">
      <c r="A6222" s="58" t="s">
        <v>5166</v>
      </c>
      <c r="B6222" s="62">
        <v>1195</v>
      </c>
    </row>
    <row r="6223" spans="1:2" ht="15.75" customHeight="1" x14ac:dyDescent="0.3">
      <c r="A6223" s="58" t="s">
        <v>8048</v>
      </c>
      <c r="B6223" s="62">
        <v>795</v>
      </c>
    </row>
    <row r="6224" spans="1:2" ht="15.75" customHeight="1" x14ac:dyDescent="0.3">
      <c r="A6224" s="58" t="s">
        <v>8049</v>
      </c>
      <c r="B6224" s="62">
        <v>745</v>
      </c>
    </row>
    <row r="6225" spans="1:2" ht="15.75" customHeight="1" x14ac:dyDescent="0.3">
      <c r="A6225" s="58" t="s">
        <v>8050</v>
      </c>
      <c r="B6225" s="62">
        <v>700</v>
      </c>
    </row>
    <row r="6226" spans="1:2" ht="15.75" customHeight="1" x14ac:dyDescent="0.3">
      <c r="A6226" s="58" t="s">
        <v>8051</v>
      </c>
      <c r="B6226" s="62">
        <v>660</v>
      </c>
    </row>
    <row r="6227" spans="1:2" ht="15.75" customHeight="1" x14ac:dyDescent="0.3">
      <c r="A6227" s="58" t="s">
        <v>8052</v>
      </c>
      <c r="B6227" s="62">
        <v>620</v>
      </c>
    </row>
    <row r="6228" spans="1:2" ht="15.75" customHeight="1" x14ac:dyDescent="0.3">
      <c r="A6228" s="58" t="s">
        <v>8053</v>
      </c>
      <c r="B6228" s="62">
        <v>585</v>
      </c>
    </row>
    <row r="6229" spans="1:2" ht="15.75" customHeight="1" x14ac:dyDescent="0.3">
      <c r="A6229" s="58" t="s">
        <v>8054</v>
      </c>
      <c r="B6229" s="62">
        <v>550</v>
      </c>
    </row>
    <row r="6230" spans="1:2" ht="15.75" customHeight="1" x14ac:dyDescent="0.3">
      <c r="A6230" s="58" t="s">
        <v>8055</v>
      </c>
      <c r="B6230" s="62">
        <v>1195</v>
      </c>
    </row>
    <row r="6231" spans="1:2" ht="15.75" customHeight="1" x14ac:dyDescent="0.3">
      <c r="A6231" s="58" t="s">
        <v>8056</v>
      </c>
      <c r="B6231" s="62">
        <v>1120</v>
      </c>
    </row>
    <row r="6232" spans="1:2" ht="15.75" customHeight="1" x14ac:dyDescent="0.3">
      <c r="A6232" s="58" t="s">
        <v>8057</v>
      </c>
      <c r="B6232" s="62">
        <v>1050</v>
      </c>
    </row>
    <row r="6233" spans="1:2" ht="15.75" customHeight="1" x14ac:dyDescent="0.3">
      <c r="A6233" s="58" t="s">
        <v>8058</v>
      </c>
      <c r="B6233" s="62">
        <v>990</v>
      </c>
    </row>
    <row r="6234" spans="1:2" ht="15.75" customHeight="1" x14ac:dyDescent="0.3">
      <c r="A6234" s="58" t="s">
        <v>8059</v>
      </c>
      <c r="B6234" s="62">
        <v>930</v>
      </c>
    </row>
    <row r="6235" spans="1:2" ht="15.75" customHeight="1" x14ac:dyDescent="0.3">
      <c r="A6235" s="58" t="s">
        <v>8060</v>
      </c>
      <c r="B6235" s="62">
        <v>880</v>
      </c>
    </row>
    <row r="6236" spans="1:2" ht="15.75" customHeight="1" x14ac:dyDescent="0.3">
      <c r="A6236" s="58" t="s">
        <v>8061</v>
      </c>
      <c r="B6236" s="62">
        <v>825</v>
      </c>
    </row>
    <row r="6237" spans="1:2" ht="15.75" customHeight="1" x14ac:dyDescent="0.3">
      <c r="A6237" s="58" t="s">
        <v>8062</v>
      </c>
      <c r="B6237" s="62">
        <v>1795</v>
      </c>
    </row>
    <row r="6238" spans="1:2" ht="15.75" customHeight="1" x14ac:dyDescent="0.3">
      <c r="A6238" s="58" t="s">
        <v>8063</v>
      </c>
      <c r="B6238" s="62">
        <v>1680</v>
      </c>
    </row>
    <row r="6239" spans="1:2" ht="15.75" customHeight="1" x14ac:dyDescent="0.3">
      <c r="A6239" s="58" t="s">
        <v>8064</v>
      </c>
      <c r="B6239" s="62">
        <v>1575</v>
      </c>
    </row>
    <row r="6240" spans="1:2" ht="15.75" customHeight="1" x14ac:dyDescent="0.3">
      <c r="A6240" s="58" t="s">
        <v>8065</v>
      </c>
      <c r="B6240" s="62">
        <v>1485</v>
      </c>
    </row>
    <row r="6241" spans="1:2" ht="15.75" customHeight="1" x14ac:dyDescent="0.3">
      <c r="A6241" s="58" t="s">
        <v>8066</v>
      </c>
      <c r="B6241" s="62">
        <v>1395</v>
      </c>
    </row>
    <row r="6242" spans="1:2" ht="15.75" customHeight="1" x14ac:dyDescent="0.3">
      <c r="A6242" s="58" t="s">
        <v>8067</v>
      </c>
      <c r="B6242" s="62">
        <v>1320</v>
      </c>
    </row>
    <row r="6243" spans="1:2" ht="15.75" customHeight="1" x14ac:dyDescent="0.3">
      <c r="A6243" s="58" t="s">
        <v>8068</v>
      </c>
      <c r="B6243" s="62">
        <v>1240</v>
      </c>
    </row>
    <row r="6244" spans="1:2" ht="15.75" customHeight="1" x14ac:dyDescent="0.3">
      <c r="A6244" s="58" t="s">
        <v>5216</v>
      </c>
      <c r="B6244" s="62">
        <v>25285.71</v>
      </c>
    </row>
    <row r="6245" spans="1:2" ht="15.75" customHeight="1" x14ac:dyDescent="0.3">
      <c r="A6245" s="58" t="s">
        <v>5218</v>
      </c>
      <c r="B6245" s="62">
        <v>22785.71</v>
      </c>
    </row>
    <row r="6246" spans="1:2" ht="15.75" customHeight="1" x14ac:dyDescent="0.3">
      <c r="A6246" s="58" t="s">
        <v>5220</v>
      </c>
      <c r="B6246" s="62">
        <v>20785.71</v>
      </c>
    </row>
    <row r="6247" spans="1:2" ht="15.75" customHeight="1" x14ac:dyDescent="0.3">
      <c r="A6247" s="58" t="s">
        <v>5222</v>
      </c>
      <c r="B6247" s="62">
        <v>23285.71</v>
      </c>
    </row>
    <row r="6248" spans="1:2" ht="15.75" customHeight="1" x14ac:dyDescent="0.3">
      <c r="A6248" s="58" t="s">
        <v>5224</v>
      </c>
      <c r="B6248" s="62">
        <v>20785.71</v>
      </c>
    </row>
    <row r="6249" spans="1:2" ht="15.75" customHeight="1" x14ac:dyDescent="0.3">
      <c r="A6249" s="58" t="s">
        <v>5226</v>
      </c>
      <c r="B6249" s="62">
        <v>22785.71</v>
      </c>
    </row>
    <row r="6250" spans="1:2" ht="15.75" customHeight="1" x14ac:dyDescent="0.3">
      <c r="A6250" s="58" t="s">
        <v>5228</v>
      </c>
      <c r="B6250" s="62">
        <v>23285.71</v>
      </c>
    </row>
    <row r="6251" spans="1:2" ht="15.75" customHeight="1" x14ac:dyDescent="0.3">
      <c r="A6251" s="58" t="s">
        <v>5230</v>
      </c>
      <c r="B6251" s="62">
        <v>23285.71</v>
      </c>
    </row>
    <row r="6252" spans="1:2" ht="15.75" customHeight="1" x14ac:dyDescent="0.3">
      <c r="A6252" s="58" t="s">
        <v>5232</v>
      </c>
      <c r="B6252" s="62">
        <v>25285.71</v>
      </c>
    </row>
    <row r="6253" spans="1:2" ht="15.75" customHeight="1" x14ac:dyDescent="0.3">
      <c r="A6253" s="58" t="s">
        <v>5234</v>
      </c>
      <c r="B6253" s="62">
        <v>25285.71</v>
      </c>
    </row>
    <row r="6254" spans="1:2" ht="15.75" customHeight="1" x14ac:dyDescent="0.3">
      <c r="A6254" s="58" t="s">
        <v>5236</v>
      </c>
      <c r="B6254" s="62">
        <v>22785.71</v>
      </c>
    </row>
    <row r="6255" spans="1:2" ht="15.75" customHeight="1" x14ac:dyDescent="0.3">
      <c r="A6255" s="58" t="s">
        <v>5238</v>
      </c>
      <c r="B6255" s="62">
        <v>20785.71</v>
      </c>
    </row>
    <row r="6256" spans="1:2" ht="15.75" customHeight="1" x14ac:dyDescent="0.3">
      <c r="A6256" s="58" t="s">
        <v>5240</v>
      </c>
      <c r="B6256" s="62">
        <v>23285.71</v>
      </c>
    </row>
    <row r="6257" spans="1:2" ht="15.75" customHeight="1" x14ac:dyDescent="0.3">
      <c r="A6257" s="58" t="s">
        <v>5242</v>
      </c>
      <c r="B6257" s="62">
        <v>20785.71</v>
      </c>
    </row>
    <row r="6258" spans="1:2" ht="15.75" customHeight="1" x14ac:dyDescent="0.3">
      <c r="A6258" s="58" t="s">
        <v>5244</v>
      </c>
      <c r="B6258" s="62">
        <v>22785.71</v>
      </c>
    </row>
    <row r="6259" spans="1:2" ht="15.75" customHeight="1" x14ac:dyDescent="0.3">
      <c r="A6259" s="58" t="s">
        <v>5246</v>
      </c>
      <c r="B6259" s="62">
        <v>23285.71</v>
      </c>
    </row>
    <row r="6260" spans="1:2" ht="15.75" customHeight="1" x14ac:dyDescent="0.3">
      <c r="A6260" s="58" t="s">
        <v>5248</v>
      </c>
      <c r="B6260" s="62">
        <v>23285.71</v>
      </c>
    </row>
    <row r="6261" spans="1:2" ht="15.75" customHeight="1" x14ac:dyDescent="0.3">
      <c r="A6261" s="58" t="s">
        <v>5250</v>
      </c>
      <c r="B6261" s="62">
        <v>25285.71</v>
      </c>
    </row>
    <row r="6262" spans="1:2" ht="15.75" customHeight="1" x14ac:dyDescent="0.3">
      <c r="A6262" s="58" t="s">
        <v>5252</v>
      </c>
      <c r="B6262" s="62">
        <v>12642.86</v>
      </c>
    </row>
    <row r="6263" spans="1:2" ht="15.75" customHeight="1" x14ac:dyDescent="0.3">
      <c r="A6263" s="58" t="s">
        <v>5254</v>
      </c>
      <c r="B6263" s="62">
        <v>11392.86</v>
      </c>
    </row>
    <row r="6264" spans="1:2" ht="15.75" customHeight="1" x14ac:dyDescent="0.3">
      <c r="A6264" s="58" t="s">
        <v>5256</v>
      </c>
      <c r="B6264" s="62">
        <v>10392.86</v>
      </c>
    </row>
    <row r="6265" spans="1:2" ht="15.75" customHeight="1" x14ac:dyDescent="0.3">
      <c r="A6265" s="58" t="s">
        <v>5258</v>
      </c>
      <c r="B6265" s="62">
        <v>11642.86</v>
      </c>
    </row>
    <row r="6266" spans="1:2" ht="15.75" customHeight="1" x14ac:dyDescent="0.3">
      <c r="A6266" s="58" t="s">
        <v>5260</v>
      </c>
      <c r="B6266" s="62">
        <v>10392.86</v>
      </c>
    </row>
    <row r="6267" spans="1:2" ht="15.75" customHeight="1" x14ac:dyDescent="0.3">
      <c r="A6267" s="58" t="s">
        <v>5262</v>
      </c>
      <c r="B6267" s="62">
        <v>11392.86</v>
      </c>
    </row>
    <row r="6268" spans="1:2" ht="15.75" customHeight="1" x14ac:dyDescent="0.3">
      <c r="A6268" s="58" t="s">
        <v>5264</v>
      </c>
      <c r="B6268" s="62">
        <v>11642.86</v>
      </c>
    </row>
    <row r="6269" spans="1:2" ht="15.75" customHeight="1" x14ac:dyDescent="0.3">
      <c r="A6269" s="58" t="s">
        <v>5266</v>
      </c>
      <c r="B6269" s="62">
        <v>11642.86</v>
      </c>
    </row>
    <row r="6270" spans="1:2" ht="15.75" customHeight="1" x14ac:dyDescent="0.3">
      <c r="A6270" s="58" t="s">
        <v>5268</v>
      </c>
      <c r="B6270" s="62">
        <v>12642.86</v>
      </c>
    </row>
    <row r="6271" spans="1:2" ht="15.75" customHeight="1" x14ac:dyDescent="0.3">
      <c r="A6271" s="58" t="s">
        <v>5270</v>
      </c>
      <c r="B6271" s="62">
        <v>12642.86</v>
      </c>
    </row>
    <row r="6272" spans="1:2" ht="15.75" customHeight="1" x14ac:dyDescent="0.3">
      <c r="A6272" s="58" t="s">
        <v>5272</v>
      </c>
      <c r="B6272" s="62">
        <v>11392.86</v>
      </c>
    </row>
    <row r="6273" spans="1:2" ht="15.75" customHeight="1" x14ac:dyDescent="0.3">
      <c r="A6273" s="58" t="s">
        <v>5274</v>
      </c>
      <c r="B6273" s="62">
        <v>10392.86</v>
      </c>
    </row>
    <row r="6274" spans="1:2" ht="15.75" customHeight="1" x14ac:dyDescent="0.3">
      <c r="A6274" s="58" t="s">
        <v>5276</v>
      </c>
      <c r="B6274" s="62">
        <v>11642.86</v>
      </c>
    </row>
    <row r="6275" spans="1:2" ht="15.75" customHeight="1" x14ac:dyDescent="0.3">
      <c r="A6275" s="58" t="s">
        <v>5278</v>
      </c>
      <c r="B6275" s="62">
        <v>10392.86</v>
      </c>
    </row>
    <row r="6276" spans="1:2" ht="15.75" customHeight="1" x14ac:dyDescent="0.3">
      <c r="A6276" s="58" t="s">
        <v>5280</v>
      </c>
      <c r="B6276" s="62">
        <v>11392.86</v>
      </c>
    </row>
    <row r="6277" spans="1:2" ht="15.75" customHeight="1" x14ac:dyDescent="0.3">
      <c r="A6277" s="58" t="s">
        <v>5282</v>
      </c>
      <c r="B6277" s="62">
        <v>11642.86</v>
      </c>
    </row>
    <row r="6278" spans="1:2" ht="15.75" customHeight="1" x14ac:dyDescent="0.3">
      <c r="A6278" s="58" t="s">
        <v>5284</v>
      </c>
      <c r="B6278" s="62">
        <v>11642.86</v>
      </c>
    </row>
    <row r="6279" spans="1:2" ht="15.75" customHeight="1" x14ac:dyDescent="0.3">
      <c r="A6279" s="58" t="s">
        <v>5286</v>
      </c>
      <c r="B6279" s="62">
        <v>12642.86</v>
      </c>
    </row>
    <row r="6280" spans="1:2" ht="15.75" customHeight="1" x14ac:dyDescent="0.3">
      <c r="A6280" s="58" t="s">
        <v>5288</v>
      </c>
      <c r="B6280" s="62">
        <v>6321.43</v>
      </c>
    </row>
    <row r="6281" spans="1:2" ht="15.75" customHeight="1" x14ac:dyDescent="0.3">
      <c r="A6281" s="58" t="s">
        <v>5290</v>
      </c>
      <c r="B6281" s="62">
        <v>5696.43</v>
      </c>
    </row>
    <row r="6282" spans="1:2" ht="15.75" customHeight="1" x14ac:dyDescent="0.3">
      <c r="A6282" s="58" t="s">
        <v>5292</v>
      </c>
      <c r="B6282" s="62">
        <v>5196.43</v>
      </c>
    </row>
    <row r="6283" spans="1:2" ht="15.75" customHeight="1" x14ac:dyDescent="0.3">
      <c r="A6283" s="58" t="s">
        <v>5294</v>
      </c>
      <c r="B6283" s="62">
        <v>5821.43</v>
      </c>
    </row>
    <row r="6284" spans="1:2" ht="15.75" customHeight="1" x14ac:dyDescent="0.3">
      <c r="A6284" s="58" t="s">
        <v>5296</v>
      </c>
      <c r="B6284" s="62">
        <v>5196.43</v>
      </c>
    </row>
    <row r="6285" spans="1:2" ht="15.75" customHeight="1" x14ac:dyDescent="0.3">
      <c r="A6285" s="58" t="s">
        <v>5298</v>
      </c>
      <c r="B6285" s="62">
        <v>5696.43</v>
      </c>
    </row>
    <row r="6286" spans="1:2" ht="15.75" customHeight="1" x14ac:dyDescent="0.3">
      <c r="A6286" s="58" t="s">
        <v>5300</v>
      </c>
      <c r="B6286" s="62">
        <v>5821.43</v>
      </c>
    </row>
    <row r="6287" spans="1:2" ht="15.75" customHeight="1" x14ac:dyDescent="0.3">
      <c r="A6287" s="58" t="s">
        <v>5302</v>
      </c>
      <c r="B6287" s="62">
        <v>5821.43</v>
      </c>
    </row>
    <row r="6288" spans="1:2" ht="15.75" customHeight="1" x14ac:dyDescent="0.3">
      <c r="A6288" s="58" t="s">
        <v>5304</v>
      </c>
      <c r="B6288" s="62">
        <v>6321.43</v>
      </c>
    </row>
    <row r="6289" spans="1:2" ht="15.75" customHeight="1" x14ac:dyDescent="0.3">
      <c r="A6289" s="58" t="s">
        <v>5306</v>
      </c>
      <c r="B6289" s="62">
        <v>6321.43</v>
      </c>
    </row>
    <row r="6290" spans="1:2" ht="15.75" customHeight="1" x14ac:dyDescent="0.3">
      <c r="A6290" s="58" t="s">
        <v>5308</v>
      </c>
      <c r="B6290" s="62">
        <v>5696.43</v>
      </c>
    </row>
    <row r="6291" spans="1:2" ht="15.75" customHeight="1" x14ac:dyDescent="0.3">
      <c r="A6291" s="58" t="s">
        <v>5310</v>
      </c>
      <c r="B6291" s="62">
        <v>5196.43</v>
      </c>
    </row>
    <row r="6292" spans="1:2" ht="15.75" customHeight="1" x14ac:dyDescent="0.3">
      <c r="A6292" s="58" t="s">
        <v>5312</v>
      </c>
      <c r="B6292" s="62">
        <v>5821.43</v>
      </c>
    </row>
    <row r="6293" spans="1:2" ht="15.75" customHeight="1" x14ac:dyDescent="0.3">
      <c r="A6293" s="58" t="s">
        <v>5314</v>
      </c>
      <c r="B6293" s="62">
        <v>5196.43</v>
      </c>
    </row>
    <row r="6294" spans="1:2" ht="15.75" customHeight="1" x14ac:dyDescent="0.3">
      <c r="A6294" s="58" t="s">
        <v>5316</v>
      </c>
      <c r="B6294" s="62">
        <v>5696.43</v>
      </c>
    </row>
    <row r="6295" spans="1:2" ht="15.75" customHeight="1" x14ac:dyDescent="0.3">
      <c r="A6295" s="58" t="s">
        <v>5318</v>
      </c>
      <c r="B6295" s="62">
        <v>5821.43</v>
      </c>
    </row>
    <row r="6296" spans="1:2" ht="15.75" customHeight="1" x14ac:dyDescent="0.3">
      <c r="A6296" s="58" t="s">
        <v>5320</v>
      </c>
      <c r="B6296" s="62">
        <v>5821.43</v>
      </c>
    </row>
    <row r="6297" spans="1:2" ht="15.75" customHeight="1" x14ac:dyDescent="0.3">
      <c r="A6297" s="58" t="s">
        <v>5322</v>
      </c>
      <c r="B6297" s="62">
        <v>6321.43</v>
      </c>
    </row>
    <row r="6298" spans="1:2" ht="15.75" customHeight="1" x14ac:dyDescent="0.3">
      <c r="A6298" s="58" t="s">
        <v>5324</v>
      </c>
      <c r="B6298" s="62">
        <v>10114.290000000001</v>
      </c>
    </row>
    <row r="6299" spans="1:2" ht="15.75" customHeight="1" x14ac:dyDescent="0.3">
      <c r="A6299" s="58" t="s">
        <v>5326</v>
      </c>
      <c r="B6299" s="62">
        <v>9114.2900000000009</v>
      </c>
    </row>
    <row r="6300" spans="1:2" ht="15.75" customHeight="1" x14ac:dyDescent="0.3">
      <c r="A6300" s="58" t="s">
        <v>5328</v>
      </c>
      <c r="B6300" s="62">
        <v>8314.2900000000009</v>
      </c>
    </row>
    <row r="6301" spans="1:2" ht="15.75" customHeight="1" x14ac:dyDescent="0.3">
      <c r="A6301" s="58" t="s">
        <v>5330</v>
      </c>
      <c r="B6301" s="62">
        <v>9314.2900000000009</v>
      </c>
    </row>
    <row r="6302" spans="1:2" ht="15.75" customHeight="1" x14ac:dyDescent="0.3">
      <c r="A6302" s="58" t="s">
        <v>5332</v>
      </c>
      <c r="B6302" s="62">
        <v>8314.2900000000009</v>
      </c>
    </row>
    <row r="6303" spans="1:2" ht="15.75" customHeight="1" x14ac:dyDescent="0.3">
      <c r="A6303" s="58" t="s">
        <v>5334</v>
      </c>
      <c r="B6303" s="62">
        <v>9114.2900000000009</v>
      </c>
    </row>
    <row r="6304" spans="1:2" ht="15.75" customHeight="1" x14ac:dyDescent="0.3">
      <c r="A6304" s="58" t="s">
        <v>5336</v>
      </c>
      <c r="B6304" s="62">
        <v>9314.2900000000009</v>
      </c>
    </row>
    <row r="6305" spans="1:2" ht="15.75" customHeight="1" x14ac:dyDescent="0.3">
      <c r="A6305" s="58" t="s">
        <v>5338</v>
      </c>
      <c r="B6305" s="62">
        <v>9314.2900000000009</v>
      </c>
    </row>
    <row r="6306" spans="1:2" ht="15.75" customHeight="1" x14ac:dyDescent="0.3">
      <c r="A6306" s="58" t="s">
        <v>5340</v>
      </c>
      <c r="B6306" s="62">
        <v>10114.290000000001</v>
      </c>
    </row>
    <row r="6307" spans="1:2" ht="15.75" customHeight="1" x14ac:dyDescent="0.3">
      <c r="A6307" s="58" t="s">
        <v>5342</v>
      </c>
      <c r="B6307" s="62">
        <v>10114.290000000001</v>
      </c>
    </row>
    <row r="6308" spans="1:2" ht="15.75" customHeight="1" x14ac:dyDescent="0.3">
      <c r="A6308" s="58" t="s">
        <v>5344</v>
      </c>
      <c r="B6308" s="62">
        <v>9114.2900000000009</v>
      </c>
    </row>
    <row r="6309" spans="1:2" ht="15.75" customHeight="1" x14ac:dyDescent="0.3">
      <c r="A6309" s="58" t="s">
        <v>5346</v>
      </c>
      <c r="B6309" s="62">
        <v>8314.2900000000009</v>
      </c>
    </row>
    <row r="6310" spans="1:2" ht="15.75" customHeight="1" x14ac:dyDescent="0.3">
      <c r="A6310" s="58" t="s">
        <v>5348</v>
      </c>
      <c r="B6310" s="62">
        <v>9314.2900000000009</v>
      </c>
    </row>
    <row r="6311" spans="1:2" ht="15.75" customHeight="1" x14ac:dyDescent="0.3">
      <c r="A6311" s="58" t="s">
        <v>5350</v>
      </c>
      <c r="B6311" s="62">
        <v>8314.2900000000009</v>
      </c>
    </row>
    <row r="6312" spans="1:2" ht="15.75" customHeight="1" x14ac:dyDescent="0.3">
      <c r="A6312" s="58" t="s">
        <v>5352</v>
      </c>
      <c r="B6312" s="62">
        <v>9114.2900000000009</v>
      </c>
    </row>
    <row r="6313" spans="1:2" ht="15.75" customHeight="1" x14ac:dyDescent="0.3">
      <c r="A6313" s="58" t="s">
        <v>5354</v>
      </c>
      <c r="B6313" s="62">
        <v>9314.2900000000009</v>
      </c>
    </row>
    <row r="6314" spans="1:2" ht="15.75" customHeight="1" x14ac:dyDescent="0.3">
      <c r="A6314" s="58" t="s">
        <v>5356</v>
      </c>
      <c r="B6314" s="62">
        <v>9314.2900000000009</v>
      </c>
    </row>
    <row r="6315" spans="1:2" ht="15.75" customHeight="1" x14ac:dyDescent="0.3">
      <c r="A6315" s="58" t="s">
        <v>5358</v>
      </c>
      <c r="B6315" s="62">
        <v>10114.290000000001</v>
      </c>
    </row>
    <row r="6316" spans="1:2" ht="15.75" customHeight="1" x14ac:dyDescent="0.3">
      <c r="A6316" s="58" t="s">
        <v>7458</v>
      </c>
      <c r="B6316" s="62">
        <v>55000</v>
      </c>
    </row>
    <row r="6317" spans="1:2" ht="15.75" customHeight="1" x14ac:dyDescent="0.3">
      <c r="A6317" s="2" t="s">
        <v>7459</v>
      </c>
      <c r="B6317" s="63">
        <v>12100</v>
      </c>
    </row>
    <row r="6318" spans="1:2" ht="15.75" customHeight="1" x14ac:dyDescent="0.3">
      <c r="A6318" s="2" t="s">
        <v>7460</v>
      </c>
      <c r="B6318" s="63">
        <v>9350</v>
      </c>
    </row>
    <row r="6319" spans="1:2" ht="15.75" customHeight="1" x14ac:dyDescent="0.3">
      <c r="A6319" s="2" t="s">
        <v>7461</v>
      </c>
      <c r="B6319" s="63">
        <v>7150</v>
      </c>
    </row>
    <row r="6320" spans="1:2" ht="15.75" customHeight="1" x14ac:dyDescent="0.3">
      <c r="A6320" s="2" t="s">
        <v>7462</v>
      </c>
      <c r="B6320" s="63">
        <v>9900</v>
      </c>
    </row>
    <row r="6321" spans="1:2" ht="15.75" customHeight="1" x14ac:dyDescent="0.3">
      <c r="A6321" s="2" t="s">
        <v>7463</v>
      </c>
      <c r="B6321" s="63">
        <v>7150</v>
      </c>
    </row>
    <row r="6322" spans="1:2" ht="15.75" customHeight="1" x14ac:dyDescent="0.3">
      <c r="A6322" s="2" t="s">
        <v>7464</v>
      </c>
      <c r="B6322" s="63">
        <v>9350</v>
      </c>
    </row>
    <row r="6323" spans="1:2" ht="15.75" customHeight="1" x14ac:dyDescent="0.3">
      <c r="A6323" s="2" t="s">
        <v>7465</v>
      </c>
      <c r="B6323" s="63">
        <v>9900</v>
      </c>
    </row>
    <row r="6324" spans="1:2" ht="15.75" customHeight="1" x14ac:dyDescent="0.3">
      <c r="A6324" s="2" t="s">
        <v>7466</v>
      </c>
      <c r="B6324" s="63">
        <v>9900</v>
      </c>
    </row>
    <row r="6325" spans="1:2" ht="15.75" customHeight="1" x14ac:dyDescent="0.3">
      <c r="A6325" s="2" t="s">
        <v>7467</v>
      </c>
      <c r="B6325" s="63">
        <v>12100</v>
      </c>
    </row>
    <row r="6326" spans="1:2" ht="15.75" customHeight="1" x14ac:dyDescent="0.3">
      <c r="A6326" s="58" t="s">
        <v>7468</v>
      </c>
      <c r="B6326" s="62">
        <v>55000</v>
      </c>
    </row>
    <row r="6327" spans="1:2" ht="15.75" customHeight="1" x14ac:dyDescent="0.3">
      <c r="A6327" s="2" t="s">
        <v>7469</v>
      </c>
      <c r="B6327" s="63">
        <v>12100</v>
      </c>
    </row>
    <row r="6328" spans="1:2" ht="15.75" customHeight="1" x14ac:dyDescent="0.3">
      <c r="A6328" s="2" t="s">
        <v>7470</v>
      </c>
      <c r="B6328" s="63">
        <v>9350</v>
      </c>
    </row>
    <row r="6329" spans="1:2" ht="15.75" customHeight="1" x14ac:dyDescent="0.3">
      <c r="A6329" s="2" t="s">
        <v>7471</v>
      </c>
      <c r="B6329" s="63">
        <v>7150</v>
      </c>
    </row>
    <row r="6330" spans="1:2" ht="15.75" customHeight="1" x14ac:dyDescent="0.3">
      <c r="A6330" s="2" t="s">
        <v>7472</v>
      </c>
      <c r="B6330" s="63">
        <v>9900</v>
      </c>
    </row>
    <row r="6331" spans="1:2" ht="15.75" customHeight="1" x14ac:dyDescent="0.3">
      <c r="A6331" s="2" t="s">
        <v>7473</v>
      </c>
      <c r="B6331" s="63">
        <v>7150</v>
      </c>
    </row>
    <row r="6332" spans="1:2" ht="15.75" customHeight="1" x14ac:dyDescent="0.3">
      <c r="A6332" s="2" t="s">
        <v>7474</v>
      </c>
      <c r="B6332" s="63">
        <v>9350</v>
      </c>
    </row>
    <row r="6333" spans="1:2" ht="15.75" customHeight="1" x14ac:dyDescent="0.3">
      <c r="A6333" s="2" t="s">
        <v>7475</v>
      </c>
      <c r="B6333" s="63">
        <v>9900</v>
      </c>
    </row>
    <row r="6334" spans="1:2" ht="15.75" customHeight="1" x14ac:dyDescent="0.3">
      <c r="A6334" s="2" t="s">
        <v>7476</v>
      </c>
      <c r="B6334" s="63">
        <v>9900</v>
      </c>
    </row>
    <row r="6335" spans="1:2" ht="15.75" customHeight="1" x14ac:dyDescent="0.3">
      <c r="A6335" s="2" t="s">
        <v>7477</v>
      </c>
      <c r="B6335" s="63">
        <v>12100</v>
      </c>
    </row>
    <row r="6336" spans="1:2" ht="15.75" customHeight="1" x14ac:dyDescent="0.3">
      <c r="A6336" s="2" t="s">
        <v>7478</v>
      </c>
      <c r="B6336" s="63">
        <v>27500</v>
      </c>
    </row>
    <row r="6337" spans="1:2" ht="15.75" customHeight="1" x14ac:dyDescent="0.3">
      <c r="A6337" s="2" t="s">
        <v>7479</v>
      </c>
      <c r="B6337" s="63">
        <v>6050</v>
      </c>
    </row>
    <row r="6338" spans="1:2" ht="15.75" customHeight="1" x14ac:dyDescent="0.3">
      <c r="A6338" s="2" t="s">
        <v>7480</v>
      </c>
      <c r="B6338" s="63">
        <v>4675</v>
      </c>
    </row>
    <row r="6339" spans="1:2" ht="15.75" customHeight="1" x14ac:dyDescent="0.3">
      <c r="A6339" s="2" t="s">
        <v>7481</v>
      </c>
      <c r="B6339" s="63">
        <v>3575</v>
      </c>
    </row>
    <row r="6340" spans="1:2" ht="15.75" customHeight="1" x14ac:dyDescent="0.3">
      <c r="A6340" s="2" t="s">
        <v>7482</v>
      </c>
      <c r="B6340" s="63">
        <v>4950</v>
      </c>
    </row>
    <row r="6341" spans="1:2" ht="15.75" customHeight="1" x14ac:dyDescent="0.3">
      <c r="A6341" s="2" t="s">
        <v>7483</v>
      </c>
      <c r="B6341" s="63">
        <v>3575</v>
      </c>
    </row>
    <row r="6342" spans="1:2" ht="15.75" customHeight="1" x14ac:dyDescent="0.3">
      <c r="A6342" s="2" t="s">
        <v>7484</v>
      </c>
      <c r="B6342" s="63">
        <v>4675</v>
      </c>
    </row>
    <row r="6343" spans="1:2" ht="15.75" customHeight="1" x14ac:dyDescent="0.3">
      <c r="A6343" s="2" t="s">
        <v>7485</v>
      </c>
      <c r="B6343" s="63">
        <v>4950</v>
      </c>
    </row>
    <row r="6344" spans="1:2" ht="15.75" customHeight="1" x14ac:dyDescent="0.3">
      <c r="A6344" s="2" t="s">
        <v>7486</v>
      </c>
      <c r="B6344" s="63">
        <v>4950</v>
      </c>
    </row>
    <row r="6345" spans="1:2" ht="15.75" customHeight="1" x14ac:dyDescent="0.3">
      <c r="A6345" s="2" t="s">
        <v>7487</v>
      </c>
      <c r="B6345" s="63">
        <v>6050</v>
      </c>
    </row>
    <row r="6346" spans="1:2" ht="15.75" customHeight="1" x14ac:dyDescent="0.3">
      <c r="A6346" s="2" t="s">
        <v>7488</v>
      </c>
      <c r="B6346" s="63">
        <v>27500</v>
      </c>
    </row>
    <row r="6347" spans="1:2" ht="15.75" customHeight="1" x14ac:dyDescent="0.3">
      <c r="A6347" s="2" t="s">
        <v>7489</v>
      </c>
      <c r="B6347" s="63">
        <v>6050</v>
      </c>
    </row>
    <row r="6348" spans="1:2" ht="15.75" customHeight="1" x14ac:dyDescent="0.3">
      <c r="A6348" s="2" t="s">
        <v>7490</v>
      </c>
      <c r="B6348" s="63">
        <v>4675</v>
      </c>
    </row>
    <row r="6349" spans="1:2" ht="15.75" customHeight="1" x14ac:dyDescent="0.3">
      <c r="A6349" s="2" t="s">
        <v>7491</v>
      </c>
      <c r="B6349" s="63">
        <v>3575</v>
      </c>
    </row>
    <row r="6350" spans="1:2" ht="15.75" customHeight="1" x14ac:dyDescent="0.3">
      <c r="A6350" s="2" t="s">
        <v>7492</v>
      </c>
      <c r="B6350" s="63">
        <v>4950</v>
      </c>
    </row>
    <row r="6351" spans="1:2" ht="15.75" customHeight="1" x14ac:dyDescent="0.3">
      <c r="A6351" s="2" t="s">
        <v>7493</v>
      </c>
      <c r="B6351" s="63">
        <v>3575</v>
      </c>
    </row>
    <row r="6352" spans="1:2" ht="15.75" customHeight="1" x14ac:dyDescent="0.3">
      <c r="A6352" s="2" t="s">
        <v>7494</v>
      </c>
      <c r="B6352" s="63">
        <v>4675</v>
      </c>
    </row>
    <row r="6353" spans="1:2" ht="15.75" customHeight="1" x14ac:dyDescent="0.3">
      <c r="A6353" s="2" t="s">
        <v>7495</v>
      </c>
      <c r="B6353" s="63">
        <v>4950</v>
      </c>
    </row>
    <row r="6354" spans="1:2" ht="15.75" customHeight="1" x14ac:dyDescent="0.3">
      <c r="A6354" s="2" t="s">
        <v>7496</v>
      </c>
      <c r="B6354" s="63">
        <v>4950</v>
      </c>
    </row>
    <row r="6355" spans="1:2" ht="15.75" customHeight="1" x14ac:dyDescent="0.3">
      <c r="A6355" s="2" t="s">
        <v>7497</v>
      </c>
      <c r="B6355" s="63">
        <v>6050</v>
      </c>
    </row>
    <row r="6356" spans="1:2" ht="15.75" customHeight="1" x14ac:dyDescent="0.3">
      <c r="A6356" s="2" t="s">
        <v>7498</v>
      </c>
      <c r="B6356" s="63">
        <v>13750</v>
      </c>
    </row>
    <row r="6357" spans="1:2" ht="15.75" customHeight="1" x14ac:dyDescent="0.3">
      <c r="A6357" s="2" t="s">
        <v>7499</v>
      </c>
      <c r="B6357" s="63">
        <v>3025</v>
      </c>
    </row>
    <row r="6358" spans="1:2" ht="15.75" customHeight="1" x14ac:dyDescent="0.3">
      <c r="A6358" s="2" t="s">
        <v>7500</v>
      </c>
      <c r="B6358" s="63">
        <v>2337.5</v>
      </c>
    </row>
    <row r="6359" spans="1:2" ht="15.75" customHeight="1" x14ac:dyDescent="0.3">
      <c r="A6359" s="2" t="s">
        <v>7501</v>
      </c>
      <c r="B6359" s="63">
        <v>1787.5</v>
      </c>
    </row>
    <row r="6360" spans="1:2" ht="15.75" customHeight="1" x14ac:dyDescent="0.3">
      <c r="A6360" s="2" t="s">
        <v>7502</v>
      </c>
      <c r="B6360" s="63">
        <v>2475</v>
      </c>
    </row>
    <row r="6361" spans="1:2" ht="15.75" customHeight="1" x14ac:dyDescent="0.3">
      <c r="A6361" s="2" t="s">
        <v>7503</v>
      </c>
      <c r="B6361" s="63">
        <v>1787.5</v>
      </c>
    </row>
    <row r="6362" spans="1:2" ht="15.75" customHeight="1" x14ac:dyDescent="0.3">
      <c r="A6362" s="2" t="s">
        <v>7504</v>
      </c>
      <c r="B6362" s="63">
        <v>2337.5</v>
      </c>
    </row>
    <row r="6363" spans="1:2" ht="15.75" customHeight="1" x14ac:dyDescent="0.3">
      <c r="A6363" s="2" t="s">
        <v>7505</v>
      </c>
      <c r="B6363" s="63">
        <v>2475</v>
      </c>
    </row>
    <row r="6364" spans="1:2" ht="15.75" customHeight="1" x14ac:dyDescent="0.3">
      <c r="A6364" s="2" t="s">
        <v>7506</v>
      </c>
      <c r="B6364" s="63">
        <v>2475</v>
      </c>
    </row>
    <row r="6365" spans="1:2" ht="15.75" customHeight="1" x14ac:dyDescent="0.3">
      <c r="A6365" s="2" t="s">
        <v>7507</v>
      </c>
      <c r="B6365" s="63">
        <v>3025</v>
      </c>
    </row>
    <row r="6366" spans="1:2" ht="15.75" customHeight="1" x14ac:dyDescent="0.3">
      <c r="A6366" s="2" t="s">
        <v>7508</v>
      </c>
      <c r="B6366" s="63">
        <v>13750</v>
      </c>
    </row>
    <row r="6367" spans="1:2" ht="15.75" customHeight="1" x14ac:dyDescent="0.3">
      <c r="A6367" s="2" t="s">
        <v>7509</v>
      </c>
      <c r="B6367" s="63">
        <v>3025</v>
      </c>
    </row>
    <row r="6368" spans="1:2" ht="15.75" customHeight="1" x14ac:dyDescent="0.3">
      <c r="A6368" s="2" t="s">
        <v>7510</v>
      </c>
      <c r="B6368" s="63">
        <v>2337.5</v>
      </c>
    </row>
    <row r="6369" spans="1:2" ht="15.75" customHeight="1" x14ac:dyDescent="0.3">
      <c r="A6369" s="2" t="s">
        <v>7511</v>
      </c>
      <c r="B6369" s="63">
        <v>1787.5</v>
      </c>
    </row>
    <row r="6370" spans="1:2" ht="15.75" customHeight="1" x14ac:dyDescent="0.3">
      <c r="A6370" s="2" t="s">
        <v>7512</v>
      </c>
      <c r="B6370" s="63">
        <v>2475</v>
      </c>
    </row>
    <row r="6371" spans="1:2" ht="15.75" customHeight="1" x14ac:dyDescent="0.3">
      <c r="A6371" s="2" t="s">
        <v>7513</v>
      </c>
      <c r="B6371" s="63">
        <v>1787.5</v>
      </c>
    </row>
    <row r="6372" spans="1:2" ht="15.75" customHeight="1" x14ac:dyDescent="0.3">
      <c r="A6372" s="2" t="s">
        <v>7514</v>
      </c>
      <c r="B6372" s="63">
        <v>2337.5</v>
      </c>
    </row>
    <row r="6373" spans="1:2" ht="15.75" customHeight="1" x14ac:dyDescent="0.3">
      <c r="A6373" s="2" t="s">
        <v>7515</v>
      </c>
      <c r="B6373" s="63">
        <v>2475</v>
      </c>
    </row>
    <row r="6374" spans="1:2" ht="15.75" customHeight="1" x14ac:dyDescent="0.3">
      <c r="A6374" s="2" t="s">
        <v>7516</v>
      </c>
      <c r="B6374" s="63">
        <v>2475</v>
      </c>
    </row>
    <row r="6375" spans="1:2" ht="15.75" customHeight="1" x14ac:dyDescent="0.3">
      <c r="A6375" s="2" t="s">
        <v>7517</v>
      </c>
      <c r="B6375" s="63">
        <v>3025</v>
      </c>
    </row>
    <row r="6376" spans="1:2" ht="15.75" customHeight="1" x14ac:dyDescent="0.3">
      <c r="A6376" s="2" t="s">
        <v>7518</v>
      </c>
      <c r="B6376" s="63">
        <v>13750</v>
      </c>
    </row>
    <row r="6377" spans="1:2" ht="15.75" customHeight="1" x14ac:dyDescent="0.3">
      <c r="A6377" s="2" t="s">
        <v>7519</v>
      </c>
      <c r="B6377" s="63">
        <v>3025</v>
      </c>
    </row>
    <row r="6378" spans="1:2" ht="15.75" customHeight="1" x14ac:dyDescent="0.3">
      <c r="A6378" s="2" t="s">
        <v>7520</v>
      </c>
      <c r="B6378" s="63">
        <v>2337.5</v>
      </c>
    </row>
    <row r="6379" spans="1:2" ht="15.75" customHeight="1" x14ac:dyDescent="0.3">
      <c r="A6379" s="2" t="s">
        <v>7521</v>
      </c>
      <c r="B6379" s="63">
        <v>1787.5</v>
      </c>
    </row>
    <row r="6380" spans="1:2" ht="15.75" customHeight="1" x14ac:dyDescent="0.3">
      <c r="A6380" s="2" t="s">
        <v>7522</v>
      </c>
      <c r="B6380" s="63">
        <v>2475</v>
      </c>
    </row>
    <row r="6381" spans="1:2" ht="15.75" customHeight="1" x14ac:dyDescent="0.3">
      <c r="A6381" s="2" t="s">
        <v>7523</v>
      </c>
      <c r="B6381" s="63">
        <v>1787.5</v>
      </c>
    </row>
    <row r="6382" spans="1:2" ht="15.75" customHeight="1" x14ac:dyDescent="0.3">
      <c r="A6382" s="2" t="s">
        <v>7524</v>
      </c>
      <c r="B6382" s="63">
        <v>2337.5</v>
      </c>
    </row>
    <row r="6383" spans="1:2" ht="15.75" customHeight="1" x14ac:dyDescent="0.3">
      <c r="A6383" s="2" t="s">
        <v>7525</v>
      </c>
      <c r="B6383" s="63">
        <v>2475</v>
      </c>
    </row>
    <row r="6384" spans="1:2" ht="15.75" customHeight="1" x14ac:dyDescent="0.3">
      <c r="A6384" s="2" t="s">
        <v>7526</v>
      </c>
      <c r="B6384" s="63">
        <v>2475</v>
      </c>
    </row>
    <row r="6385" spans="1:2" ht="15.75" customHeight="1" x14ac:dyDescent="0.3">
      <c r="A6385" s="2" t="s">
        <v>7527</v>
      </c>
      <c r="B6385" s="63">
        <v>3025</v>
      </c>
    </row>
    <row r="6386" spans="1:2" ht="15.75" customHeight="1" x14ac:dyDescent="0.3">
      <c r="A6386" s="2" t="s">
        <v>7528</v>
      </c>
      <c r="B6386" s="63">
        <v>13750</v>
      </c>
    </row>
    <row r="6387" spans="1:2" ht="15.75" customHeight="1" x14ac:dyDescent="0.3">
      <c r="A6387" s="2" t="s">
        <v>7529</v>
      </c>
      <c r="B6387" s="63">
        <v>3025</v>
      </c>
    </row>
    <row r="6388" spans="1:2" ht="15.75" customHeight="1" x14ac:dyDescent="0.3">
      <c r="A6388" s="2" t="s">
        <v>7530</v>
      </c>
      <c r="B6388" s="63">
        <v>2337.5</v>
      </c>
    </row>
    <row r="6389" spans="1:2" ht="15.75" customHeight="1" x14ac:dyDescent="0.3">
      <c r="A6389" s="2" t="s">
        <v>7531</v>
      </c>
      <c r="B6389" s="63">
        <v>1787.5</v>
      </c>
    </row>
    <row r="6390" spans="1:2" ht="15.75" customHeight="1" x14ac:dyDescent="0.3">
      <c r="A6390" s="2" t="s">
        <v>7532</v>
      </c>
      <c r="B6390" s="63">
        <v>2475</v>
      </c>
    </row>
    <row r="6391" spans="1:2" ht="15.75" customHeight="1" x14ac:dyDescent="0.3">
      <c r="A6391" s="2" t="s">
        <v>7533</v>
      </c>
      <c r="B6391" s="63">
        <v>1787.5</v>
      </c>
    </row>
    <row r="6392" spans="1:2" ht="15.75" customHeight="1" x14ac:dyDescent="0.3">
      <c r="A6392" s="2" t="s">
        <v>7534</v>
      </c>
      <c r="B6392" s="63">
        <v>2337.5</v>
      </c>
    </row>
    <row r="6393" spans="1:2" ht="15.75" customHeight="1" x14ac:dyDescent="0.3">
      <c r="A6393" s="2" t="s">
        <v>7535</v>
      </c>
      <c r="B6393" s="63">
        <v>2475</v>
      </c>
    </row>
    <row r="6394" spans="1:2" ht="15.75" customHeight="1" x14ac:dyDescent="0.3">
      <c r="A6394" s="2" t="s">
        <v>7536</v>
      </c>
      <c r="B6394" s="63">
        <v>2475</v>
      </c>
    </row>
    <row r="6395" spans="1:2" ht="15.75" customHeight="1" x14ac:dyDescent="0.3">
      <c r="A6395" s="2" t="s">
        <v>7537</v>
      </c>
      <c r="B6395" s="63">
        <v>3025</v>
      </c>
    </row>
    <row r="6396" spans="1:2" ht="15.75" customHeight="1" x14ac:dyDescent="0.3">
      <c r="A6396" s="2" t="s">
        <v>7538</v>
      </c>
      <c r="B6396" s="63">
        <v>27500</v>
      </c>
    </row>
    <row r="6397" spans="1:2" ht="15.75" customHeight="1" x14ac:dyDescent="0.3">
      <c r="A6397" s="2" t="s">
        <v>7539</v>
      </c>
      <c r="B6397" s="63">
        <v>6050</v>
      </c>
    </row>
    <row r="6398" spans="1:2" ht="15.75" customHeight="1" x14ac:dyDescent="0.3">
      <c r="A6398" s="2" t="s">
        <v>7540</v>
      </c>
      <c r="B6398" s="63">
        <v>4675</v>
      </c>
    </row>
    <row r="6399" spans="1:2" ht="15.75" customHeight="1" x14ac:dyDescent="0.3">
      <c r="A6399" s="2" t="s">
        <v>7541</v>
      </c>
      <c r="B6399" s="63">
        <v>3575</v>
      </c>
    </row>
    <row r="6400" spans="1:2" ht="15.75" customHeight="1" x14ac:dyDescent="0.3">
      <c r="A6400" s="2" t="s">
        <v>7542</v>
      </c>
      <c r="B6400" s="63">
        <v>4950</v>
      </c>
    </row>
    <row r="6401" spans="1:2" ht="15.75" customHeight="1" x14ac:dyDescent="0.3">
      <c r="A6401" s="2" t="s">
        <v>7543</v>
      </c>
      <c r="B6401" s="63">
        <v>3575</v>
      </c>
    </row>
    <row r="6402" spans="1:2" ht="15.75" customHeight="1" x14ac:dyDescent="0.3">
      <c r="A6402" s="2" t="s">
        <v>7544</v>
      </c>
      <c r="B6402" s="63">
        <v>4675</v>
      </c>
    </row>
    <row r="6403" spans="1:2" ht="15.75" customHeight="1" x14ac:dyDescent="0.3">
      <c r="A6403" s="2" t="s">
        <v>7545</v>
      </c>
      <c r="B6403" s="63">
        <v>4950</v>
      </c>
    </row>
    <row r="6404" spans="1:2" ht="15.75" customHeight="1" x14ac:dyDescent="0.3">
      <c r="A6404" s="2" t="s">
        <v>7546</v>
      </c>
      <c r="B6404" s="63">
        <v>4950</v>
      </c>
    </row>
    <row r="6405" spans="1:2" ht="15.75" customHeight="1" x14ac:dyDescent="0.3">
      <c r="A6405" s="2" t="s">
        <v>7547</v>
      </c>
      <c r="B6405" s="63">
        <v>6050</v>
      </c>
    </row>
    <row r="6406" spans="1:2" ht="15.75" customHeight="1" x14ac:dyDescent="0.3">
      <c r="A6406" s="2" t="s">
        <v>7548</v>
      </c>
      <c r="B6406" s="63">
        <v>27500</v>
      </c>
    </row>
    <row r="6407" spans="1:2" ht="15.75" customHeight="1" x14ac:dyDescent="0.3">
      <c r="A6407" s="2" t="s">
        <v>7549</v>
      </c>
      <c r="B6407" s="63">
        <v>6050</v>
      </c>
    </row>
    <row r="6408" spans="1:2" ht="15.75" customHeight="1" x14ac:dyDescent="0.3">
      <c r="A6408" s="2" t="s">
        <v>7550</v>
      </c>
      <c r="B6408" s="63">
        <v>4675</v>
      </c>
    </row>
    <row r="6409" spans="1:2" ht="15.75" customHeight="1" x14ac:dyDescent="0.3">
      <c r="A6409" s="2" t="s">
        <v>7551</v>
      </c>
      <c r="B6409" s="63">
        <v>3575</v>
      </c>
    </row>
    <row r="6410" spans="1:2" ht="15.75" customHeight="1" x14ac:dyDescent="0.3">
      <c r="A6410" s="2" t="s">
        <v>7552</v>
      </c>
      <c r="B6410" s="63">
        <v>4950</v>
      </c>
    </row>
    <row r="6411" spans="1:2" ht="15.75" customHeight="1" x14ac:dyDescent="0.3">
      <c r="A6411" s="2" t="s">
        <v>7553</v>
      </c>
      <c r="B6411" s="63">
        <v>3575</v>
      </c>
    </row>
    <row r="6412" spans="1:2" ht="15.75" customHeight="1" x14ac:dyDescent="0.3">
      <c r="A6412" s="2" t="s">
        <v>7554</v>
      </c>
      <c r="B6412" s="63">
        <v>4675</v>
      </c>
    </row>
    <row r="6413" spans="1:2" ht="15.75" customHeight="1" x14ac:dyDescent="0.3">
      <c r="A6413" s="2" t="s">
        <v>7555</v>
      </c>
      <c r="B6413" s="63">
        <v>4950</v>
      </c>
    </row>
    <row r="6414" spans="1:2" ht="15.75" customHeight="1" x14ac:dyDescent="0.3">
      <c r="A6414" s="2" t="s">
        <v>7556</v>
      </c>
      <c r="B6414" s="63">
        <v>4950</v>
      </c>
    </row>
    <row r="6415" spans="1:2" ht="15.75" customHeight="1" x14ac:dyDescent="0.3">
      <c r="A6415" s="2" t="s">
        <v>7557</v>
      </c>
      <c r="B6415" s="63">
        <v>6050</v>
      </c>
    </row>
    <row r="6416" spans="1:2" ht="15.75" customHeight="1" x14ac:dyDescent="0.3">
      <c r="A6416" s="2" t="s">
        <v>7558</v>
      </c>
      <c r="B6416" s="63">
        <v>22000</v>
      </c>
    </row>
    <row r="6417" spans="1:2" ht="15.75" customHeight="1" x14ac:dyDescent="0.3">
      <c r="A6417" s="2" t="s">
        <v>7559</v>
      </c>
      <c r="B6417" s="63">
        <v>4840</v>
      </c>
    </row>
    <row r="6418" spans="1:2" ht="15.75" customHeight="1" x14ac:dyDescent="0.3">
      <c r="A6418" s="2" t="s">
        <v>7560</v>
      </c>
      <c r="B6418" s="63">
        <v>3740</v>
      </c>
    </row>
    <row r="6419" spans="1:2" ht="15.75" customHeight="1" x14ac:dyDescent="0.3">
      <c r="A6419" s="2" t="s">
        <v>7561</v>
      </c>
      <c r="B6419" s="63">
        <v>2860</v>
      </c>
    </row>
    <row r="6420" spans="1:2" ht="15.75" customHeight="1" x14ac:dyDescent="0.3">
      <c r="A6420" s="2" t="s">
        <v>7562</v>
      </c>
      <c r="B6420" s="63">
        <v>3960</v>
      </c>
    </row>
    <row r="6421" spans="1:2" ht="15.75" customHeight="1" x14ac:dyDescent="0.3">
      <c r="A6421" s="2" t="s">
        <v>7563</v>
      </c>
      <c r="B6421" s="63">
        <v>2860</v>
      </c>
    </row>
    <row r="6422" spans="1:2" ht="15.75" customHeight="1" x14ac:dyDescent="0.3">
      <c r="A6422" s="2" t="s">
        <v>7564</v>
      </c>
      <c r="B6422" s="63">
        <v>3740</v>
      </c>
    </row>
    <row r="6423" spans="1:2" ht="15.75" customHeight="1" x14ac:dyDescent="0.3">
      <c r="A6423" s="2" t="s">
        <v>7565</v>
      </c>
      <c r="B6423" s="63">
        <v>3960</v>
      </c>
    </row>
    <row r="6424" spans="1:2" ht="15.75" customHeight="1" x14ac:dyDescent="0.3">
      <c r="A6424" s="2" t="s">
        <v>7566</v>
      </c>
      <c r="B6424" s="63">
        <v>3960</v>
      </c>
    </row>
    <row r="6425" spans="1:2" ht="15.75" customHeight="1" x14ac:dyDescent="0.3">
      <c r="A6425" s="2" t="s">
        <v>7567</v>
      </c>
      <c r="B6425" s="63">
        <v>4840</v>
      </c>
    </row>
    <row r="6426" spans="1:2" ht="15.75" customHeight="1" x14ac:dyDescent="0.3">
      <c r="A6426" s="2" t="s">
        <v>7568</v>
      </c>
      <c r="B6426" s="63">
        <v>22000</v>
      </c>
    </row>
    <row r="6427" spans="1:2" ht="15.75" customHeight="1" x14ac:dyDescent="0.3">
      <c r="A6427" s="2" t="s">
        <v>7569</v>
      </c>
      <c r="B6427" s="63">
        <v>4840</v>
      </c>
    </row>
    <row r="6428" spans="1:2" ht="15.75" customHeight="1" x14ac:dyDescent="0.3">
      <c r="A6428" s="2" t="s">
        <v>7570</v>
      </c>
      <c r="B6428" s="63">
        <v>3740</v>
      </c>
    </row>
    <row r="6429" spans="1:2" ht="15.75" customHeight="1" x14ac:dyDescent="0.3">
      <c r="A6429" s="2" t="s">
        <v>7571</v>
      </c>
      <c r="B6429" s="63">
        <v>2860</v>
      </c>
    </row>
    <row r="6430" spans="1:2" ht="15.75" customHeight="1" x14ac:dyDescent="0.3">
      <c r="A6430" s="2" t="s">
        <v>7572</v>
      </c>
      <c r="B6430" s="63">
        <v>3960</v>
      </c>
    </row>
    <row r="6431" spans="1:2" ht="15.75" customHeight="1" x14ac:dyDescent="0.3">
      <c r="A6431" s="2" t="s">
        <v>7573</v>
      </c>
      <c r="B6431" s="63">
        <v>2860</v>
      </c>
    </row>
    <row r="6432" spans="1:2" ht="15.75" customHeight="1" x14ac:dyDescent="0.3">
      <c r="A6432" s="2" t="s">
        <v>7574</v>
      </c>
      <c r="B6432" s="63">
        <v>3740</v>
      </c>
    </row>
    <row r="6433" spans="1:2" ht="15.75" customHeight="1" x14ac:dyDescent="0.3">
      <c r="A6433" s="2" t="s">
        <v>7575</v>
      </c>
      <c r="B6433" s="63">
        <v>3960</v>
      </c>
    </row>
    <row r="6434" spans="1:2" ht="15.75" customHeight="1" x14ac:dyDescent="0.3">
      <c r="A6434" s="2" t="s">
        <v>7576</v>
      </c>
      <c r="B6434" s="63">
        <v>3960</v>
      </c>
    </row>
    <row r="6435" spans="1:2" ht="15.75" customHeight="1" x14ac:dyDescent="0.3">
      <c r="A6435" s="2" t="s">
        <v>7577</v>
      </c>
      <c r="B6435" s="63">
        <v>4840</v>
      </c>
    </row>
    <row r="6436" spans="1:2" ht="15.75" customHeight="1" x14ac:dyDescent="0.3">
      <c r="A6436" s="58" t="s">
        <v>9657</v>
      </c>
      <c r="B6436" s="62">
        <v>35585</v>
      </c>
    </row>
    <row r="6437" spans="1:2" ht="15.75" customHeight="1" x14ac:dyDescent="0.3">
      <c r="A6437" s="2" t="s">
        <v>9658</v>
      </c>
      <c r="B6437" s="63">
        <v>7828.7</v>
      </c>
    </row>
    <row r="6438" spans="1:2" ht="15.75" customHeight="1" x14ac:dyDescent="0.3">
      <c r="A6438" s="2" t="s">
        <v>9659</v>
      </c>
      <c r="B6438" s="63">
        <v>6049.45</v>
      </c>
    </row>
    <row r="6439" spans="1:2" ht="15.75" customHeight="1" x14ac:dyDescent="0.3">
      <c r="A6439" s="2" t="s">
        <v>9660</v>
      </c>
      <c r="B6439" s="63">
        <v>4626.05</v>
      </c>
    </row>
    <row r="6440" spans="1:2" ht="15.75" customHeight="1" x14ac:dyDescent="0.3">
      <c r="A6440" s="2" t="s">
        <v>9661</v>
      </c>
      <c r="B6440" s="63">
        <v>6405.3</v>
      </c>
    </row>
    <row r="6441" spans="1:2" ht="15.75" customHeight="1" x14ac:dyDescent="0.3">
      <c r="A6441" s="2" t="s">
        <v>9662</v>
      </c>
      <c r="B6441" s="63">
        <v>4626.05</v>
      </c>
    </row>
    <row r="6442" spans="1:2" ht="15.75" customHeight="1" x14ac:dyDescent="0.3">
      <c r="A6442" s="2" t="s">
        <v>9663</v>
      </c>
      <c r="B6442" s="63">
        <v>6049.45</v>
      </c>
    </row>
    <row r="6443" spans="1:2" ht="15.75" customHeight="1" x14ac:dyDescent="0.3">
      <c r="A6443" s="2" t="s">
        <v>9664</v>
      </c>
      <c r="B6443" s="63">
        <v>6405.3</v>
      </c>
    </row>
    <row r="6444" spans="1:2" ht="15.75" customHeight="1" x14ac:dyDescent="0.3">
      <c r="A6444" s="2" t="s">
        <v>9665</v>
      </c>
      <c r="B6444" s="63">
        <v>6405.3</v>
      </c>
    </row>
    <row r="6445" spans="1:2" ht="15.75" customHeight="1" x14ac:dyDescent="0.3">
      <c r="A6445" s="2" t="s">
        <v>9666</v>
      </c>
      <c r="B6445" s="63">
        <v>7828.7</v>
      </c>
    </row>
    <row r="6446" spans="1:2" ht="15.75" customHeight="1" x14ac:dyDescent="0.3">
      <c r="A6446" s="58" t="s">
        <v>9667</v>
      </c>
      <c r="B6446" s="62">
        <v>67050</v>
      </c>
    </row>
    <row r="6447" spans="1:2" ht="15.75" customHeight="1" x14ac:dyDescent="0.3">
      <c r="A6447" s="2" t="s">
        <v>9668</v>
      </c>
      <c r="B6447" s="63">
        <v>14751</v>
      </c>
    </row>
    <row r="6448" spans="1:2" ht="15.75" customHeight="1" x14ac:dyDescent="0.3">
      <c r="A6448" s="2" t="s">
        <v>9669</v>
      </c>
      <c r="B6448" s="63">
        <v>11398.5</v>
      </c>
    </row>
    <row r="6449" spans="1:2" ht="15.75" customHeight="1" x14ac:dyDescent="0.3">
      <c r="A6449" s="2" t="s">
        <v>9670</v>
      </c>
      <c r="B6449" s="63">
        <v>8716.5</v>
      </c>
    </row>
    <row r="6450" spans="1:2" ht="15.75" customHeight="1" x14ac:dyDescent="0.3">
      <c r="A6450" s="2" t="s">
        <v>9671</v>
      </c>
      <c r="B6450" s="63">
        <v>12069</v>
      </c>
    </row>
    <row r="6451" spans="1:2" ht="15.75" customHeight="1" x14ac:dyDescent="0.3">
      <c r="A6451" s="2" t="s">
        <v>9672</v>
      </c>
      <c r="B6451" s="63">
        <v>8716.5</v>
      </c>
    </row>
    <row r="6452" spans="1:2" ht="15.75" customHeight="1" x14ac:dyDescent="0.3">
      <c r="A6452" s="2" t="s">
        <v>9673</v>
      </c>
      <c r="B6452" s="63">
        <v>11398.5</v>
      </c>
    </row>
    <row r="6453" spans="1:2" ht="15.75" customHeight="1" x14ac:dyDescent="0.3">
      <c r="A6453" s="2" t="s">
        <v>9674</v>
      </c>
      <c r="B6453" s="63">
        <v>12069</v>
      </c>
    </row>
    <row r="6454" spans="1:2" ht="15.75" customHeight="1" x14ac:dyDescent="0.3">
      <c r="A6454" s="2" t="s">
        <v>9675</v>
      </c>
      <c r="B6454" s="63">
        <v>12069</v>
      </c>
    </row>
    <row r="6455" spans="1:2" ht="15.75" customHeight="1" x14ac:dyDescent="0.3">
      <c r="A6455" s="2" t="s">
        <v>9676</v>
      </c>
      <c r="B6455" s="63">
        <v>14751</v>
      </c>
    </row>
    <row r="6456" spans="1:2" ht="15.75" customHeight="1" x14ac:dyDescent="0.3">
      <c r="A6456" s="58" t="s">
        <v>9677</v>
      </c>
      <c r="B6456" s="62">
        <v>16353.03</v>
      </c>
    </row>
    <row r="6457" spans="1:2" ht="15.75" customHeight="1" x14ac:dyDescent="0.3">
      <c r="A6457" s="58" t="s">
        <v>9678</v>
      </c>
      <c r="B6457" s="62">
        <v>14736.21</v>
      </c>
    </row>
    <row r="6458" spans="1:2" ht="15.75" customHeight="1" x14ac:dyDescent="0.3">
      <c r="A6458" s="58" t="s">
        <v>9679</v>
      </c>
      <c r="B6458" s="62">
        <v>13442.75</v>
      </c>
    </row>
    <row r="6459" spans="1:2" ht="15.75" customHeight="1" x14ac:dyDescent="0.3">
      <c r="A6459" s="58" t="s">
        <v>9680</v>
      </c>
      <c r="B6459" s="62">
        <v>15059.57</v>
      </c>
    </row>
    <row r="6460" spans="1:2" ht="15.75" customHeight="1" x14ac:dyDescent="0.3">
      <c r="A6460" s="58" t="s">
        <v>9681</v>
      </c>
      <c r="B6460" s="62">
        <v>13442.75</v>
      </c>
    </row>
    <row r="6461" spans="1:2" ht="15.75" customHeight="1" x14ac:dyDescent="0.3">
      <c r="A6461" s="58" t="s">
        <v>9682</v>
      </c>
      <c r="B6461" s="62">
        <v>14736.21</v>
      </c>
    </row>
    <row r="6462" spans="1:2" ht="15.75" customHeight="1" x14ac:dyDescent="0.3">
      <c r="A6462" s="58" t="s">
        <v>9683</v>
      </c>
      <c r="B6462" s="62">
        <v>15059.57</v>
      </c>
    </row>
    <row r="6463" spans="1:2" ht="15.75" customHeight="1" x14ac:dyDescent="0.3">
      <c r="A6463" s="58" t="s">
        <v>9684</v>
      </c>
      <c r="B6463" s="62">
        <v>15059.57</v>
      </c>
    </row>
    <row r="6464" spans="1:2" ht="15.75" customHeight="1" x14ac:dyDescent="0.3">
      <c r="A6464" s="58" t="s">
        <v>9685</v>
      </c>
      <c r="B6464" s="62">
        <v>16353.03</v>
      </c>
    </row>
    <row r="6465" spans="1:2" ht="15.75" customHeight="1" x14ac:dyDescent="0.3">
      <c r="A6465" s="58" t="s">
        <v>9686</v>
      </c>
      <c r="B6465" s="62">
        <v>33911.43</v>
      </c>
    </row>
    <row r="6466" spans="1:2" ht="15.75" customHeight="1" x14ac:dyDescent="0.3">
      <c r="A6466" s="58" t="s">
        <v>9687</v>
      </c>
      <c r="B6466" s="62">
        <v>30558.61</v>
      </c>
    </row>
    <row r="6467" spans="1:2" ht="15.75" customHeight="1" x14ac:dyDescent="0.3">
      <c r="A6467" s="58" t="s">
        <v>9688</v>
      </c>
      <c r="B6467" s="62">
        <v>27876.35</v>
      </c>
    </row>
    <row r="6468" spans="1:2" ht="15.75" customHeight="1" x14ac:dyDescent="0.3">
      <c r="A6468" s="58" t="s">
        <v>9689</v>
      </c>
      <c r="B6468" s="62">
        <v>31229.17</v>
      </c>
    </row>
    <row r="6469" spans="1:2" ht="15.75" customHeight="1" x14ac:dyDescent="0.3">
      <c r="A6469" s="58" t="s">
        <v>9690</v>
      </c>
      <c r="B6469" s="62">
        <v>27876.35</v>
      </c>
    </row>
    <row r="6470" spans="1:2" ht="15.75" customHeight="1" x14ac:dyDescent="0.3">
      <c r="A6470" s="58" t="s">
        <v>9691</v>
      </c>
      <c r="B6470" s="62">
        <v>30558.61</v>
      </c>
    </row>
    <row r="6471" spans="1:2" ht="15.75" customHeight="1" x14ac:dyDescent="0.3">
      <c r="A6471" s="58" t="s">
        <v>9692</v>
      </c>
      <c r="B6471" s="62">
        <v>31229.17</v>
      </c>
    </row>
    <row r="6472" spans="1:2" ht="15.75" customHeight="1" x14ac:dyDescent="0.3">
      <c r="A6472" s="58" t="s">
        <v>9693</v>
      </c>
      <c r="B6472" s="62">
        <v>31229.17</v>
      </c>
    </row>
    <row r="6473" spans="1:2" ht="15.75" customHeight="1" x14ac:dyDescent="0.3">
      <c r="A6473" s="58" t="s">
        <v>9694</v>
      </c>
      <c r="B6473" s="62">
        <v>33911.43</v>
      </c>
    </row>
    <row r="6474" spans="1:2" ht="15.75" customHeight="1" x14ac:dyDescent="0.3">
      <c r="A6474" s="58" t="s">
        <v>9695</v>
      </c>
      <c r="B6474" s="62">
        <v>10745</v>
      </c>
    </row>
    <row r="6475" spans="1:2" ht="15.75" customHeight="1" x14ac:dyDescent="0.3">
      <c r="A6475" s="2" t="s">
        <v>9696</v>
      </c>
      <c r="B6475" s="63">
        <v>2363.9</v>
      </c>
    </row>
    <row r="6476" spans="1:2" ht="15.75" customHeight="1" x14ac:dyDescent="0.3">
      <c r="A6476" s="2" t="s">
        <v>9697</v>
      </c>
      <c r="B6476" s="63">
        <v>1826.65</v>
      </c>
    </row>
    <row r="6477" spans="1:2" ht="15.75" customHeight="1" x14ac:dyDescent="0.3">
      <c r="A6477" s="2" t="s">
        <v>9698</v>
      </c>
      <c r="B6477" s="63">
        <v>1396.85</v>
      </c>
    </row>
    <row r="6478" spans="1:2" ht="15.75" customHeight="1" x14ac:dyDescent="0.3">
      <c r="A6478" s="2" t="s">
        <v>9699</v>
      </c>
      <c r="B6478" s="63">
        <v>1934.1</v>
      </c>
    </row>
    <row r="6479" spans="1:2" ht="15.75" customHeight="1" x14ac:dyDescent="0.3">
      <c r="A6479" s="2" t="s">
        <v>9700</v>
      </c>
      <c r="B6479" s="63">
        <v>1396.85</v>
      </c>
    </row>
    <row r="6480" spans="1:2" ht="15.75" customHeight="1" x14ac:dyDescent="0.3">
      <c r="A6480" s="2" t="s">
        <v>9701</v>
      </c>
      <c r="B6480" s="63">
        <v>1826.65</v>
      </c>
    </row>
    <row r="6481" spans="1:2" ht="15.75" customHeight="1" x14ac:dyDescent="0.3">
      <c r="A6481" s="2" t="s">
        <v>9702</v>
      </c>
      <c r="B6481" s="63">
        <v>1934.1</v>
      </c>
    </row>
    <row r="6482" spans="1:2" ht="15.75" customHeight="1" x14ac:dyDescent="0.3">
      <c r="A6482" s="2" t="s">
        <v>9703</v>
      </c>
      <c r="B6482" s="63">
        <v>1934.1</v>
      </c>
    </row>
    <row r="6483" spans="1:2" ht="15.75" customHeight="1" x14ac:dyDescent="0.3">
      <c r="A6483" s="2" t="s">
        <v>9704</v>
      </c>
      <c r="B6483" s="63">
        <v>2363.9</v>
      </c>
    </row>
    <row r="6484" spans="1:2" ht="15.75" customHeight="1" x14ac:dyDescent="0.3">
      <c r="A6484" s="2" t="s">
        <v>9705</v>
      </c>
      <c r="B6484" s="63">
        <v>1934.1</v>
      </c>
    </row>
    <row r="6485" spans="1:2" ht="15.75" customHeight="1" x14ac:dyDescent="0.3">
      <c r="A6485" s="2" t="s">
        <v>9706</v>
      </c>
      <c r="B6485" s="63">
        <v>1934.1</v>
      </c>
    </row>
    <row r="6486" spans="1:2" ht="15.75" customHeight="1" x14ac:dyDescent="0.3">
      <c r="A6486" s="2" t="s">
        <v>9707</v>
      </c>
      <c r="B6486" s="63">
        <v>1934.1</v>
      </c>
    </row>
    <row r="6487" spans="1:2" ht="15.75" customHeight="1" x14ac:dyDescent="0.3">
      <c r="A6487" s="2" t="s">
        <v>9708</v>
      </c>
      <c r="B6487" s="63">
        <v>1934.1</v>
      </c>
    </row>
    <row r="6488" spans="1:2" ht="15.75" customHeight="1" x14ac:dyDescent="0.3">
      <c r="A6488" s="2" t="s">
        <v>9709</v>
      </c>
      <c r="B6488" s="63">
        <v>1934.1</v>
      </c>
    </row>
    <row r="6489" spans="1:2" ht="15.75" customHeight="1" x14ac:dyDescent="0.3">
      <c r="A6489" s="58" t="s">
        <v>9710</v>
      </c>
      <c r="B6489" s="62">
        <v>10895</v>
      </c>
    </row>
    <row r="6490" spans="1:2" ht="15.75" customHeight="1" x14ac:dyDescent="0.3">
      <c r="A6490" s="2" t="s">
        <v>9711</v>
      </c>
      <c r="B6490" s="63">
        <v>2396.9</v>
      </c>
    </row>
    <row r="6491" spans="1:2" ht="15.75" customHeight="1" x14ac:dyDescent="0.3">
      <c r="A6491" s="2" t="s">
        <v>9712</v>
      </c>
      <c r="B6491" s="63">
        <v>1852.15</v>
      </c>
    </row>
    <row r="6492" spans="1:2" ht="15.75" customHeight="1" x14ac:dyDescent="0.3">
      <c r="A6492" s="2" t="s">
        <v>9713</v>
      </c>
      <c r="B6492" s="63">
        <v>1416.35</v>
      </c>
    </row>
    <row r="6493" spans="1:2" ht="15.75" customHeight="1" x14ac:dyDescent="0.3">
      <c r="A6493" s="2" t="s">
        <v>9714</v>
      </c>
      <c r="B6493" s="63">
        <v>1961.1</v>
      </c>
    </row>
    <row r="6494" spans="1:2" ht="15.75" customHeight="1" x14ac:dyDescent="0.3">
      <c r="A6494" s="2" t="s">
        <v>9715</v>
      </c>
      <c r="B6494" s="63">
        <v>1416.35</v>
      </c>
    </row>
    <row r="6495" spans="1:2" ht="15.75" customHeight="1" x14ac:dyDescent="0.3">
      <c r="A6495" s="2" t="s">
        <v>9716</v>
      </c>
      <c r="B6495" s="63">
        <v>1852.15</v>
      </c>
    </row>
    <row r="6496" spans="1:2" ht="15.75" customHeight="1" x14ac:dyDescent="0.3">
      <c r="A6496" s="2" t="s">
        <v>9717</v>
      </c>
      <c r="B6496" s="63">
        <v>1961.1</v>
      </c>
    </row>
    <row r="6497" spans="1:2" ht="15.75" customHeight="1" x14ac:dyDescent="0.3">
      <c r="A6497" s="2" t="s">
        <v>9718</v>
      </c>
      <c r="B6497" s="63">
        <v>1961.1</v>
      </c>
    </row>
    <row r="6498" spans="1:2" ht="15.75" customHeight="1" x14ac:dyDescent="0.3">
      <c r="A6498" s="2" t="s">
        <v>9719</v>
      </c>
      <c r="B6498" s="63">
        <v>2396.9</v>
      </c>
    </row>
    <row r="6499" spans="1:2" ht="15.75" customHeight="1" x14ac:dyDescent="0.3">
      <c r="A6499" s="2" t="s">
        <v>9720</v>
      </c>
      <c r="B6499" s="63">
        <v>1961.1</v>
      </c>
    </row>
    <row r="6500" spans="1:2" ht="15.75" customHeight="1" x14ac:dyDescent="0.3">
      <c r="A6500" s="2" t="s">
        <v>9721</v>
      </c>
      <c r="B6500" s="63">
        <v>1961.1</v>
      </c>
    </row>
    <row r="6501" spans="1:2" ht="15.75" customHeight="1" x14ac:dyDescent="0.3">
      <c r="A6501" s="2" t="s">
        <v>9722</v>
      </c>
      <c r="B6501" s="63">
        <v>1961.1</v>
      </c>
    </row>
    <row r="6502" spans="1:2" ht="15.75" customHeight="1" x14ac:dyDescent="0.3">
      <c r="A6502" s="2" t="s">
        <v>9723</v>
      </c>
      <c r="B6502" s="63">
        <v>1961.1</v>
      </c>
    </row>
    <row r="6503" spans="1:2" ht="15.75" customHeight="1" x14ac:dyDescent="0.3">
      <c r="A6503" s="2" t="s">
        <v>9724</v>
      </c>
      <c r="B6503" s="63">
        <v>1961.1</v>
      </c>
    </row>
    <row r="6504" spans="1:2" ht="15.75" customHeight="1" x14ac:dyDescent="0.3">
      <c r="A6504" s="58" t="s">
        <v>9725</v>
      </c>
      <c r="B6504" s="62">
        <v>30195</v>
      </c>
    </row>
    <row r="6505" spans="1:2" ht="15.75" customHeight="1" x14ac:dyDescent="0.3">
      <c r="A6505" s="2" t="s">
        <v>9726</v>
      </c>
      <c r="B6505" s="63">
        <v>6642.9</v>
      </c>
    </row>
    <row r="6506" spans="1:2" ht="15.75" customHeight="1" x14ac:dyDescent="0.3">
      <c r="A6506" s="2" t="s">
        <v>9727</v>
      </c>
      <c r="B6506" s="63">
        <v>5133.1499999999996</v>
      </c>
    </row>
    <row r="6507" spans="1:2" ht="15.75" customHeight="1" x14ac:dyDescent="0.3">
      <c r="A6507" s="2" t="s">
        <v>9728</v>
      </c>
      <c r="B6507" s="63">
        <v>3925.35</v>
      </c>
    </row>
    <row r="6508" spans="1:2" ht="15.75" customHeight="1" x14ac:dyDescent="0.3">
      <c r="A6508" s="2" t="s">
        <v>9729</v>
      </c>
      <c r="B6508" s="63">
        <v>5435.1</v>
      </c>
    </row>
    <row r="6509" spans="1:2" ht="15.75" customHeight="1" x14ac:dyDescent="0.3">
      <c r="A6509" s="2" t="s">
        <v>9730</v>
      </c>
      <c r="B6509" s="63">
        <v>3925.35</v>
      </c>
    </row>
    <row r="6510" spans="1:2" ht="15.75" customHeight="1" x14ac:dyDescent="0.3">
      <c r="A6510" s="2" t="s">
        <v>9731</v>
      </c>
      <c r="B6510" s="63">
        <v>5133.1499999999996</v>
      </c>
    </row>
    <row r="6511" spans="1:2" ht="15.75" customHeight="1" x14ac:dyDescent="0.3">
      <c r="A6511" s="2" t="s">
        <v>9732</v>
      </c>
      <c r="B6511" s="63">
        <v>5435.1</v>
      </c>
    </row>
    <row r="6512" spans="1:2" ht="15.75" customHeight="1" x14ac:dyDescent="0.3">
      <c r="A6512" s="2" t="s">
        <v>9733</v>
      </c>
      <c r="B6512" s="63">
        <v>5435.1</v>
      </c>
    </row>
    <row r="6513" spans="1:2" ht="15.75" customHeight="1" x14ac:dyDescent="0.3">
      <c r="A6513" s="2" t="s">
        <v>9734</v>
      </c>
      <c r="B6513" s="63">
        <v>6642.9</v>
      </c>
    </row>
    <row r="6514" spans="1:2" ht="15.75" customHeight="1" x14ac:dyDescent="0.3">
      <c r="A6514" s="2" t="s">
        <v>9735</v>
      </c>
      <c r="B6514" s="63">
        <v>5435.1</v>
      </c>
    </row>
    <row r="6515" spans="1:2" ht="15.75" customHeight="1" x14ac:dyDescent="0.3">
      <c r="A6515" s="2" t="s">
        <v>9736</v>
      </c>
      <c r="B6515" s="63">
        <v>5435.1</v>
      </c>
    </row>
    <row r="6516" spans="1:2" ht="15.75" customHeight="1" x14ac:dyDescent="0.3">
      <c r="A6516" s="2" t="s">
        <v>9737</v>
      </c>
      <c r="B6516" s="63">
        <v>5435.1</v>
      </c>
    </row>
    <row r="6517" spans="1:2" ht="15.75" customHeight="1" x14ac:dyDescent="0.3">
      <c r="A6517" s="2" t="s">
        <v>9738</v>
      </c>
      <c r="B6517" s="63">
        <v>5435.1</v>
      </c>
    </row>
    <row r="6518" spans="1:2" ht="15.75" customHeight="1" x14ac:dyDescent="0.3">
      <c r="A6518" s="2" t="s">
        <v>9739</v>
      </c>
      <c r="B6518" s="63">
        <v>5435.1</v>
      </c>
    </row>
    <row r="6519" spans="1:2" ht="15.75" customHeight="1" x14ac:dyDescent="0.3">
      <c r="A6519" s="58" t="s">
        <v>9740</v>
      </c>
      <c r="B6519" s="62">
        <v>30545</v>
      </c>
    </row>
    <row r="6520" spans="1:2" ht="15.75" customHeight="1" x14ac:dyDescent="0.3">
      <c r="A6520" s="2" t="s">
        <v>9741</v>
      </c>
      <c r="B6520" s="63">
        <v>6719.9</v>
      </c>
    </row>
    <row r="6521" spans="1:2" ht="15.75" customHeight="1" x14ac:dyDescent="0.3">
      <c r="A6521" s="2" t="s">
        <v>9742</v>
      </c>
      <c r="B6521" s="63">
        <v>5192.6499999999996</v>
      </c>
    </row>
    <row r="6522" spans="1:2" ht="15.75" customHeight="1" x14ac:dyDescent="0.3">
      <c r="A6522" s="2" t="s">
        <v>9743</v>
      </c>
      <c r="B6522" s="63">
        <v>3970.85</v>
      </c>
    </row>
    <row r="6523" spans="1:2" ht="15.75" customHeight="1" x14ac:dyDescent="0.3">
      <c r="A6523" s="2" t="s">
        <v>9744</v>
      </c>
      <c r="B6523" s="63">
        <v>5498.1</v>
      </c>
    </row>
    <row r="6524" spans="1:2" ht="15.75" customHeight="1" x14ac:dyDescent="0.3">
      <c r="A6524" s="2" t="s">
        <v>9745</v>
      </c>
      <c r="B6524" s="63">
        <v>3970.85</v>
      </c>
    </row>
    <row r="6525" spans="1:2" ht="15.75" customHeight="1" x14ac:dyDescent="0.3">
      <c r="A6525" s="2" t="s">
        <v>9746</v>
      </c>
      <c r="B6525" s="63">
        <v>5192.6499999999996</v>
      </c>
    </row>
    <row r="6526" spans="1:2" ht="15.75" customHeight="1" x14ac:dyDescent="0.3">
      <c r="A6526" s="2" t="s">
        <v>9747</v>
      </c>
      <c r="B6526" s="63">
        <v>5498.1</v>
      </c>
    </row>
    <row r="6527" spans="1:2" ht="15.75" customHeight="1" x14ac:dyDescent="0.3">
      <c r="A6527" s="2" t="s">
        <v>9748</v>
      </c>
      <c r="B6527" s="63">
        <v>5498.1</v>
      </c>
    </row>
    <row r="6528" spans="1:2" ht="15.75" customHeight="1" x14ac:dyDescent="0.3">
      <c r="A6528" s="2" t="s">
        <v>9749</v>
      </c>
      <c r="B6528" s="63">
        <v>6719.9</v>
      </c>
    </row>
    <row r="6529" spans="1:2" ht="15.75" customHeight="1" x14ac:dyDescent="0.3">
      <c r="A6529" s="2" t="s">
        <v>9750</v>
      </c>
      <c r="B6529" s="63">
        <v>5498.1</v>
      </c>
    </row>
    <row r="6530" spans="1:2" ht="15.75" customHeight="1" x14ac:dyDescent="0.3">
      <c r="A6530" s="2" t="s">
        <v>9751</v>
      </c>
      <c r="B6530" s="63">
        <v>5498.1</v>
      </c>
    </row>
    <row r="6531" spans="1:2" ht="15.75" customHeight="1" x14ac:dyDescent="0.3">
      <c r="A6531" s="2" t="s">
        <v>9752</v>
      </c>
      <c r="B6531" s="63">
        <v>5498.1</v>
      </c>
    </row>
    <row r="6532" spans="1:2" ht="15.75" customHeight="1" x14ac:dyDescent="0.3">
      <c r="A6532" s="2" t="s">
        <v>9753</v>
      </c>
      <c r="B6532" s="63">
        <v>5498.1</v>
      </c>
    </row>
    <row r="6533" spans="1:2" ht="15.75" customHeight="1" x14ac:dyDescent="0.3">
      <c r="A6533" s="2" t="s">
        <v>9754</v>
      </c>
      <c r="B6533" s="63">
        <v>5498.1</v>
      </c>
    </row>
    <row r="6534" spans="1:2" ht="15.75" customHeight="1" x14ac:dyDescent="0.3">
      <c r="A6534" s="58" t="s">
        <v>9755</v>
      </c>
      <c r="B6534" s="62">
        <v>16345</v>
      </c>
    </row>
    <row r="6535" spans="1:2" ht="15.75" customHeight="1" x14ac:dyDescent="0.3">
      <c r="A6535" s="2" t="s">
        <v>9756</v>
      </c>
      <c r="B6535" s="63">
        <v>3595.9</v>
      </c>
    </row>
    <row r="6536" spans="1:2" ht="15.75" customHeight="1" x14ac:dyDescent="0.3">
      <c r="A6536" s="2" t="s">
        <v>9757</v>
      </c>
      <c r="B6536" s="63">
        <v>2778.65</v>
      </c>
    </row>
    <row r="6537" spans="1:2" ht="15.75" customHeight="1" x14ac:dyDescent="0.3">
      <c r="A6537" s="2" t="s">
        <v>9758</v>
      </c>
      <c r="B6537" s="63">
        <v>2124.85</v>
      </c>
    </row>
    <row r="6538" spans="1:2" ht="15.75" customHeight="1" x14ac:dyDescent="0.3">
      <c r="A6538" s="2" t="s">
        <v>9759</v>
      </c>
      <c r="B6538" s="63">
        <v>2942.1</v>
      </c>
    </row>
    <row r="6539" spans="1:2" ht="15.75" customHeight="1" x14ac:dyDescent="0.3">
      <c r="A6539" s="2" t="s">
        <v>9760</v>
      </c>
      <c r="B6539" s="63">
        <v>2124.85</v>
      </c>
    </row>
    <row r="6540" spans="1:2" ht="15.75" customHeight="1" x14ac:dyDescent="0.3">
      <c r="A6540" s="2" t="s">
        <v>9761</v>
      </c>
      <c r="B6540" s="63">
        <v>2778.65</v>
      </c>
    </row>
    <row r="6541" spans="1:2" ht="15.75" customHeight="1" x14ac:dyDescent="0.3">
      <c r="A6541" s="2" t="s">
        <v>9762</v>
      </c>
      <c r="B6541" s="63">
        <v>2942.1</v>
      </c>
    </row>
    <row r="6542" spans="1:2" ht="15.75" customHeight="1" x14ac:dyDescent="0.3">
      <c r="A6542" s="2" t="s">
        <v>9763</v>
      </c>
      <c r="B6542" s="63">
        <v>2942.1</v>
      </c>
    </row>
    <row r="6543" spans="1:2" ht="15.75" customHeight="1" x14ac:dyDescent="0.3">
      <c r="A6543" s="2" t="s">
        <v>9764</v>
      </c>
      <c r="B6543" s="63">
        <v>3595.9</v>
      </c>
    </row>
    <row r="6544" spans="1:2" ht="15.75" customHeight="1" x14ac:dyDescent="0.3">
      <c r="A6544" s="2" t="s">
        <v>9765</v>
      </c>
      <c r="B6544" s="63">
        <v>2942.1</v>
      </c>
    </row>
    <row r="6545" spans="1:2" ht="15.75" customHeight="1" x14ac:dyDescent="0.3">
      <c r="A6545" s="2" t="s">
        <v>9766</v>
      </c>
      <c r="B6545" s="63">
        <v>2942.1</v>
      </c>
    </row>
    <row r="6546" spans="1:2" ht="15.75" customHeight="1" x14ac:dyDescent="0.3">
      <c r="A6546" s="2" t="s">
        <v>9767</v>
      </c>
      <c r="B6546" s="63">
        <v>2942.1</v>
      </c>
    </row>
    <row r="6547" spans="1:2" ht="15.75" customHeight="1" x14ac:dyDescent="0.3">
      <c r="A6547" s="2" t="s">
        <v>9768</v>
      </c>
      <c r="B6547" s="63">
        <v>2942.1</v>
      </c>
    </row>
    <row r="6548" spans="1:2" ht="15.75" customHeight="1" x14ac:dyDescent="0.3">
      <c r="A6548" s="2" t="s">
        <v>9769</v>
      </c>
      <c r="B6548" s="63">
        <v>2942.1</v>
      </c>
    </row>
    <row r="6549" spans="1:2" ht="15.75" customHeight="1" x14ac:dyDescent="0.3">
      <c r="A6549" s="58" t="s">
        <v>9770</v>
      </c>
      <c r="B6549" s="62">
        <v>16595</v>
      </c>
    </row>
    <row r="6550" spans="1:2" ht="15.75" customHeight="1" x14ac:dyDescent="0.3">
      <c r="A6550" s="2" t="s">
        <v>9771</v>
      </c>
      <c r="B6550" s="63">
        <v>3650.9</v>
      </c>
    </row>
    <row r="6551" spans="1:2" ht="15.75" customHeight="1" x14ac:dyDescent="0.3">
      <c r="A6551" s="2" t="s">
        <v>9772</v>
      </c>
      <c r="B6551" s="63">
        <v>2821.15</v>
      </c>
    </row>
    <row r="6552" spans="1:2" ht="15.75" customHeight="1" x14ac:dyDescent="0.3">
      <c r="A6552" s="2" t="s">
        <v>9773</v>
      </c>
      <c r="B6552" s="63">
        <v>2157.35</v>
      </c>
    </row>
    <row r="6553" spans="1:2" ht="15.75" customHeight="1" x14ac:dyDescent="0.3">
      <c r="A6553" s="2" t="s">
        <v>9774</v>
      </c>
      <c r="B6553" s="63">
        <v>2987.1</v>
      </c>
    </row>
    <row r="6554" spans="1:2" ht="15.75" customHeight="1" x14ac:dyDescent="0.3">
      <c r="A6554" s="2" t="s">
        <v>9775</v>
      </c>
      <c r="B6554" s="63">
        <v>2157.35</v>
      </c>
    </row>
    <row r="6555" spans="1:2" ht="15.75" customHeight="1" x14ac:dyDescent="0.3">
      <c r="A6555" s="2" t="s">
        <v>9776</v>
      </c>
      <c r="B6555" s="63">
        <v>2821.15</v>
      </c>
    </row>
    <row r="6556" spans="1:2" ht="15.75" customHeight="1" x14ac:dyDescent="0.3">
      <c r="A6556" s="2" t="s">
        <v>9777</v>
      </c>
      <c r="B6556" s="63">
        <v>2987.1</v>
      </c>
    </row>
    <row r="6557" spans="1:2" ht="15.75" customHeight="1" x14ac:dyDescent="0.3">
      <c r="A6557" s="2" t="s">
        <v>9778</v>
      </c>
      <c r="B6557" s="63">
        <v>2987.1</v>
      </c>
    </row>
    <row r="6558" spans="1:2" ht="15.75" customHeight="1" x14ac:dyDescent="0.3">
      <c r="A6558" s="2" t="s">
        <v>9779</v>
      </c>
      <c r="B6558" s="63">
        <v>3650.9</v>
      </c>
    </row>
    <row r="6559" spans="1:2" ht="15.75" customHeight="1" x14ac:dyDescent="0.3">
      <c r="A6559" s="2" t="s">
        <v>9780</v>
      </c>
      <c r="B6559" s="63">
        <v>2987.1</v>
      </c>
    </row>
    <row r="6560" spans="1:2" ht="15.75" customHeight="1" x14ac:dyDescent="0.3">
      <c r="A6560" s="2" t="s">
        <v>9781</v>
      </c>
      <c r="B6560" s="63">
        <v>2987.1</v>
      </c>
    </row>
    <row r="6561" spans="1:2" ht="15.75" customHeight="1" x14ac:dyDescent="0.3">
      <c r="A6561" s="2" t="s">
        <v>9782</v>
      </c>
      <c r="B6561" s="63">
        <v>2987.1</v>
      </c>
    </row>
    <row r="6562" spans="1:2" ht="15.75" customHeight="1" x14ac:dyDescent="0.3">
      <c r="A6562" s="2" t="s">
        <v>9783</v>
      </c>
      <c r="B6562" s="63">
        <v>2987.1</v>
      </c>
    </row>
    <row r="6563" spans="1:2" ht="15.75" customHeight="1" x14ac:dyDescent="0.3">
      <c r="A6563" s="2" t="s">
        <v>9784</v>
      </c>
      <c r="B6563" s="63">
        <v>2987.1</v>
      </c>
    </row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6563"/>
  <sheetViews>
    <sheetView workbookViewId="0"/>
  </sheetViews>
  <sheetFormatPr defaultColWidth="14.44140625" defaultRowHeight="15" customHeight="1" x14ac:dyDescent="0.3"/>
  <cols>
    <col min="1" max="1" width="39" customWidth="1"/>
    <col min="2" max="6" width="10.77734375" customWidth="1"/>
  </cols>
  <sheetData>
    <row r="1" spans="1:2" ht="14.4" x14ac:dyDescent="0.3">
      <c r="A1" s="2" t="s">
        <v>178</v>
      </c>
      <c r="B1" s="2" t="s">
        <v>7897</v>
      </c>
    </row>
    <row r="2" spans="1:2" ht="14.4" x14ac:dyDescent="0.3">
      <c r="A2" s="58" t="s">
        <v>183</v>
      </c>
      <c r="B2" s="62">
        <v>19623.419999999998</v>
      </c>
    </row>
    <row r="3" spans="1:2" ht="14.4" x14ac:dyDescent="0.3">
      <c r="A3" s="58" t="s">
        <v>185</v>
      </c>
      <c r="B3" s="62">
        <v>17683.259999999998</v>
      </c>
    </row>
    <row r="4" spans="1:2" ht="14.4" x14ac:dyDescent="0.3">
      <c r="A4" s="58" t="s">
        <v>187</v>
      </c>
      <c r="B4" s="62">
        <v>16131.12</v>
      </c>
    </row>
    <row r="5" spans="1:2" ht="14.4" x14ac:dyDescent="0.3">
      <c r="A5" s="58" t="s">
        <v>189</v>
      </c>
      <c r="B5" s="62">
        <v>18071.29</v>
      </c>
    </row>
    <row r="6" spans="1:2" ht="14.4" x14ac:dyDescent="0.3">
      <c r="A6" s="58" t="s">
        <v>191</v>
      </c>
      <c r="B6" s="62">
        <v>16131.12</v>
      </c>
    </row>
    <row r="7" spans="1:2" ht="14.4" x14ac:dyDescent="0.3">
      <c r="A7" s="58" t="s">
        <v>193</v>
      </c>
      <c r="B7" s="62">
        <v>17683.259999999998</v>
      </c>
    </row>
    <row r="8" spans="1:2" ht="14.4" x14ac:dyDescent="0.3">
      <c r="A8" s="58" t="s">
        <v>195</v>
      </c>
      <c r="B8" s="62">
        <v>18071.29</v>
      </c>
    </row>
    <row r="9" spans="1:2" ht="14.4" x14ac:dyDescent="0.3">
      <c r="A9" s="58" t="s">
        <v>197</v>
      </c>
      <c r="B9" s="62">
        <v>18071.29</v>
      </c>
    </row>
    <row r="10" spans="1:2" ht="14.4" x14ac:dyDescent="0.3">
      <c r="A10" s="58" t="s">
        <v>199</v>
      </c>
      <c r="B10" s="62">
        <v>19623.419999999998</v>
      </c>
    </row>
    <row r="11" spans="1:2" ht="14.4" x14ac:dyDescent="0.3">
      <c r="A11" s="58" t="s">
        <v>202</v>
      </c>
      <c r="B11" s="62">
        <v>52730.21</v>
      </c>
    </row>
    <row r="12" spans="1:2" ht="14.4" x14ac:dyDescent="0.3">
      <c r="A12" s="58" t="s">
        <v>204</v>
      </c>
      <c r="B12" s="62">
        <v>47516.77</v>
      </c>
    </row>
    <row r="13" spans="1:2" ht="14.4" x14ac:dyDescent="0.3">
      <c r="A13" s="58" t="s">
        <v>206</v>
      </c>
      <c r="B13" s="62">
        <v>43346.02</v>
      </c>
    </row>
    <row r="14" spans="1:2" ht="14.4" x14ac:dyDescent="0.3">
      <c r="A14" s="58" t="s">
        <v>208</v>
      </c>
      <c r="B14" s="62">
        <v>48559.46</v>
      </c>
    </row>
    <row r="15" spans="1:2" ht="14.4" x14ac:dyDescent="0.3">
      <c r="A15" s="58" t="s">
        <v>210</v>
      </c>
      <c r="B15" s="62">
        <v>43346.02</v>
      </c>
    </row>
    <row r="16" spans="1:2" ht="14.4" x14ac:dyDescent="0.3">
      <c r="A16" s="58" t="s">
        <v>212</v>
      </c>
      <c r="B16" s="62">
        <v>47516.77</v>
      </c>
    </row>
    <row r="17" spans="1:2" ht="14.4" x14ac:dyDescent="0.3">
      <c r="A17" s="58" t="s">
        <v>214</v>
      </c>
      <c r="B17" s="62">
        <v>48559.46</v>
      </c>
    </row>
    <row r="18" spans="1:2" ht="14.4" x14ac:dyDescent="0.3">
      <c r="A18" s="58" t="s">
        <v>216</v>
      </c>
      <c r="B18" s="62">
        <v>48559.46</v>
      </c>
    </row>
    <row r="19" spans="1:2" ht="14.4" x14ac:dyDescent="0.3">
      <c r="A19" s="58" t="s">
        <v>218</v>
      </c>
      <c r="B19" s="62">
        <v>52730.21</v>
      </c>
    </row>
    <row r="20" spans="1:2" ht="14.4" x14ac:dyDescent="0.3">
      <c r="A20" s="58" t="s">
        <v>221</v>
      </c>
      <c r="B20" s="62">
        <v>6002.21</v>
      </c>
    </row>
    <row r="21" spans="1:2" ht="15.75" customHeight="1" x14ac:dyDescent="0.3">
      <c r="A21" s="58" t="s">
        <v>223</v>
      </c>
      <c r="B21" s="62">
        <v>5408.77</v>
      </c>
    </row>
    <row r="22" spans="1:2" ht="15.75" customHeight="1" x14ac:dyDescent="0.3">
      <c r="A22" s="58" t="s">
        <v>225</v>
      </c>
      <c r="B22" s="62">
        <v>4934.0200000000004</v>
      </c>
    </row>
    <row r="23" spans="1:2" ht="15.75" customHeight="1" x14ac:dyDescent="0.3">
      <c r="A23" s="58" t="s">
        <v>227</v>
      </c>
      <c r="B23" s="62">
        <v>5527.46</v>
      </c>
    </row>
    <row r="24" spans="1:2" ht="15.75" customHeight="1" x14ac:dyDescent="0.3">
      <c r="A24" s="58" t="s">
        <v>229</v>
      </c>
      <c r="B24" s="62">
        <v>4934.0200000000004</v>
      </c>
    </row>
    <row r="25" spans="1:2" ht="15.75" customHeight="1" x14ac:dyDescent="0.3">
      <c r="A25" s="58" t="s">
        <v>231</v>
      </c>
      <c r="B25" s="62">
        <v>5408.77</v>
      </c>
    </row>
    <row r="26" spans="1:2" ht="15.75" customHeight="1" x14ac:dyDescent="0.3">
      <c r="A26" s="58" t="s">
        <v>233</v>
      </c>
      <c r="B26" s="62">
        <v>5527.46</v>
      </c>
    </row>
    <row r="27" spans="1:2" ht="15.75" customHeight="1" x14ac:dyDescent="0.3">
      <c r="A27" s="58" t="s">
        <v>235</v>
      </c>
      <c r="B27" s="62">
        <v>5527.46</v>
      </c>
    </row>
    <row r="28" spans="1:2" ht="15.75" customHeight="1" x14ac:dyDescent="0.3">
      <c r="A28" s="58" t="s">
        <v>237</v>
      </c>
      <c r="B28" s="62">
        <v>6002.21</v>
      </c>
    </row>
    <row r="29" spans="1:2" ht="15.75" customHeight="1" x14ac:dyDescent="0.3">
      <c r="A29" s="58" t="s">
        <v>5411</v>
      </c>
      <c r="B29" s="62">
        <v>9789.52</v>
      </c>
    </row>
    <row r="30" spans="1:2" ht="15.75" customHeight="1" x14ac:dyDescent="0.3">
      <c r="A30" s="58" t="s">
        <v>5412</v>
      </c>
      <c r="B30" s="62">
        <v>8821.6299999999992</v>
      </c>
    </row>
    <row r="31" spans="1:2" ht="15.75" customHeight="1" x14ac:dyDescent="0.3">
      <c r="A31" s="58" t="s">
        <v>5413</v>
      </c>
      <c r="B31" s="62">
        <v>8047.31</v>
      </c>
    </row>
    <row r="32" spans="1:2" ht="15.75" customHeight="1" x14ac:dyDescent="0.3">
      <c r="A32" s="58" t="s">
        <v>5414</v>
      </c>
      <c r="B32" s="62">
        <v>9015.2000000000007</v>
      </c>
    </row>
    <row r="33" spans="1:2" ht="15.75" customHeight="1" x14ac:dyDescent="0.3">
      <c r="A33" s="58" t="s">
        <v>5415</v>
      </c>
      <c r="B33" s="62">
        <v>8047.31</v>
      </c>
    </row>
    <row r="34" spans="1:2" ht="15.75" customHeight="1" x14ac:dyDescent="0.3">
      <c r="A34" s="58" t="s">
        <v>5416</v>
      </c>
      <c r="B34" s="62">
        <v>8821.6299999999992</v>
      </c>
    </row>
    <row r="35" spans="1:2" ht="15.75" customHeight="1" x14ac:dyDescent="0.3">
      <c r="A35" s="58" t="s">
        <v>5417</v>
      </c>
      <c r="B35" s="62">
        <v>9015.2000000000007</v>
      </c>
    </row>
    <row r="36" spans="1:2" ht="15.75" customHeight="1" x14ac:dyDescent="0.3">
      <c r="A36" s="58" t="s">
        <v>5418</v>
      </c>
      <c r="B36" s="62">
        <v>9015.2000000000007</v>
      </c>
    </row>
    <row r="37" spans="1:2" ht="15.75" customHeight="1" x14ac:dyDescent="0.3">
      <c r="A37" s="58" t="s">
        <v>5419</v>
      </c>
      <c r="B37" s="62">
        <v>9789.52</v>
      </c>
    </row>
    <row r="38" spans="1:2" ht="15.75" customHeight="1" x14ac:dyDescent="0.3">
      <c r="A38" s="58" t="s">
        <v>5401</v>
      </c>
      <c r="B38" s="62">
        <v>7092.04</v>
      </c>
    </row>
    <row r="39" spans="1:2" ht="15.75" customHeight="1" x14ac:dyDescent="0.3">
      <c r="A39" s="58" t="s">
        <v>5402</v>
      </c>
      <c r="B39" s="62">
        <v>6390.85</v>
      </c>
    </row>
    <row r="40" spans="1:2" ht="15.75" customHeight="1" x14ac:dyDescent="0.3">
      <c r="A40" s="58" t="s">
        <v>5403</v>
      </c>
      <c r="B40" s="62">
        <v>5829.89</v>
      </c>
    </row>
    <row r="41" spans="1:2" ht="15.75" customHeight="1" x14ac:dyDescent="0.3">
      <c r="A41" s="58" t="s">
        <v>5404</v>
      </c>
      <c r="B41" s="62">
        <v>6531.08</v>
      </c>
    </row>
    <row r="42" spans="1:2" ht="15.75" customHeight="1" x14ac:dyDescent="0.3">
      <c r="A42" s="58" t="s">
        <v>5405</v>
      </c>
      <c r="B42" s="62">
        <v>5829.89</v>
      </c>
    </row>
    <row r="43" spans="1:2" ht="15.75" customHeight="1" x14ac:dyDescent="0.3">
      <c r="A43" s="58" t="s">
        <v>5406</v>
      </c>
      <c r="B43" s="62">
        <v>6390.85</v>
      </c>
    </row>
    <row r="44" spans="1:2" ht="15.75" customHeight="1" x14ac:dyDescent="0.3">
      <c r="A44" s="58" t="s">
        <v>5407</v>
      </c>
      <c r="B44" s="62">
        <v>6531.08</v>
      </c>
    </row>
    <row r="45" spans="1:2" ht="15.75" customHeight="1" x14ac:dyDescent="0.3">
      <c r="A45" s="58" t="s">
        <v>5408</v>
      </c>
      <c r="B45" s="62">
        <v>6531.08</v>
      </c>
    </row>
    <row r="46" spans="1:2" ht="15.75" customHeight="1" x14ac:dyDescent="0.3">
      <c r="A46" s="58" t="s">
        <v>5409</v>
      </c>
      <c r="B46" s="62">
        <v>7092.04</v>
      </c>
    </row>
    <row r="47" spans="1:2" ht="15.75" customHeight="1" x14ac:dyDescent="0.3">
      <c r="A47" s="58" t="s">
        <v>240</v>
      </c>
      <c r="B47" s="62">
        <v>12593.2</v>
      </c>
    </row>
    <row r="48" spans="1:2" ht="15.75" customHeight="1" x14ac:dyDescent="0.3">
      <c r="A48" s="58" t="s">
        <v>242</v>
      </c>
      <c r="B48" s="62">
        <v>11348.11</v>
      </c>
    </row>
    <row r="49" spans="1:2" ht="15.75" customHeight="1" x14ac:dyDescent="0.3">
      <c r="A49" s="58" t="s">
        <v>244</v>
      </c>
      <c r="B49" s="62">
        <v>10352.030000000001</v>
      </c>
    </row>
    <row r="50" spans="1:2" ht="15.75" customHeight="1" x14ac:dyDescent="0.3">
      <c r="A50" s="58" t="s">
        <v>246</v>
      </c>
      <c r="B50" s="62">
        <v>11597.12</v>
      </c>
    </row>
    <row r="51" spans="1:2" ht="15.75" customHeight="1" x14ac:dyDescent="0.3">
      <c r="A51" s="58" t="s">
        <v>248</v>
      </c>
      <c r="B51" s="62">
        <v>10352.030000000001</v>
      </c>
    </row>
    <row r="52" spans="1:2" ht="15.75" customHeight="1" x14ac:dyDescent="0.3">
      <c r="A52" s="58" t="s">
        <v>250</v>
      </c>
      <c r="B52" s="62">
        <v>11348.11</v>
      </c>
    </row>
    <row r="53" spans="1:2" ht="15.75" customHeight="1" x14ac:dyDescent="0.3">
      <c r="A53" s="58" t="s">
        <v>252</v>
      </c>
      <c r="B53" s="62">
        <v>11597.12</v>
      </c>
    </row>
    <row r="54" spans="1:2" ht="15.75" customHeight="1" x14ac:dyDescent="0.3">
      <c r="A54" s="58" t="s">
        <v>254</v>
      </c>
      <c r="B54" s="62">
        <v>11597.12</v>
      </c>
    </row>
    <row r="55" spans="1:2" ht="15.75" customHeight="1" x14ac:dyDescent="0.3">
      <c r="A55" s="58" t="s">
        <v>256</v>
      </c>
      <c r="B55" s="62">
        <v>12593.2</v>
      </c>
    </row>
    <row r="56" spans="1:2" ht="15.75" customHeight="1" x14ac:dyDescent="0.3">
      <c r="A56" s="58" t="s">
        <v>259</v>
      </c>
      <c r="B56" s="62">
        <v>16586.32</v>
      </c>
    </row>
    <row r="57" spans="1:2" ht="15.75" customHeight="1" x14ac:dyDescent="0.3">
      <c r="A57" s="58" t="s">
        <v>261</v>
      </c>
      <c r="B57" s="62">
        <v>14946.43</v>
      </c>
    </row>
    <row r="58" spans="1:2" ht="15.75" customHeight="1" x14ac:dyDescent="0.3">
      <c r="A58" s="58" t="s">
        <v>263</v>
      </c>
      <c r="B58" s="62">
        <v>13634.51</v>
      </c>
    </row>
    <row r="59" spans="1:2" ht="15.75" customHeight="1" x14ac:dyDescent="0.3">
      <c r="A59" s="58" t="s">
        <v>265</v>
      </c>
      <c r="B59" s="62">
        <v>15274.4</v>
      </c>
    </row>
    <row r="60" spans="1:2" ht="15.75" customHeight="1" x14ac:dyDescent="0.3">
      <c r="A60" s="58" t="s">
        <v>267</v>
      </c>
      <c r="B60" s="62">
        <v>13634.51</v>
      </c>
    </row>
    <row r="61" spans="1:2" ht="15.75" customHeight="1" x14ac:dyDescent="0.3">
      <c r="A61" s="58" t="s">
        <v>269</v>
      </c>
      <c r="B61" s="62">
        <v>14946.43</v>
      </c>
    </row>
    <row r="62" spans="1:2" ht="15.75" customHeight="1" x14ac:dyDescent="0.3">
      <c r="A62" s="58" t="s">
        <v>271</v>
      </c>
      <c r="B62" s="62">
        <v>15274.4</v>
      </c>
    </row>
    <row r="63" spans="1:2" ht="15.75" customHeight="1" x14ac:dyDescent="0.3">
      <c r="A63" s="58" t="s">
        <v>273</v>
      </c>
      <c r="B63" s="62">
        <v>15274.4</v>
      </c>
    </row>
    <row r="64" spans="1:2" ht="15.75" customHeight="1" x14ac:dyDescent="0.3">
      <c r="A64" s="58" t="s">
        <v>275</v>
      </c>
      <c r="B64" s="62">
        <v>16586.32</v>
      </c>
    </row>
    <row r="65" spans="1:2" ht="15.75" customHeight="1" x14ac:dyDescent="0.3">
      <c r="A65" s="58" t="s">
        <v>278</v>
      </c>
      <c r="B65" s="62">
        <v>9789.52</v>
      </c>
    </row>
    <row r="66" spans="1:2" ht="15.75" customHeight="1" x14ac:dyDescent="0.3">
      <c r="A66" s="58" t="s">
        <v>280</v>
      </c>
      <c r="B66" s="62">
        <v>8821.6299999999992</v>
      </c>
    </row>
    <row r="67" spans="1:2" ht="15.75" customHeight="1" x14ac:dyDescent="0.3">
      <c r="A67" s="58" t="s">
        <v>282</v>
      </c>
      <c r="B67" s="62">
        <v>8047.31</v>
      </c>
    </row>
    <row r="68" spans="1:2" ht="15.75" customHeight="1" x14ac:dyDescent="0.3">
      <c r="A68" s="58" t="s">
        <v>284</v>
      </c>
      <c r="B68" s="62">
        <v>9015.2000000000007</v>
      </c>
    </row>
    <row r="69" spans="1:2" ht="15.75" customHeight="1" x14ac:dyDescent="0.3">
      <c r="A69" s="58" t="s">
        <v>286</v>
      </c>
      <c r="B69" s="62">
        <v>8047.31</v>
      </c>
    </row>
    <row r="70" spans="1:2" ht="15.75" customHeight="1" x14ac:dyDescent="0.3">
      <c r="A70" s="58" t="s">
        <v>288</v>
      </c>
      <c r="B70" s="62">
        <v>8821.6299999999992</v>
      </c>
    </row>
    <row r="71" spans="1:2" ht="15.75" customHeight="1" x14ac:dyDescent="0.3">
      <c r="A71" s="58" t="s">
        <v>290</v>
      </c>
      <c r="B71" s="62">
        <v>9015.2000000000007</v>
      </c>
    </row>
    <row r="72" spans="1:2" ht="15.75" customHeight="1" x14ac:dyDescent="0.3">
      <c r="A72" s="58" t="s">
        <v>292</v>
      </c>
      <c r="B72" s="62">
        <v>9015.2000000000007</v>
      </c>
    </row>
    <row r="73" spans="1:2" ht="15.75" customHeight="1" x14ac:dyDescent="0.3">
      <c r="A73" s="58" t="s">
        <v>294</v>
      </c>
      <c r="B73" s="62">
        <v>9789.52</v>
      </c>
    </row>
    <row r="74" spans="1:2" ht="15.75" customHeight="1" x14ac:dyDescent="0.3">
      <c r="A74" s="58" t="s">
        <v>297</v>
      </c>
      <c r="B74" s="62">
        <v>13803.88</v>
      </c>
    </row>
    <row r="75" spans="1:2" ht="15.75" customHeight="1" x14ac:dyDescent="0.3">
      <c r="A75" s="58" t="s">
        <v>299</v>
      </c>
      <c r="B75" s="62">
        <v>12439.09</v>
      </c>
    </row>
    <row r="76" spans="1:2" ht="15.75" customHeight="1" x14ac:dyDescent="0.3">
      <c r="A76" s="58" t="s">
        <v>301</v>
      </c>
      <c r="B76" s="62">
        <v>11347.25</v>
      </c>
    </row>
    <row r="77" spans="1:2" ht="15.75" customHeight="1" x14ac:dyDescent="0.3">
      <c r="A77" s="58" t="s">
        <v>303</v>
      </c>
      <c r="B77" s="62">
        <v>12712.04</v>
      </c>
    </row>
    <row r="78" spans="1:2" ht="15.75" customHeight="1" x14ac:dyDescent="0.3">
      <c r="A78" s="58" t="s">
        <v>305</v>
      </c>
      <c r="B78" s="62">
        <v>11347.25</v>
      </c>
    </row>
    <row r="79" spans="1:2" ht="15.75" customHeight="1" x14ac:dyDescent="0.3">
      <c r="A79" s="58" t="s">
        <v>307</v>
      </c>
      <c r="B79" s="62">
        <v>12439.09</v>
      </c>
    </row>
    <row r="80" spans="1:2" ht="15.75" customHeight="1" x14ac:dyDescent="0.3">
      <c r="A80" s="58" t="s">
        <v>309</v>
      </c>
      <c r="B80" s="62">
        <v>12712.04</v>
      </c>
    </row>
    <row r="81" spans="1:2" ht="15.75" customHeight="1" x14ac:dyDescent="0.3">
      <c r="A81" s="58" t="s">
        <v>311</v>
      </c>
      <c r="B81" s="62">
        <v>12712.04</v>
      </c>
    </row>
    <row r="82" spans="1:2" ht="15.75" customHeight="1" x14ac:dyDescent="0.3">
      <c r="A82" s="58" t="s">
        <v>313</v>
      </c>
      <c r="B82" s="62">
        <v>13803.88</v>
      </c>
    </row>
    <row r="83" spans="1:2" ht="15.75" customHeight="1" x14ac:dyDescent="0.3">
      <c r="A83" s="58" t="s">
        <v>316</v>
      </c>
      <c r="B83" s="62">
        <v>12687.91</v>
      </c>
    </row>
    <row r="84" spans="1:2" ht="15.75" customHeight="1" x14ac:dyDescent="0.3">
      <c r="A84" s="58" t="s">
        <v>318</v>
      </c>
      <c r="B84" s="62">
        <v>11574.23</v>
      </c>
    </row>
    <row r="85" spans="1:2" ht="15.75" customHeight="1" x14ac:dyDescent="0.3">
      <c r="A85" s="58" t="s">
        <v>320</v>
      </c>
      <c r="B85" s="62">
        <v>12966.32</v>
      </c>
    </row>
    <row r="86" spans="1:2" ht="15.75" customHeight="1" x14ac:dyDescent="0.3">
      <c r="A86" s="58" t="s">
        <v>322</v>
      </c>
      <c r="B86" s="62">
        <v>11574.23</v>
      </c>
    </row>
    <row r="87" spans="1:2" ht="15.75" customHeight="1" x14ac:dyDescent="0.3">
      <c r="A87" s="58" t="s">
        <v>324</v>
      </c>
      <c r="B87" s="62">
        <v>12687.91</v>
      </c>
    </row>
    <row r="88" spans="1:2" ht="15.75" customHeight="1" x14ac:dyDescent="0.3">
      <c r="A88" s="58" t="s">
        <v>326</v>
      </c>
      <c r="B88" s="62">
        <v>12966.32</v>
      </c>
    </row>
    <row r="89" spans="1:2" ht="15.75" customHeight="1" x14ac:dyDescent="0.3">
      <c r="A89" s="58" t="s">
        <v>328</v>
      </c>
      <c r="B89" s="62">
        <v>12966.32</v>
      </c>
    </row>
    <row r="90" spans="1:2" ht="15.75" customHeight="1" x14ac:dyDescent="0.3">
      <c r="A90" s="58" t="s">
        <v>330</v>
      </c>
      <c r="B90" s="62">
        <v>14080</v>
      </c>
    </row>
    <row r="91" spans="1:2" ht="15.75" customHeight="1" x14ac:dyDescent="0.3">
      <c r="A91" s="58" t="s">
        <v>332</v>
      </c>
      <c r="B91" s="62">
        <v>12672</v>
      </c>
    </row>
    <row r="92" spans="1:2" ht="15.75" customHeight="1" x14ac:dyDescent="0.3">
      <c r="A92" s="58" t="s">
        <v>5431</v>
      </c>
      <c r="B92" s="62">
        <v>14080</v>
      </c>
    </row>
    <row r="93" spans="1:2" ht="15.75" customHeight="1" x14ac:dyDescent="0.3">
      <c r="A93" s="58" t="s">
        <v>5432</v>
      </c>
      <c r="B93" s="62">
        <v>12687.91</v>
      </c>
    </row>
    <row r="94" spans="1:2" ht="15.75" customHeight="1" x14ac:dyDescent="0.3">
      <c r="A94" s="58" t="s">
        <v>5433</v>
      </c>
      <c r="B94" s="62">
        <v>11574.23</v>
      </c>
    </row>
    <row r="95" spans="1:2" ht="15.75" customHeight="1" x14ac:dyDescent="0.3">
      <c r="A95" s="58" t="s">
        <v>5434</v>
      </c>
      <c r="B95" s="62">
        <v>12966.32</v>
      </c>
    </row>
    <row r="96" spans="1:2" ht="15.75" customHeight="1" x14ac:dyDescent="0.3">
      <c r="A96" s="58" t="s">
        <v>5435</v>
      </c>
      <c r="B96" s="62">
        <v>11574.23</v>
      </c>
    </row>
    <row r="97" spans="1:2" ht="15.75" customHeight="1" x14ac:dyDescent="0.3">
      <c r="A97" s="58" t="s">
        <v>5436</v>
      </c>
      <c r="B97" s="62">
        <v>12687.91</v>
      </c>
    </row>
    <row r="98" spans="1:2" ht="15.75" customHeight="1" x14ac:dyDescent="0.3">
      <c r="A98" s="58" t="s">
        <v>5437</v>
      </c>
      <c r="B98" s="62">
        <v>12966.32</v>
      </c>
    </row>
    <row r="99" spans="1:2" ht="15.75" customHeight="1" x14ac:dyDescent="0.3">
      <c r="A99" s="58" t="s">
        <v>5438</v>
      </c>
      <c r="B99" s="62">
        <v>12966.32</v>
      </c>
    </row>
    <row r="100" spans="1:2" ht="15.75" customHeight="1" x14ac:dyDescent="0.3">
      <c r="A100" s="58" t="s">
        <v>5439</v>
      </c>
      <c r="B100" s="62">
        <v>14080</v>
      </c>
    </row>
    <row r="101" spans="1:2" ht="15.75" customHeight="1" x14ac:dyDescent="0.3">
      <c r="A101" s="58" t="s">
        <v>5421</v>
      </c>
      <c r="B101" s="62">
        <v>10532.92</v>
      </c>
    </row>
    <row r="102" spans="1:2" ht="15.75" customHeight="1" x14ac:dyDescent="0.3">
      <c r="A102" s="58" t="s">
        <v>5422</v>
      </c>
      <c r="B102" s="62">
        <v>9491.5300000000007</v>
      </c>
    </row>
    <row r="103" spans="1:2" ht="15.75" customHeight="1" x14ac:dyDescent="0.3">
      <c r="A103" s="58" t="s">
        <v>5423</v>
      </c>
      <c r="B103" s="62">
        <v>8658.41</v>
      </c>
    </row>
    <row r="104" spans="1:2" ht="15.75" customHeight="1" x14ac:dyDescent="0.3">
      <c r="A104" s="58" t="s">
        <v>5424</v>
      </c>
      <c r="B104" s="62">
        <v>9699.7999999999993</v>
      </c>
    </row>
    <row r="105" spans="1:2" ht="15.75" customHeight="1" x14ac:dyDescent="0.3">
      <c r="A105" s="58" t="s">
        <v>5425</v>
      </c>
      <c r="B105" s="62">
        <v>8658.41</v>
      </c>
    </row>
    <row r="106" spans="1:2" ht="15.75" customHeight="1" x14ac:dyDescent="0.3">
      <c r="A106" s="58" t="s">
        <v>5426</v>
      </c>
      <c r="B106" s="62">
        <v>9491.5300000000007</v>
      </c>
    </row>
    <row r="107" spans="1:2" ht="15.75" customHeight="1" x14ac:dyDescent="0.3">
      <c r="A107" s="58" t="s">
        <v>5427</v>
      </c>
      <c r="B107" s="62">
        <v>9699.7999999999993</v>
      </c>
    </row>
    <row r="108" spans="1:2" ht="15.75" customHeight="1" x14ac:dyDescent="0.3">
      <c r="A108" s="58" t="s">
        <v>5428</v>
      </c>
      <c r="B108" s="62">
        <v>9699.7999999999993</v>
      </c>
    </row>
    <row r="109" spans="1:2" ht="15.75" customHeight="1" x14ac:dyDescent="0.3">
      <c r="A109" s="58" t="s">
        <v>5429</v>
      </c>
      <c r="B109" s="62">
        <v>10532.92</v>
      </c>
    </row>
    <row r="110" spans="1:2" ht="15.75" customHeight="1" x14ac:dyDescent="0.3">
      <c r="A110" s="58" t="s">
        <v>335</v>
      </c>
      <c r="B110" s="62">
        <v>18051.88</v>
      </c>
    </row>
    <row r="111" spans="1:2" ht="15.75" customHeight="1" x14ac:dyDescent="0.3">
      <c r="A111" s="58" t="s">
        <v>337</v>
      </c>
      <c r="B111" s="62">
        <v>16267.09</v>
      </c>
    </row>
    <row r="112" spans="1:2" ht="15.75" customHeight="1" x14ac:dyDescent="0.3">
      <c r="A112" s="58" t="s">
        <v>339</v>
      </c>
      <c r="B112" s="62">
        <v>14839.25</v>
      </c>
    </row>
    <row r="113" spans="1:2" ht="15.75" customHeight="1" x14ac:dyDescent="0.3">
      <c r="A113" s="58" t="s">
        <v>341</v>
      </c>
      <c r="B113" s="62">
        <v>16624.04</v>
      </c>
    </row>
    <row r="114" spans="1:2" ht="15.75" customHeight="1" x14ac:dyDescent="0.3">
      <c r="A114" s="58" t="s">
        <v>343</v>
      </c>
      <c r="B114" s="62">
        <v>14839.25</v>
      </c>
    </row>
    <row r="115" spans="1:2" ht="15.75" customHeight="1" x14ac:dyDescent="0.3">
      <c r="A115" s="58" t="s">
        <v>345</v>
      </c>
      <c r="B115" s="62">
        <v>16267.09</v>
      </c>
    </row>
    <row r="116" spans="1:2" ht="15.75" customHeight="1" x14ac:dyDescent="0.3">
      <c r="A116" s="58" t="s">
        <v>347</v>
      </c>
      <c r="B116" s="62">
        <v>16624.04</v>
      </c>
    </row>
    <row r="117" spans="1:2" ht="15.75" customHeight="1" x14ac:dyDescent="0.3">
      <c r="A117" s="58" t="s">
        <v>349</v>
      </c>
      <c r="B117" s="62">
        <v>16624.04</v>
      </c>
    </row>
    <row r="118" spans="1:2" ht="15.75" customHeight="1" x14ac:dyDescent="0.3">
      <c r="A118" s="58" t="s">
        <v>351</v>
      </c>
      <c r="B118" s="62">
        <v>18051.88</v>
      </c>
    </row>
    <row r="119" spans="1:2" ht="15.75" customHeight="1" x14ac:dyDescent="0.3">
      <c r="A119" s="58" t="s">
        <v>354</v>
      </c>
      <c r="B119" s="62">
        <v>24423.88</v>
      </c>
    </row>
    <row r="120" spans="1:2" ht="15.75" customHeight="1" x14ac:dyDescent="0.3">
      <c r="A120" s="58" t="s">
        <v>356</v>
      </c>
      <c r="B120" s="62">
        <v>22009.09</v>
      </c>
    </row>
    <row r="121" spans="1:2" ht="15.75" customHeight="1" x14ac:dyDescent="0.3">
      <c r="A121" s="58" t="s">
        <v>358</v>
      </c>
      <c r="B121" s="62">
        <v>20077.25</v>
      </c>
    </row>
    <row r="122" spans="1:2" ht="15.75" customHeight="1" x14ac:dyDescent="0.3">
      <c r="A122" s="58" t="s">
        <v>360</v>
      </c>
      <c r="B122" s="62">
        <v>22492.04</v>
      </c>
    </row>
    <row r="123" spans="1:2" ht="15.75" customHeight="1" x14ac:dyDescent="0.3">
      <c r="A123" s="58" t="s">
        <v>362</v>
      </c>
      <c r="B123" s="62">
        <v>20077.25</v>
      </c>
    </row>
    <row r="124" spans="1:2" ht="15.75" customHeight="1" x14ac:dyDescent="0.3">
      <c r="A124" s="58" t="s">
        <v>364</v>
      </c>
      <c r="B124" s="62">
        <v>22009.09</v>
      </c>
    </row>
    <row r="125" spans="1:2" ht="15.75" customHeight="1" x14ac:dyDescent="0.3">
      <c r="A125" s="58" t="s">
        <v>366</v>
      </c>
      <c r="B125" s="62">
        <v>22492.04</v>
      </c>
    </row>
    <row r="126" spans="1:2" ht="15.75" customHeight="1" x14ac:dyDescent="0.3">
      <c r="A126" s="58" t="s">
        <v>368</v>
      </c>
      <c r="B126" s="62">
        <v>22492.04</v>
      </c>
    </row>
    <row r="127" spans="1:2" ht="15.75" customHeight="1" x14ac:dyDescent="0.3">
      <c r="A127" s="58" t="s">
        <v>370</v>
      </c>
      <c r="B127" s="62">
        <v>24423.88</v>
      </c>
    </row>
    <row r="128" spans="1:2" ht="15.75" customHeight="1" x14ac:dyDescent="0.3">
      <c r="A128" s="58" t="s">
        <v>373</v>
      </c>
      <c r="B128" s="62">
        <v>14080</v>
      </c>
    </row>
    <row r="129" spans="1:2" ht="15.75" customHeight="1" x14ac:dyDescent="0.3">
      <c r="A129" s="58" t="s">
        <v>375</v>
      </c>
      <c r="B129" s="62">
        <v>12687.91</v>
      </c>
    </row>
    <row r="130" spans="1:2" ht="15.75" customHeight="1" x14ac:dyDescent="0.3">
      <c r="A130" s="58" t="s">
        <v>377</v>
      </c>
      <c r="B130" s="62">
        <v>11574.23</v>
      </c>
    </row>
    <row r="131" spans="1:2" ht="15.75" customHeight="1" x14ac:dyDescent="0.3">
      <c r="A131" s="58" t="s">
        <v>379</v>
      </c>
      <c r="B131" s="62">
        <v>12966.32</v>
      </c>
    </row>
    <row r="132" spans="1:2" ht="15.75" customHeight="1" x14ac:dyDescent="0.3">
      <c r="A132" s="58" t="s">
        <v>381</v>
      </c>
      <c r="B132" s="62">
        <v>11574.23</v>
      </c>
    </row>
    <row r="133" spans="1:2" ht="15.75" customHeight="1" x14ac:dyDescent="0.3">
      <c r="A133" s="58" t="s">
        <v>383</v>
      </c>
      <c r="B133" s="62">
        <v>12687.91</v>
      </c>
    </row>
    <row r="134" spans="1:2" ht="15.75" customHeight="1" x14ac:dyDescent="0.3">
      <c r="A134" s="58" t="s">
        <v>385</v>
      </c>
      <c r="B134" s="62">
        <v>12966.32</v>
      </c>
    </row>
    <row r="135" spans="1:2" ht="15.75" customHeight="1" x14ac:dyDescent="0.3">
      <c r="A135" s="58" t="s">
        <v>387</v>
      </c>
      <c r="B135" s="62">
        <v>12966.32</v>
      </c>
    </row>
    <row r="136" spans="1:2" ht="15.75" customHeight="1" x14ac:dyDescent="0.3">
      <c r="A136" s="58" t="s">
        <v>389</v>
      </c>
      <c r="B136" s="62">
        <v>14080</v>
      </c>
    </row>
    <row r="137" spans="1:2" ht="15.75" customHeight="1" x14ac:dyDescent="0.3">
      <c r="A137" s="58" t="s">
        <v>392</v>
      </c>
      <c r="B137" s="62">
        <v>20452</v>
      </c>
    </row>
    <row r="138" spans="1:2" ht="15.75" customHeight="1" x14ac:dyDescent="0.3">
      <c r="A138" s="58" t="s">
        <v>394</v>
      </c>
      <c r="B138" s="62">
        <v>18429.91</v>
      </c>
    </row>
    <row r="139" spans="1:2" ht="15.75" customHeight="1" x14ac:dyDescent="0.3">
      <c r="A139" s="58" t="s">
        <v>396</v>
      </c>
      <c r="B139" s="62">
        <v>16812.23</v>
      </c>
    </row>
    <row r="140" spans="1:2" ht="15.75" customHeight="1" x14ac:dyDescent="0.3">
      <c r="A140" s="58" t="s">
        <v>398</v>
      </c>
      <c r="B140" s="62">
        <v>18834.32</v>
      </c>
    </row>
    <row r="141" spans="1:2" ht="15.75" customHeight="1" x14ac:dyDescent="0.3">
      <c r="A141" s="58" t="s">
        <v>400</v>
      </c>
      <c r="B141" s="62">
        <v>16812.23</v>
      </c>
    </row>
    <row r="142" spans="1:2" ht="15.75" customHeight="1" x14ac:dyDescent="0.3">
      <c r="A142" s="58" t="s">
        <v>402</v>
      </c>
      <c r="B142" s="62">
        <v>18429.91</v>
      </c>
    </row>
    <row r="143" spans="1:2" ht="15.75" customHeight="1" x14ac:dyDescent="0.3">
      <c r="A143" s="58" t="s">
        <v>404</v>
      </c>
      <c r="B143" s="62">
        <v>18834.32</v>
      </c>
    </row>
    <row r="144" spans="1:2" ht="15.75" customHeight="1" x14ac:dyDescent="0.3">
      <c r="A144" s="58" t="s">
        <v>406</v>
      </c>
      <c r="B144" s="62">
        <v>18834.32</v>
      </c>
    </row>
    <row r="145" spans="1:2" ht="15.75" customHeight="1" x14ac:dyDescent="0.3">
      <c r="A145" s="58" t="s">
        <v>408</v>
      </c>
      <c r="B145" s="62">
        <v>20452</v>
      </c>
    </row>
    <row r="146" spans="1:2" ht="15.75" customHeight="1" x14ac:dyDescent="0.3">
      <c r="A146" s="58" t="s">
        <v>5451</v>
      </c>
      <c r="B146" s="62">
        <v>18646.599999999999</v>
      </c>
    </row>
    <row r="147" spans="1:2" ht="15.75" customHeight="1" x14ac:dyDescent="0.3">
      <c r="A147" s="58" t="s">
        <v>5452</v>
      </c>
      <c r="B147" s="62">
        <v>16803.009999999998</v>
      </c>
    </row>
    <row r="148" spans="1:2" ht="15.75" customHeight="1" x14ac:dyDescent="0.3">
      <c r="A148" s="58" t="s">
        <v>5453</v>
      </c>
      <c r="B148" s="62">
        <v>15328.13</v>
      </c>
    </row>
    <row r="149" spans="1:2" ht="15.75" customHeight="1" x14ac:dyDescent="0.3">
      <c r="A149" s="58" t="s">
        <v>5454</v>
      </c>
      <c r="B149" s="62">
        <v>17171.72</v>
      </c>
    </row>
    <row r="150" spans="1:2" ht="15.75" customHeight="1" x14ac:dyDescent="0.3">
      <c r="A150" s="58" t="s">
        <v>5455</v>
      </c>
      <c r="B150" s="62">
        <v>15328.13</v>
      </c>
    </row>
    <row r="151" spans="1:2" ht="15.75" customHeight="1" x14ac:dyDescent="0.3">
      <c r="A151" s="58" t="s">
        <v>5456</v>
      </c>
      <c r="B151" s="62">
        <v>16803.009999999998</v>
      </c>
    </row>
    <row r="152" spans="1:2" ht="15.75" customHeight="1" x14ac:dyDescent="0.3">
      <c r="A152" s="58" t="s">
        <v>5457</v>
      </c>
      <c r="B152" s="62">
        <v>17171.72</v>
      </c>
    </row>
    <row r="153" spans="1:2" ht="15.75" customHeight="1" x14ac:dyDescent="0.3">
      <c r="A153" s="58" t="s">
        <v>5458</v>
      </c>
      <c r="B153" s="62">
        <v>17171.72</v>
      </c>
    </row>
    <row r="154" spans="1:2" ht="15.75" customHeight="1" x14ac:dyDescent="0.3">
      <c r="A154" s="58" t="s">
        <v>5459</v>
      </c>
      <c r="B154" s="62">
        <v>18646.599999999999</v>
      </c>
    </row>
    <row r="155" spans="1:2" ht="15.75" customHeight="1" x14ac:dyDescent="0.3">
      <c r="A155" s="58" t="s">
        <v>5441</v>
      </c>
      <c r="B155" s="62">
        <v>14780.92</v>
      </c>
    </row>
    <row r="156" spans="1:2" ht="15.75" customHeight="1" x14ac:dyDescent="0.3">
      <c r="A156" s="58" t="s">
        <v>5442</v>
      </c>
      <c r="B156" s="62">
        <v>13319.53</v>
      </c>
    </row>
    <row r="157" spans="1:2" ht="15.75" customHeight="1" x14ac:dyDescent="0.3">
      <c r="A157" s="58" t="s">
        <v>5443</v>
      </c>
      <c r="B157" s="62">
        <v>12150.41</v>
      </c>
    </row>
    <row r="158" spans="1:2" ht="15.75" customHeight="1" x14ac:dyDescent="0.3">
      <c r="A158" s="58" t="s">
        <v>5444</v>
      </c>
      <c r="B158" s="62">
        <v>13611.8</v>
      </c>
    </row>
    <row r="159" spans="1:2" ht="15.75" customHeight="1" x14ac:dyDescent="0.3">
      <c r="A159" s="58" t="s">
        <v>5445</v>
      </c>
      <c r="B159" s="62">
        <v>12150.41</v>
      </c>
    </row>
    <row r="160" spans="1:2" ht="15.75" customHeight="1" x14ac:dyDescent="0.3">
      <c r="A160" s="58" t="s">
        <v>5446</v>
      </c>
      <c r="B160" s="62">
        <v>13319.53</v>
      </c>
    </row>
    <row r="161" spans="1:2" ht="15.75" customHeight="1" x14ac:dyDescent="0.3">
      <c r="A161" s="58" t="s">
        <v>5447</v>
      </c>
      <c r="B161" s="62">
        <v>13611.8</v>
      </c>
    </row>
    <row r="162" spans="1:2" ht="15.75" customHeight="1" x14ac:dyDescent="0.3">
      <c r="A162" s="58" t="s">
        <v>5448</v>
      </c>
      <c r="B162" s="62">
        <v>13611.8</v>
      </c>
    </row>
    <row r="163" spans="1:2" ht="15.75" customHeight="1" x14ac:dyDescent="0.3">
      <c r="A163" s="58" t="s">
        <v>5449</v>
      </c>
      <c r="B163" s="62">
        <v>14780.92</v>
      </c>
    </row>
    <row r="164" spans="1:2" ht="15.75" customHeight="1" x14ac:dyDescent="0.3">
      <c r="A164" s="58" t="s">
        <v>411</v>
      </c>
      <c r="B164" s="62">
        <v>23531.8</v>
      </c>
    </row>
    <row r="165" spans="1:2" ht="15.75" customHeight="1" x14ac:dyDescent="0.3">
      <c r="A165" s="58" t="s">
        <v>413</v>
      </c>
      <c r="B165" s="62">
        <v>21205.21</v>
      </c>
    </row>
    <row r="166" spans="1:2" ht="15.75" customHeight="1" x14ac:dyDescent="0.3">
      <c r="A166" s="58" t="s">
        <v>415</v>
      </c>
      <c r="B166" s="62">
        <v>19343.93</v>
      </c>
    </row>
    <row r="167" spans="1:2" ht="15.75" customHeight="1" x14ac:dyDescent="0.3">
      <c r="A167" s="58" t="s">
        <v>417</v>
      </c>
      <c r="B167" s="62">
        <v>21670.52</v>
      </c>
    </row>
    <row r="168" spans="1:2" ht="15.75" customHeight="1" x14ac:dyDescent="0.3">
      <c r="A168" s="58" t="s">
        <v>419</v>
      </c>
      <c r="B168" s="62">
        <v>19343.93</v>
      </c>
    </row>
    <row r="169" spans="1:2" ht="15.75" customHeight="1" x14ac:dyDescent="0.3">
      <c r="A169" s="58" t="s">
        <v>421</v>
      </c>
      <c r="B169" s="62">
        <v>21205.21</v>
      </c>
    </row>
    <row r="170" spans="1:2" ht="15.75" customHeight="1" x14ac:dyDescent="0.3">
      <c r="A170" s="58" t="s">
        <v>423</v>
      </c>
      <c r="B170" s="62">
        <v>21670.52</v>
      </c>
    </row>
    <row r="171" spans="1:2" ht="15.75" customHeight="1" x14ac:dyDescent="0.3">
      <c r="A171" s="58" t="s">
        <v>425</v>
      </c>
      <c r="B171" s="62">
        <v>21670.52</v>
      </c>
    </row>
    <row r="172" spans="1:2" ht="15.75" customHeight="1" x14ac:dyDescent="0.3">
      <c r="A172" s="58" t="s">
        <v>427</v>
      </c>
      <c r="B172" s="62">
        <v>23531.8</v>
      </c>
    </row>
    <row r="173" spans="1:2" ht="15.75" customHeight="1" x14ac:dyDescent="0.3">
      <c r="A173" s="58" t="s">
        <v>429</v>
      </c>
      <c r="B173" s="62">
        <v>30498.52</v>
      </c>
    </row>
    <row r="174" spans="1:2" ht="15.75" customHeight="1" x14ac:dyDescent="0.3">
      <c r="A174" s="58" t="s">
        <v>431</v>
      </c>
      <c r="B174" s="62">
        <v>27483.13</v>
      </c>
    </row>
    <row r="175" spans="1:2" ht="15.75" customHeight="1" x14ac:dyDescent="0.3">
      <c r="A175" s="58" t="s">
        <v>433</v>
      </c>
      <c r="B175" s="62">
        <v>25070.81</v>
      </c>
    </row>
    <row r="176" spans="1:2" ht="15.75" customHeight="1" x14ac:dyDescent="0.3">
      <c r="A176" s="58" t="s">
        <v>435</v>
      </c>
      <c r="B176" s="62">
        <v>28086.2</v>
      </c>
    </row>
    <row r="177" spans="1:2" ht="15.75" customHeight="1" x14ac:dyDescent="0.3">
      <c r="A177" s="58" t="s">
        <v>437</v>
      </c>
      <c r="B177" s="62">
        <v>25070.81</v>
      </c>
    </row>
    <row r="178" spans="1:2" ht="15.75" customHeight="1" x14ac:dyDescent="0.3">
      <c r="A178" s="58" t="s">
        <v>439</v>
      </c>
      <c r="B178" s="62">
        <v>27483.13</v>
      </c>
    </row>
    <row r="179" spans="1:2" ht="15.75" customHeight="1" x14ac:dyDescent="0.3">
      <c r="A179" s="58" t="s">
        <v>441</v>
      </c>
      <c r="B179" s="62">
        <v>28086.2</v>
      </c>
    </row>
    <row r="180" spans="1:2" ht="15.75" customHeight="1" x14ac:dyDescent="0.3">
      <c r="A180" s="58" t="s">
        <v>443</v>
      </c>
      <c r="B180" s="62">
        <v>28086.2</v>
      </c>
    </row>
    <row r="181" spans="1:2" ht="15.75" customHeight="1" x14ac:dyDescent="0.3">
      <c r="A181" s="58" t="s">
        <v>445</v>
      </c>
      <c r="B181" s="62">
        <v>30498.52</v>
      </c>
    </row>
    <row r="182" spans="1:2" ht="15.75" customHeight="1" x14ac:dyDescent="0.3">
      <c r="A182" s="58" t="s">
        <v>448</v>
      </c>
      <c r="B182" s="62">
        <v>18646.599999999999</v>
      </c>
    </row>
    <row r="183" spans="1:2" ht="15.75" customHeight="1" x14ac:dyDescent="0.3">
      <c r="A183" s="58" t="s">
        <v>450</v>
      </c>
      <c r="B183" s="62">
        <v>16803.009999999998</v>
      </c>
    </row>
    <row r="184" spans="1:2" ht="15.75" customHeight="1" x14ac:dyDescent="0.3">
      <c r="A184" s="58" t="s">
        <v>452</v>
      </c>
      <c r="B184" s="62">
        <v>15328.13</v>
      </c>
    </row>
    <row r="185" spans="1:2" ht="15.75" customHeight="1" x14ac:dyDescent="0.3">
      <c r="A185" s="58" t="s">
        <v>454</v>
      </c>
      <c r="B185" s="62">
        <v>17171.72</v>
      </c>
    </row>
    <row r="186" spans="1:2" ht="15.75" customHeight="1" x14ac:dyDescent="0.3">
      <c r="A186" s="58" t="s">
        <v>456</v>
      </c>
      <c r="B186" s="62">
        <v>15328.13</v>
      </c>
    </row>
    <row r="187" spans="1:2" ht="15.75" customHeight="1" x14ac:dyDescent="0.3">
      <c r="A187" s="58" t="s">
        <v>458</v>
      </c>
      <c r="B187" s="62">
        <v>16803.009999999998</v>
      </c>
    </row>
    <row r="188" spans="1:2" ht="15.75" customHeight="1" x14ac:dyDescent="0.3">
      <c r="A188" s="58" t="s">
        <v>460</v>
      </c>
      <c r="B188" s="62">
        <v>17171.72</v>
      </c>
    </row>
    <row r="189" spans="1:2" ht="15.75" customHeight="1" x14ac:dyDescent="0.3">
      <c r="A189" s="58" t="s">
        <v>462</v>
      </c>
      <c r="B189" s="62">
        <v>17171.72</v>
      </c>
    </row>
    <row r="190" spans="1:2" ht="15.75" customHeight="1" x14ac:dyDescent="0.3">
      <c r="A190" s="58" t="s">
        <v>464</v>
      </c>
      <c r="B190" s="62">
        <v>18646.599999999999</v>
      </c>
    </row>
    <row r="191" spans="1:2" ht="15.75" customHeight="1" x14ac:dyDescent="0.3">
      <c r="A191" s="58" t="s">
        <v>467</v>
      </c>
      <c r="B191" s="62">
        <v>25613.32</v>
      </c>
    </row>
    <row r="192" spans="1:2" ht="15.75" customHeight="1" x14ac:dyDescent="0.3">
      <c r="A192" s="58" t="s">
        <v>469</v>
      </c>
      <c r="B192" s="62">
        <v>23080.93</v>
      </c>
    </row>
    <row r="193" spans="1:2" ht="15.75" customHeight="1" x14ac:dyDescent="0.3">
      <c r="A193" s="58" t="s">
        <v>471</v>
      </c>
      <c r="B193" s="62">
        <v>21055.01</v>
      </c>
    </row>
    <row r="194" spans="1:2" ht="15.75" customHeight="1" x14ac:dyDescent="0.3">
      <c r="A194" s="58" t="s">
        <v>473</v>
      </c>
      <c r="B194" s="62">
        <v>23587.4</v>
      </c>
    </row>
    <row r="195" spans="1:2" ht="15.75" customHeight="1" x14ac:dyDescent="0.3">
      <c r="A195" s="58" t="s">
        <v>475</v>
      </c>
      <c r="B195" s="62">
        <v>21055.01</v>
      </c>
    </row>
    <row r="196" spans="1:2" ht="15.75" customHeight="1" x14ac:dyDescent="0.3">
      <c r="A196" s="58" t="s">
        <v>477</v>
      </c>
      <c r="B196" s="62">
        <v>23080.93</v>
      </c>
    </row>
    <row r="197" spans="1:2" ht="15.75" customHeight="1" x14ac:dyDescent="0.3">
      <c r="A197" s="58" t="s">
        <v>479</v>
      </c>
      <c r="B197" s="62">
        <v>23587.4</v>
      </c>
    </row>
    <row r="198" spans="1:2" ht="15.75" customHeight="1" x14ac:dyDescent="0.3">
      <c r="A198" s="58" t="s">
        <v>481</v>
      </c>
      <c r="B198" s="62">
        <v>23587.4</v>
      </c>
    </row>
    <row r="199" spans="1:2" ht="15.75" customHeight="1" x14ac:dyDescent="0.3">
      <c r="A199" s="58" t="s">
        <v>483</v>
      </c>
      <c r="B199" s="62">
        <v>25613.32</v>
      </c>
    </row>
    <row r="200" spans="1:2" ht="15.75" customHeight="1" x14ac:dyDescent="0.3">
      <c r="A200" s="58" t="s">
        <v>5471</v>
      </c>
      <c r="B200" s="62">
        <v>28247.08</v>
      </c>
    </row>
    <row r="201" spans="1:2" ht="15.75" customHeight="1" x14ac:dyDescent="0.3">
      <c r="A201" s="58" t="s">
        <v>5472</v>
      </c>
      <c r="B201" s="62">
        <v>25454.29</v>
      </c>
    </row>
    <row r="202" spans="1:2" ht="15.75" customHeight="1" x14ac:dyDescent="0.3">
      <c r="A202" s="58" t="s">
        <v>5473</v>
      </c>
      <c r="B202" s="62">
        <v>23220.05</v>
      </c>
    </row>
    <row r="203" spans="1:2" ht="15.75" customHeight="1" x14ac:dyDescent="0.3">
      <c r="A203" s="58" t="s">
        <v>5474</v>
      </c>
      <c r="B203" s="62">
        <v>26012.84</v>
      </c>
    </row>
    <row r="204" spans="1:2" ht="15.75" customHeight="1" x14ac:dyDescent="0.3">
      <c r="A204" s="58" t="s">
        <v>5475</v>
      </c>
      <c r="B204" s="62">
        <v>23220.05</v>
      </c>
    </row>
    <row r="205" spans="1:2" ht="15.75" customHeight="1" x14ac:dyDescent="0.3">
      <c r="A205" s="58" t="s">
        <v>5476</v>
      </c>
      <c r="B205" s="62">
        <v>25454.29</v>
      </c>
    </row>
    <row r="206" spans="1:2" ht="15.75" customHeight="1" x14ac:dyDescent="0.3">
      <c r="A206" s="58" t="s">
        <v>5477</v>
      </c>
      <c r="B206" s="62">
        <v>26012.84</v>
      </c>
    </row>
    <row r="207" spans="1:2" ht="15.75" customHeight="1" x14ac:dyDescent="0.3">
      <c r="A207" s="58" t="s">
        <v>5478</v>
      </c>
      <c r="B207" s="62">
        <v>26012.84</v>
      </c>
    </row>
    <row r="208" spans="1:2" ht="15.75" customHeight="1" x14ac:dyDescent="0.3">
      <c r="A208" s="58" t="s">
        <v>5479</v>
      </c>
      <c r="B208" s="62">
        <v>28247.08</v>
      </c>
    </row>
    <row r="209" spans="1:2" ht="15.75" customHeight="1" x14ac:dyDescent="0.3">
      <c r="A209" s="58" t="s">
        <v>5461</v>
      </c>
      <c r="B209" s="62">
        <v>22321.119999999999</v>
      </c>
    </row>
    <row r="210" spans="1:2" ht="15.75" customHeight="1" x14ac:dyDescent="0.3">
      <c r="A210" s="58" t="s">
        <v>5462</v>
      </c>
      <c r="B210" s="62">
        <v>20114.23</v>
      </c>
    </row>
    <row r="211" spans="1:2" ht="15.75" customHeight="1" x14ac:dyDescent="0.3">
      <c r="A211" s="58" t="s">
        <v>5463</v>
      </c>
      <c r="B211" s="62">
        <v>18348.71</v>
      </c>
    </row>
    <row r="212" spans="1:2" ht="15.75" customHeight="1" x14ac:dyDescent="0.3">
      <c r="A212" s="58" t="s">
        <v>5464</v>
      </c>
      <c r="B212" s="62">
        <v>20555.599999999999</v>
      </c>
    </row>
    <row r="213" spans="1:2" ht="15.75" customHeight="1" x14ac:dyDescent="0.3">
      <c r="A213" s="58" t="s">
        <v>5465</v>
      </c>
      <c r="B213" s="62">
        <v>18348.71</v>
      </c>
    </row>
    <row r="214" spans="1:2" ht="15.75" customHeight="1" x14ac:dyDescent="0.3">
      <c r="A214" s="58" t="s">
        <v>5466</v>
      </c>
      <c r="B214" s="62">
        <v>20114.23</v>
      </c>
    </row>
    <row r="215" spans="1:2" ht="15.75" customHeight="1" x14ac:dyDescent="0.3">
      <c r="A215" s="58" t="s">
        <v>5467</v>
      </c>
      <c r="B215" s="62">
        <v>20555.599999999999</v>
      </c>
    </row>
    <row r="216" spans="1:2" ht="15.75" customHeight="1" x14ac:dyDescent="0.3">
      <c r="A216" s="58" t="s">
        <v>5468</v>
      </c>
      <c r="B216" s="62">
        <v>20555.599999999999</v>
      </c>
    </row>
    <row r="217" spans="1:2" ht="15.75" customHeight="1" x14ac:dyDescent="0.3">
      <c r="A217" s="58" t="s">
        <v>5469</v>
      </c>
      <c r="B217" s="62">
        <v>22321.119999999999</v>
      </c>
    </row>
    <row r="218" spans="1:2" ht="15.75" customHeight="1" x14ac:dyDescent="0.3">
      <c r="A218" s="58" t="s">
        <v>486</v>
      </c>
      <c r="B218" s="62">
        <v>34576.6</v>
      </c>
    </row>
    <row r="219" spans="1:2" ht="15.75" customHeight="1" x14ac:dyDescent="0.3">
      <c r="A219" s="58" t="s">
        <v>488</v>
      </c>
      <c r="B219" s="62">
        <v>31158.01</v>
      </c>
    </row>
    <row r="220" spans="1:2" ht="15.75" customHeight="1" x14ac:dyDescent="0.3">
      <c r="A220" s="58" t="s">
        <v>490</v>
      </c>
      <c r="B220" s="62">
        <v>28423.13</v>
      </c>
    </row>
    <row r="221" spans="1:2" ht="15.75" customHeight="1" x14ac:dyDescent="0.3">
      <c r="A221" s="58" t="s">
        <v>492</v>
      </c>
      <c r="B221" s="62">
        <v>31841.72</v>
      </c>
    </row>
    <row r="222" spans="1:2" ht="15.75" customHeight="1" x14ac:dyDescent="0.3">
      <c r="A222" s="58" t="s">
        <v>494</v>
      </c>
      <c r="B222" s="62">
        <v>28423.13</v>
      </c>
    </row>
    <row r="223" spans="1:2" ht="15.75" customHeight="1" x14ac:dyDescent="0.3">
      <c r="A223" s="58" t="s">
        <v>496</v>
      </c>
      <c r="B223" s="62">
        <v>31158.01</v>
      </c>
    </row>
    <row r="224" spans="1:2" ht="15.75" customHeight="1" x14ac:dyDescent="0.3">
      <c r="A224" s="58" t="s">
        <v>498</v>
      </c>
      <c r="B224" s="62">
        <v>31841.72</v>
      </c>
    </row>
    <row r="225" spans="1:2" ht="15.75" customHeight="1" x14ac:dyDescent="0.3">
      <c r="A225" s="58" t="s">
        <v>500</v>
      </c>
      <c r="B225" s="62">
        <v>31841.72</v>
      </c>
    </row>
    <row r="226" spans="1:2" ht="15.75" customHeight="1" x14ac:dyDescent="0.3">
      <c r="A226" s="58" t="s">
        <v>502</v>
      </c>
      <c r="B226" s="62">
        <v>34576.6</v>
      </c>
    </row>
    <row r="227" spans="1:2" ht="15.75" customHeight="1" x14ac:dyDescent="0.3">
      <c r="A227" s="58" t="s">
        <v>505</v>
      </c>
      <c r="B227" s="62">
        <v>45748.84</v>
      </c>
    </row>
    <row r="228" spans="1:2" ht="15.75" customHeight="1" x14ac:dyDescent="0.3">
      <c r="A228" s="58" t="s">
        <v>507</v>
      </c>
      <c r="B228" s="62">
        <v>41225.65</v>
      </c>
    </row>
    <row r="229" spans="1:2" ht="15.75" customHeight="1" x14ac:dyDescent="0.3">
      <c r="A229" s="58" t="s">
        <v>509</v>
      </c>
      <c r="B229" s="62">
        <v>37607.089999999997</v>
      </c>
    </row>
    <row r="230" spans="1:2" ht="15.75" customHeight="1" x14ac:dyDescent="0.3">
      <c r="A230" s="58" t="s">
        <v>511</v>
      </c>
      <c r="B230" s="62">
        <v>42130.28</v>
      </c>
    </row>
    <row r="231" spans="1:2" ht="15.75" customHeight="1" x14ac:dyDescent="0.3">
      <c r="A231" s="58" t="s">
        <v>513</v>
      </c>
      <c r="B231" s="62">
        <v>37607.089999999997</v>
      </c>
    </row>
    <row r="232" spans="1:2" ht="15.75" customHeight="1" x14ac:dyDescent="0.3">
      <c r="A232" s="58" t="s">
        <v>515</v>
      </c>
      <c r="B232" s="62">
        <v>41225.65</v>
      </c>
    </row>
    <row r="233" spans="1:2" ht="15.75" customHeight="1" x14ac:dyDescent="0.3">
      <c r="A233" s="58" t="s">
        <v>517</v>
      </c>
      <c r="B233" s="62">
        <v>42130.28</v>
      </c>
    </row>
    <row r="234" spans="1:2" ht="15.75" customHeight="1" x14ac:dyDescent="0.3">
      <c r="A234" s="58" t="s">
        <v>519</v>
      </c>
      <c r="B234" s="62">
        <v>42130.28</v>
      </c>
    </row>
    <row r="235" spans="1:2" ht="15.75" customHeight="1" x14ac:dyDescent="0.3">
      <c r="A235" s="58" t="s">
        <v>521</v>
      </c>
      <c r="B235" s="62">
        <v>45748.84</v>
      </c>
    </row>
    <row r="236" spans="1:2" ht="15.75" customHeight="1" x14ac:dyDescent="0.3">
      <c r="A236" s="58" t="s">
        <v>524</v>
      </c>
      <c r="B236" s="62">
        <v>28247.08</v>
      </c>
    </row>
    <row r="237" spans="1:2" ht="15.75" customHeight="1" x14ac:dyDescent="0.3">
      <c r="A237" s="58" t="s">
        <v>526</v>
      </c>
      <c r="B237" s="62">
        <v>25454.29</v>
      </c>
    </row>
    <row r="238" spans="1:2" ht="15.75" customHeight="1" x14ac:dyDescent="0.3">
      <c r="A238" s="58" t="s">
        <v>528</v>
      </c>
      <c r="B238" s="62">
        <v>23220.05</v>
      </c>
    </row>
    <row r="239" spans="1:2" ht="15.75" customHeight="1" x14ac:dyDescent="0.3">
      <c r="A239" s="58" t="s">
        <v>530</v>
      </c>
      <c r="B239" s="62">
        <v>26012.84</v>
      </c>
    </row>
    <row r="240" spans="1:2" ht="15.75" customHeight="1" x14ac:dyDescent="0.3">
      <c r="A240" s="58" t="s">
        <v>532</v>
      </c>
      <c r="B240" s="62">
        <v>23220.05</v>
      </c>
    </row>
    <row r="241" spans="1:2" ht="15.75" customHeight="1" x14ac:dyDescent="0.3">
      <c r="A241" s="58" t="s">
        <v>534</v>
      </c>
      <c r="B241" s="62">
        <v>25454.29</v>
      </c>
    </row>
    <row r="242" spans="1:2" ht="15.75" customHeight="1" x14ac:dyDescent="0.3">
      <c r="A242" s="58" t="s">
        <v>536</v>
      </c>
      <c r="B242" s="62">
        <v>26012.84</v>
      </c>
    </row>
    <row r="243" spans="1:2" ht="15.75" customHeight="1" x14ac:dyDescent="0.3">
      <c r="A243" s="58" t="s">
        <v>538</v>
      </c>
      <c r="B243" s="62">
        <v>26012.84</v>
      </c>
    </row>
    <row r="244" spans="1:2" ht="15.75" customHeight="1" x14ac:dyDescent="0.3">
      <c r="A244" s="58" t="s">
        <v>540</v>
      </c>
      <c r="B244" s="62">
        <v>28247.08</v>
      </c>
    </row>
    <row r="245" spans="1:2" ht="15.75" customHeight="1" x14ac:dyDescent="0.3">
      <c r="A245" s="58" t="s">
        <v>543</v>
      </c>
      <c r="B245" s="62">
        <v>39419.32</v>
      </c>
    </row>
    <row r="246" spans="1:2" ht="15.75" customHeight="1" x14ac:dyDescent="0.3">
      <c r="A246" s="58" t="s">
        <v>545</v>
      </c>
      <c r="B246" s="62">
        <v>35521.93</v>
      </c>
    </row>
    <row r="247" spans="1:2" ht="15.75" customHeight="1" x14ac:dyDescent="0.3">
      <c r="A247" s="58" t="s">
        <v>547</v>
      </c>
      <c r="B247" s="62">
        <v>32404.01</v>
      </c>
    </row>
    <row r="248" spans="1:2" ht="15.75" customHeight="1" x14ac:dyDescent="0.3">
      <c r="A248" s="58" t="s">
        <v>549</v>
      </c>
      <c r="B248" s="62">
        <v>36301.4</v>
      </c>
    </row>
    <row r="249" spans="1:2" ht="15.75" customHeight="1" x14ac:dyDescent="0.3">
      <c r="A249" s="58" t="s">
        <v>551</v>
      </c>
      <c r="B249" s="62">
        <v>32404.01</v>
      </c>
    </row>
    <row r="250" spans="1:2" ht="15.75" customHeight="1" x14ac:dyDescent="0.3">
      <c r="A250" s="58" t="s">
        <v>553</v>
      </c>
      <c r="B250" s="62">
        <v>35521.93</v>
      </c>
    </row>
    <row r="251" spans="1:2" ht="15.75" customHeight="1" x14ac:dyDescent="0.3">
      <c r="A251" s="58" t="s">
        <v>555</v>
      </c>
      <c r="B251" s="62">
        <v>36301.4</v>
      </c>
    </row>
    <row r="252" spans="1:2" ht="15.75" customHeight="1" x14ac:dyDescent="0.3">
      <c r="A252" s="58" t="s">
        <v>557</v>
      </c>
      <c r="B252" s="62">
        <v>36301.4</v>
      </c>
    </row>
    <row r="253" spans="1:2" ht="15.75" customHeight="1" x14ac:dyDescent="0.3">
      <c r="A253" s="58" t="s">
        <v>559</v>
      </c>
      <c r="B253" s="62">
        <v>39419.32</v>
      </c>
    </row>
    <row r="254" spans="1:2" ht="15.75" customHeight="1" x14ac:dyDescent="0.3">
      <c r="A254" s="58" t="s">
        <v>5491</v>
      </c>
      <c r="B254" s="62">
        <v>62806.68</v>
      </c>
    </row>
    <row r="255" spans="1:2" ht="15.75" customHeight="1" x14ac:dyDescent="0.3">
      <c r="A255" s="58" t="s">
        <v>5492</v>
      </c>
      <c r="B255" s="62">
        <v>56596.98</v>
      </c>
    </row>
    <row r="256" spans="1:2" ht="15.75" customHeight="1" x14ac:dyDescent="0.3">
      <c r="A256" s="58" t="s">
        <v>5493</v>
      </c>
      <c r="B256" s="62">
        <v>51629.22</v>
      </c>
    </row>
    <row r="257" spans="1:2" ht="15.75" customHeight="1" x14ac:dyDescent="0.3">
      <c r="A257" s="58" t="s">
        <v>5494</v>
      </c>
      <c r="B257" s="62">
        <v>57838.92</v>
      </c>
    </row>
    <row r="258" spans="1:2" ht="15.75" customHeight="1" x14ac:dyDescent="0.3">
      <c r="A258" s="58" t="s">
        <v>5495</v>
      </c>
      <c r="B258" s="62">
        <v>51629.22</v>
      </c>
    </row>
    <row r="259" spans="1:2" ht="15.75" customHeight="1" x14ac:dyDescent="0.3">
      <c r="A259" s="58" t="s">
        <v>5496</v>
      </c>
      <c r="B259" s="62">
        <v>56596.98</v>
      </c>
    </row>
    <row r="260" spans="1:2" ht="15.75" customHeight="1" x14ac:dyDescent="0.3">
      <c r="A260" s="58" t="s">
        <v>5497</v>
      </c>
      <c r="B260" s="62">
        <v>57838.92</v>
      </c>
    </row>
    <row r="261" spans="1:2" ht="15.75" customHeight="1" x14ac:dyDescent="0.3">
      <c r="A261" s="58" t="s">
        <v>5498</v>
      </c>
      <c r="B261" s="62">
        <v>57838.92</v>
      </c>
    </row>
    <row r="262" spans="1:2" ht="15.75" customHeight="1" x14ac:dyDescent="0.3">
      <c r="A262" s="58" t="s">
        <v>5499</v>
      </c>
      <c r="B262" s="62">
        <v>62806.68</v>
      </c>
    </row>
    <row r="263" spans="1:2" ht="15.75" customHeight="1" x14ac:dyDescent="0.3">
      <c r="A263" s="58" t="s">
        <v>5481</v>
      </c>
      <c r="B263" s="62">
        <v>50245.34</v>
      </c>
    </row>
    <row r="264" spans="1:2" ht="15.75" customHeight="1" x14ac:dyDescent="0.3">
      <c r="A264" s="58" t="s">
        <v>5482</v>
      </c>
      <c r="B264" s="62">
        <v>45277.58</v>
      </c>
    </row>
    <row r="265" spans="1:2" ht="15.75" customHeight="1" x14ac:dyDescent="0.3">
      <c r="A265" s="58" t="s">
        <v>5483</v>
      </c>
      <c r="B265" s="62">
        <v>41303.379999999997</v>
      </c>
    </row>
    <row r="266" spans="1:2" ht="15.75" customHeight="1" x14ac:dyDescent="0.3">
      <c r="A266" s="58" t="s">
        <v>5484</v>
      </c>
      <c r="B266" s="62">
        <v>46271.14</v>
      </c>
    </row>
    <row r="267" spans="1:2" ht="15.75" customHeight="1" x14ac:dyDescent="0.3">
      <c r="A267" s="58" t="s">
        <v>5485</v>
      </c>
      <c r="B267" s="62">
        <v>41303.379999999997</v>
      </c>
    </row>
    <row r="268" spans="1:2" ht="15.75" customHeight="1" x14ac:dyDescent="0.3">
      <c r="A268" s="58" t="s">
        <v>5486</v>
      </c>
      <c r="B268" s="62">
        <v>45277.58</v>
      </c>
    </row>
    <row r="269" spans="1:2" ht="15.75" customHeight="1" x14ac:dyDescent="0.3">
      <c r="A269" s="58" t="s">
        <v>5487</v>
      </c>
      <c r="B269" s="62">
        <v>46271.14</v>
      </c>
    </row>
    <row r="270" spans="1:2" ht="15.75" customHeight="1" x14ac:dyDescent="0.3">
      <c r="A270" s="58" t="s">
        <v>5488</v>
      </c>
      <c r="B270" s="62">
        <v>46271.14</v>
      </c>
    </row>
    <row r="271" spans="1:2" ht="15.75" customHeight="1" x14ac:dyDescent="0.3">
      <c r="A271" s="58" t="s">
        <v>5489</v>
      </c>
      <c r="B271" s="62">
        <v>50245.34</v>
      </c>
    </row>
    <row r="272" spans="1:2" ht="15.75" customHeight="1" x14ac:dyDescent="0.3">
      <c r="A272" s="58" t="s">
        <v>562</v>
      </c>
      <c r="B272" s="62">
        <v>62806.68</v>
      </c>
    </row>
    <row r="273" spans="1:2" ht="15.75" customHeight="1" x14ac:dyDescent="0.3">
      <c r="A273" s="58" t="s">
        <v>564</v>
      </c>
      <c r="B273" s="62">
        <v>56596.98</v>
      </c>
    </row>
    <row r="274" spans="1:2" ht="15.75" customHeight="1" x14ac:dyDescent="0.3">
      <c r="A274" s="58" t="s">
        <v>566</v>
      </c>
      <c r="B274" s="62">
        <v>51629.22</v>
      </c>
    </row>
    <row r="275" spans="1:2" ht="15.75" customHeight="1" x14ac:dyDescent="0.3">
      <c r="A275" s="58" t="s">
        <v>568</v>
      </c>
      <c r="B275" s="62">
        <v>57838.92</v>
      </c>
    </row>
    <row r="276" spans="1:2" ht="15.75" customHeight="1" x14ac:dyDescent="0.3">
      <c r="A276" s="58" t="s">
        <v>570</v>
      </c>
      <c r="B276" s="62">
        <v>51629.22</v>
      </c>
    </row>
    <row r="277" spans="1:2" ht="15.75" customHeight="1" x14ac:dyDescent="0.3">
      <c r="A277" s="58" t="s">
        <v>572</v>
      </c>
      <c r="B277" s="62">
        <v>56596.98</v>
      </c>
    </row>
    <row r="278" spans="1:2" ht="15.75" customHeight="1" x14ac:dyDescent="0.3">
      <c r="A278" s="58" t="s">
        <v>574</v>
      </c>
      <c r="B278" s="62">
        <v>57838.92</v>
      </c>
    </row>
    <row r="279" spans="1:2" ht="15.75" customHeight="1" x14ac:dyDescent="0.3">
      <c r="A279" s="58" t="s">
        <v>576</v>
      </c>
      <c r="B279" s="62">
        <v>57838.92</v>
      </c>
    </row>
    <row r="280" spans="1:2" ht="15.75" customHeight="1" x14ac:dyDescent="0.3">
      <c r="A280" s="58" t="s">
        <v>578</v>
      </c>
      <c r="B280" s="62">
        <v>62806.68</v>
      </c>
    </row>
    <row r="281" spans="1:2" ht="15.75" customHeight="1" x14ac:dyDescent="0.3">
      <c r="A281" s="58" t="s">
        <v>581</v>
      </c>
      <c r="B281" s="62">
        <v>69087.350000000006</v>
      </c>
    </row>
    <row r="282" spans="1:2" ht="15.75" customHeight="1" x14ac:dyDescent="0.3">
      <c r="A282" s="58" t="s">
        <v>583</v>
      </c>
      <c r="B282" s="62">
        <v>62256.68</v>
      </c>
    </row>
    <row r="283" spans="1:2" ht="15.75" customHeight="1" x14ac:dyDescent="0.3">
      <c r="A283" s="58" t="s">
        <v>585</v>
      </c>
      <c r="B283" s="62">
        <v>56792.14</v>
      </c>
    </row>
    <row r="284" spans="1:2" ht="15.75" customHeight="1" x14ac:dyDescent="0.3">
      <c r="A284" s="58" t="s">
        <v>587</v>
      </c>
      <c r="B284" s="62">
        <v>63622.81</v>
      </c>
    </row>
    <row r="285" spans="1:2" ht="15.75" customHeight="1" x14ac:dyDescent="0.3">
      <c r="A285" s="58" t="s">
        <v>589</v>
      </c>
      <c r="B285" s="62">
        <v>56792.14</v>
      </c>
    </row>
    <row r="286" spans="1:2" ht="15.75" customHeight="1" x14ac:dyDescent="0.3">
      <c r="A286" s="58" t="s">
        <v>591</v>
      </c>
      <c r="B286" s="62">
        <v>62256.68</v>
      </c>
    </row>
    <row r="287" spans="1:2" ht="15.75" customHeight="1" x14ac:dyDescent="0.3">
      <c r="A287" s="58" t="s">
        <v>593</v>
      </c>
      <c r="B287" s="62">
        <v>63622.81</v>
      </c>
    </row>
    <row r="288" spans="1:2" ht="15.75" customHeight="1" x14ac:dyDescent="0.3">
      <c r="A288" s="58" t="s">
        <v>595</v>
      </c>
      <c r="B288" s="62">
        <v>63622.81</v>
      </c>
    </row>
    <row r="289" spans="1:2" ht="15.75" customHeight="1" x14ac:dyDescent="0.3">
      <c r="A289" s="58" t="s">
        <v>597</v>
      </c>
      <c r="B289" s="62">
        <v>69087.350000000006</v>
      </c>
    </row>
    <row r="290" spans="1:2" ht="15.75" customHeight="1" x14ac:dyDescent="0.3">
      <c r="A290" s="58" t="s">
        <v>600</v>
      </c>
      <c r="B290" s="62">
        <v>84197.48</v>
      </c>
    </row>
    <row r="291" spans="1:2" ht="15.75" customHeight="1" x14ac:dyDescent="0.3">
      <c r="A291" s="58" t="s">
        <v>602</v>
      </c>
      <c r="B291" s="62">
        <v>75872.87</v>
      </c>
    </row>
    <row r="292" spans="1:2" ht="15.75" customHeight="1" x14ac:dyDescent="0.3">
      <c r="A292" s="58" t="s">
        <v>604</v>
      </c>
      <c r="B292" s="62">
        <v>69213.19</v>
      </c>
    </row>
    <row r="293" spans="1:2" ht="15.75" customHeight="1" x14ac:dyDescent="0.3">
      <c r="A293" s="58" t="s">
        <v>606</v>
      </c>
      <c r="B293" s="62">
        <v>77537.8</v>
      </c>
    </row>
    <row r="294" spans="1:2" ht="15.75" customHeight="1" x14ac:dyDescent="0.3">
      <c r="A294" s="58" t="s">
        <v>608</v>
      </c>
      <c r="B294" s="62">
        <v>69213.19</v>
      </c>
    </row>
    <row r="295" spans="1:2" ht="15.75" customHeight="1" x14ac:dyDescent="0.3">
      <c r="A295" s="58" t="s">
        <v>610</v>
      </c>
      <c r="B295" s="62">
        <v>75872.87</v>
      </c>
    </row>
    <row r="296" spans="1:2" ht="15.75" customHeight="1" x14ac:dyDescent="0.3">
      <c r="A296" s="58" t="s">
        <v>612</v>
      </c>
      <c r="B296" s="62">
        <v>77537.8</v>
      </c>
    </row>
    <row r="297" spans="1:2" ht="15.75" customHeight="1" x14ac:dyDescent="0.3">
      <c r="A297" s="58" t="s">
        <v>614</v>
      </c>
      <c r="B297" s="62">
        <v>77537.8</v>
      </c>
    </row>
    <row r="298" spans="1:2" ht="15.75" customHeight="1" x14ac:dyDescent="0.3">
      <c r="A298" s="58" t="s">
        <v>616</v>
      </c>
      <c r="B298" s="62">
        <v>84197.48</v>
      </c>
    </row>
    <row r="299" spans="1:2" ht="15.75" customHeight="1" x14ac:dyDescent="0.3">
      <c r="A299" s="58" t="s">
        <v>619</v>
      </c>
      <c r="B299" s="62">
        <v>62806.68</v>
      </c>
    </row>
    <row r="300" spans="1:2" ht="15.75" customHeight="1" x14ac:dyDescent="0.3">
      <c r="A300" s="58" t="s">
        <v>621</v>
      </c>
      <c r="B300" s="62">
        <v>56596.98</v>
      </c>
    </row>
    <row r="301" spans="1:2" ht="15.75" customHeight="1" x14ac:dyDescent="0.3">
      <c r="A301" s="58" t="s">
        <v>623</v>
      </c>
      <c r="B301" s="62">
        <v>51629.22</v>
      </c>
    </row>
    <row r="302" spans="1:2" ht="15.75" customHeight="1" x14ac:dyDescent="0.3">
      <c r="A302" s="58" t="s">
        <v>625</v>
      </c>
      <c r="B302" s="62">
        <v>57838.92</v>
      </c>
    </row>
    <row r="303" spans="1:2" ht="15.75" customHeight="1" x14ac:dyDescent="0.3">
      <c r="A303" s="58" t="s">
        <v>627</v>
      </c>
      <c r="B303" s="62">
        <v>51629.22</v>
      </c>
    </row>
    <row r="304" spans="1:2" ht="15.75" customHeight="1" x14ac:dyDescent="0.3">
      <c r="A304" s="58" t="s">
        <v>629</v>
      </c>
      <c r="B304" s="62">
        <v>56596.98</v>
      </c>
    </row>
    <row r="305" spans="1:2" ht="15.75" customHeight="1" x14ac:dyDescent="0.3">
      <c r="A305" s="58" t="s">
        <v>631</v>
      </c>
      <c r="B305" s="62">
        <v>57838.92</v>
      </c>
    </row>
    <row r="306" spans="1:2" ht="15.75" customHeight="1" x14ac:dyDescent="0.3">
      <c r="A306" s="58" t="s">
        <v>633</v>
      </c>
      <c r="B306" s="62">
        <v>57838.92</v>
      </c>
    </row>
    <row r="307" spans="1:2" ht="15.75" customHeight="1" x14ac:dyDescent="0.3">
      <c r="A307" s="58" t="s">
        <v>635</v>
      </c>
      <c r="B307" s="62">
        <v>62806.68</v>
      </c>
    </row>
    <row r="308" spans="1:2" ht="15.75" customHeight="1" x14ac:dyDescent="0.3">
      <c r="A308" s="58" t="s">
        <v>638</v>
      </c>
      <c r="B308" s="62">
        <v>81740.02</v>
      </c>
    </row>
    <row r="309" spans="1:2" ht="15.75" customHeight="1" x14ac:dyDescent="0.3">
      <c r="A309" s="58" t="s">
        <v>640</v>
      </c>
      <c r="B309" s="62">
        <v>73658.38</v>
      </c>
    </row>
    <row r="310" spans="1:2" ht="15.75" customHeight="1" x14ac:dyDescent="0.3">
      <c r="A310" s="58" t="s">
        <v>642</v>
      </c>
      <c r="B310" s="62">
        <v>67193.06</v>
      </c>
    </row>
    <row r="311" spans="1:2" ht="15.75" customHeight="1" x14ac:dyDescent="0.3">
      <c r="A311" s="58" t="s">
        <v>644</v>
      </c>
      <c r="B311" s="62">
        <v>75274.7</v>
      </c>
    </row>
    <row r="312" spans="1:2" ht="15.75" customHeight="1" x14ac:dyDescent="0.3">
      <c r="A312" s="58" t="s">
        <v>646</v>
      </c>
      <c r="B312" s="62">
        <v>67193.06</v>
      </c>
    </row>
    <row r="313" spans="1:2" ht="15.75" customHeight="1" x14ac:dyDescent="0.3">
      <c r="A313" s="58" t="s">
        <v>648</v>
      </c>
      <c r="B313" s="62">
        <v>73658.38</v>
      </c>
    </row>
    <row r="314" spans="1:2" ht="15.75" customHeight="1" x14ac:dyDescent="0.3">
      <c r="A314" s="58" t="s">
        <v>650</v>
      </c>
      <c r="B314" s="62">
        <v>75274.7</v>
      </c>
    </row>
    <row r="315" spans="1:2" ht="15.75" customHeight="1" x14ac:dyDescent="0.3">
      <c r="A315" s="58" t="s">
        <v>652</v>
      </c>
      <c r="B315" s="62">
        <v>75274.7</v>
      </c>
    </row>
    <row r="316" spans="1:2" ht="15.75" customHeight="1" x14ac:dyDescent="0.3">
      <c r="A316" s="58" t="s">
        <v>654</v>
      </c>
      <c r="B316" s="62">
        <v>81740.02</v>
      </c>
    </row>
    <row r="317" spans="1:2" ht="15.75" customHeight="1" x14ac:dyDescent="0.3">
      <c r="A317" s="58" t="s">
        <v>5371</v>
      </c>
      <c r="B317" s="62">
        <v>2780.32</v>
      </c>
    </row>
    <row r="318" spans="1:2" ht="15.75" customHeight="1" x14ac:dyDescent="0.3">
      <c r="A318" s="58" t="s">
        <v>5372</v>
      </c>
      <c r="B318" s="62">
        <v>2505.4299999999998</v>
      </c>
    </row>
    <row r="319" spans="1:2" ht="15.75" customHeight="1" x14ac:dyDescent="0.3">
      <c r="A319" s="58" t="s">
        <v>5373</v>
      </c>
      <c r="B319" s="62">
        <v>2285.5100000000002</v>
      </c>
    </row>
    <row r="320" spans="1:2" ht="15.75" customHeight="1" x14ac:dyDescent="0.3">
      <c r="A320" s="58" t="s">
        <v>5374</v>
      </c>
      <c r="B320" s="62">
        <v>2560.4</v>
      </c>
    </row>
    <row r="321" spans="1:2" ht="15.75" customHeight="1" x14ac:dyDescent="0.3">
      <c r="A321" s="58" t="s">
        <v>5375</v>
      </c>
      <c r="B321" s="62">
        <v>2285.5100000000002</v>
      </c>
    </row>
    <row r="322" spans="1:2" ht="15.75" customHeight="1" x14ac:dyDescent="0.3">
      <c r="A322" s="58" t="s">
        <v>5376</v>
      </c>
      <c r="B322" s="62">
        <v>2505.4299999999998</v>
      </c>
    </row>
    <row r="323" spans="1:2" ht="15.75" customHeight="1" x14ac:dyDescent="0.3">
      <c r="A323" s="58" t="s">
        <v>5377</v>
      </c>
      <c r="B323" s="62">
        <v>2560.4</v>
      </c>
    </row>
    <row r="324" spans="1:2" ht="15.75" customHeight="1" x14ac:dyDescent="0.3">
      <c r="A324" s="58" t="s">
        <v>5378</v>
      </c>
      <c r="B324" s="62">
        <v>2560.4</v>
      </c>
    </row>
    <row r="325" spans="1:2" ht="15.75" customHeight="1" x14ac:dyDescent="0.3">
      <c r="A325" s="58" t="s">
        <v>5379</v>
      </c>
      <c r="B325" s="62">
        <v>2780.32</v>
      </c>
    </row>
    <row r="326" spans="1:2" ht="15.75" customHeight="1" x14ac:dyDescent="0.3">
      <c r="A326" s="58" t="s">
        <v>5361</v>
      </c>
      <c r="B326" s="62">
        <v>2058.16</v>
      </c>
    </row>
    <row r="327" spans="1:2" ht="15.75" customHeight="1" x14ac:dyDescent="0.3">
      <c r="A327" s="58" t="s">
        <v>5362</v>
      </c>
      <c r="B327" s="62">
        <v>1854.67</v>
      </c>
    </row>
    <row r="328" spans="1:2" ht="15.75" customHeight="1" x14ac:dyDescent="0.3">
      <c r="A328" s="58" t="s">
        <v>5363</v>
      </c>
      <c r="B328" s="62">
        <v>1691.87</v>
      </c>
    </row>
    <row r="329" spans="1:2" ht="15.75" customHeight="1" x14ac:dyDescent="0.3">
      <c r="A329" s="58" t="s">
        <v>5364</v>
      </c>
      <c r="B329" s="62">
        <v>1895.36</v>
      </c>
    </row>
    <row r="330" spans="1:2" ht="15.75" customHeight="1" x14ac:dyDescent="0.3">
      <c r="A330" s="58" t="s">
        <v>5365</v>
      </c>
      <c r="B330" s="62">
        <v>1691.87</v>
      </c>
    </row>
    <row r="331" spans="1:2" ht="15.75" customHeight="1" x14ac:dyDescent="0.3">
      <c r="A331" s="58" t="s">
        <v>5366</v>
      </c>
      <c r="B331" s="62">
        <v>1854.67</v>
      </c>
    </row>
    <row r="332" spans="1:2" ht="15.75" customHeight="1" x14ac:dyDescent="0.3">
      <c r="A332" s="58" t="s">
        <v>5367</v>
      </c>
      <c r="B332" s="62">
        <v>1895.36</v>
      </c>
    </row>
    <row r="333" spans="1:2" ht="15.75" customHeight="1" x14ac:dyDescent="0.3">
      <c r="A333" s="58" t="s">
        <v>5368</v>
      </c>
      <c r="B333" s="62">
        <v>1895.36</v>
      </c>
    </row>
    <row r="334" spans="1:2" ht="15.75" customHeight="1" x14ac:dyDescent="0.3">
      <c r="A334" s="58" t="s">
        <v>5369</v>
      </c>
      <c r="B334" s="62">
        <v>2058.16</v>
      </c>
    </row>
    <row r="335" spans="1:2" ht="15.75" customHeight="1" x14ac:dyDescent="0.3">
      <c r="A335" s="58" t="s">
        <v>657</v>
      </c>
      <c r="B335" s="62">
        <v>3523.72</v>
      </c>
    </row>
    <row r="336" spans="1:2" ht="15.75" customHeight="1" x14ac:dyDescent="0.3">
      <c r="A336" s="58" t="s">
        <v>659</v>
      </c>
      <c r="B336" s="62">
        <v>3175.33</v>
      </c>
    </row>
    <row r="337" spans="1:2" ht="15.75" customHeight="1" x14ac:dyDescent="0.3">
      <c r="A337" s="58" t="s">
        <v>661</v>
      </c>
      <c r="B337" s="62">
        <v>2896.61</v>
      </c>
    </row>
    <row r="338" spans="1:2" ht="15.75" customHeight="1" x14ac:dyDescent="0.3">
      <c r="A338" s="58" t="s">
        <v>663</v>
      </c>
      <c r="B338" s="62">
        <v>3245</v>
      </c>
    </row>
    <row r="339" spans="1:2" ht="15.75" customHeight="1" x14ac:dyDescent="0.3">
      <c r="A339" s="58" t="s">
        <v>665</v>
      </c>
      <c r="B339" s="62">
        <v>2896.61</v>
      </c>
    </row>
    <row r="340" spans="1:2" ht="15.75" customHeight="1" x14ac:dyDescent="0.3">
      <c r="A340" s="58" t="s">
        <v>667</v>
      </c>
      <c r="B340" s="62">
        <v>3175.33</v>
      </c>
    </row>
    <row r="341" spans="1:2" ht="15.75" customHeight="1" x14ac:dyDescent="0.3">
      <c r="A341" s="58" t="s">
        <v>669</v>
      </c>
      <c r="B341" s="62">
        <v>3245</v>
      </c>
    </row>
    <row r="342" spans="1:2" ht="15.75" customHeight="1" x14ac:dyDescent="0.3">
      <c r="A342" s="58" t="s">
        <v>671</v>
      </c>
      <c r="B342" s="62">
        <v>3245</v>
      </c>
    </row>
    <row r="343" spans="1:2" ht="15.75" customHeight="1" x14ac:dyDescent="0.3">
      <c r="A343" s="58" t="s">
        <v>673</v>
      </c>
      <c r="B343" s="62">
        <v>3523.72</v>
      </c>
    </row>
    <row r="344" spans="1:2" ht="15.75" customHeight="1" x14ac:dyDescent="0.3">
      <c r="A344" s="58" t="s">
        <v>676</v>
      </c>
      <c r="B344" s="62">
        <v>2780.32</v>
      </c>
    </row>
    <row r="345" spans="1:2" ht="15.75" customHeight="1" x14ac:dyDescent="0.3">
      <c r="A345" s="58" t="s">
        <v>678</v>
      </c>
      <c r="B345" s="62">
        <v>2505.4299999999998</v>
      </c>
    </row>
    <row r="346" spans="1:2" ht="15.75" customHeight="1" x14ac:dyDescent="0.3">
      <c r="A346" s="58" t="s">
        <v>680</v>
      </c>
      <c r="B346" s="62">
        <v>2285.5100000000002</v>
      </c>
    </row>
    <row r="347" spans="1:2" ht="15.75" customHeight="1" x14ac:dyDescent="0.3">
      <c r="A347" s="58" t="s">
        <v>682</v>
      </c>
      <c r="B347" s="62">
        <v>2560.4</v>
      </c>
    </row>
    <row r="348" spans="1:2" ht="15.75" customHeight="1" x14ac:dyDescent="0.3">
      <c r="A348" s="58" t="s">
        <v>684</v>
      </c>
      <c r="B348" s="62">
        <v>2285.5100000000002</v>
      </c>
    </row>
    <row r="349" spans="1:2" ht="15.75" customHeight="1" x14ac:dyDescent="0.3">
      <c r="A349" s="58" t="s">
        <v>686</v>
      </c>
      <c r="B349" s="62">
        <v>2505.4299999999998</v>
      </c>
    </row>
    <row r="350" spans="1:2" ht="15.75" customHeight="1" x14ac:dyDescent="0.3">
      <c r="A350" s="58" t="s">
        <v>688</v>
      </c>
      <c r="B350" s="62">
        <v>2560.4</v>
      </c>
    </row>
    <row r="351" spans="1:2" ht="15.75" customHeight="1" x14ac:dyDescent="0.3">
      <c r="A351" s="58" t="s">
        <v>690</v>
      </c>
      <c r="B351" s="62">
        <v>2560.4</v>
      </c>
    </row>
    <row r="352" spans="1:2" ht="15.75" customHeight="1" x14ac:dyDescent="0.3">
      <c r="A352" s="58" t="s">
        <v>692</v>
      </c>
      <c r="B352" s="62">
        <v>2780.32</v>
      </c>
    </row>
    <row r="353" spans="1:2" ht="15.75" customHeight="1" x14ac:dyDescent="0.3">
      <c r="A353" s="58" t="s">
        <v>5391</v>
      </c>
      <c r="B353" s="62">
        <v>4543.24</v>
      </c>
    </row>
    <row r="354" spans="1:2" ht="15.75" customHeight="1" x14ac:dyDescent="0.3">
      <c r="A354" s="58" t="s">
        <v>5392</v>
      </c>
      <c r="B354" s="62">
        <v>4094.05</v>
      </c>
    </row>
    <row r="355" spans="1:2" ht="15.75" customHeight="1" x14ac:dyDescent="0.3">
      <c r="A355" s="58" t="s">
        <v>5393</v>
      </c>
      <c r="B355" s="62">
        <v>3734.69</v>
      </c>
    </row>
    <row r="356" spans="1:2" ht="15.75" customHeight="1" x14ac:dyDescent="0.3">
      <c r="A356" s="58" t="s">
        <v>5394</v>
      </c>
      <c r="B356" s="62">
        <v>4183.88</v>
      </c>
    </row>
    <row r="357" spans="1:2" ht="15.75" customHeight="1" x14ac:dyDescent="0.3">
      <c r="A357" s="58" t="s">
        <v>5395</v>
      </c>
      <c r="B357" s="62">
        <v>3734.69</v>
      </c>
    </row>
    <row r="358" spans="1:2" ht="15.75" customHeight="1" x14ac:dyDescent="0.3">
      <c r="A358" s="58" t="s">
        <v>5396</v>
      </c>
      <c r="B358" s="62">
        <v>4094.05</v>
      </c>
    </row>
    <row r="359" spans="1:2" ht="15.75" customHeight="1" x14ac:dyDescent="0.3">
      <c r="A359" s="58" t="s">
        <v>5397</v>
      </c>
      <c r="B359" s="62">
        <v>4183.88</v>
      </c>
    </row>
    <row r="360" spans="1:2" ht="15.75" customHeight="1" x14ac:dyDescent="0.3">
      <c r="A360" s="58" t="s">
        <v>5398</v>
      </c>
      <c r="B360" s="62">
        <v>4183.88</v>
      </c>
    </row>
    <row r="361" spans="1:2" ht="15.75" customHeight="1" x14ac:dyDescent="0.3">
      <c r="A361" s="58" t="s">
        <v>5399</v>
      </c>
      <c r="B361" s="62">
        <v>4543.24</v>
      </c>
    </row>
    <row r="362" spans="1:2" ht="15.75" customHeight="1" x14ac:dyDescent="0.3">
      <c r="A362" s="58" t="s">
        <v>5381</v>
      </c>
      <c r="B362" s="62">
        <v>3396.28</v>
      </c>
    </row>
    <row r="363" spans="1:2" ht="15.75" customHeight="1" x14ac:dyDescent="0.3">
      <c r="A363" s="58" t="s">
        <v>5382</v>
      </c>
      <c r="B363" s="62">
        <v>3060.49</v>
      </c>
    </row>
    <row r="364" spans="1:2" ht="15.75" customHeight="1" x14ac:dyDescent="0.3">
      <c r="A364" s="58" t="s">
        <v>5383</v>
      </c>
      <c r="B364" s="62">
        <v>2791.85</v>
      </c>
    </row>
    <row r="365" spans="1:2" ht="15.75" customHeight="1" x14ac:dyDescent="0.3">
      <c r="A365" s="58" t="s">
        <v>5384</v>
      </c>
      <c r="B365" s="62">
        <v>3127.64</v>
      </c>
    </row>
    <row r="366" spans="1:2" ht="15.75" customHeight="1" x14ac:dyDescent="0.3">
      <c r="A366" s="58" t="s">
        <v>5385</v>
      </c>
      <c r="B366" s="62">
        <v>2791.85</v>
      </c>
    </row>
    <row r="367" spans="1:2" ht="15.75" customHeight="1" x14ac:dyDescent="0.3">
      <c r="A367" s="58" t="s">
        <v>5386</v>
      </c>
      <c r="B367" s="62">
        <v>3060.49</v>
      </c>
    </row>
    <row r="368" spans="1:2" ht="15.75" customHeight="1" x14ac:dyDescent="0.3">
      <c r="A368" s="58" t="s">
        <v>5387</v>
      </c>
      <c r="B368" s="62">
        <v>3127.64</v>
      </c>
    </row>
    <row r="369" spans="1:2" ht="15.75" customHeight="1" x14ac:dyDescent="0.3">
      <c r="A369" s="58" t="s">
        <v>5388</v>
      </c>
      <c r="B369" s="62">
        <v>3127.64</v>
      </c>
    </row>
    <row r="370" spans="1:2" ht="15.75" customHeight="1" x14ac:dyDescent="0.3">
      <c r="A370" s="58" t="s">
        <v>5389</v>
      </c>
      <c r="B370" s="62">
        <v>3396.28</v>
      </c>
    </row>
    <row r="371" spans="1:2" ht="15.75" customHeight="1" x14ac:dyDescent="0.3">
      <c r="A371" s="58" t="s">
        <v>695</v>
      </c>
      <c r="B371" s="62">
        <v>5732.68</v>
      </c>
    </row>
    <row r="372" spans="1:2" ht="15.75" customHeight="1" x14ac:dyDescent="0.3">
      <c r="A372" s="58" t="s">
        <v>697</v>
      </c>
      <c r="B372" s="62">
        <v>5165.8900000000003</v>
      </c>
    </row>
    <row r="373" spans="1:2" ht="15.75" customHeight="1" x14ac:dyDescent="0.3">
      <c r="A373" s="58" t="s">
        <v>699</v>
      </c>
      <c r="B373" s="62">
        <v>4712.45</v>
      </c>
    </row>
    <row r="374" spans="1:2" ht="15.75" customHeight="1" x14ac:dyDescent="0.3">
      <c r="A374" s="58" t="s">
        <v>701</v>
      </c>
      <c r="B374" s="62">
        <v>5279.24</v>
      </c>
    </row>
    <row r="375" spans="1:2" ht="15.75" customHeight="1" x14ac:dyDescent="0.3">
      <c r="A375" s="58" t="s">
        <v>703</v>
      </c>
      <c r="B375" s="62">
        <v>4712.45</v>
      </c>
    </row>
    <row r="376" spans="1:2" ht="15.75" customHeight="1" x14ac:dyDescent="0.3">
      <c r="A376" s="58" t="s">
        <v>705</v>
      </c>
      <c r="B376" s="62">
        <v>5165.8900000000003</v>
      </c>
    </row>
    <row r="377" spans="1:2" ht="15.75" customHeight="1" x14ac:dyDescent="0.3">
      <c r="A377" s="58" t="s">
        <v>707</v>
      </c>
      <c r="B377" s="62">
        <v>5279.24</v>
      </c>
    </row>
    <row r="378" spans="1:2" ht="15.75" customHeight="1" x14ac:dyDescent="0.3">
      <c r="A378" s="58" t="s">
        <v>709</v>
      </c>
      <c r="B378" s="62">
        <v>5279.24</v>
      </c>
    </row>
    <row r="379" spans="1:2" ht="15.75" customHeight="1" x14ac:dyDescent="0.3">
      <c r="A379" s="58" t="s">
        <v>711</v>
      </c>
      <c r="B379" s="62">
        <v>5732.68</v>
      </c>
    </row>
    <row r="380" spans="1:2" ht="15.75" customHeight="1" x14ac:dyDescent="0.3">
      <c r="A380" s="58" t="s">
        <v>714</v>
      </c>
      <c r="B380" s="62">
        <v>6937.2</v>
      </c>
    </row>
    <row r="381" spans="1:2" ht="15.75" customHeight="1" x14ac:dyDescent="0.3">
      <c r="A381" s="58" t="s">
        <v>716</v>
      </c>
      <c r="B381" s="62">
        <v>6945.91</v>
      </c>
    </row>
    <row r="382" spans="1:2" ht="15.75" customHeight="1" x14ac:dyDescent="0.3">
      <c r="A382" s="58" t="s">
        <v>718</v>
      </c>
      <c r="B382" s="62">
        <v>6336.23</v>
      </c>
    </row>
    <row r="383" spans="1:2" ht="15.75" customHeight="1" x14ac:dyDescent="0.3">
      <c r="A383" s="58" t="s">
        <v>720</v>
      </c>
      <c r="B383" s="62">
        <v>7098.32</v>
      </c>
    </row>
    <row r="384" spans="1:2" ht="15.75" customHeight="1" x14ac:dyDescent="0.3">
      <c r="A384" s="58" t="s">
        <v>722</v>
      </c>
      <c r="B384" s="62">
        <v>6336.23</v>
      </c>
    </row>
    <row r="385" spans="1:2" ht="15.75" customHeight="1" x14ac:dyDescent="0.3">
      <c r="A385" s="58" t="s">
        <v>724</v>
      </c>
      <c r="B385" s="62">
        <v>6945.91</v>
      </c>
    </row>
    <row r="386" spans="1:2" ht="15.75" customHeight="1" x14ac:dyDescent="0.3">
      <c r="A386" s="58" t="s">
        <v>726</v>
      </c>
      <c r="B386" s="62">
        <v>7098.32</v>
      </c>
    </row>
    <row r="387" spans="1:2" ht="15.75" customHeight="1" x14ac:dyDescent="0.3">
      <c r="A387" s="58" t="s">
        <v>728</v>
      </c>
      <c r="B387" s="62">
        <v>7098.32</v>
      </c>
    </row>
    <row r="388" spans="1:2" ht="15.75" customHeight="1" x14ac:dyDescent="0.3">
      <c r="A388" s="58" t="s">
        <v>730</v>
      </c>
      <c r="B388" s="62">
        <v>7708</v>
      </c>
    </row>
    <row r="389" spans="1:2" ht="15.75" customHeight="1" x14ac:dyDescent="0.3">
      <c r="A389" s="58" t="s">
        <v>733</v>
      </c>
      <c r="B389" s="62">
        <v>4543.24</v>
      </c>
    </row>
    <row r="390" spans="1:2" ht="15.75" customHeight="1" x14ac:dyDescent="0.3">
      <c r="A390" s="58" t="s">
        <v>735</v>
      </c>
      <c r="B390" s="62">
        <v>4094.05</v>
      </c>
    </row>
    <row r="391" spans="1:2" ht="15.75" customHeight="1" x14ac:dyDescent="0.3">
      <c r="A391" s="58" t="s">
        <v>737</v>
      </c>
      <c r="B391" s="62">
        <v>3734.69</v>
      </c>
    </row>
    <row r="392" spans="1:2" ht="15.75" customHeight="1" x14ac:dyDescent="0.3">
      <c r="A392" s="58" t="s">
        <v>739</v>
      </c>
      <c r="B392" s="62">
        <v>4183.88</v>
      </c>
    </row>
    <row r="393" spans="1:2" ht="15.75" customHeight="1" x14ac:dyDescent="0.3">
      <c r="A393" s="58" t="s">
        <v>741</v>
      </c>
      <c r="B393" s="62">
        <v>3734.69</v>
      </c>
    </row>
    <row r="394" spans="1:2" ht="15.75" customHeight="1" x14ac:dyDescent="0.3">
      <c r="A394" s="58" t="s">
        <v>743</v>
      </c>
      <c r="B394" s="62">
        <v>4094.05</v>
      </c>
    </row>
    <row r="395" spans="1:2" ht="15.75" customHeight="1" x14ac:dyDescent="0.3">
      <c r="A395" s="58" t="s">
        <v>745</v>
      </c>
      <c r="B395" s="62">
        <v>4183.88</v>
      </c>
    </row>
    <row r="396" spans="1:2" ht="15.75" customHeight="1" x14ac:dyDescent="0.3">
      <c r="A396" s="58" t="s">
        <v>747</v>
      </c>
      <c r="B396" s="62">
        <v>4183.88</v>
      </c>
    </row>
    <row r="397" spans="1:2" ht="15.75" customHeight="1" x14ac:dyDescent="0.3">
      <c r="A397" s="58" t="s">
        <v>749</v>
      </c>
      <c r="B397" s="62">
        <v>4543.24</v>
      </c>
    </row>
    <row r="398" spans="1:2" ht="15.75" customHeight="1" x14ac:dyDescent="0.3">
      <c r="A398" s="58" t="s">
        <v>752</v>
      </c>
      <c r="B398" s="62">
        <v>6518.56</v>
      </c>
    </row>
    <row r="399" spans="1:2" ht="15.75" customHeight="1" x14ac:dyDescent="0.3">
      <c r="A399" s="58" t="s">
        <v>754</v>
      </c>
      <c r="B399" s="62">
        <v>5874.07</v>
      </c>
    </row>
    <row r="400" spans="1:2" ht="15.75" customHeight="1" x14ac:dyDescent="0.3">
      <c r="A400" s="58" t="s">
        <v>756</v>
      </c>
      <c r="B400" s="62">
        <v>5358.47</v>
      </c>
    </row>
    <row r="401" spans="1:2" ht="15.75" customHeight="1" x14ac:dyDescent="0.3">
      <c r="A401" s="58" t="s">
        <v>758</v>
      </c>
      <c r="B401" s="62">
        <v>6002.96</v>
      </c>
    </row>
    <row r="402" spans="1:2" ht="15.75" customHeight="1" x14ac:dyDescent="0.3">
      <c r="A402" s="58" t="s">
        <v>760</v>
      </c>
      <c r="B402" s="62">
        <v>5358.47</v>
      </c>
    </row>
    <row r="403" spans="1:2" ht="15.75" customHeight="1" x14ac:dyDescent="0.3">
      <c r="A403" s="58" t="s">
        <v>762</v>
      </c>
      <c r="B403" s="62">
        <v>5874.07</v>
      </c>
    </row>
    <row r="404" spans="1:2" ht="15.75" customHeight="1" x14ac:dyDescent="0.3">
      <c r="A404" s="58" t="s">
        <v>764</v>
      </c>
      <c r="B404" s="62">
        <v>6002.96</v>
      </c>
    </row>
    <row r="405" spans="1:2" ht="15.75" customHeight="1" x14ac:dyDescent="0.3">
      <c r="A405" s="58" t="s">
        <v>766</v>
      </c>
      <c r="B405" s="62">
        <v>6002.96</v>
      </c>
    </row>
    <row r="406" spans="1:2" ht="15.75" customHeight="1" x14ac:dyDescent="0.3">
      <c r="A406" s="58" t="s">
        <v>768</v>
      </c>
      <c r="B406" s="62">
        <v>6518.56</v>
      </c>
    </row>
    <row r="407" spans="1:2" ht="15.75" customHeight="1" x14ac:dyDescent="0.3">
      <c r="A407" s="58" t="s">
        <v>5511</v>
      </c>
      <c r="B407" s="62">
        <v>68522.36</v>
      </c>
    </row>
    <row r="408" spans="1:2" ht="15.75" customHeight="1" x14ac:dyDescent="0.3">
      <c r="A408" s="58" t="s">
        <v>5512</v>
      </c>
      <c r="B408" s="62">
        <v>61747.55</v>
      </c>
    </row>
    <row r="409" spans="1:2" ht="15.75" customHeight="1" x14ac:dyDescent="0.3">
      <c r="A409" s="58" t="s">
        <v>5513</v>
      </c>
      <c r="B409" s="62">
        <v>56327.71</v>
      </c>
    </row>
    <row r="410" spans="1:2" ht="15.75" customHeight="1" x14ac:dyDescent="0.3">
      <c r="A410" s="58" t="s">
        <v>5514</v>
      </c>
      <c r="B410" s="62">
        <v>63102.52</v>
      </c>
    </row>
    <row r="411" spans="1:2" ht="15.75" customHeight="1" x14ac:dyDescent="0.3">
      <c r="A411" s="58" t="s">
        <v>5515</v>
      </c>
      <c r="B411" s="62">
        <v>56327.71</v>
      </c>
    </row>
    <row r="412" spans="1:2" ht="15.75" customHeight="1" x14ac:dyDescent="0.3">
      <c r="A412" s="58" t="s">
        <v>5516</v>
      </c>
      <c r="B412" s="62">
        <v>61747.55</v>
      </c>
    </row>
    <row r="413" spans="1:2" ht="15.75" customHeight="1" x14ac:dyDescent="0.3">
      <c r="A413" s="58" t="s">
        <v>5517</v>
      </c>
      <c r="B413" s="62">
        <v>63102.52</v>
      </c>
    </row>
    <row r="414" spans="1:2" ht="15.75" customHeight="1" x14ac:dyDescent="0.3">
      <c r="A414" s="58" t="s">
        <v>5518</v>
      </c>
      <c r="B414" s="62">
        <v>63102.52</v>
      </c>
    </row>
    <row r="415" spans="1:2" ht="15.75" customHeight="1" x14ac:dyDescent="0.3">
      <c r="A415" s="58" t="s">
        <v>5519</v>
      </c>
      <c r="B415" s="62">
        <v>68522.36</v>
      </c>
    </row>
    <row r="416" spans="1:2" ht="15.75" customHeight="1" x14ac:dyDescent="0.3">
      <c r="A416" s="58" t="s">
        <v>5501</v>
      </c>
      <c r="B416" s="62">
        <v>54820.44</v>
      </c>
    </row>
    <row r="417" spans="1:2" ht="15.75" customHeight="1" x14ac:dyDescent="0.3">
      <c r="A417" s="58" t="s">
        <v>5502</v>
      </c>
      <c r="B417" s="62">
        <v>49400.34</v>
      </c>
    </row>
    <row r="418" spans="1:2" ht="15.75" customHeight="1" x14ac:dyDescent="0.3">
      <c r="A418" s="58" t="s">
        <v>5503</v>
      </c>
      <c r="B418" s="62">
        <v>45064.26</v>
      </c>
    </row>
    <row r="419" spans="1:2" ht="15.75" customHeight="1" x14ac:dyDescent="0.3">
      <c r="A419" s="58" t="s">
        <v>5504</v>
      </c>
      <c r="B419" s="62">
        <v>50484.36</v>
      </c>
    </row>
    <row r="420" spans="1:2" ht="15.75" customHeight="1" x14ac:dyDescent="0.3">
      <c r="A420" s="58" t="s">
        <v>5505</v>
      </c>
      <c r="B420" s="62">
        <v>45064.26</v>
      </c>
    </row>
    <row r="421" spans="1:2" ht="15.75" customHeight="1" x14ac:dyDescent="0.3">
      <c r="A421" s="58" t="s">
        <v>5506</v>
      </c>
      <c r="B421" s="62">
        <v>49400.34</v>
      </c>
    </row>
    <row r="422" spans="1:2" ht="15.75" customHeight="1" x14ac:dyDescent="0.3">
      <c r="A422" s="58" t="s">
        <v>5507</v>
      </c>
      <c r="B422" s="62">
        <v>50484.36</v>
      </c>
    </row>
    <row r="423" spans="1:2" ht="15.75" customHeight="1" x14ac:dyDescent="0.3">
      <c r="A423" s="58" t="s">
        <v>5508</v>
      </c>
      <c r="B423" s="62">
        <v>50484.36</v>
      </c>
    </row>
    <row r="424" spans="1:2" ht="15.75" customHeight="1" x14ac:dyDescent="0.3">
      <c r="A424" s="58" t="s">
        <v>5509</v>
      </c>
      <c r="B424" s="62">
        <v>54820.44</v>
      </c>
    </row>
    <row r="425" spans="1:2" ht="15.75" customHeight="1" x14ac:dyDescent="0.3">
      <c r="A425" s="58" t="s">
        <v>771</v>
      </c>
      <c r="B425" s="62">
        <v>78543.399999999994</v>
      </c>
    </row>
    <row r="426" spans="1:2" ht="15.75" customHeight="1" x14ac:dyDescent="0.3">
      <c r="A426" s="58" t="s">
        <v>773</v>
      </c>
      <c r="B426" s="62">
        <v>70777.81</v>
      </c>
    </row>
    <row r="427" spans="1:2" ht="15.75" customHeight="1" x14ac:dyDescent="0.3">
      <c r="A427" s="58" t="s">
        <v>775</v>
      </c>
      <c r="B427" s="62">
        <v>64565.33</v>
      </c>
    </row>
    <row r="428" spans="1:2" ht="15.75" customHeight="1" x14ac:dyDescent="0.3">
      <c r="A428" s="58" t="s">
        <v>777</v>
      </c>
      <c r="B428" s="62">
        <v>72330.92</v>
      </c>
    </row>
    <row r="429" spans="1:2" ht="15.75" customHeight="1" x14ac:dyDescent="0.3">
      <c r="A429" s="58" t="s">
        <v>779</v>
      </c>
      <c r="B429" s="62">
        <v>64565.33</v>
      </c>
    </row>
    <row r="430" spans="1:2" ht="15.75" customHeight="1" x14ac:dyDescent="0.3">
      <c r="A430" s="58" t="s">
        <v>781</v>
      </c>
      <c r="B430" s="62">
        <v>70777.81</v>
      </c>
    </row>
    <row r="431" spans="1:2" ht="15.75" customHeight="1" x14ac:dyDescent="0.3">
      <c r="A431" s="58" t="s">
        <v>783</v>
      </c>
      <c r="B431" s="62">
        <v>72330.92</v>
      </c>
    </row>
    <row r="432" spans="1:2" ht="15.75" customHeight="1" x14ac:dyDescent="0.3">
      <c r="A432" s="58" t="s">
        <v>785</v>
      </c>
      <c r="B432" s="62">
        <v>72330.92</v>
      </c>
    </row>
    <row r="433" spans="1:2" ht="15.75" customHeight="1" x14ac:dyDescent="0.3">
      <c r="A433" s="58" t="s">
        <v>787</v>
      </c>
      <c r="B433" s="62">
        <v>78543.399999999994</v>
      </c>
    </row>
    <row r="434" spans="1:2" ht="15.75" customHeight="1" x14ac:dyDescent="0.3">
      <c r="A434" s="58" t="s">
        <v>790</v>
      </c>
      <c r="B434" s="62">
        <v>102695.4</v>
      </c>
    </row>
    <row r="435" spans="1:2" ht="15.75" customHeight="1" x14ac:dyDescent="0.3">
      <c r="A435" s="58" t="s">
        <v>792</v>
      </c>
      <c r="B435" s="62">
        <v>92541.9</v>
      </c>
    </row>
    <row r="436" spans="1:2" ht="15.75" customHeight="1" x14ac:dyDescent="0.3">
      <c r="A436" s="58" t="s">
        <v>794</v>
      </c>
      <c r="B436" s="62">
        <v>84419.1</v>
      </c>
    </row>
    <row r="437" spans="1:2" ht="15.75" customHeight="1" x14ac:dyDescent="0.3">
      <c r="A437" s="58" t="s">
        <v>796</v>
      </c>
      <c r="B437" s="62">
        <v>94572.6</v>
      </c>
    </row>
    <row r="438" spans="1:2" ht="15.75" customHeight="1" x14ac:dyDescent="0.3">
      <c r="A438" s="58" t="s">
        <v>798</v>
      </c>
      <c r="B438" s="62">
        <v>84419.1</v>
      </c>
    </row>
    <row r="439" spans="1:2" ht="15.75" customHeight="1" x14ac:dyDescent="0.3">
      <c r="A439" s="58" t="s">
        <v>800</v>
      </c>
      <c r="B439" s="62">
        <v>92541.9</v>
      </c>
    </row>
    <row r="440" spans="1:2" ht="15.75" customHeight="1" x14ac:dyDescent="0.3">
      <c r="A440" s="58" t="s">
        <v>802</v>
      </c>
      <c r="B440" s="62">
        <v>94572.6</v>
      </c>
    </row>
    <row r="441" spans="1:2" ht="15.75" customHeight="1" x14ac:dyDescent="0.3">
      <c r="A441" s="58" t="s">
        <v>804</v>
      </c>
      <c r="B441" s="62">
        <v>94572.6</v>
      </c>
    </row>
    <row r="442" spans="1:2" ht="15.75" customHeight="1" x14ac:dyDescent="0.3">
      <c r="A442" s="58" t="s">
        <v>806</v>
      </c>
      <c r="B442" s="62">
        <v>102695.4</v>
      </c>
    </row>
    <row r="443" spans="1:2" ht="15.75" customHeight="1" x14ac:dyDescent="0.3">
      <c r="A443" s="58" t="s">
        <v>809</v>
      </c>
      <c r="B443" s="62">
        <v>68522.36</v>
      </c>
    </row>
    <row r="444" spans="1:2" ht="15.75" customHeight="1" x14ac:dyDescent="0.3">
      <c r="A444" s="58" t="s">
        <v>811</v>
      </c>
      <c r="B444" s="62">
        <v>61747.55</v>
      </c>
    </row>
    <row r="445" spans="1:2" ht="15.75" customHeight="1" x14ac:dyDescent="0.3">
      <c r="A445" s="58" t="s">
        <v>813</v>
      </c>
      <c r="B445" s="62">
        <v>56327.71</v>
      </c>
    </row>
    <row r="446" spans="1:2" ht="15.75" customHeight="1" x14ac:dyDescent="0.3">
      <c r="A446" s="58" t="s">
        <v>815</v>
      </c>
      <c r="B446" s="62">
        <v>63102.52</v>
      </c>
    </row>
    <row r="447" spans="1:2" ht="15.75" customHeight="1" x14ac:dyDescent="0.3">
      <c r="A447" s="58" t="s">
        <v>817</v>
      </c>
      <c r="B447" s="62">
        <v>56327.71</v>
      </c>
    </row>
    <row r="448" spans="1:2" ht="15.75" customHeight="1" x14ac:dyDescent="0.3">
      <c r="A448" s="58" t="s">
        <v>819</v>
      </c>
      <c r="B448" s="62">
        <v>61747.55</v>
      </c>
    </row>
    <row r="449" spans="1:2" ht="15.75" customHeight="1" x14ac:dyDescent="0.3">
      <c r="A449" s="58" t="s">
        <v>821</v>
      </c>
      <c r="B449" s="62">
        <v>63102.52</v>
      </c>
    </row>
    <row r="450" spans="1:2" ht="15.75" customHeight="1" x14ac:dyDescent="0.3">
      <c r="A450" s="58" t="s">
        <v>823</v>
      </c>
      <c r="B450" s="62">
        <v>63102.52</v>
      </c>
    </row>
    <row r="451" spans="1:2" ht="15.75" customHeight="1" x14ac:dyDescent="0.3">
      <c r="A451" s="58" t="s">
        <v>825</v>
      </c>
      <c r="B451" s="62">
        <v>68522.36</v>
      </c>
    </row>
    <row r="452" spans="1:2" ht="15.75" customHeight="1" x14ac:dyDescent="0.3">
      <c r="A452" s="58" t="s">
        <v>828</v>
      </c>
      <c r="B452" s="62">
        <v>92657.38</v>
      </c>
    </row>
    <row r="453" spans="1:2" ht="15.75" customHeight="1" x14ac:dyDescent="0.3">
      <c r="A453" s="58" t="s">
        <v>830</v>
      </c>
      <c r="B453" s="62">
        <v>83496.34</v>
      </c>
    </row>
    <row r="454" spans="1:2" ht="15.75" customHeight="1" x14ac:dyDescent="0.3">
      <c r="A454" s="58" t="s">
        <v>832</v>
      </c>
      <c r="B454" s="62">
        <v>76167.5</v>
      </c>
    </row>
    <row r="455" spans="1:2" ht="15.75" customHeight="1" x14ac:dyDescent="0.3">
      <c r="A455" s="58" t="s">
        <v>834</v>
      </c>
      <c r="B455" s="62">
        <v>85328.54</v>
      </c>
    </row>
    <row r="456" spans="1:2" ht="15.75" customHeight="1" x14ac:dyDescent="0.3">
      <c r="A456" s="58" t="s">
        <v>836</v>
      </c>
      <c r="B456" s="62">
        <v>76167.5</v>
      </c>
    </row>
    <row r="457" spans="1:2" ht="15.75" customHeight="1" x14ac:dyDescent="0.3">
      <c r="A457" s="58" t="s">
        <v>838</v>
      </c>
      <c r="B457" s="62">
        <v>83496.34</v>
      </c>
    </row>
    <row r="458" spans="1:2" ht="15.75" customHeight="1" x14ac:dyDescent="0.3">
      <c r="A458" s="58" t="s">
        <v>840</v>
      </c>
      <c r="B458" s="62">
        <v>85328.54</v>
      </c>
    </row>
    <row r="459" spans="1:2" ht="15.75" customHeight="1" x14ac:dyDescent="0.3">
      <c r="A459" s="58" t="s">
        <v>842</v>
      </c>
      <c r="B459" s="62">
        <v>85328.54</v>
      </c>
    </row>
    <row r="460" spans="1:2" ht="15.75" customHeight="1" x14ac:dyDescent="0.3">
      <c r="A460" s="58" t="s">
        <v>844</v>
      </c>
      <c r="B460" s="62">
        <v>92657.38</v>
      </c>
    </row>
    <row r="461" spans="1:2" ht="15.75" customHeight="1" x14ac:dyDescent="0.3">
      <c r="A461" s="58" t="s">
        <v>5680</v>
      </c>
      <c r="B461" s="62">
        <v>42681.54</v>
      </c>
    </row>
    <row r="462" spans="1:2" ht="15.75" customHeight="1" x14ac:dyDescent="0.3">
      <c r="A462" s="2" t="s">
        <v>5681</v>
      </c>
      <c r="B462" s="63">
        <v>9389.94</v>
      </c>
    </row>
    <row r="463" spans="1:2" ht="15.75" customHeight="1" x14ac:dyDescent="0.3">
      <c r="A463" s="2" t="s">
        <v>5682</v>
      </c>
      <c r="B463" s="63">
        <v>7255.87</v>
      </c>
    </row>
    <row r="464" spans="1:2" ht="15.75" customHeight="1" x14ac:dyDescent="0.3">
      <c r="A464" s="2" t="s">
        <v>5683</v>
      </c>
      <c r="B464" s="63">
        <v>5548.61</v>
      </c>
    </row>
    <row r="465" spans="1:2" ht="15.75" customHeight="1" x14ac:dyDescent="0.3">
      <c r="A465" s="2" t="s">
        <v>5684</v>
      </c>
      <c r="B465" s="63">
        <v>7682.68</v>
      </c>
    </row>
    <row r="466" spans="1:2" ht="15.75" customHeight="1" x14ac:dyDescent="0.3">
      <c r="A466" s="2" t="s">
        <v>5685</v>
      </c>
      <c r="B466" s="63">
        <v>5548.61</v>
      </c>
    </row>
    <row r="467" spans="1:2" ht="15.75" customHeight="1" x14ac:dyDescent="0.3">
      <c r="A467" s="2" t="s">
        <v>5686</v>
      </c>
      <c r="B467" s="63">
        <v>7255.87</v>
      </c>
    </row>
    <row r="468" spans="1:2" ht="15.75" customHeight="1" x14ac:dyDescent="0.3">
      <c r="A468" s="2" t="s">
        <v>5687</v>
      </c>
      <c r="B468" s="63">
        <v>7682.68</v>
      </c>
    </row>
    <row r="469" spans="1:2" ht="15.75" customHeight="1" x14ac:dyDescent="0.3">
      <c r="A469" s="2" t="s">
        <v>5688</v>
      </c>
      <c r="B469" s="63">
        <v>7682.68</v>
      </c>
    </row>
    <row r="470" spans="1:2" ht="15.75" customHeight="1" x14ac:dyDescent="0.3">
      <c r="A470" s="2" t="s">
        <v>5689</v>
      </c>
      <c r="B470" s="63">
        <v>9389.94</v>
      </c>
    </row>
    <row r="471" spans="1:2" ht="15.75" customHeight="1" x14ac:dyDescent="0.3">
      <c r="A471" s="58" t="s">
        <v>5690</v>
      </c>
      <c r="B471" s="62">
        <v>114700.74</v>
      </c>
    </row>
    <row r="472" spans="1:2" ht="15.75" customHeight="1" x14ac:dyDescent="0.3">
      <c r="A472" s="2" t="s">
        <v>5691</v>
      </c>
      <c r="B472" s="63">
        <v>25234.16</v>
      </c>
    </row>
    <row r="473" spans="1:2" ht="15.75" customHeight="1" x14ac:dyDescent="0.3">
      <c r="A473" s="2" t="s">
        <v>5692</v>
      </c>
      <c r="B473" s="63">
        <v>19499.13</v>
      </c>
    </row>
    <row r="474" spans="1:2" ht="15.75" customHeight="1" x14ac:dyDescent="0.3">
      <c r="A474" s="2" t="s">
        <v>5693</v>
      </c>
      <c r="B474" s="63">
        <v>14911.1</v>
      </c>
    </row>
    <row r="475" spans="1:2" ht="15.75" customHeight="1" x14ac:dyDescent="0.3">
      <c r="A475" s="2" t="s">
        <v>5694</v>
      </c>
      <c r="B475" s="63">
        <v>20646.13</v>
      </c>
    </row>
    <row r="476" spans="1:2" ht="15.75" customHeight="1" x14ac:dyDescent="0.3">
      <c r="A476" s="2" t="s">
        <v>5695</v>
      </c>
      <c r="B476" s="63">
        <v>14911.1</v>
      </c>
    </row>
    <row r="477" spans="1:2" ht="15.75" customHeight="1" x14ac:dyDescent="0.3">
      <c r="A477" s="2" t="s">
        <v>5696</v>
      </c>
      <c r="B477" s="63">
        <v>19499.13</v>
      </c>
    </row>
    <row r="478" spans="1:2" ht="15.75" customHeight="1" x14ac:dyDescent="0.3">
      <c r="A478" s="2" t="s">
        <v>5697</v>
      </c>
      <c r="B478" s="63">
        <v>20646.13</v>
      </c>
    </row>
    <row r="479" spans="1:2" ht="15.75" customHeight="1" x14ac:dyDescent="0.3">
      <c r="A479" s="2" t="s">
        <v>5698</v>
      </c>
      <c r="B479" s="63">
        <v>20646.13</v>
      </c>
    </row>
    <row r="480" spans="1:2" ht="15.75" customHeight="1" x14ac:dyDescent="0.3">
      <c r="A480" s="2" t="s">
        <v>5699</v>
      </c>
      <c r="B480" s="63">
        <v>25234.16</v>
      </c>
    </row>
    <row r="481" spans="1:2" ht="15.75" customHeight="1" x14ac:dyDescent="0.3">
      <c r="A481" s="58" t="s">
        <v>5700</v>
      </c>
      <c r="B481" s="62">
        <v>13060.74</v>
      </c>
    </row>
    <row r="482" spans="1:2" ht="15.75" customHeight="1" x14ac:dyDescent="0.3">
      <c r="A482" s="2" t="s">
        <v>5701</v>
      </c>
      <c r="B482" s="63">
        <v>2873.36</v>
      </c>
    </row>
    <row r="483" spans="1:2" ht="15.75" customHeight="1" x14ac:dyDescent="0.3">
      <c r="A483" s="2" t="s">
        <v>5702</v>
      </c>
      <c r="B483" s="63">
        <v>2220.33</v>
      </c>
    </row>
    <row r="484" spans="1:2" ht="15.75" customHeight="1" x14ac:dyDescent="0.3">
      <c r="A484" s="2" t="s">
        <v>5703</v>
      </c>
      <c r="B484" s="63">
        <v>1697.9</v>
      </c>
    </row>
    <row r="485" spans="1:2" ht="15.75" customHeight="1" x14ac:dyDescent="0.3">
      <c r="A485" s="2" t="s">
        <v>5704</v>
      </c>
      <c r="B485" s="63">
        <v>2350.9299999999998</v>
      </c>
    </row>
    <row r="486" spans="1:2" ht="15.75" customHeight="1" x14ac:dyDescent="0.3">
      <c r="A486" s="2" t="s">
        <v>5705</v>
      </c>
      <c r="B486" s="63">
        <v>1697.9</v>
      </c>
    </row>
    <row r="487" spans="1:2" ht="15.75" customHeight="1" x14ac:dyDescent="0.3">
      <c r="A487" s="2" t="s">
        <v>5706</v>
      </c>
      <c r="B487" s="63">
        <v>2220.33</v>
      </c>
    </row>
    <row r="488" spans="1:2" ht="15.75" customHeight="1" x14ac:dyDescent="0.3">
      <c r="A488" s="2" t="s">
        <v>5707</v>
      </c>
      <c r="B488" s="63">
        <v>2350.9299999999998</v>
      </c>
    </row>
    <row r="489" spans="1:2" ht="15.75" customHeight="1" x14ac:dyDescent="0.3">
      <c r="A489" s="2" t="s">
        <v>5708</v>
      </c>
      <c r="B489" s="63">
        <v>2350.9299999999998</v>
      </c>
    </row>
    <row r="490" spans="1:2" ht="15.75" customHeight="1" x14ac:dyDescent="0.3">
      <c r="A490" s="2" t="s">
        <v>5709</v>
      </c>
      <c r="B490" s="63">
        <v>2873.36</v>
      </c>
    </row>
    <row r="491" spans="1:2" ht="15.75" customHeight="1" x14ac:dyDescent="0.3">
      <c r="A491" s="58" t="s">
        <v>5570</v>
      </c>
      <c r="B491" s="62">
        <v>21311.4</v>
      </c>
    </row>
    <row r="492" spans="1:2" ht="15.75" customHeight="1" x14ac:dyDescent="0.3">
      <c r="A492" s="2" t="s">
        <v>5571</v>
      </c>
      <c r="B492" s="63">
        <v>4688.51</v>
      </c>
    </row>
    <row r="493" spans="1:2" ht="15.75" customHeight="1" x14ac:dyDescent="0.3">
      <c r="A493" s="2" t="s">
        <v>5572</v>
      </c>
      <c r="B493" s="63">
        <v>3622.94</v>
      </c>
    </row>
    <row r="494" spans="1:2" ht="15.75" customHeight="1" x14ac:dyDescent="0.3">
      <c r="A494" s="2" t="s">
        <v>5573</v>
      </c>
      <c r="B494" s="63">
        <v>2770.48</v>
      </c>
    </row>
    <row r="495" spans="1:2" ht="15.75" customHeight="1" x14ac:dyDescent="0.3">
      <c r="A495" s="2" t="s">
        <v>5574</v>
      </c>
      <c r="B495" s="63">
        <v>3836.05</v>
      </c>
    </row>
    <row r="496" spans="1:2" ht="15.75" customHeight="1" x14ac:dyDescent="0.3">
      <c r="A496" s="2" t="s">
        <v>5575</v>
      </c>
      <c r="B496" s="63">
        <v>2770.48</v>
      </c>
    </row>
    <row r="497" spans="1:2" ht="15.75" customHeight="1" x14ac:dyDescent="0.3">
      <c r="A497" s="2" t="s">
        <v>5576</v>
      </c>
      <c r="B497" s="63">
        <v>3622.94</v>
      </c>
    </row>
    <row r="498" spans="1:2" ht="15.75" customHeight="1" x14ac:dyDescent="0.3">
      <c r="A498" s="2" t="s">
        <v>5577</v>
      </c>
      <c r="B498" s="63">
        <v>3836.05</v>
      </c>
    </row>
    <row r="499" spans="1:2" ht="15.75" customHeight="1" x14ac:dyDescent="0.3">
      <c r="A499" s="2" t="s">
        <v>5578</v>
      </c>
      <c r="B499" s="63">
        <v>3836.05</v>
      </c>
    </row>
    <row r="500" spans="1:2" ht="15.75" customHeight="1" x14ac:dyDescent="0.3">
      <c r="A500" s="2" t="s">
        <v>5579</v>
      </c>
      <c r="B500" s="63">
        <v>4688.51</v>
      </c>
    </row>
    <row r="501" spans="1:2" ht="15.75" customHeight="1" x14ac:dyDescent="0.3">
      <c r="A501" s="58" t="s">
        <v>5560</v>
      </c>
      <c r="B501" s="62">
        <v>15437.4</v>
      </c>
    </row>
    <row r="502" spans="1:2" ht="15.75" customHeight="1" x14ac:dyDescent="0.3">
      <c r="A502" s="2" t="s">
        <v>5561</v>
      </c>
      <c r="B502" s="63">
        <v>3396.23</v>
      </c>
    </row>
    <row r="503" spans="1:2" ht="15.75" customHeight="1" x14ac:dyDescent="0.3">
      <c r="A503" s="2" t="s">
        <v>5562</v>
      </c>
      <c r="B503" s="63">
        <v>2624.36</v>
      </c>
    </row>
    <row r="504" spans="1:2" ht="15.75" customHeight="1" x14ac:dyDescent="0.3">
      <c r="A504" s="2" t="s">
        <v>5563</v>
      </c>
      <c r="B504" s="63">
        <v>2006.86</v>
      </c>
    </row>
    <row r="505" spans="1:2" ht="15.75" customHeight="1" x14ac:dyDescent="0.3">
      <c r="A505" s="2" t="s">
        <v>5564</v>
      </c>
      <c r="B505" s="63">
        <v>2778.73</v>
      </c>
    </row>
    <row r="506" spans="1:2" ht="15.75" customHeight="1" x14ac:dyDescent="0.3">
      <c r="A506" s="2" t="s">
        <v>5565</v>
      </c>
      <c r="B506" s="63">
        <v>2006.86</v>
      </c>
    </row>
    <row r="507" spans="1:2" ht="15.75" customHeight="1" x14ac:dyDescent="0.3">
      <c r="A507" s="2" t="s">
        <v>5566</v>
      </c>
      <c r="B507" s="63">
        <v>2624.36</v>
      </c>
    </row>
    <row r="508" spans="1:2" ht="15.75" customHeight="1" x14ac:dyDescent="0.3">
      <c r="A508" s="2" t="s">
        <v>5567</v>
      </c>
      <c r="B508" s="63">
        <v>2778.73</v>
      </c>
    </row>
    <row r="509" spans="1:2" ht="15.75" customHeight="1" x14ac:dyDescent="0.3">
      <c r="A509" s="2" t="s">
        <v>5568</v>
      </c>
      <c r="B509" s="63">
        <v>2778.73</v>
      </c>
    </row>
    <row r="510" spans="1:2" ht="15.75" customHeight="1" x14ac:dyDescent="0.3">
      <c r="A510" s="2" t="s">
        <v>5569</v>
      </c>
      <c r="B510" s="63">
        <v>3396.23</v>
      </c>
    </row>
    <row r="511" spans="1:2" ht="15.75" customHeight="1" x14ac:dyDescent="0.3">
      <c r="A511" s="58" t="s">
        <v>5710</v>
      </c>
      <c r="B511" s="62">
        <v>27383.4</v>
      </c>
    </row>
    <row r="512" spans="1:2" ht="15.75" customHeight="1" x14ac:dyDescent="0.3">
      <c r="A512" s="2" t="s">
        <v>5711</v>
      </c>
      <c r="B512" s="63">
        <v>6024.35</v>
      </c>
    </row>
    <row r="513" spans="1:2" ht="15.75" customHeight="1" x14ac:dyDescent="0.3">
      <c r="A513" s="2" t="s">
        <v>5712</v>
      </c>
      <c r="B513" s="63">
        <v>4655.18</v>
      </c>
    </row>
    <row r="514" spans="1:2" ht="15.75" customHeight="1" x14ac:dyDescent="0.3">
      <c r="A514" s="2" t="s">
        <v>5713</v>
      </c>
      <c r="B514" s="63">
        <v>3559.84</v>
      </c>
    </row>
    <row r="515" spans="1:2" ht="15.75" customHeight="1" x14ac:dyDescent="0.3">
      <c r="A515" s="2" t="s">
        <v>5714</v>
      </c>
      <c r="B515" s="63">
        <v>4929.01</v>
      </c>
    </row>
    <row r="516" spans="1:2" ht="15.75" customHeight="1" x14ac:dyDescent="0.3">
      <c r="A516" s="2" t="s">
        <v>5715</v>
      </c>
      <c r="B516" s="63">
        <v>3559.84</v>
      </c>
    </row>
    <row r="517" spans="1:2" ht="15.75" customHeight="1" x14ac:dyDescent="0.3">
      <c r="A517" s="2" t="s">
        <v>5716</v>
      </c>
      <c r="B517" s="63">
        <v>4655.18</v>
      </c>
    </row>
    <row r="518" spans="1:2" ht="15.75" customHeight="1" x14ac:dyDescent="0.3">
      <c r="A518" s="2" t="s">
        <v>5717</v>
      </c>
      <c r="B518" s="63">
        <v>4929.01</v>
      </c>
    </row>
    <row r="519" spans="1:2" ht="15.75" customHeight="1" x14ac:dyDescent="0.3">
      <c r="A519" s="2" t="s">
        <v>5718</v>
      </c>
      <c r="B519" s="63">
        <v>4929.01</v>
      </c>
    </row>
    <row r="520" spans="1:2" ht="15.75" customHeight="1" x14ac:dyDescent="0.3">
      <c r="A520" s="2" t="s">
        <v>5719</v>
      </c>
      <c r="B520" s="63">
        <v>6024.35</v>
      </c>
    </row>
    <row r="521" spans="1:2" ht="15.75" customHeight="1" x14ac:dyDescent="0.3">
      <c r="A521" s="58" t="s">
        <v>5720</v>
      </c>
      <c r="B521" s="62">
        <v>36095.4</v>
      </c>
    </row>
    <row r="522" spans="1:2" ht="15.75" customHeight="1" x14ac:dyDescent="0.3">
      <c r="A522" s="2" t="s">
        <v>5721</v>
      </c>
      <c r="B522" s="63">
        <v>7940.99</v>
      </c>
    </row>
    <row r="523" spans="1:2" ht="15.75" customHeight="1" x14ac:dyDescent="0.3">
      <c r="A523" s="2" t="s">
        <v>5722</v>
      </c>
      <c r="B523" s="63">
        <v>6136.22</v>
      </c>
    </row>
    <row r="524" spans="1:2" ht="15.75" customHeight="1" x14ac:dyDescent="0.3">
      <c r="A524" s="2" t="s">
        <v>5723</v>
      </c>
      <c r="B524" s="63">
        <v>4692.3999999999996</v>
      </c>
    </row>
    <row r="525" spans="1:2" ht="15.75" customHeight="1" x14ac:dyDescent="0.3">
      <c r="A525" s="2" t="s">
        <v>5724</v>
      </c>
      <c r="B525" s="63">
        <v>6497.17</v>
      </c>
    </row>
    <row r="526" spans="1:2" ht="15.75" customHeight="1" x14ac:dyDescent="0.3">
      <c r="A526" s="2" t="s">
        <v>5725</v>
      </c>
      <c r="B526" s="63">
        <v>4692.3999999999996</v>
      </c>
    </row>
    <row r="527" spans="1:2" ht="15.75" customHeight="1" x14ac:dyDescent="0.3">
      <c r="A527" s="2" t="s">
        <v>5726</v>
      </c>
      <c r="B527" s="63">
        <v>6136.22</v>
      </c>
    </row>
    <row r="528" spans="1:2" ht="15.75" customHeight="1" x14ac:dyDescent="0.3">
      <c r="A528" s="2" t="s">
        <v>5727</v>
      </c>
      <c r="B528" s="63">
        <v>6497.17</v>
      </c>
    </row>
    <row r="529" spans="1:2" ht="15.75" customHeight="1" x14ac:dyDescent="0.3">
      <c r="A529" s="2" t="s">
        <v>5728</v>
      </c>
      <c r="B529" s="63">
        <v>6497.17</v>
      </c>
    </row>
    <row r="530" spans="1:2" ht="15.75" customHeight="1" x14ac:dyDescent="0.3">
      <c r="A530" s="2" t="s">
        <v>5729</v>
      </c>
      <c r="B530" s="63">
        <v>7940.99</v>
      </c>
    </row>
    <row r="531" spans="1:2" ht="15.75" customHeight="1" x14ac:dyDescent="0.3">
      <c r="A531" s="58" t="s">
        <v>5730</v>
      </c>
      <c r="B531" s="62">
        <v>21311.4</v>
      </c>
    </row>
    <row r="532" spans="1:2" ht="15.75" customHeight="1" x14ac:dyDescent="0.3">
      <c r="A532" s="2" t="s">
        <v>5731</v>
      </c>
      <c r="B532" s="63">
        <v>4688.51</v>
      </c>
    </row>
    <row r="533" spans="1:2" ht="15.75" customHeight="1" x14ac:dyDescent="0.3">
      <c r="A533" s="2" t="s">
        <v>5732</v>
      </c>
      <c r="B533" s="63">
        <v>3622.94</v>
      </c>
    </row>
    <row r="534" spans="1:2" ht="15.75" customHeight="1" x14ac:dyDescent="0.3">
      <c r="A534" s="2" t="s">
        <v>5733</v>
      </c>
      <c r="B534" s="63">
        <v>2770.48</v>
      </c>
    </row>
    <row r="535" spans="1:2" ht="15.75" customHeight="1" x14ac:dyDescent="0.3">
      <c r="A535" s="2" t="s">
        <v>5734</v>
      </c>
      <c r="B535" s="63">
        <v>3836.05</v>
      </c>
    </row>
    <row r="536" spans="1:2" ht="15.75" customHeight="1" x14ac:dyDescent="0.3">
      <c r="A536" s="2" t="s">
        <v>5735</v>
      </c>
      <c r="B536" s="63">
        <v>2770.48</v>
      </c>
    </row>
    <row r="537" spans="1:2" ht="15.75" customHeight="1" x14ac:dyDescent="0.3">
      <c r="A537" s="2" t="s">
        <v>5736</v>
      </c>
      <c r="B537" s="63">
        <v>3622.94</v>
      </c>
    </row>
    <row r="538" spans="1:2" ht="15.75" customHeight="1" x14ac:dyDescent="0.3">
      <c r="A538" s="2" t="s">
        <v>5737</v>
      </c>
      <c r="B538" s="63">
        <v>3836.05</v>
      </c>
    </row>
    <row r="539" spans="1:2" ht="15.75" customHeight="1" x14ac:dyDescent="0.3">
      <c r="A539" s="2" t="s">
        <v>5738</v>
      </c>
      <c r="B539" s="63">
        <v>3836.05</v>
      </c>
    </row>
    <row r="540" spans="1:2" ht="15.75" customHeight="1" x14ac:dyDescent="0.3">
      <c r="A540" s="2" t="s">
        <v>5739</v>
      </c>
      <c r="B540" s="63">
        <v>4688.51</v>
      </c>
    </row>
    <row r="541" spans="1:2" ht="15.75" customHeight="1" x14ac:dyDescent="0.3">
      <c r="A541" s="58" t="s">
        <v>5740</v>
      </c>
      <c r="B541" s="62">
        <v>30023.4</v>
      </c>
    </row>
    <row r="542" spans="1:2" ht="15.75" customHeight="1" x14ac:dyDescent="0.3">
      <c r="A542" s="2" t="s">
        <v>5741</v>
      </c>
      <c r="B542" s="63">
        <v>6605.15</v>
      </c>
    </row>
    <row r="543" spans="1:2" ht="15.75" customHeight="1" x14ac:dyDescent="0.3">
      <c r="A543" s="2" t="s">
        <v>5742</v>
      </c>
      <c r="B543" s="63">
        <v>5103.9799999999996</v>
      </c>
    </row>
    <row r="544" spans="1:2" ht="15.75" customHeight="1" x14ac:dyDescent="0.3">
      <c r="A544" s="2" t="s">
        <v>5743</v>
      </c>
      <c r="B544" s="63">
        <v>3903.04</v>
      </c>
    </row>
    <row r="545" spans="1:2" ht="15.75" customHeight="1" x14ac:dyDescent="0.3">
      <c r="A545" s="2" t="s">
        <v>5744</v>
      </c>
      <c r="B545" s="63">
        <v>5404.21</v>
      </c>
    </row>
    <row r="546" spans="1:2" ht="15.75" customHeight="1" x14ac:dyDescent="0.3">
      <c r="A546" s="2" t="s">
        <v>5745</v>
      </c>
      <c r="B546" s="63">
        <v>3903.04</v>
      </c>
    </row>
    <row r="547" spans="1:2" ht="15.75" customHeight="1" x14ac:dyDescent="0.3">
      <c r="A547" s="2" t="s">
        <v>5746</v>
      </c>
      <c r="B547" s="63">
        <v>5103.9799999999996</v>
      </c>
    </row>
    <row r="548" spans="1:2" ht="15.75" customHeight="1" x14ac:dyDescent="0.3">
      <c r="A548" s="2" t="s">
        <v>5747</v>
      </c>
      <c r="B548" s="63">
        <v>5404.21</v>
      </c>
    </row>
    <row r="549" spans="1:2" ht="15.75" customHeight="1" x14ac:dyDescent="0.3">
      <c r="A549" s="2" t="s">
        <v>5748</v>
      </c>
      <c r="B549" s="63">
        <v>5404.21</v>
      </c>
    </row>
    <row r="550" spans="1:2" ht="15.75" customHeight="1" x14ac:dyDescent="0.3">
      <c r="A550" s="2" t="s">
        <v>5749</v>
      </c>
      <c r="B550" s="63">
        <v>6605.15</v>
      </c>
    </row>
    <row r="551" spans="1:2" ht="15.75" customHeight="1" x14ac:dyDescent="0.3">
      <c r="A551" s="58" t="s">
        <v>5750</v>
      </c>
      <c r="B551" s="62">
        <v>30617.4</v>
      </c>
    </row>
    <row r="552" spans="1:2" ht="15.75" customHeight="1" x14ac:dyDescent="0.3">
      <c r="A552" s="2" t="s">
        <v>5751</v>
      </c>
      <c r="B552" s="63">
        <v>6735.83</v>
      </c>
    </row>
    <row r="553" spans="1:2" ht="15.75" customHeight="1" x14ac:dyDescent="0.3">
      <c r="A553" s="2" t="s">
        <v>5752</v>
      </c>
      <c r="B553" s="63">
        <v>5204.96</v>
      </c>
    </row>
    <row r="554" spans="1:2" ht="15.75" customHeight="1" x14ac:dyDescent="0.3">
      <c r="A554" s="2" t="s">
        <v>5753</v>
      </c>
      <c r="B554" s="63">
        <v>3980.26</v>
      </c>
    </row>
    <row r="555" spans="1:2" ht="15.75" customHeight="1" x14ac:dyDescent="0.3">
      <c r="A555" s="2" t="s">
        <v>5754</v>
      </c>
      <c r="B555" s="63">
        <v>5511.13</v>
      </c>
    </row>
    <row r="556" spans="1:2" ht="15.75" customHeight="1" x14ac:dyDescent="0.3">
      <c r="A556" s="2" t="s">
        <v>5755</v>
      </c>
      <c r="B556" s="63">
        <v>3980.26</v>
      </c>
    </row>
    <row r="557" spans="1:2" ht="15.75" customHeight="1" x14ac:dyDescent="0.3">
      <c r="A557" s="2" t="s">
        <v>5756</v>
      </c>
      <c r="B557" s="63">
        <v>5204.96</v>
      </c>
    </row>
    <row r="558" spans="1:2" ht="15.75" customHeight="1" x14ac:dyDescent="0.3">
      <c r="A558" s="2" t="s">
        <v>5757</v>
      </c>
      <c r="B558" s="63">
        <v>5511.13</v>
      </c>
    </row>
    <row r="559" spans="1:2" ht="15.75" customHeight="1" x14ac:dyDescent="0.3">
      <c r="A559" s="2" t="s">
        <v>5758</v>
      </c>
      <c r="B559" s="63">
        <v>5511.13</v>
      </c>
    </row>
    <row r="560" spans="1:2" ht="15.75" customHeight="1" x14ac:dyDescent="0.3">
      <c r="A560" s="2" t="s">
        <v>5759</v>
      </c>
      <c r="B560" s="63">
        <v>6735.83</v>
      </c>
    </row>
    <row r="561" spans="1:2" ht="15.75" customHeight="1" x14ac:dyDescent="0.3">
      <c r="A561" s="58" t="s">
        <v>5590</v>
      </c>
      <c r="B561" s="62">
        <v>30617.4</v>
      </c>
    </row>
    <row r="562" spans="1:2" ht="15.75" customHeight="1" x14ac:dyDescent="0.3">
      <c r="A562" s="2" t="s">
        <v>5591</v>
      </c>
      <c r="B562" s="63">
        <v>6735.83</v>
      </c>
    </row>
    <row r="563" spans="1:2" ht="15.75" customHeight="1" x14ac:dyDescent="0.3">
      <c r="A563" s="2" t="s">
        <v>5592</v>
      </c>
      <c r="B563" s="63">
        <v>5204.96</v>
      </c>
    </row>
    <row r="564" spans="1:2" ht="15.75" customHeight="1" x14ac:dyDescent="0.3">
      <c r="A564" s="2" t="s">
        <v>5593</v>
      </c>
      <c r="B564" s="63">
        <v>3980.26</v>
      </c>
    </row>
    <row r="565" spans="1:2" ht="15.75" customHeight="1" x14ac:dyDescent="0.3">
      <c r="A565" s="2" t="s">
        <v>5594</v>
      </c>
      <c r="B565" s="63">
        <v>5511.13</v>
      </c>
    </row>
    <row r="566" spans="1:2" ht="15.75" customHeight="1" x14ac:dyDescent="0.3">
      <c r="A566" s="2" t="s">
        <v>5595</v>
      </c>
      <c r="B566" s="63">
        <v>3980.26</v>
      </c>
    </row>
    <row r="567" spans="1:2" ht="15.75" customHeight="1" x14ac:dyDescent="0.3">
      <c r="A567" s="2" t="s">
        <v>5596</v>
      </c>
      <c r="B567" s="63">
        <v>5204.96</v>
      </c>
    </row>
    <row r="568" spans="1:2" ht="15.75" customHeight="1" x14ac:dyDescent="0.3">
      <c r="A568" s="2" t="s">
        <v>5597</v>
      </c>
      <c r="B568" s="63">
        <v>5511.13</v>
      </c>
    </row>
    <row r="569" spans="1:2" ht="15.75" customHeight="1" x14ac:dyDescent="0.3">
      <c r="A569" s="2" t="s">
        <v>5598</v>
      </c>
      <c r="B569" s="63">
        <v>5511.13</v>
      </c>
    </row>
    <row r="570" spans="1:2" ht="15.75" customHeight="1" x14ac:dyDescent="0.3">
      <c r="A570" s="2" t="s">
        <v>5599</v>
      </c>
      <c r="B570" s="63">
        <v>6735.83</v>
      </c>
    </row>
    <row r="571" spans="1:2" ht="15.75" customHeight="1" x14ac:dyDescent="0.3">
      <c r="A571" s="58" t="s">
        <v>5580</v>
      </c>
      <c r="B571" s="62">
        <v>22895.4</v>
      </c>
    </row>
    <row r="572" spans="1:2" ht="15.75" customHeight="1" x14ac:dyDescent="0.3">
      <c r="A572" s="2" t="s">
        <v>5581</v>
      </c>
      <c r="B572" s="63">
        <v>5036.99</v>
      </c>
    </row>
    <row r="573" spans="1:2" ht="15.75" customHeight="1" x14ac:dyDescent="0.3">
      <c r="A573" s="2" t="s">
        <v>5582</v>
      </c>
      <c r="B573" s="63">
        <v>3892.22</v>
      </c>
    </row>
    <row r="574" spans="1:2" ht="15.75" customHeight="1" x14ac:dyDescent="0.3">
      <c r="A574" s="2" t="s">
        <v>5583</v>
      </c>
      <c r="B574" s="63">
        <v>2976.4</v>
      </c>
    </row>
    <row r="575" spans="1:2" ht="15.75" customHeight="1" x14ac:dyDescent="0.3">
      <c r="A575" s="2" t="s">
        <v>5584</v>
      </c>
      <c r="B575" s="63">
        <v>4121.17</v>
      </c>
    </row>
    <row r="576" spans="1:2" ht="15.75" customHeight="1" x14ac:dyDescent="0.3">
      <c r="A576" s="2" t="s">
        <v>5585</v>
      </c>
      <c r="B576" s="63">
        <v>2976.4</v>
      </c>
    </row>
    <row r="577" spans="1:2" ht="15.75" customHeight="1" x14ac:dyDescent="0.3">
      <c r="A577" s="2" t="s">
        <v>5586</v>
      </c>
      <c r="B577" s="63">
        <v>3892.22</v>
      </c>
    </row>
    <row r="578" spans="1:2" ht="15.75" customHeight="1" x14ac:dyDescent="0.3">
      <c r="A578" s="2" t="s">
        <v>5587</v>
      </c>
      <c r="B578" s="63">
        <v>4121.17</v>
      </c>
    </row>
    <row r="579" spans="1:2" ht="15.75" customHeight="1" x14ac:dyDescent="0.3">
      <c r="A579" s="2" t="s">
        <v>5588</v>
      </c>
      <c r="B579" s="63">
        <v>4121.17</v>
      </c>
    </row>
    <row r="580" spans="1:2" ht="15.75" customHeight="1" x14ac:dyDescent="0.3">
      <c r="A580" s="2" t="s">
        <v>5589</v>
      </c>
      <c r="B580" s="63">
        <v>5036.99</v>
      </c>
    </row>
    <row r="581" spans="1:2" ht="15.75" customHeight="1" x14ac:dyDescent="0.3">
      <c r="A581" s="58" t="s">
        <v>5760</v>
      </c>
      <c r="B581" s="62">
        <v>39263.4</v>
      </c>
    </row>
    <row r="582" spans="1:2" ht="15.75" customHeight="1" x14ac:dyDescent="0.3">
      <c r="A582" s="2" t="s">
        <v>5761</v>
      </c>
      <c r="B582" s="63">
        <v>8637.9500000000007</v>
      </c>
    </row>
    <row r="583" spans="1:2" ht="15.75" customHeight="1" x14ac:dyDescent="0.3">
      <c r="A583" s="2" t="s">
        <v>5762</v>
      </c>
      <c r="B583" s="63">
        <v>6674.78</v>
      </c>
    </row>
    <row r="584" spans="1:2" ht="15.75" customHeight="1" x14ac:dyDescent="0.3">
      <c r="A584" s="2" t="s">
        <v>5763</v>
      </c>
      <c r="B584" s="63">
        <v>5104.24</v>
      </c>
    </row>
    <row r="585" spans="1:2" ht="15.75" customHeight="1" x14ac:dyDescent="0.3">
      <c r="A585" s="2" t="s">
        <v>5764</v>
      </c>
      <c r="B585" s="63">
        <v>7067.41</v>
      </c>
    </row>
    <row r="586" spans="1:2" ht="15.75" customHeight="1" x14ac:dyDescent="0.3">
      <c r="A586" s="2" t="s">
        <v>5765</v>
      </c>
      <c r="B586" s="63">
        <v>5104.24</v>
      </c>
    </row>
    <row r="587" spans="1:2" ht="15.75" customHeight="1" x14ac:dyDescent="0.3">
      <c r="A587" s="2" t="s">
        <v>5766</v>
      </c>
      <c r="B587" s="63">
        <v>6674.78</v>
      </c>
    </row>
    <row r="588" spans="1:2" ht="15.75" customHeight="1" x14ac:dyDescent="0.3">
      <c r="A588" s="2" t="s">
        <v>5767</v>
      </c>
      <c r="B588" s="63">
        <v>7067.41</v>
      </c>
    </row>
    <row r="589" spans="1:2" ht="15.75" customHeight="1" x14ac:dyDescent="0.3">
      <c r="A589" s="2" t="s">
        <v>5768</v>
      </c>
      <c r="B589" s="63">
        <v>7067.41</v>
      </c>
    </row>
    <row r="590" spans="1:2" ht="15.75" customHeight="1" x14ac:dyDescent="0.3">
      <c r="A590" s="2" t="s">
        <v>5769</v>
      </c>
      <c r="B590" s="63">
        <v>8637.9500000000007</v>
      </c>
    </row>
    <row r="591" spans="1:2" ht="15.75" customHeight="1" x14ac:dyDescent="0.3">
      <c r="A591" s="58" t="s">
        <v>5770</v>
      </c>
      <c r="B591" s="62">
        <v>53123.4</v>
      </c>
    </row>
    <row r="592" spans="1:2" ht="15.75" customHeight="1" x14ac:dyDescent="0.3">
      <c r="A592" s="2" t="s">
        <v>5771</v>
      </c>
      <c r="B592" s="63">
        <v>11687.15</v>
      </c>
    </row>
    <row r="593" spans="1:2" ht="15.75" customHeight="1" x14ac:dyDescent="0.3">
      <c r="A593" s="2" t="s">
        <v>5772</v>
      </c>
      <c r="B593" s="63">
        <v>9030.98</v>
      </c>
    </row>
    <row r="594" spans="1:2" ht="15.75" customHeight="1" x14ac:dyDescent="0.3">
      <c r="A594" s="2" t="s">
        <v>5773</v>
      </c>
      <c r="B594" s="63">
        <v>6906.04</v>
      </c>
    </row>
    <row r="595" spans="1:2" ht="15.75" customHeight="1" x14ac:dyDescent="0.3">
      <c r="A595" s="2" t="s">
        <v>5774</v>
      </c>
      <c r="B595" s="63">
        <v>9562.2099999999991</v>
      </c>
    </row>
    <row r="596" spans="1:2" ht="15.75" customHeight="1" x14ac:dyDescent="0.3">
      <c r="A596" s="2" t="s">
        <v>5775</v>
      </c>
      <c r="B596" s="63">
        <v>6906.04</v>
      </c>
    </row>
    <row r="597" spans="1:2" ht="15.75" customHeight="1" x14ac:dyDescent="0.3">
      <c r="A597" s="2" t="s">
        <v>5776</v>
      </c>
      <c r="B597" s="63">
        <v>9030.98</v>
      </c>
    </row>
    <row r="598" spans="1:2" ht="15.75" customHeight="1" x14ac:dyDescent="0.3">
      <c r="A598" s="2" t="s">
        <v>5777</v>
      </c>
      <c r="B598" s="63">
        <v>9562.2099999999991</v>
      </c>
    </row>
    <row r="599" spans="1:2" ht="15.75" customHeight="1" x14ac:dyDescent="0.3">
      <c r="A599" s="2" t="s">
        <v>5778</v>
      </c>
      <c r="B599" s="63">
        <v>9562.2099999999991</v>
      </c>
    </row>
    <row r="600" spans="1:2" ht="15.75" customHeight="1" x14ac:dyDescent="0.3">
      <c r="A600" s="2" t="s">
        <v>5779</v>
      </c>
      <c r="B600" s="63">
        <v>11687.15</v>
      </c>
    </row>
    <row r="601" spans="1:2" ht="15.75" customHeight="1" x14ac:dyDescent="0.3">
      <c r="A601" s="58" t="s">
        <v>5780</v>
      </c>
      <c r="B601" s="62">
        <v>30617.4</v>
      </c>
    </row>
    <row r="602" spans="1:2" ht="15.75" customHeight="1" x14ac:dyDescent="0.3">
      <c r="A602" s="2" t="s">
        <v>5781</v>
      </c>
      <c r="B602" s="63">
        <v>6735.83</v>
      </c>
    </row>
    <row r="603" spans="1:2" ht="15.75" customHeight="1" x14ac:dyDescent="0.3">
      <c r="A603" s="2" t="s">
        <v>5782</v>
      </c>
      <c r="B603" s="63">
        <v>5204.96</v>
      </c>
    </row>
    <row r="604" spans="1:2" ht="15.75" customHeight="1" x14ac:dyDescent="0.3">
      <c r="A604" s="2" t="s">
        <v>5783</v>
      </c>
      <c r="B604" s="63">
        <v>3980.26</v>
      </c>
    </row>
    <row r="605" spans="1:2" ht="15.75" customHeight="1" x14ac:dyDescent="0.3">
      <c r="A605" s="2" t="s">
        <v>5784</v>
      </c>
      <c r="B605" s="63">
        <v>5511.13</v>
      </c>
    </row>
    <row r="606" spans="1:2" ht="15.75" customHeight="1" x14ac:dyDescent="0.3">
      <c r="A606" s="2" t="s">
        <v>5785</v>
      </c>
      <c r="B606" s="63">
        <v>3980.26</v>
      </c>
    </row>
    <row r="607" spans="1:2" ht="15.75" customHeight="1" x14ac:dyDescent="0.3">
      <c r="A607" s="2" t="s">
        <v>5786</v>
      </c>
      <c r="B607" s="63">
        <v>5204.96</v>
      </c>
    </row>
    <row r="608" spans="1:2" ht="15.75" customHeight="1" x14ac:dyDescent="0.3">
      <c r="A608" s="2" t="s">
        <v>5787</v>
      </c>
      <c r="B608" s="63">
        <v>5511.13</v>
      </c>
    </row>
    <row r="609" spans="1:2" ht="15.75" customHeight="1" x14ac:dyDescent="0.3">
      <c r="A609" s="2" t="s">
        <v>5788</v>
      </c>
      <c r="B609" s="63">
        <v>5511.13</v>
      </c>
    </row>
    <row r="610" spans="1:2" ht="15.75" customHeight="1" x14ac:dyDescent="0.3">
      <c r="A610" s="2" t="s">
        <v>5789</v>
      </c>
      <c r="B610" s="63">
        <v>6735.83</v>
      </c>
    </row>
    <row r="611" spans="1:2" ht="15.75" customHeight="1" x14ac:dyDescent="0.3">
      <c r="A611" s="58" t="s">
        <v>5790</v>
      </c>
      <c r="B611" s="62">
        <v>44477.4</v>
      </c>
    </row>
    <row r="612" spans="1:2" ht="15.75" customHeight="1" x14ac:dyDescent="0.3">
      <c r="A612" s="2" t="s">
        <v>5791</v>
      </c>
      <c r="B612" s="63">
        <v>9785.0300000000007</v>
      </c>
    </row>
    <row r="613" spans="1:2" ht="15.75" customHeight="1" x14ac:dyDescent="0.3">
      <c r="A613" s="2" t="s">
        <v>5792</v>
      </c>
      <c r="B613" s="63">
        <v>7561.16</v>
      </c>
    </row>
    <row r="614" spans="1:2" ht="15.75" customHeight="1" x14ac:dyDescent="0.3">
      <c r="A614" s="2" t="s">
        <v>5793</v>
      </c>
      <c r="B614" s="63">
        <v>5782.06</v>
      </c>
    </row>
    <row r="615" spans="1:2" ht="15.75" customHeight="1" x14ac:dyDescent="0.3">
      <c r="A615" s="2" t="s">
        <v>5794</v>
      </c>
      <c r="B615" s="63">
        <v>8005.93</v>
      </c>
    </row>
    <row r="616" spans="1:2" ht="15.75" customHeight="1" x14ac:dyDescent="0.3">
      <c r="A616" s="2" t="s">
        <v>5795</v>
      </c>
      <c r="B616" s="63">
        <v>5782.06</v>
      </c>
    </row>
    <row r="617" spans="1:2" ht="15.75" customHeight="1" x14ac:dyDescent="0.3">
      <c r="A617" s="2" t="s">
        <v>5796</v>
      </c>
      <c r="B617" s="63">
        <v>7561.16</v>
      </c>
    </row>
    <row r="618" spans="1:2" ht="15.75" customHeight="1" x14ac:dyDescent="0.3">
      <c r="A618" s="2" t="s">
        <v>5797</v>
      </c>
      <c r="B618" s="63">
        <v>8005.93</v>
      </c>
    </row>
    <row r="619" spans="1:2" ht="15.75" customHeight="1" x14ac:dyDescent="0.3">
      <c r="A619" s="2" t="s">
        <v>5798</v>
      </c>
      <c r="B619" s="63">
        <v>8005.93</v>
      </c>
    </row>
    <row r="620" spans="1:2" ht="15.75" customHeight="1" x14ac:dyDescent="0.3">
      <c r="A620" s="2" t="s">
        <v>5799</v>
      </c>
      <c r="B620" s="63">
        <v>9785.0300000000007</v>
      </c>
    </row>
    <row r="621" spans="1:2" ht="15.75" customHeight="1" x14ac:dyDescent="0.3">
      <c r="A621" s="58" t="s">
        <v>5610</v>
      </c>
      <c r="B621" s="62">
        <v>40583.4</v>
      </c>
    </row>
    <row r="622" spans="1:2" ht="15.75" customHeight="1" x14ac:dyDescent="0.3">
      <c r="A622" s="2" t="s">
        <v>5611</v>
      </c>
      <c r="B622" s="63">
        <v>8928.35</v>
      </c>
    </row>
    <row r="623" spans="1:2" ht="15.75" customHeight="1" x14ac:dyDescent="0.3">
      <c r="A623" s="2" t="s">
        <v>5612</v>
      </c>
      <c r="B623" s="63">
        <v>6899.18</v>
      </c>
    </row>
    <row r="624" spans="1:2" ht="15.75" customHeight="1" x14ac:dyDescent="0.3">
      <c r="A624" s="2" t="s">
        <v>5613</v>
      </c>
      <c r="B624" s="63">
        <v>5275.84</v>
      </c>
    </row>
    <row r="625" spans="1:2" ht="15.75" customHeight="1" x14ac:dyDescent="0.3">
      <c r="A625" s="2" t="s">
        <v>5614</v>
      </c>
      <c r="B625" s="63">
        <v>7305.01</v>
      </c>
    </row>
    <row r="626" spans="1:2" ht="15.75" customHeight="1" x14ac:dyDescent="0.3">
      <c r="A626" s="2" t="s">
        <v>5615</v>
      </c>
      <c r="B626" s="63">
        <v>5275.84</v>
      </c>
    </row>
    <row r="627" spans="1:2" ht="15.75" customHeight="1" x14ac:dyDescent="0.3">
      <c r="A627" s="2" t="s">
        <v>5616</v>
      </c>
      <c r="B627" s="63">
        <v>6899.18</v>
      </c>
    </row>
    <row r="628" spans="1:2" ht="15.75" customHeight="1" x14ac:dyDescent="0.3">
      <c r="A628" s="2" t="s">
        <v>5617</v>
      </c>
      <c r="B628" s="63">
        <v>7305.01</v>
      </c>
    </row>
    <row r="629" spans="1:2" ht="15.75" customHeight="1" x14ac:dyDescent="0.3">
      <c r="A629" s="2" t="s">
        <v>5618</v>
      </c>
      <c r="B629" s="63">
        <v>7305.01</v>
      </c>
    </row>
    <row r="630" spans="1:2" ht="15.75" customHeight="1" x14ac:dyDescent="0.3">
      <c r="A630" s="2" t="s">
        <v>5619</v>
      </c>
      <c r="B630" s="63">
        <v>8928.35</v>
      </c>
    </row>
    <row r="631" spans="1:2" ht="15.75" customHeight="1" x14ac:dyDescent="0.3">
      <c r="A631" s="58" t="s">
        <v>5600</v>
      </c>
      <c r="B631" s="62">
        <v>32135.4</v>
      </c>
    </row>
    <row r="632" spans="1:2" ht="15.75" customHeight="1" x14ac:dyDescent="0.3">
      <c r="A632" s="2" t="s">
        <v>5601</v>
      </c>
      <c r="B632" s="63">
        <v>7069.79</v>
      </c>
    </row>
    <row r="633" spans="1:2" ht="15.75" customHeight="1" x14ac:dyDescent="0.3">
      <c r="A633" s="2" t="s">
        <v>5602</v>
      </c>
      <c r="B633" s="63">
        <v>5463.02</v>
      </c>
    </row>
    <row r="634" spans="1:2" ht="15.75" customHeight="1" x14ac:dyDescent="0.3">
      <c r="A634" s="2" t="s">
        <v>5603</v>
      </c>
      <c r="B634" s="63">
        <v>4177.6000000000004</v>
      </c>
    </row>
    <row r="635" spans="1:2" ht="15.75" customHeight="1" x14ac:dyDescent="0.3">
      <c r="A635" s="2" t="s">
        <v>5604</v>
      </c>
      <c r="B635" s="63">
        <v>5784.37</v>
      </c>
    </row>
    <row r="636" spans="1:2" ht="15.75" customHeight="1" x14ac:dyDescent="0.3">
      <c r="A636" s="2" t="s">
        <v>5605</v>
      </c>
      <c r="B636" s="63">
        <v>4177.6000000000004</v>
      </c>
    </row>
    <row r="637" spans="1:2" ht="15.75" customHeight="1" x14ac:dyDescent="0.3">
      <c r="A637" s="2" t="s">
        <v>5606</v>
      </c>
      <c r="B637" s="63">
        <v>5463.02</v>
      </c>
    </row>
    <row r="638" spans="1:2" ht="15.75" customHeight="1" x14ac:dyDescent="0.3">
      <c r="A638" s="2" t="s">
        <v>5607</v>
      </c>
      <c r="B638" s="63">
        <v>5784.37</v>
      </c>
    </row>
    <row r="639" spans="1:2" ht="15.75" customHeight="1" x14ac:dyDescent="0.3">
      <c r="A639" s="2" t="s">
        <v>5608</v>
      </c>
      <c r="B639" s="63">
        <v>5784.37</v>
      </c>
    </row>
    <row r="640" spans="1:2" ht="15.75" customHeight="1" x14ac:dyDescent="0.3">
      <c r="A640" s="2" t="s">
        <v>5609</v>
      </c>
      <c r="B640" s="63">
        <v>7069.79</v>
      </c>
    </row>
    <row r="641" spans="1:2" ht="15.75" customHeight="1" x14ac:dyDescent="0.3">
      <c r="A641" s="58" t="s">
        <v>5800</v>
      </c>
      <c r="B641" s="62">
        <v>51209.4</v>
      </c>
    </row>
    <row r="642" spans="1:2" ht="15.75" customHeight="1" x14ac:dyDescent="0.3">
      <c r="A642" s="2" t="s">
        <v>5801</v>
      </c>
      <c r="B642" s="63">
        <v>11266.07</v>
      </c>
    </row>
    <row r="643" spans="1:2" ht="15.75" customHeight="1" x14ac:dyDescent="0.3">
      <c r="A643" s="2" t="s">
        <v>5802</v>
      </c>
      <c r="B643" s="63">
        <v>8705.6</v>
      </c>
    </row>
    <row r="644" spans="1:2" ht="15.75" customHeight="1" x14ac:dyDescent="0.3">
      <c r="A644" s="2" t="s">
        <v>5803</v>
      </c>
      <c r="B644" s="63">
        <v>6657.22</v>
      </c>
    </row>
    <row r="645" spans="1:2" ht="15.75" customHeight="1" x14ac:dyDescent="0.3">
      <c r="A645" s="2" t="s">
        <v>5804</v>
      </c>
      <c r="B645" s="63">
        <v>9217.69</v>
      </c>
    </row>
    <row r="646" spans="1:2" ht="15.75" customHeight="1" x14ac:dyDescent="0.3">
      <c r="A646" s="2" t="s">
        <v>5805</v>
      </c>
      <c r="B646" s="63">
        <v>6657.22</v>
      </c>
    </row>
    <row r="647" spans="1:2" ht="15.75" customHeight="1" x14ac:dyDescent="0.3">
      <c r="A647" s="2" t="s">
        <v>5806</v>
      </c>
      <c r="B647" s="63">
        <v>8705.6</v>
      </c>
    </row>
    <row r="648" spans="1:2" ht="15.75" customHeight="1" x14ac:dyDescent="0.3">
      <c r="A648" s="2" t="s">
        <v>5807</v>
      </c>
      <c r="B648" s="63">
        <v>9217.69</v>
      </c>
    </row>
    <row r="649" spans="1:2" ht="15.75" customHeight="1" x14ac:dyDescent="0.3">
      <c r="A649" s="2" t="s">
        <v>5808</v>
      </c>
      <c r="B649" s="63">
        <v>9217.69</v>
      </c>
    </row>
    <row r="650" spans="1:2" ht="15.75" customHeight="1" x14ac:dyDescent="0.3">
      <c r="A650" s="2" t="s">
        <v>5809</v>
      </c>
      <c r="B650" s="63">
        <v>11266.07</v>
      </c>
    </row>
    <row r="651" spans="1:2" ht="15.75" customHeight="1" x14ac:dyDescent="0.3">
      <c r="A651" s="58" t="s">
        <v>5810</v>
      </c>
      <c r="B651" s="62">
        <v>66323.399999999994</v>
      </c>
    </row>
    <row r="652" spans="1:2" ht="15.75" customHeight="1" x14ac:dyDescent="0.3">
      <c r="A652" s="2" t="s">
        <v>5811</v>
      </c>
      <c r="B652" s="63">
        <v>14591.15</v>
      </c>
    </row>
    <row r="653" spans="1:2" ht="15.75" customHeight="1" x14ac:dyDescent="0.3">
      <c r="A653" s="2" t="s">
        <v>5812</v>
      </c>
      <c r="B653" s="63">
        <v>11274.98</v>
      </c>
    </row>
    <row r="654" spans="1:2" ht="15.75" customHeight="1" x14ac:dyDescent="0.3">
      <c r="A654" s="2" t="s">
        <v>5813</v>
      </c>
      <c r="B654" s="63">
        <v>8622.0400000000009</v>
      </c>
    </row>
    <row r="655" spans="1:2" ht="15.75" customHeight="1" x14ac:dyDescent="0.3">
      <c r="A655" s="2" t="s">
        <v>5814</v>
      </c>
      <c r="B655" s="63">
        <v>11938.21</v>
      </c>
    </row>
    <row r="656" spans="1:2" ht="15.75" customHeight="1" x14ac:dyDescent="0.3">
      <c r="A656" s="2" t="s">
        <v>5815</v>
      </c>
      <c r="B656" s="63">
        <v>8622.0400000000009</v>
      </c>
    </row>
    <row r="657" spans="1:2" ht="15.75" customHeight="1" x14ac:dyDescent="0.3">
      <c r="A657" s="2" t="s">
        <v>5816</v>
      </c>
      <c r="B657" s="63">
        <v>11274.98</v>
      </c>
    </row>
    <row r="658" spans="1:2" ht="15.75" customHeight="1" x14ac:dyDescent="0.3">
      <c r="A658" s="2" t="s">
        <v>5817</v>
      </c>
      <c r="B658" s="63">
        <v>11938.21</v>
      </c>
    </row>
    <row r="659" spans="1:2" ht="15.75" customHeight="1" x14ac:dyDescent="0.3">
      <c r="A659" s="2" t="s">
        <v>5818</v>
      </c>
      <c r="B659" s="63">
        <v>11938.21</v>
      </c>
    </row>
    <row r="660" spans="1:2" ht="15.75" customHeight="1" x14ac:dyDescent="0.3">
      <c r="A660" s="2" t="s">
        <v>5819</v>
      </c>
      <c r="B660" s="63">
        <v>14591.15</v>
      </c>
    </row>
    <row r="661" spans="1:2" ht="15.75" customHeight="1" x14ac:dyDescent="0.3">
      <c r="A661" s="58" t="s">
        <v>5820</v>
      </c>
      <c r="B661" s="62">
        <v>40583.4</v>
      </c>
    </row>
    <row r="662" spans="1:2" ht="15.75" customHeight="1" x14ac:dyDescent="0.3">
      <c r="A662" s="2" t="s">
        <v>5821</v>
      </c>
      <c r="B662" s="63">
        <v>8928.35</v>
      </c>
    </row>
    <row r="663" spans="1:2" ht="15.75" customHeight="1" x14ac:dyDescent="0.3">
      <c r="A663" s="2" t="s">
        <v>5822</v>
      </c>
      <c r="B663" s="63">
        <v>6899.18</v>
      </c>
    </row>
    <row r="664" spans="1:2" ht="15.75" customHeight="1" x14ac:dyDescent="0.3">
      <c r="A664" s="2" t="s">
        <v>5823</v>
      </c>
      <c r="B664" s="63">
        <v>5275.84</v>
      </c>
    </row>
    <row r="665" spans="1:2" ht="15.75" customHeight="1" x14ac:dyDescent="0.3">
      <c r="A665" s="2" t="s">
        <v>5824</v>
      </c>
      <c r="B665" s="63">
        <v>7305.01</v>
      </c>
    </row>
    <row r="666" spans="1:2" ht="15.75" customHeight="1" x14ac:dyDescent="0.3">
      <c r="A666" s="2" t="s">
        <v>5825</v>
      </c>
      <c r="B666" s="63">
        <v>5275.84</v>
      </c>
    </row>
    <row r="667" spans="1:2" ht="15.75" customHeight="1" x14ac:dyDescent="0.3">
      <c r="A667" s="2" t="s">
        <v>5826</v>
      </c>
      <c r="B667" s="63">
        <v>6899.18</v>
      </c>
    </row>
    <row r="668" spans="1:2" ht="15.75" customHeight="1" x14ac:dyDescent="0.3">
      <c r="A668" s="2" t="s">
        <v>5827</v>
      </c>
      <c r="B668" s="63">
        <v>7305.01</v>
      </c>
    </row>
    <row r="669" spans="1:2" ht="15.75" customHeight="1" x14ac:dyDescent="0.3">
      <c r="A669" s="2" t="s">
        <v>5828</v>
      </c>
      <c r="B669" s="63">
        <v>7305.01</v>
      </c>
    </row>
    <row r="670" spans="1:2" ht="15.75" customHeight="1" x14ac:dyDescent="0.3">
      <c r="A670" s="2" t="s">
        <v>5829</v>
      </c>
      <c r="B670" s="63">
        <v>8928.35</v>
      </c>
    </row>
    <row r="671" spans="1:2" ht="15.75" customHeight="1" x14ac:dyDescent="0.3">
      <c r="A671" s="58" t="s">
        <v>5830</v>
      </c>
      <c r="B671" s="62">
        <v>55697.4</v>
      </c>
    </row>
    <row r="672" spans="1:2" ht="15.75" customHeight="1" x14ac:dyDescent="0.3">
      <c r="A672" s="2" t="s">
        <v>5831</v>
      </c>
      <c r="B672" s="63">
        <v>12253.43</v>
      </c>
    </row>
    <row r="673" spans="1:2" ht="15.75" customHeight="1" x14ac:dyDescent="0.3">
      <c r="A673" s="2" t="s">
        <v>5832</v>
      </c>
      <c r="B673" s="63">
        <v>9468.56</v>
      </c>
    </row>
    <row r="674" spans="1:2" ht="15.75" customHeight="1" x14ac:dyDescent="0.3">
      <c r="A674" s="2" t="s">
        <v>5833</v>
      </c>
      <c r="B674" s="63">
        <v>7240.66</v>
      </c>
    </row>
    <row r="675" spans="1:2" ht="15.75" customHeight="1" x14ac:dyDescent="0.3">
      <c r="A675" s="2" t="s">
        <v>5834</v>
      </c>
      <c r="B675" s="63">
        <v>10025.530000000001</v>
      </c>
    </row>
    <row r="676" spans="1:2" ht="15.75" customHeight="1" x14ac:dyDescent="0.3">
      <c r="A676" s="2" t="s">
        <v>5835</v>
      </c>
      <c r="B676" s="63">
        <v>7240.66</v>
      </c>
    </row>
    <row r="677" spans="1:2" ht="15.75" customHeight="1" x14ac:dyDescent="0.3">
      <c r="A677" s="2" t="s">
        <v>5836</v>
      </c>
      <c r="B677" s="63">
        <v>9468.56</v>
      </c>
    </row>
    <row r="678" spans="1:2" ht="15.75" customHeight="1" x14ac:dyDescent="0.3">
      <c r="A678" s="2" t="s">
        <v>5837</v>
      </c>
      <c r="B678" s="63">
        <v>10025.530000000001</v>
      </c>
    </row>
    <row r="679" spans="1:2" ht="15.75" customHeight="1" x14ac:dyDescent="0.3">
      <c r="A679" s="2" t="s">
        <v>5838</v>
      </c>
      <c r="B679" s="63">
        <v>10025.530000000001</v>
      </c>
    </row>
    <row r="680" spans="1:2" ht="15.75" customHeight="1" x14ac:dyDescent="0.3">
      <c r="A680" s="2" t="s">
        <v>5839</v>
      </c>
      <c r="B680" s="63">
        <v>12253.43</v>
      </c>
    </row>
    <row r="681" spans="1:2" ht="15.75" customHeight="1" x14ac:dyDescent="0.3">
      <c r="A681" s="58" t="s">
        <v>5630</v>
      </c>
      <c r="B681" s="62">
        <v>61439.4</v>
      </c>
    </row>
    <row r="682" spans="1:2" ht="15.75" customHeight="1" x14ac:dyDescent="0.3">
      <c r="A682" s="2" t="s">
        <v>5631</v>
      </c>
      <c r="B682" s="63">
        <v>13516.67</v>
      </c>
    </row>
    <row r="683" spans="1:2" ht="15.75" customHeight="1" x14ac:dyDescent="0.3">
      <c r="A683" s="2" t="s">
        <v>5632</v>
      </c>
      <c r="B683" s="63">
        <v>10444.700000000001</v>
      </c>
    </row>
    <row r="684" spans="1:2" ht="15.75" customHeight="1" x14ac:dyDescent="0.3">
      <c r="A684" s="2" t="s">
        <v>5633</v>
      </c>
      <c r="B684" s="63">
        <v>7987.12</v>
      </c>
    </row>
    <row r="685" spans="1:2" ht="15.75" customHeight="1" x14ac:dyDescent="0.3">
      <c r="A685" s="2" t="s">
        <v>5634</v>
      </c>
      <c r="B685" s="63">
        <v>11059.09</v>
      </c>
    </row>
    <row r="686" spans="1:2" ht="15.75" customHeight="1" x14ac:dyDescent="0.3">
      <c r="A686" s="2" t="s">
        <v>5635</v>
      </c>
      <c r="B686" s="63">
        <v>7987.12</v>
      </c>
    </row>
    <row r="687" spans="1:2" ht="15.75" customHeight="1" x14ac:dyDescent="0.3">
      <c r="A687" s="2" t="s">
        <v>5636</v>
      </c>
      <c r="B687" s="63">
        <v>10444.700000000001</v>
      </c>
    </row>
    <row r="688" spans="1:2" ht="15.75" customHeight="1" x14ac:dyDescent="0.3">
      <c r="A688" s="2" t="s">
        <v>5637</v>
      </c>
      <c r="B688" s="63">
        <v>11059.09</v>
      </c>
    </row>
    <row r="689" spans="1:2" ht="15.75" customHeight="1" x14ac:dyDescent="0.3">
      <c r="A689" s="2" t="s">
        <v>5638</v>
      </c>
      <c r="B689" s="63">
        <v>11059.09</v>
      </c>
    </row>
    <row r="690" spans="1:2" ht="15.75" customHeight="1" x14ac:dyDescent="0.3">
      <c r="A690" s="2" t="s">
        <v>5639</v>
      </c>
      <c r="B690" s="63">
        <v>13516.67</v>
      </c>
    </row>
    <row r="691" spans="1:2" ht="15.75" customHeight="1" x14ac:dyDescent="0.3">
      <c r="A691" s="58" t="s">
        <v>5620</v>
      </c>
      <c r="B691" s="62">
        <v>48569.4</v>
      </c>
    </row>
    <row r="692" spans="1:2" ht="15.75" customHeight="1" x14ac:dyDescent="0.3">
      <c r="A692" s="2" t="s">
        <v>5621</v>
      </c>
      <c r="B692" s="63">
        <v>10685.27</v>
      </c>
    </row>
    <row r="693" spans="1:2" ht="15.75" customHeight="1" x14ac:dyDescent="0.3">
      <c r="A693" s="2" t="s">
        <v>5622</v>
      </c>
      <c r="B693" s="63">
        <v>8256.7999999999993</v>
      </c>
    </row>
    <row r="694" spans="1:2" ht="15.75" customHeight="1" x14ac:dyDescent="0.3">
      <c r="A694" s="2" t="s">
        <v>5623</v>
      </c>
      <c r="B694" s="63">
        <v>6314.02</v>
      </c>
    </row>
    <row r="695" spans="1:2" ht="15.75" customHeight="1" x14ac:dyDescent="0.3">
      <c r="A695" s="2" t="s">
        <v>5624</v>
      </c>
      <c r="B695" s="63">
        <v>8742.49</v>
      </c>
    </row>
    <row r="696" spans="1:2" ht="15.75" customHeight="1" x14ac:dyDescent="0.3">
      <c r="A696" s="2" t="s">
        <v>5625</v>
      </c>
      <c r="B696" s="63">
        <v>6314.02</v>
      </c>
    </row>
    <row r="697" spans="1:2" ht="15.75" customHeight="1" x14ac:dyDescent="0.3">
      <c r="A697" s="2" t="s">
        <v>5626</v>
      </c>
      <c r="B697" s="63">
        <v>8256.7999999999993</v>
      </c>
    </row>
    <row r="698" spans="1:2" ht="15.75" customHeight="1" x14ac:dyDescent="0.3">
      <c r="A698" s="2" t="s">
        <v>5627</v>
      </c>
      <c r="B698" s="63">
        <v>8742.49</v>
      </c>
    </row>
    <row r="699" spans="1:2" ht="15.75" customHeight="1" x14ac:dyDescent="0.3">
      <c r="A699" s="2" t="s">
        <v>5628</v>
      </c>
      <c r="B699" s="63">
        <v>8742.49</v>
      </c>
    </row>
    <row r="700" spans="1:2" ht="15.75" customHeight="1" x14ac:dyDescent="0.3">
      <c r="A700" s="2" t="s">
        <v>5629</v>
      </c>
      <c r="B700" s="63">
        <v>10685.27</v>
      </c>
    </row>
    <row r="701" spans="1:2" ht="15.75" customHeight="1" x14ac:dyDescent="0.3">
      <c r="A701" s="58" t="s">
        <v>5840</v>
      </c>
      <c r="B701" s="62">
        <v>75233.399999999994</v>
      </c>
    </row>
    <row r="702" spans="1:2" ht="15.75" customHeight="1" x14ac:dyDescent="0.3">
      <c r="A702" s="2" t="s">
        <v>5841</v>
      </c>
      <c r="B702" s="63">
        <v>16551.349999999999</v>
      </c>
    </row>
    <row r="703" spans="1:2" ht="15.75" customHeight="1" x14ac:dyDescent="0.3">
      <c r="A703" s="2" t="s">
        <v>5842</v>
      </c>
      <c r="B703" s="63">
        <v>12789.68</v>
      </c>
    </row>
    <row r="704" spans="1:2" ht="15.75" customHeight="1" x14ac:dyDescent="0.3">
      <c r="A704" s="2" t="s">
        <v>5843</v>
      </c>
      <c r="B704" s="63">
        <v>9780.34</v>
      </c>
    </row>
    <row r="705" spans="1:2" ht="15.75" customHeight="1" x14ac:dyDescent="0.3">
      <c r="A705" s="2" t="s">
        <v>5844</v>
      </c>
      <c r="B705" s="63">
        <v>13542.01</v>
      </c>
    </row>
    <row r="706" spans="1:2" ht="15.75" customHeight="1" x14ac:dyDescent="0.3">
      <c r="A706" s="2" t="s">
        <v>5845</v>
      </c>
      <c r="B706" s="63">
        <v>9780.34</v>
      </c>
    </row>
    <row r="707" spans="1:2" ht="15.75" customHeight="1" x14ac:dyDescent="0.3">
      <c r="A707" s="2" t="s">
        <v>5846</v>
      </c>
      <c r="B707" s="63">
        <v>12789.68</v>
      </c>
    </row>
    <row r="708" spans="1:2" ht="15.75" customHeight="1" x14ac:dyDescent="0.3">
      <c r="A708" s="2" t="s">
        <v>5847</v>
      </c>
      <c r="B708" s="63">
        <v>13542.01</v>
      </c>
    </row>
    <row r="709" spans="1:2" ht="15.75" customHeight="1" x14ac:dyDescent="0.3">
      <c r="A709" s="2" t="s">
        <v>5848</v>
      </c>
      <c r="B709" s="63">
        <v>13542.01</v>
      </c>
    </row>
    <row r="710" spans="1:2" ht="15.75" customHeight="1" x14ac:dyDescent="0.3">
      <c r="A710" s="2" t="s">
        <v>5849</v>
      </c>
      <c r="B710" s="63">
        <v>16551.349999999999</v>
      </c>
    </row>
    <row r="711" spans="1:2" ht="15.75" customHeight="1" x14ac:dyDescent="0.3">
      <c r="A711" s="58" t="s">
        <v>5850</v>
      </c>
      <c r="B711" s="62">
        <v>99521.4</v>
      </c>
    </row>
    <row r="712" spans="1:2" ht="15.75" customHeight="1" x14ac:dyDescent="0.3">
      <c r="A712" s="2" t="s">
        <v>5851</v>
      </c>
      <c r="B712" s="63">
        <v>21894.71</v>
      </c>
    </row>
    <row r="713" spans="1:2" ht="15.75" customHeight="1" x14ac:dyDescent="0.3">
      <c r="A713" s="2" t="s">
        <v>5852</v>
      </c>
      <c r="B713" s="63">
        <v>16918.64</v>
      </c>
    </row>
    <row r="714" spans="1:2" ht="15.75" customHeight="1" x14ac:dyDescent="0.3">
      <c r="A714" s="2" t="s">
        <v>5853</v>
      </c>
      <c r="B714" s="63">
        <v>12937.78</v>
      </c>
    </row>
    <row r="715" spans="1:2" ht="15.75" customHeight="1" x14ac:dyDescent="0.3">
      <c r="A715" s="2" t="s">
        <v>5854</v>
      </c>
      <c r="B715" s="63">
        <v>17913.849999999999</v>
      </c>
    </row>
    <row r="716" spans="1:2" ht="15.75" customHeight="1" x14ac:dyDescent="0.3">
      <c r="A716" s="2" t="s">
        <v>5855</v>
      </c>
      <c r="B716" s="63">
        <v>12937.78</v>
      </c>
    </row>
    <row r="717" spans="1:2" ht="15.75" customHeight="1" x14ac:dyDescent="0.3">
      <c r="A717" s="2" t="s">
        <v>5856</v>
      </c>
      <c r="B717" s="63">
        <v>16918.64</v>
      </c>
    </row>
    <row r="718" spans="1:2" ht="15.75" customHeight="1" x14ac:dyDescent="0.3">
      <c r="A718" s="2" t="s">
        <v>5857</v>
      </c>
      <c r="B718" s="63">
        <v>17913.849999999999</v>
      </c>
    </row>
    <row r="719" spans="1:2" ht="15.75" customHeight="1" x14ac:dyDescent="0.3">
      <c r="A719" s="2" t="s">
        <v>5858</v>
      </c>
      <c r="B719" s="63">
        <v>17913.849999999999</v>
      </c>
    </row>
    <row r="720" spans="1:2" ht="15.75" customHeight="1" x14ac:dyDescent="0.3">
      <c r="A720" s="2" t="s">
        <v>5859</v>
      </c>
      <c r="B720" s="63">
        <v>21894.71</v>
      </c>
    </row>
    <row r="721" spans="1:2" ht="15.75" customHeight="1" x14ac:dyDescent="0.3">
      <c r="A721" s="58" t="s">
        <v>5860</v>
      </c>
      <c r="B721" s="62">
        <v>61439.4</v>
      </c>
    </row>
    <row r="722" spans="1:2" ht="15.75" customHeight="1" x14ac:dyDescent="0.3">
      <c r="A722" s="2" t="s">
        <v>5861</v>
      </c>
      <c r="B722" s="63">
        <v>13516.67</v>
      </c>
    </row>
    <row r="723" spans="1:2" ht="15.75" customHeight="1" x14ac:dyDescent="0.3">
      <c r="A723" s="2" t="s">
        <v>5862</v>
      </c>
      <c r="B723" s="63">
        <v>10444.700000000001</v>
      </c>
    </row>
    <row r="724" spans="1:2" ht="15.75" customHeight="1" x14ac:dyDescent="0.3">
      <c r="A724" s="2" t="s">
        <v>5863</v>
      </c>
      <c r="B724" s="63">
        <v>7987.12</v>
      </c>
    </row>
    <row r="725" spans="1:2" ht="15.75" customHeight="1" x14ac:dyDescent="0.3">
      <c r="A725" s="2" t="s">
        <v>5864</v>
      </c>
      <c r="B725" s="63">
        <v>11059.09</v>
      </c>
    </row>
    <row r="726" spans="1:2" ht="15.75" customHeight="1" x14ac:dyDescent="0.3">
      <c r="A726" s="2" t="s">
        <v>5865</v>
      </c>
      <c r="B726" s="63">
        <v>7987.12</v>
      </c>
    </row>
    <row r="727" spans="1:2" ht="15.75" customHeight="1" x14ac:dyDescent="0.3">
      <c r="A727" s="2" t="s">
        <v>5866</v>
      </c>
      <c r="B727" s="63">
        <v>10444.700000000001</v>
      </c>
    </row>
    <row r="728" spans="1:2" ht="15.75" customHeight="1" x14ac:dyDescent="0.3">
      <c r="A728" s="2" t="s">
        <v>5867</v>
      </c>
      <c r="B728" s="63">
        <v>11059.09</v>
      </c>
    </row>
    <row r="729" spans="1:2" ht="15.75" customHeight="1" x14ac:dyDescent="0.3">
      <c r="A729" s="2" t="s">
        <v>5868</v>
      </c>
      <c r="B729" s="63">
        <v>11059.09</v>
      </c>
    </row>
    <row r="730" spans="1:2" ht="15.75" customHeight="1" x14ac:dyDescent="0.3">
      <c r="A730" s="2" t="s">
        <v>5869</v>
      </c>
      <c r="B730" s="63">
        <v>13516.67</v>
      </c>
    </row>
    <row r="731" spans="1:2" ht="15.75" customHeight="1" x14ac:dyDescent="0.3">
      <c r="A731" s="58" t="s">
        <v>5870</v>
      </c>
      <c r="B731" s="62">
        <v>85727.4</v>
      </c>
    </row>
    <row r="732" spans="1:2" ht="15.75" customHeight="1" x14ac:dyDescent="0.3">
      <c r="A732" s="2" t="s">
        <v>5871</v>
      </c>
      <c r="B732" s="63">
        <v>18860.03</v>
      </c>
    </row>
    <row r="733" spans="1:2" ht="15.75" customHeight="1" x14ac:dyDescent="0.3">
      <c r="A733" s="2" t="s">
        <v>5872</v>
      </c>
      <c r="B733" s="63">
        <v>14573.66</v>
      </c>
    </row>
    <row r="734" spans="1:2" ht="15.75" customHeight="1" x14ac:dyDescent="0.3">
      <c r="A734" s="2" t="s">
        <v>5873</v>
      </c>
      <c r="B734" s="63">
        <v>11144.56</v>
      </c>
    </row>
    <row r="735" spans="1:2" ht="15.75" customHeight="1" x14ac:dyDescent="0.3">
      <c r="A735" s="2" t="s">
        <v>5874</v>
      </c>
      <c r="B735" s="63">
        <v>15430.93</v>
      </c>
    </row>
    <row r="736" spans="1:2" ht="15.75" customHeight="1" x14ac:dyDescent="0.3">
      <c r="A736" s="2" t="s">
        <v>5875</v>
      </c>
      <c r="B736" s="63">
        <v>11144.56</v>
      </c>
    </row>
    <row r="737" spans="1:2" ht="15.75" customHeight="1" x14ac:dyDescent="0.3">
      <c r="A737" s="2" t="s">
        <v>5876</v>
      </c>
      <c r="B737" s="63">
        <v>14573.66</v>
      </c>
    </row>
    <row r="738" spans="1:2" ht="15.75" customHeight="1" x14ac:dyDescent="0.3">
      <c r="A738" s="2" t="s">
        <v>5877</v>
      </c>
      <c r="B738" s="63">
        <v>15430.93</v>
      </c>
    </row>
    <row r="739" spans="1:2" ht="15.75" customHeight="1" x14ac:dyDescent="0.3">
      <c r="A739" s="2" t="s">
        <v>5878</v>
      </c>
      <c r="B739" s="63">
        <v>15430.93</v>
      </c>
    </row>
    <row r="740" spans="1:2" ht="15.75" customHeight="1" x14ac:dyDescent="0.3">
      <c r="A740" s="2" t="s">
        <v>5879</v>
      </c>
      <c r="B740" s="63">
        <v>18860.03</v>
      </c>
    </row>
    <row r="741" spans="1:2" ht="15.75" customHeight="1" x14ac:dyDescent="0.3">
      <c r="A741" s="58" t="s">
        <v>5650</v>
      </c>
      <c r="B741" s="62">
        <v>136613.4</v>
      </c>
    </row>
    <row r="742" spans="1:2" ht="15.75" customHeight="1" x14ac:dyDescent="0.3">
      <c r="A742" s="2" t="s">
        <v>5651</v>
      </c>
      <c r="B742" s="63">
        <v>30054.95</v>
      </c>
    </row>
    <row r="743" spans="1:2" ht="15.75" customHeight="1" x14ac:dyDescent="0.3">
      <c r="A743" s="2" t="s">
        <v>5652</v>
      </c>
      <c r="B743" s="63">
        <v>23224.28</v>
      </c>
    </row>
    <row r="744" spans="1:2" ht="15.75" customHeight="1" x14ac:dyDescent="0.3">
      <c r="A744" s="2" t="s">
        <v>5653</v>
      </c>
      <c r="B744" s="63">
        <v>17759.740000000002</v>
      </c>
    </row>
    <row r="745" spans="1:2" ht="15.75" customHeight="1" x14ac:dyDescent="0.3">
      <c r="A745" s="2" t="s">
        <v>5654</v>
      </c>
      <c r="B745" s="63">
        <v>24590.41</v>
      </c>
    </row>
    <row r="746" spans="1:2" ht="15.75" customHeight="1" x14ac:dyDescent="0.3">
      <c r="A746" s="2" t="s">
        <v>5655</v>
      </c>
      <c r="B746" s="63">
        <v>17759.740000000002</v>
      </c>
    </row>
    <row r="747" spans="1:2" ht="15.75" customHeight="1" x14ac:dyDescent="0.3">
      <c r="A747" s="2" t="s">
        <v>5656</v>
      </c>
      <c r="B747" s="63">
        <v>23224.28</v>
      </c>
    </row>
    <row r="748" spans="1:2" ht="15.75" customHeight="1" x14ac:dyDescent="0.3">
      <c r="A748" s="2" t="s">
        <v>5657</v>
      </c>
      <c r="B748" s="63">
        <v>24590.41</v>
      </c>
    </row>
    <row r="749" spans="1:2" ht="15.75" customHeight="1" x14ac:dyDescent="0.3">
      <c r="A749" s="2" t="s">
        <v>5658</v>
      </c>
      <c r="B749" s="63">
        <v>24590.41</v>
      </c>
    </row>
    <row r="750" spans="1:2" ht="15.75" customHeight="1" x14ac:dyDescent="0.3">
      <c r="A750" s="2" t="s">
        <v>5659</v>
      </c>
      <c r="B750" s="63">
        <v>30054.95</v>
      </c>
    </row>
    <row r="751" spans="1:2" ht="15.75" customHeight="1" x14ac:dyDescent="0.3">
      <c r="A751" s="58" t="s">
        <v>5640</v>
      </c>
      <c r="B751" s="62">
        <v>109289.4</v>
      </c>
    </row>
    <row r="752" spans="1:2" ht="15.75" customHeight="1" x14ac:dyDescent="0.3">
      <c r="A752" s="2" t="s">
        <v>5641</v>
      </c>
      <c r="B752" s="63">
        <v>24043.67</v>
      </c>
    </row>
    <row r="753" spans="1:2" ht="15.75" customHeight="1" x14ac:dyDescent="0.3">
      <c r="A753" s="2" t="s">
        <v>5642</v>
      </c>
      <c r="B753" s="63">
        <v>18579.2</v>
      </c>
    </row>
    <row r="754" spans="1:2" ht="15.75" customHeight="1" x14ac:dyDescent="0.3">
      <c r="A754" s="2" t="s">
        <v>5643</v>
      </c>
      <c r="B754" s="63">
        <v>14207.62</v>
      </c>
    </row>
    <row r="755" spans="1:2" ht="15.75" customHeight="1" x14ac:dyDescent="0.3">
      <c r="A755" s="2" t="s">
        <v>5644</v>
      </c>
      <c r="B755" s="63">
        <v>19672.09</v>
      </c>
    </row>
    <row r="756" spans="1:2" ht="15.75" customHeight="1" x14ac:dyDescent="0.3">
      <c r="A756" s="2" t="s">
        <v>5645</v>
      </c>
      <c r="B756" s="63">
        <v>14207.62</v>
      </c>
    </row>
    <row r="757" spans="1:2" ht="15.75" customHeight="1" x14ac:dyDescent="0.3">
      <c r="A757" s="2" t="s">
        <v>5646</v>
      </c>
      <c r="B757" s="63">
        <v>18579.2</v>
      </c>
    </row>
    <row r="758" spans="1:2" ht="15.75" customHeight="1" x14ac:dyDescent="0.3">
      <c r="A758" s="2" t="s">
        <v>5647</v>
      </c>
      <c r="B758" s="63">
        <v>19672.09</v>
      </c>
    </row>
    <row r="759" spans="1:2" ht="15.75" customHeight="1" x14ac:dyDescent="0.3">
      <c r="A759" s="2" t="s">
        <v>5648</v>
      </c>
      <c r="B759" s="63">
        <v>19672.09</v>
      </c>
    </row>
    <row r="760" spans="1:2" ht="15.75" customHeight="1" x14ac:dyDescent="0.3">
      <c r="A760" s="2" t="s">
        <v>5649</v>
      </c>
      <c r="B760" s="63">
        <v>24043.67</v>
      </c>
    </row>
    <row r="761" spans="1:2" ht="15.75" customHeight="1" x14ac:dyDescent="0.3">
      <c r="A761" s="58" t="s">
        <v>5880</v>
      </c>
      <c r="B761" s="62">
        <v>150275.4</v>
      </c>
    </row>
    <row r="762" spans="1:2" ht="15.75" customHeight="1" x14ac:dyDescent="0.3">
      <c r="A762" s="2" t="s">
        <v>5881</v>
      </c>
      <c r="B762" s="63">
        <v>33060.589999999997</v>
      </c>
    </row>
    <row r="763" spans="1:2" ht="15.75" customHeight="1" x14ac:dyDescent="0.3">
      <c r="A763" s="2" t="s">
        <v>5882</v>
      </c>
      <c r="B763" s="63">
        <v>25546.82</v>
      </c>
    </row>
    <row r="764" spans="1:2" ht="15.75" customHeight="1" x14ac:dyDescent="0.3">
      <c r="A764" s="2" t="s">
        <v>5883</v>
      </c>
      <c r="B764" s="63">
        <v>19535.8</v>
      </c>
    </row>
    <row r="765" spans="1:2" ht="15.75" customHeight="1" x14ac:dyDescent="0.3">
      <c r="A765" s="2" t="s">
        <v>5884</v>
      </c>
      <c r="B765" s="63">
        <v>27049.57</v>
      </c>
    </row>
    <row r="766" spans="1:2" ht="15.75" customHeight="1" x14ac:dyDescent="0.3">
      <c r="A766" s="2" t="s">
        <v>5885</v>
      </c>
      <c r="B766" s="63">
        <v>19535.8</v>
      </c>
    </row>
    <row r="767" spans="1:2" ht="15.75" customHeight="1" x14ac:dyDescent="0.3">
      <c r="A767" s="2" t="s">
        <v>5886</v>
      </c>
      <c r="B767" s="63">
        <v>25546.82</v>
      </c>
    </row>
    <row r="768" spans="1:2" ht="15.75" customHeight="1" x14ac:dyDescent="0.3">
      <c r="A768" s="2" t="s">
        <v>5887</v>
      </c>
      <c r="B768" s="63">
        <v>27049.57</v>
      </c>
    </row>
    <row r="769" spans="1:2" ht="15.75" customHeight="1" x14ac:dyDescent="0.3">
      <c r="A769" s="2" t="s">
        <v>5888</v>
      </c>
      <c r="B769" s="63">
        <v>27049.57</v>
      </c>
    </row>
    <row r="770" spans="1:2" ht="15.75" customHeight="1" x14ac:dyDescent="0.3">
      <c r="A770" s="2" t="s">
        <v>5889</v>
      </c>
      <c r="B770" s="63">
        <v>33060.589999999997</v>
      </c>
    </row>
    <row r="771" spans="1:2" ht="15.75" customHeight="1" x14ac:dyDescent="0.3">
      <c r="A771" s="58" t="s">
        <v>5890</v>
      </c>
      <c r="B771" s="62">
        <v>183143.4</v>
      </c>
    </row>
    <row r="772" spans="1:2" ht="15.75" customHeight="1" x14ac:dyDescent="0.3">
      <c r="A772" s="2" t="s">
        <v>5891</v>
      </c>
      <c r="B772" s="63">
        <v>40291.550000000003</v>
      </c>
    </row>
    <row r="773" spans="1:2" ht="15.75" customHeight="1" x14ac:dyDescent="0.3">
      <c r="A773" s="2" t="s">
        <v>5892</v>
      </c>
      <c r="B773" s="63">
        <v>31134.38</v>
      </c>
    </row>
    <row r="774" spans="1:2" ht="15.75" customHeight="1" x14ac:dyDescent="0.3">
      <c r="A774" s="2" t="s">
        <v>5893</v>
      </c>
      <c r="B774" s="63">
        <v>23808.639999999999</v>
      </c>
    </row>
    <row r="775" spans="1:2" ht="15.75" customHeight="1" x14ac:dyDescent="0.3">
      <c r="A775" s="2" t="s">
        <v>5894</v>
      </c>
      <c r="B775" s="63">
        <v>32965.81</v>
      </c>
    </row>
    <row r="776" spans="1:2" ht="15.75" customHeight="1" x14ac:dyDescent="0.3">
      <c r="A776" s="2" t="s">
        <v>5895</v>
      </c>
      <c r="B776" s="63">
        <v>23808.639999999999</v>
      </c>
    </row>
    <row r="777" spans="1:2" ht="15.75" customHeight="1" x14ac:dyDescent="0.3">
      <c r="A777" s="2" t="s">
        <v>5896</v>
      </c>
      <c r="B777" s="63">
        <v>31134.38</v>
      </c>
    </row>
    <row r="778" spans="1:2" ht="15.75" customHeight="1" x14ac:dyDescent="0.3">
      <c r="A778" s="2" t="s">
        <v>5897</v>
      </c>
      <c r="B778" s="63">
        <v>32965.81</v>
      </c>
    </row>
    <row r="779" spans="1:2" ht="15.75" customHeight="1" x14ac:dyDescent="0.3">
      <c r="A779" s="2" t="s">
        <v>5898</v>
      </c>
      <c r="B779" s="63">
        <v>32965.81</v>
      </c>
    </row>
    <row r="780" spans="1:2" ht="15.75" customHeight="1" x14ac:dyDescent="0.3">
      <c r="A780" s="2" t="s">
        <v>5899</v>
      </c>
      <c r="B780" s="63">
        <v>40291.550000000003</v>
      </c>
    </row>
    <row r="781" spans="1:2" ht="15.75" customHeight="1" x14ac:dyDescent="0.3">
      <c r="A781" s="58" t="s">
        <v>5900</v>
      </c>
      <c r="B781" s="62">
        <v>136613.4</v>
      </c>
    </row>
    <row r="782" spans="1:2" ht="15.75" customHeight="1" x14ac:dyDescent="0.3">
      <c r="A782" s="2" t="s">
        <v>5901</v>
      </c>
      <c r="B782" s="63">
        <v>30054.95</v>
      </c>
    </row>
    <row r="783" spans="1:2" ht="15.75" customHeight="1" x14ac:dyDescent="0.3">
      <c r="A783" s="2" t="s">
        <v>5902</v>
      </c>
      <c r="B783" s="63">
        <v>23224.28</v>
      </c>
    </row>
    <row r="784" spans="1:2" ht="15.75" customHeight="1" x14ac:dyDescent="0.3">
      <c r="A784" s="2" t="s">
        <v>5903</v>
      </c>
      <c r="B784" s="63">
        <v>17759.740000000002</v>
      </c>
    </row>
    <row r="785" spans="1:2" ht="15.75" customHeight="1" x14ac:dyDescent="0.3">
      <c r="A785" s="2" t="s">
        <v>5904</v>
      </c>
      <c r="B785" s="63">
        <v>24590.41</v>
      </c>
    </row>
    <row r="786" spans="1:2" ht="15.75" customHeight="1" x14ac:dyDescent="0.3">
      <c r="A786" s="2" t="s">
        <v>5905</v>
      </c>
      <c r="B786" s="63">
        <v>17759.740000000002</v>
      </c>
    </row>
    <row r="787" spans="1:2" ht="15.75" customHeight="1" x14ac:dyDescent="0.3">
      <c r="A787" s="2" t="s">
        <v>5906</v>
      </c>
      <c r="B787" s="63">
        <v>23224.28</v>
      </c>
    </row>
    <row r="788" spans="1:2" ht="15.75" customHeight="1" x14ac:dyDescent="0.3">
      <c r="A788" s="2" t="s">
        <v>5907</v>
      </c>
      <c r="B788" s="63">
        <v>24590.41</v>
      </c>
    </row>
    <row r="789" spans="1:2" ht="15.75" customHeight="1" x14ac:dyDescent="0.3">
      <c r="A789" s="2" t="s">
        <v>5908</v>
      </c>
      <c r="B789" s="63">
        <v>24590.41</v>
      </c>
    </row>
    <row r="790" spans="1:2" ht="15.75" customHeight="1" x14ac:dyDescent="0.3">
      <c r="A790" s="2" t="s">
        <v>5909</v>
      </c>
      <c r="B790" s="63">
        <v>30054.95</v>
      </c>
    </row>
    <row r="791" spans="1:2" ht="15.75" customHeight="1" x14ac:dyDescent="0.3">
      <c r="A791" s="58" t="s">
        <v>5910</v>
      </c>
      <c r="B791" s="62">
        <v>177797.4</v>
      </c>
    </row>
    <row r="792" spans="1:2" ht="15.75" customHeight="1" x14ac:dyDescent="0.3">
      <c r="A792" s="2" t="s">
        <v>5911</v>
      </c>
      <c r="B792" s="63">
        <v>39115.43</v>
      </c>
    </row>
    <row r="793" spans="1:2" ht="15.75" customHeight="1" x14ac:dyDescent="0.3">
      <c r="A793" s="2" t="s">
        <v>5912</v>
      </c>
      <c r="B793" s="63">
        <v>30225.56</v>
      </c>
    </row>
    <row r="794" spans="1:2" ht="15.75" customHeight="1" x14ac:dyDescent="0.3">
      <c r="A794" s="2" t="s">
        <v>5913</v>
      </c>
      <c r="B794" s="63">
        <v>23113.66</v>
      </c>
    </row>
    <row r="795" spans="1:2" ht="15.75" customHeight="1" x14ac:dyDescent="0.3">
      <c r="A795" s="2" t="s">
        <v>5914</v>
      </c>
      <c r="B795" s="63">
        <v>32003.53</v>
      </c>
    </row>
    <row r="796" spans="1:2" ht="15.75" customHeight="1" x14ac:dyDescent="0.3">
      <c r="A796" s="2" t="s">
        <v>5915</v>
      </c>
      <c r="B796" s="63">
        <v>23113.66</v>
      </c>
    </row>
    <row r="797" spans="1:2" ht="15.75" customHeight="1" x14ac:dyDescent="0.3">
      <c r="A797" s="2" t="s">
        <v>5916</v>
      </c>
      <c r="B797" s="63">
        <v>30225.56</v>
      </c>
    </row>
    <row r="798" spans="1:2" ht="15.75" customHeight="1" x14ac:dyDescent="0.3">
      <c r="A798" s="2" t="s">
        <v>5917</v>
      </c>
      <c r="B798" s="63">
        <v>32003.53</v>
      </c>
    </row>
    <row r="799" spans="1:2" ht="15.75" customHeight="1" x14ac:dyDescent="0.3">
      <c r="A799" s="2" t="s">
        <v>5918</v>
      </c>
      <c r="B799" s="63">
        <v>32003.53</v>
      </c>
    </row>
    <row r="800" spans="1:2" ht="15.75" customHeight="1" x14ac:dyDescent="0.3">
      <c r="A800" s="2" t="s">
        <v>5919</v>
      </c>
      <c r="B800" s="63">
        <v>39115.43</v>
      </c>
    </row>
    <row r="801" spans="1:2" ht="15.75" customHeight="1" x14ac:dyDescent="0.3">
      <c r="A801" s="58" t="s">
        <v>5920</v>
      </c>
      <c r="B801" s="62">
        <v>136613.4</v>
      </c>
    </row>
    <row r="802" spans="1:2" ht="15.75" customHeight="1" x14ac:dyDescent="0.3">
      <c r="A802" s="2" t="s">
        <v>5921</v>
      </c>
      <c r="B802" s="63">
        <v>30054.95</v>
      </c>
    </row>
    <row r="803" spans="1:2" ht="15.75" customHeight="1" x14ac:dyDescent="0.3">
      <c r="A803" s="2" t="s">
        <v>5922</v>
      </c>
      <c r="B803" s="63">
        <v>23224.28</v>
      </c>
    </row>
    <row r="804" spans="1:2" ht="15.75" customHeight="1" x14ac:dyDescent="0.3">
      <c r="A804" s="2" t="s">
        <v>5923</v>
      </c>
      <c r="B804" s="63">
        <v>17759.740000000002</v>
      </c>
    </row>
    <row r="805" spans="1:2" ht="15.75" customHeight="1" x14ac:dyDescent="0.3">
      <c r="A805" s="2" t="s">
        <v>5924</v>
      </c>
      <c r="B805" s="63">
        <v>24590.41</v>
      </c>
    </row>
    <row r="806" spans="1:2" ht="15.75" customHeight="1" x14ac:dyDescent="0.3">
      <c r="A806" s="2" t="s">
        <v>5925</v>
      </c>
      <c r="B806" s="63">
        <v>17759.740000000002</v>
      </c>
    </row>
    <row r="807" spans="1:2" ht="15.75" customHeight="1" x14ac:dyDescent="0.3">
      <c r="A807" s="2" t="s">
        <v>5926</v>
      </c>
      <c r="B807" s="63">
        <v>23224.28</v>
      </c>
    </row>
    <row r="808" spans="1:2" ht="15.75" customHeight="1" x14ac:dyDescent="0.3">
      <c r="A808" s="2" t="s">
        <v>5927</v>
      </c>
      <c r="B808" s="63">
        <v>24590.41</v>
      </c>
    </row>
    <row r="809" spans="1:2" ht="15.75" customHeight="1" x14ac:dyDescent="0.3">
      <c r="A809" s="2" t="s">
        <v>5928</v>
      </c>
      <c r="B809" s="63">
        <v>24590.41</v>
      </c>
    </row>
    <row r="810" spans="1:2" ht="15.75" customHeight="1" x14ac:dyDescent="0.3">
      <c r="A810" s="2" t="s">
        <v>5929</v>
      </c>
      <c r="B810" s="63">
        <v>30054.95</v>
      </c>
    </row>
    <row r="811" spans="1:2" ht="15.75" customHeight="1" x14ac:dyDescent="0.3">
      <c r="A811" s="58" t="s">
        <v>5670</v>
      </c>
      <c r="B811" s="62">
        <v>149047.79999999999</v>
      </c>
    </row>
    <row r="812" spans="1:2" ht="15.75" customHeight="1" x14ac:dyDescent="0.3">
      <c r="A812" s="2" t="s">
        <v>5671</v>
      </c>
      <c r="B812" s="63">
        <v>32790.519999999997</v>
      </c>
    </row>
    <row r="813" spans="1:2" ht="15.75" customHeight="1" x14ac:dyDescent="0.3">
      <c r="A813" s="2" t="s">
        <v>5672</v>
      </c>
      <c r="B813" s="63">
        <v>25338.13</v>
      </c>
    </row>
    <row r="814" spans="1:2" ht="15.75" customHeight="1" x14ac:dyDescent="0.3">
      <c r="A814" s="2" t="s">
        <v>5673</v>
      </c>
      <c r="B814" s="63">
        <v>19376.21</v>
      </c>
    </row>
    <row r="815" spans="1:2" ht="15.75" customHeight="1" x14ac:dyDescent="0.3">
      <c r="A815" s="2" t="s">
        <v>5674</v>
      </c>
      <c r="B815" s="63">
        <v>26828.6</v>
      </c>
    </row>
    <row r="816" spans="1:2" ht="15.75" customHeight="1" x14ac:dyDescent="0.3">
      <c r="A816" s="2" t="s">
        <v>5675</v>
      </c>
      <c r="B816" s="63">
        <v>19376.21</v>
      </c>
    </row>
    <row r="817" spans="1:2" ht="15.75" customHeight="1" x14ac:dyDescent="0.3">
      <c r="A817" s="2" t="s">
        <v>5676</v>
      </c>
      <c r="B817" s="63">
        <v>25338.13</v>
      </c>
    </row>
    <row r="818" spans="1:2" ht="15.75" customHeight="1" x14ac:dyDescent="0.3">
      <c r="A818" s="2" t="s">
        <v>5677</v>
      </c>
      <c r="B818" s="63">
        <v>26828.6</v>
      </c>
    </row>
    <row r="819" spans="1:2" ht="15.75" customHeight="1" x14ac:dyDescent="0.3">
      <c r="A819" s="2" t="s">
        <v>5678</v>
      </c>
      <c r="B819" s="63">
        <v>26828.6</v>
      </c>
    </row>
    <row r="820" spans="1:2" ht="15.75" customHeight="1" x14ac:dyDescent="0.3">
      <c r="A820" s="2" t="s">
        <v>5679</v>
      </c>
      <c r="B820" s="63">
        <v>32790.519999999997</v>
      </c>
    </row>
    <row r="821" spans="1:2" ht="15.75" customHeight="1" x14ac:dyDescent="0.3">
      <c r="A821" s="58" t="s">
        <v>5660</v>
      </c>
      <c r="B821" s="62">
        <v>119242.2</v>
      </c>
    </row>
    <row r="822" spans="1:2" ht="15.75" customHeight="1" x14ac:dyDescent="0.3">
      <c r="A822" s="2" t="s">
        <v>5661</v>
      </c>
      <c r="B822" s="63">
        <v>26233.279999999999</v>
      </c>
    </row>
    <row r="823" spans="1:2" ht="15.75" customHeight="1" x14ac:dyDescent="0.3">
      <c r="A823" s="2" t="s">
        <v>5662</v>
      </c>
      <c r="B823" s="63">
        <v>20271.169999999998</v>
      </c>
    </row>
    <row r="824" spans="1:2" ht="15.75" customHeight="1" x14ac:dyDescent="0.3">
      <c r="A824" s="2" t="s">
        <v>5663</v>
      </c>
      <c r="B824" s="63">
        <v>15501.49</v>
      </c>
    </row>
    <row r="825" spans="1:2" ht="15.75" customHeight="1" x14ac:dyDescent="0.3">
      <c r="A825" s="2" t="s">
        <v>5664</v>
      </c>
      <c r="B825" s="63">
        <v>21463.599999999999</v>
      </c>
    </row>
    <row r="826" spans="1:2" ht="15.75" customHeight="1" x14ac:dyDescent="0.3">
      <c r="A826" s="2" t="s">
        <v>5665</v>
      </c>
      <c r="B826" s="63">
        <v>15501.49</v>
      </c>
    </row>
    <row r="827" spans="1:2" ht="15.75" customHeight="1" x14ac:dyDescent="0.3">
      <c r="A827" s="2" t="s">
        <v>5666</v>
      </c>
      <c r="B827" s="63">
        <v>20271.169999999998</v>
      </c>
    </row>
    <row r="828" spans="1:2" ht="15.75" customHeight="1" x14ac:dyDescent="0.3">
      <c r="A828" s="2" t="s">
        <v>5667</v>
      </c>
      <c r="B828" s="63">
        <v>21463.599999999999</v>
      </c>
    </row>
    <row r="829" spans="1:2" ht="15.75" customHeight="1" x14ac:dyDescent="0.3">
      <c r="A829" s="2" t="s">
        <v>5668</v>
      </c>
      <c r="B829" s="63">
        <v>21463.599999999999</v>
      </c>
    </row>
    <row r="830" spans="1:2" ht="15.75" customHeight="1" x14ac:dyDescent="0.3">
      <c r="A830" s="2" t="s">
        <v>5669</v>
      </c>
      <c r="B830" s="63">
        <v>26233.279999999999</v>
      </c>
    </row>
    <row r="831" spans="1:2" ht="15.75" customHeight="1" x14ac:dyDescent="0.3">
      <c r="A831" s="58" t="s">
        <v>5930</v>
      </c>
      <c r="B831" s="62">
        <v>170841</v>
      </c>
    </row>
    <row r="832" spans="1:2" ht="15.75" customHeight="1" x14ac:dyDescent="0.3">
      <c r="A832" s="2" t="s">
        <v>5931</v>
      </c>
      <c r="B832" s="63">
        <v>37585.019999999997</v>
      </c>
    </row>
    <row r="833" spans="1:2" ht="15.75" customHeight="1" x14ac:dyDescent="0.3">
      <c r="A833" s="2" t="s">
        <v>5932</v>
      </c>
      <c r="B833" s="63">
        <v>29042.97</v>
      </c>
    </row>
    <row r="834" spans="1:2" ht="15.75" customHeight="1" x14ac:dyDescent="0.3">
      <c r="A834" s="2" t="s">
        <v>5933</v>
      </c>
      <c r="B834" s="63">
        <v>22209.33</v>
      </c>
    </row>
    <row r="835" spans="1:2" ht="15.75" customHeight="1" x14ac:dyDescent="0.3">
      <c r="A835" s="2" t="s">
        <v>5934</v>
      </c>
      <c r="B835" s="63">
        <v>30751.38</v>
      </c>
    </row>
    <row r="836" spans="1:2" ht="15.75" customHeight="1" x14ac:dyDescent="0.3">
      <c r="A836" s="2" t="s">
        <v>5935</v>
      </c>
      <c r="B836" s="63">
        <v>22209.33</v>
      </c>
    </row>
    <row r="837" spans="1:2" ht="15.75" customHeight="1" x14ac:dyDescent="0.3">
      <c r="A837" s="2" t="s">
        <v>5936</v>
      </c>
      <c r="B837" s="63">
        <v>29042.97</v>
      </c>
    </row>
    <row r="838" spans="1:2" ht="15.75" customHeight="1" x14ac:dyDescent="0.3">
      <c r="A838" s="2" t="s">
        <v>5937</v>
      </c>
      <c r="B838" s="63">
        <v>30751.38</v>
      </c>
    </row>
    <row r="839" spans="1:2" ht="15.75" customHeight="1" x14ac:dyDescent="0.3">
      <c r="A839" s="2" t="s">
        <v>5938</v>
      </c>
      <c r="B839" s="63">
        <v>30751.38</v>
      </c>
    </row>
    <row r="840" spans="1:2" ht="15.75" customHeight="1" x14ac:dyDescent="0.3">
      <c r="A840" s="2" t="s">
        <v>5939</v>
      </c>
      <c r="B840" s="63">
        <v>37585.019999999997</v>
      </c>
    </row>
    <row r="841" spans="1:2" ht="15.75" customHeight="1" x14ac:dyDescent="0.3">
      <c r="A841" s="58" t="s">
        <v>5940</v>
      </c>
      <c r="B841" s="62">
        <v>223377</v>
      </c>
    </row>
    <row r="842" spans="1:2" ht="15.75" customHeight="1" x14ac:dyDescent="0.3">
      <c r="A842" s="2" t="s">
        <v>5941</v>
      </c>
      <c r="B842" s="63">
        <v>49142.94</v>
      </c>
    </row>
    <row r="843" spans="1:2" ht="15.75" customHeight="1" x14ac:dyDescent="0.3">
      <c r="A843" s="2" t="s">
        <v>5942</v>
      </c>
      <c r="B843" s="63">
        <v>37974.089999999997</v>
      </c>
    </row>
    <row r="844" spans="1:2" ht="15.75" customHeight="1" x14ac:dyDescent="0.3">
      <c r="A844" s="2" t="s">
        <v>5943</v>
      </c>
      <c r="B844" s="63">
        <v>29039.01</v>
      </c>
    </row>
    <row r="845" spans="1:2" ht="15.75" customHeight="1" x14ac:dyDescent="0.3">
      <c r="A845" s="2" t="s">
        <v>5944</v>
      </c>
      <c r="B845" s="63">
        <v>40207.86</v>
      </c>
    </row>
    <row r="846" spans="1:2" ht="15.75" customHeight="1" x14ac:dyDescent="0.3">
      <c r="A846" s="2" t="s">
        <v>5945</v>
      </c>
      <c r="B846" s="63">
        <v>29039.01</v>
      </c>
    </row>
    <row r="847" spans="1:2" ht="15.75" customHeight="1" x14ac:dyDescent="0.3">
      <c r="A847" s="2" t="s">
        <v>5946</v>
      </c>
      <c r="B847" s="63">
        <v>37974.089999999997</v>
      </c>
    </row>
    <row r="848" spans="1:2" ht="15.75" customHeight="1" x14ac:dyDescent="0.3">
      <c r="A848" s="2" t="s">
        <v>5947</v>
      </c>
      <c r="B848" s="63">
        <v>40207.86</v>
      </c>
    </row>
    <row r="849" spans="1:2" ht="15.75" customHeight="1" x14ac:dyDescent="0.3">
      <c r="A849" s="2" t="s">
        <v>5948</v>
      </c>
      <c r="B849" s="63">
        <v>40207.86</v>
      </c>
    </row>
    <row r="850" spans="1:2" ht="15.75" customHeight="1" x14ac:dyDescent="0.3">
      <c r="A850" s="2" t="s">
        <v>5949</v>
      </c>
      <c r="B850" s="63">
        <v>49142.94</v>
      </c>
    </row>
    <row r="851" spans="1:2" ht="15.75" customHeight="1" x14ac:dyDescent="0.3">
      <c r="A851" s="58" t="s">
        <v>5950</v>
      </c>
      <c r="B851" s="62">
        <v>149047.79999999999</v>
      </c>
    </row>
    <row r="852" spans="1:2" ht="15.75" customHeight="1" x14ac:dyDescent="0.3">
      <c r="A852" s="2" t="s">
        <v>5951</v>
      </c>
      <c r="B852" s="63">
        <v>32790.519999999997</v>
      </c>
    </row>
    <row r="853" spans="1:2" ht="15.75" customHeight="1" x14ac:dyDescent="0.3">
      <c r="A853" s="2" t="s">
        <v>5952</v>
      </c>
      <c r="B853" s="63">
        <v>25338.13</v>
      </c>
    </row>
    <row r="854" spans="1:2" ht="15.75" customHeight="1" x14ac:dyDescent="0.3">
      <c r="A854" s="2" t="s">
        <v>5953</v>
      </c>
      <c r="B854" s="63">
        <v>19376.21</v>
      </c>
    </row>
    <row r="855" spans="1:2" ht="15.75" customHeight="1" x14ac:dyDescent="0.3">
      <c r="A855" s="2" t="s">
        <v>5954</v>
      </c>
      <c r="B855" s="63">
        <v>26828.6</v>
      </c>
    </row>
    <row r="856" spans="1:2" ht="15.75" customHeight="1" x14ac:dyDescent="0.3">
      <c r="A856" s="2" t="s">
        <v>5955</v>
      </c>
      <c r="B856" s="63">
        <v>19376.21</v>
      </c>
    </row>
    <row r="857" spans="1:2" ht="15.75" customHeight="1" x14ac:dyDescent="0.3">
      <c r="A857" s="2" t="s">
        <v>5956</v>
      </c>
      <c r="B857" s="63">
        <v>25338.13</v>
      </c>
    </row>
    <row r="858" spans="1:2" ht="15.75" customHeight="1" x14ac:dyDescent="0.3">
      <c r="A858" s="2" t="s">
        <v>5957</v>
      </c>
      <c r="B858" s="63">
        <v>26828.6</v>
      </c>
    </row>
    <row r="859" spans="1:2" ht="15.75" customHeight="1" x14ac:dyDescent="0.3">
      <c r="A859" s="2" t="s">
        <v>5958</v>
      </c>
      <c r="B859" s="63">
        <v>26828.6</v>
      </c>
    </row>
    <row r="860" spans="1:2" ht="15.75" customHeight="1" x14ac:dyDescent="0.3">
      <c r="A860" s="2" t="s">
        <v>5959</v>
      </c>
      <c r="B860" s="63">
        <v>32790.519999999997</v>
      </c>
    </row>
    <row r="861" spans="1:2" ht="15.75" customHeight="1" x14ac:dyDescent="0.3">
      <c r="A861" s="58" t="s">
        <v>5960</v>
      </c>
      <c r="B861" s="62">
        <v>201544.2</v>
      </c>
    </row>
    <row r="862" spans="1:2" ht="15.75" customHeight="1" x14ac:dyDescent="0.3">
      <c r="A862" s="2" t="s">
        <v>5961</v>
      </c>
      <c r="B862" s="63">
        <v>44339.72</v>
      </c>
    </row>
    <row r="863" spans="1:2" ht="15.75" customHeight="1" x14ac:dyDescent="0.3">
      <c r="A863" s="2" t="s">
        <v>5962</v>
      </c>
      <c r="B863" s="63">
        <v>34262.51</v>
      </c>
    </row>
    <row r="864" spans="1:2" ht="15.75" customHeight="1" x14ac:dyDescent="0.3">
      <c r="A864" s="2" t="s">
        <v>5963</v>
      </c>
      <c r="B864" s="63">
        <v>26200.75</v>
      </c>
    </row>
    <row r="865" spans="1:2" ht="15.75" customHeight="1" x14ac:dyDescent="0.3">
      <c r="A865" s="2" t="s">
        <v>5964</v>
      </c>
      <c r="B865" s="63">
        <v>36277.96</v>
      </c>
    </row>
    <row r="866" spans="1:2" ht="15.75" customHeight="1" x14ac:dyDescent="0.3">
      <c r="A866" s="2" t="s">
        <v>5965</v>
      </c>
      <c r="B866" s="63">
        <v>26200.75</v>
      </c>
    </row>
    <row r="867" spans="1:2" ht="15.75" customHeight="1" x14ac:dyDescent="0.3">
      <c r="A867" s="2" t="s">
        <v>5966</v>
      </c>
      <c r="B867" s="63">
        <v>34262.51</v>
      </c>
    </row>
    <row r="868" spans="1:2" ht="15.75" customHeight="1" x14ac:dyDescent="0.3">
      <c r="A868" s="2" t="s">
        <v>5967</v>
      </c>
      <c r="B868" s="63">
        <v>36277.96</v>
      </c>
    </row>
    <row r="869" spans="1:2" ht="15.75" customHeight="1" x14ac:dyDescent="0.3">
      <c r="A869" s="2" t="s">
        <v>5968</v>
      </c>
      <c r="B869" s="63">
        <v>36277.96</v>
      </c>
    </row>
    <row r="870" spans="1:2" ht="15.75" customHeight="1" x14ac:dyDescent="0.3">
      <c r="A870" s="2" t="s">
        <v>5969</v>
      </c>
      <c r="B870" s="63">
        <v>44339.72</v>
      </c>
    </row>
    <row r="871" spans="1:2" ht="15.75" customHeight="1" x14ac:dyDescent="0.3">
      <c r="A871" s="58" t="s">
        <v>5530</v>
      </c>
      <c r="B871" s="62">
        <v>6065.4</v>
      </c>
    </row>
    <row r="872" spans="1:2" ht="15.75" customHeight="1" x14ac:dyDescent="0.3">
      <c r="A872" s="2" t="s">
        <v>5531</v>
      </c>
      <c r="B872" s="63">
        <v>1334.39</v>
      </c>
    </row>
    <row r="873" spans="1:2" ht="15.75" customHeight="1" x14ac:dyDescent="0.3">
      <c r="A873" s="2" t="s">
        <v>5532</v>
      </c>
      <c r="B873" s="63">
        <v>1031.1199999999999</v>
      </c>
    </row>
    <row r="874" spans="1:2" ht="15.75" customHeight="1" x14ac:dyDescent="0.3">
      <c r="A874" s="2" t="s">
        <v>5533</v>
      </c>
      <c r="B874" s="63">
        <v>788.5</v>
      </c>
    </row>
    <row r="875" spans="1:2" ht="15.75" customHeight="1" x14ac:dyDescent="0.3">
      <c r="A875" s="2" t="s">
        <v>5534</v>
      </c>
      <c r="B875" s="63">
        <v>1091.77</v>
      </c>
    </row>
    <row r="876" spans="1:2" ht="15.75" customHeight="1" x14ac:dyDescent="0.3">
      <c r="A876" s="2" t="s">
        <v>5535</v>
      </c>
      <c r="B876" s="63">
        <v>788.5</v>
      </c>
    </row>
    <row r="877" spans="1:2" ht="15.75" customHeight="1" x14ac:dyDescent="0.3">
      <c r="A877" s="2" t="s">
        <v>5536</v>
      </c>
      <c r="B877" s="63">
        <v>1031.1199999999999</v>
      </c>
    </row>
    <row r="878" spans="1:2" ht="15.75" customHeight="1" x14ac:dyDescent="0.3">
      <c r="A878" s="2" t="s">
        <v>5537</v>
      </c>
      <c r="B878" s="63">
        <v>1091.77</v>
      </c>
    </row>
    <row r="879" spans="1:2" ht="15.75" customHeight="1" x14ac:dyDescent="0.3">
      <c r="A879" s="2" t="s">
        <v>5538</v>
      </c>
      <c r="B879" s="63">
        <v>1091.77</v>
      </c>
    </row>
    <row r="880" spans="1:2" ht="15.75" customHeight="1" x14ac:dyDescent="0.3">
      <c r="A880" s="2" t="s">
        <v>5539</v>
      </c>
      <c r="B880" s="63">
        <v>1334.39</v>
      </c>
    </row>
    <row r="881" spans="1:2" ht="15.75" customHeight="1" x14ac:dyDescent="0.3">
      <c r="A881" s="58" t="s">
        <v>5520</v>
      </c>
      <c r="B881" s="62">
        <v>4481.3999999999996</v>
      </c>
    </row>
    <row r="882" spans="1:2" ht="15.75" customHeight="1" x14ac:dyDescent="0.3">
      <c r="A882" s="2" t="s">
        <v>5521</v>
      </c>
      <c r="B882" s="63">
        <v>985.91</v>
      </c>
    </row>
    <row r="883" spans="1:2" ht="15.75" customHeight="1" x14ac:dyDescent="0.3">
      <c r="A883" s="2" t="s">
        <v>5522</v>
      </c>
      <c r="B883" s="63">
        <v>761.84</v>
      </c>
    </row>
    <row r="884" spans="1:2" ht="15.75" customHeight="1" x14ac:dyDescent="0.3">
      <c r="A884" s="2" t="s">
        <v>5523</v>
      </c>
      <c r="B884" s="63">
        <v>582.58000000000004</v>
      </c>
    </row>
    <row r="885" spans="1:2" ht="15.75" customHeight="1" x14ac:dyDescent="0.3">
      <c r="A885" s="2" t="s">
        <v>5524</v>
      </c>
      <c r="B885" s="63">
        <v>806.65</v>
      </c>
    </row>
    <row r="886" spans="1:2" ht="15.75" customHeight="1" x14ac:dyDescent="0.3">
      <c r="A886" s="2" t="s">
        <v>5525</v>
      </c>
      <c r="B886" s="63">
        <v>582.58000000000004</v>
      </c>
    </row>
    <row r="887" spans="1:2" ht="15.75" customHeight="1" x14ac:dyDescent="0.3">
      <c r="A887" s="2" t="s">
        <v>5526</v>
      </c>
      <c r="B887" s="63">
        <v>761.84</v>
      </c>
    </row>
    <row r="888" spans="1:2" ht="15.75" customHeight="1" x14ac:dyDescent="0.3">
      <c r="A888" s="2" t="s">
        <v>5527</v>
      </c>
      <c r="B888" s="63">
        <v>806.65</v>
      </c>
    </row>
    <row r="889" spans="1:2" ht="15.75" customHeight="1" x14ac:dyDescent="0.3">
      <c r="A889" s="2" t="s">
        <v>5528</v>
      </c>
      <c r="B889" s="63">
        <v>806.65</v>
      </c>
    </row>
    <row r="890" spans="1:2" ht="15.75" customHeight="1" x14ac:dyDescent="0.3">
      <c r="A890" s="2" t="s">
        <v>5529</v>
      </c>
      <c r="B890" s="63">
        <v>985.91</v>
      </c>
    </row>
    <row r="891" spans="1:2" ht="15.75" customHeight="1" x14ac:dyDescent="0.3">
      <c r="A891" s="58" t="s">
        <v>5970</v>
      </c>
      <c r="B891" s="62">
        <v>7649.4</v>
      </c>
    </row>
    <row r="892" spans="1:2" ht="15.75" customHeight="1" x14ac:dyDescent="0.3">
      <c r="A892" s="2" t="s">
        <v>5971</v>
      </c>
      <c r="B892" s="63">
        <v>1682.87</v>
      </c>
    </row>
    <row r="893" spans="1:2" ht="15.75" customHeight="1" x14ac:dyDescent="0.3">
      <c r="A893" s="2" t="s">
        <v>5972</v>
      </c>
      <c r="B893" s="63">
        <v>1300.4000000000001</v>
      </c>
    </row>
    <row r="894" spans="1:2" ht="15.75" customHeight="1" x14ac:dyDescent="0.3">
      <c r="A894" s="2" t="s">
        <v>5973</v>
      </c>
      <c r="B894" s="63">
        <v>994.42</v>
      </c>
    </row>
    <row r="895" spans="1:2" ht="15.75" customHeight="1" x14ac:dyDescent="0.3">
      <c r="A895" s="2" t="s">
        <v>5974</v>
      </c>
      <c r="B895" s="63">
        <v>1376.89</v>
      </c>
    </row>
    <row r="896" spans="1:2" ht="15.75" customHeight="1" x14ac:dyDescent="0.3">
      <c r="A896" s="2" t="s">
        <v>5975</v>
      </c>
      <c r="B896" s="63">
        <v>994.42</v>
      </c>
    </row>
    <row r="897" spans="1:2" ht="15.75" customHeight="1" x14ac:dyDescent="0.3">
      <c r="A897" s="2" t="s">
        <v>5976</v>
      </c>
      <c r="B897" s="63">
        <v>1300.4000000000001</v>
      </c>
    </row>
    <row r="898" spans="1:2" ht="15.75" customHeight="1" x14ac:dyDescent="0.3">
      <c r="A898" s="2" t="s">
        <v>5977</v>
      </c>
      <c r="B898" s="63">
        <v>1376.89</v>
      </c>
    </row>
    <row r="899" spans="1:2" ht="15.75" customHeight="1" x14ac:dyDescent="0.3">
      <c r="A899" s="2" t="s">
        <v>5978</v>
      </c>
      <c r="B899" s="63">
        <v>1376.89</v>
      </c>
    </row>
    <row r="900" spans="1:2" ht="15.75" customHeight="1" x14ac:dyDescent="0.3">
      <c r="A900" s="2" t="s">
        <v>5979</v>
      </c>
      <c r="B900" s="63">
        <v>1682.87</v>
      </c>
    </row>
    <row r="901" spans="1:2" ht="15.75" customHeight="1" x14ac:dyDescent="0.3">
      <c r="A901" s="58" t="s">
        <v>5980</v>
      </c>
      <c r="B901" s="62">
        <v>6065.4</v>
      </c>
    </row>
    <row r="902" spans="1:2" ht="15.75" customHeight="1" x14ac:dyDescent="0.3">
      <c r="A902" s="2" t="s">
        <v>5981</v>
      </c>
      <c r="B902" s="63">
        <v>1334.39</v>
      </c>
    </row>
    <row r="903" spans="1:2" ht="15.75" customHeight="1" x14ac:dyDescent="0.3">
      <c r="A903" s="2" t="s">
        <v>5982</v>
      </c>
      <c r="B903" s="63">
        <v>1031.1199999999999</v>
      </c>
    </row>
    <row r="904" spans="1:2" ht="15.75" customHeight="1" x14ac:dyDescent="0.3">
      <c r="A904" s="2" t="s">
        <v>5983</v>
      </c>
      <c r="B904" s="63">
        <v>788.5</v>
      </c>
    </row>
    <row r="905" spans="1:2" ht="15.75" customHeight="1" x14ac:dyDescent="0.3">
      <c r="A905" s="2" t="s">
        <v>5984</v>
      </c>
      <c r="B905" s="63">
        <v>1091.77</v>
      </c>
    </row>
    <row r="906" spans="1:2" ht="15.75" customHeight="1" x14ac:dyDescent="0.3">
      <c r="A906" s="2" t="s">
        <v>5985</v>
      </c>
      <c r="B906" s="63">
        <v>788.5</v>
      </c>
    </row>
    <row r="907" spans="1:2" ht="15.75" customHeight="1" x14ac:dyDescent="0.3">
      <c r="A907" s="2" t="s">
        <v>5986</v>
      </c>
      <c r="B907" s="63">
        <v>1031.1199999999999</v>
      </c>
    </row>
    <row r="908" spans="1:2" ht="15.75" customHeight="1" x14ac:dyDescent="0.3">
      <c r="A908" s="2" t="s">
        <v>5987</v>
      </c>
      <c r="B908" s="63">
        <v>1091.77</v>
      </c>
    </row>
    <row r="909" spans="1:2" ht="15.75" customHeight="1" x14ac:dyDescent="0.3">
      <c r="A909" s="2" t="s">
        <v>5988</v>
      </c>
      <c r="B909" s="63">
        <v>1091.77</v>
      </c>
    </row>
    <row r="910" spans="1:2" ht="15.75" customHeight="1" x14ac:dyDescent="0.3">
      <c r="A910" s="2" t="s">
        <v>5989</v>
      </c>
      <c r="B910" s="63">
        <v>1334.39</v>
      </c>
    </row>
    <row r="911" spans="1:2" ht="15.75" customHeight="1" x14ac:dyDescent="0.3">
      <c r="A911" s="58" t="s">
        <v>5550</v>
      </c>
      <c r="B911" s="62">
        <v>9893.4</v>
      </c>
    </row>
    <row r="912" spans="1:2" ht="15.75" customHeight="1" x14ac:dyDescent="0.3">
      <c r="A912" s="2" t="s">
        <v>5551</v>
      </c>
      <c r="B912" s="63">
        <v>2176.5500000000002</v>
      </c>
    </row>
    <row r="913" spans="1:2" ht="15.75" customHeight="1" x14ac:dyDescent="0.3">
      <c r="A913" s="2" t="s">
        <v>5552</v>
      </c>
      <c r="B913" s="63">
        <v>1681.88</v>
      </c>
    </row>
    <row r="914" spans="1:2" ht="15.75" customHeight="1" x14ac:dyDescent="0.3">
      <c r="A914" s="2" t="s">
        <v>5553</v>
      </c>
      <c r="B914" s="63">
        <v>1286.1400000000001</v>
      </c>
    </row>
    <row r="915" spans="1:2" ht="15.75" customHeight="1" x14ac:dyDescent="0.3">
      <c r="A915" s="2" t="s">
        <v>5554</v>
      </c>
      <c r="B915" s="63">
        <v>1780.81</v>
      </c>
    </row>
    <row r="916" spans="1:2" ht="15.75" customHeight="1" x14ac:dyDescent="0.3">
      <c r="A916" s="2" t="s">
        <v>5555</v>
      </c>
      <c r="B916" s="63">
        <v>1286.1400000000001</v>
      </c>
    </row>
    <row r="917" spans="1:2" ht="15.75" customHeight="1" x14ac:dyDescent="0.3">
      <c r="A917" s="2" t="s">
        <v>5556</v>
      </c>
      <c r="B917" s="63">
        <v>1681.88</v>
      </c>
    </row>
    <row r="918" spans="1:2" ht="15.75" customHeight="1" x14ac:dyDescent="0.3">
      <c r="A918" s="2" t="s">
        <v>5557</v>
      </c>
      <c r="B918" s="63">
        <v>1780.81</v>
      </c>
    </row>
    <row r="919" spans="1:2" ht="15.75" customHeight="1" x14ac:dyDescent="0.3">
      <c r="A919" s="2" t="s">
        <v>5558</v>
      </c>
      <c r="B919" s="63">
        <v>1780.81</v>
      </c>
    </row>
    <row r="920" spans="1:2" ht="15.75" customHeight="1" x14ac:dyDescent="0.3">
      <c r="A920" s="2" t="s">
        <v>5559</v>
      </c>
      <c r="B920" s="63">
        <v>2176.5500000000002</v>
      </c>
    </row>
    <row r="921" spans="1:2" ht="15.75" customHeight="1" x14ac:dyDescent="0.3">
      <c r="A921" s="58" t="s">
        <v>5540</v>
      </c>
      <c r="B921" s="62">
        <v>7385.4</v>
      </c>
    </row>
    <row r="922" spans="1:2" ht="15.75" customHeight="1" x14ac:dyDescent="0.3">
      <c r="A922" s="2" t="s">
        <v>5541</v>
      </c>
      <c r="B922" s="63">
        <v>1624.79</v>
      </c>
    </row>
    <row r="923" spans="1:2" ht="15.75" customHeight="1" x14ac:dyDescent="0.3">
      <c r="A923" s="2" t="s">
        <v>5542</v>
      </c>
      <c r="B923" s="63">
        <v>1255.52</v>
      </c>
    </row>
    <row r="924" spans="1:2" ht="15.75" customHeight="1" x14ac:dyDescent="0.3">
      <c r="A924" s="2" t="s">
        <v>5543</v>
      </c>
      <c r="B924" s="63">
        <v>960.1</v>
      </c>
    </row>
    <row r="925" spans="1:2" ht="15.75" customHeight="1" x14ac:dyDescent="0.3">
      <c r="A925" s="2" t="s">
        <v>5544</v>
      </c>
      <c r="B925" s="63">
        <v>1329.37</v>
      </c>
    </row>
    <row r="926" spans="1:2" ht="15.75" customHeight="1" x14ac:dyDescent="0.3">
      <c r="A926" s="2" t="s">
        <v>5545</v>
      </c>
      <c r="B926" s="63">
        <v>960.1</v>
      </c>
    </row>
    <row r="927" spans="1:2" ht="15.75" customHeight="1" x14ac:dyDescent="0.3">
      <c r="A927" s="2" t="s">
        <v>5546</v>
      </c>
      <c r="B927" s="63">
        <v>1255.52</v>
      </c>
    </row>
    <row r="928" spans="1:2" ht="15.75" customHeight="1" x14ac:dyDescent="0.3">
      <c r="A928" s="2" t="s">
        <v>5547</v>
      </c>
      <c r="B928" s="63">
        <v>1329.37</v>
      </c>
    </row>
    <row r="929" spans="1:2" ht="15.75" customHeight="1" x14ac:dyDescent="0.3">
      <c r="A929" s="2" t="s">
        <v>5548</v>
      </c>
      <c r="B929" s="63">
        <v>1329.37</v>
      </c>
    </row>
    <row r="930" spans="1:2" ht="15.75" customHeight="1" x14ac:dyDescent="0.3">
      <c r="A930" s="2" t="s">
        <v>5549</v>
      </c>
      <c r="B930" s="63">
        <v>1624.79</v>
      </c>
    </row>
    <row r="931" spans="1:2" ht="15.75" customHeight="1" x14ac:dyDescent="0.3">
      <c r="A931" s="58" t="s">
        <v>5990</v>
      </c>
      <c r="B931" s="62">
        <v>12467.4</v>
      </c>
    </row>
    <row r="932" spans="1:2" ht="15.75" customHeight="1" x14ac:dyDescent="0.3">
      <c r="A932" s="2" t="s">
        <v>5991</v>
      </c>
      <c r="B932" s="63">
        <v>2742.83</v>
      </c>
    </row>
    <row r="933" spans="1:2" ht="15.75" customHeight="1" x14ac:dyDescent="0.3">
      <c r="A933" s="2" t="s">
        <v>5992</v>
      </c>
      <c r="B933" s="63">
        <v>2119.46</v>
      </c>
    </row>
    <row r="934" spans="1:2" ht="15.75" customHeight="1" x14ac:dyDescent="0.3">
      <c r="A934" s="2" t="s">
        <v>5993</v>
      </c>
      <c r="B934" s="63">
        <v>1620.76</v>
      </c>
    </row>
    <row r="935" spans="1:2" ht="15.75" customHeight="1" x14ac:dyDescent="0.3">
      <c r="A935" s="2" t="s">
        <v>5994</v>
      </c>
      <c r="B935" s="63">
        <v>2244.13</v>
      </c>
    </row>
    <row r="936" spans="1:2" ht="15.75" customHeight="1" x14ac:dyDescent="0.3">
      <c r="A936" s="2" t="s">
        <v>5995</v>
      </c>
      <c r="B936" s="63">
        <v>1620.76</v>
      </c>
    </row>
    <row r="937" spans="1:2" ht="15.75" customHeight="1" x14ac:dyDescent="0.3">
      <c r="A937" s="2" t="s">
        <v>5996</v>
      </c>
      <c r="B937" s="63">
        <v>2119.46</v>
      </c>
    </row>
    <row r="938" spans="1:2" ht="15.75" customHeight="1" x14ac:dyDescent="0.3">
      <c r="A938" s="2" t="s">
        <v>5997</v>
      </c>
      <c r="B938" s="63">
        <v>2244.13</v>
      </c>
    </row>
    <row r="939" spans="1:2" ht="15.75" customHeight="1" x14ac:dyDescent="0.3">
      <c r="A939" s="2" t="s">
        <v>5998</v>
      </c>
      <c r="B939" s="63">
        <v>2244.13</v>
      </c>
    </row>
    <row r="940" spans="1:2" ht="15.75" customHeight="1" x14ac:dyDescent="0.3">
      <c r="A940" s="2" t="s">
        <v>5999</v>
      </c>
      <c r="B940" s="63">
        <v>2742.83</v>
      </c>
    </row>
    <row r="941" spans="1:2" ht="15.75" customHeight="1" x14ac:dyDescent="0.3">
      <c r="A941" s="58" t="s">
        <v>6000</v>
      </c>
      <c r="B941" s="62">
        <v>16757.400000000001</v>
      </c>
    </row>
    <row r="942" spans="1:2" ht="15.75" customHeight="1" x14ac:dyDescent="0.3">
      <c r="A942" s="2" t="s">
        <v>6001</v>
      </c>
      <c r="B942" s="63">
        <v>3686.63</v>
      </c>
    </row>
    <row r="943" spans="1:2" ht="15.75" customHeight="1" x14ac:dyDescent="0.3">
      <c r="A943" s="2" t="s">
        <v>6002</v>
      </c>
      <c r="B943" s="63">
        <v>2848.76</v>
      </c>
    </row>
    <row r="944" spans="1:2" ht="15.75" customHeight="1" x14ac:dyDescent="0.3">
      <c r="A944" s="2" t="s">
        <v>6003</v>
      </c>
      <c r="B944" s="63">
        <v>2178.46</v>
      </c>
    </row>
    <row r="945" spans="1:2" ht="15.75" customHeight="1" x14ac:dyDescent="0.3">
      <c r="A945" s="2" t="s">
        <v>6004</v>
      </c>
      <c r="B945" s="63">
        <v>3016.33</v>
      </c>
    </row>
    <row r="946" spans="1:2" ht="15.75" customHeight="1" x14ac:dyDescent="0.3">
      <c r="A946" s="2" t="s">
        <v>6005</v>
      </c>
      <c r="B946" s="63">
        <v>2178.46</v>
      </c>
    </row>
    <row r="947" spans="1:2" ht="15.75" customHeight="1" x14ac:dyDescent="0.3">
      <c r="A947" s="2" t="s">
        <v>6006</v>
      </c>
      <c r="B947" s="63">
        <v>2848.76</v>
      </c>
    </row>
    <row r="948" spans="1:2" ht="15.75" customHeight="1" x14ac:dyDescent="0.3">
      <c r="A948" s="2" t="s">
        <v>6007</v>
      </c>
      <c r="B948" s="63">
        <v>3016.33</v>
      </c>
    </row>
    <row r="949" spans="1:2" ht="15.75" customHeight="1" x14ac:dyDescent="0.3">
      <c r="A949" s="2" t="s">
        <v>6008</v>
      </c>
      <c r="B949" s="63">
        <v>3016.33</v>
      </c>
    </row>
    <row r="950" spans="1:2" ht="15.75" customHeight="1" x14ac:dyDescent="0.3">
      <c r="A950" s="2" t="s">
        <v>6009</v>
      </c>
      <c r="B950" s="63">
        <v>3686.63</v>
      </c>
    </row>
    <row r="951" spans="1:2" ht="15.75" customHeight="1" x14ac:dyDescent="0.3">
      <c r="A951" s="58" t="s">
        <v>6010</v>
      </c>
      <c r="B951" s="62">
        <v>9893.4</v>
      </c>
    </row>
    <row r="952" spans="1:2" ht="15.75" customHeight="1" x14ac:dyDescent="0.3">
      <c r="A952" s="2" t="s">
        <v>6011</v>
      </c>
      <c r="B952" s="63">
        <v>2176.5500000000002</v>
      </c>
    </row>
    <row r="953" spans="1:2" ht="15.75" customHeight="1" x14ac:dyDescent="0.3">
      <c r="A953" s="2" t="s">
        <v>6012</v>
      </c>
      <c r="B953" s="63">
        <v>1681.88</v>
      </c>
    </row>
    <row r="954" spans="1:2" ht="15.75" customHeight="1" x14ac:dyDescent="0.3">
      <c r="A954" s="2" t="s">
        <v>6013</v>
      </c>
      <c r="B954" s="63">
        <v>1286.1400000000001</v>
      </c>
    </row>
    <row r="955" spans="1:2" ht="15.75" customHeight="1" x14ac:dyDescent="0.3">
      <c r="A955" s="2" t="s">
        <v>6014</v>
      </c>
      <c r="B955" s="63">
        <v>1780.81</v>
      </c>
    </row>
    <row r="956" spans="1:2" ht="15.75" customHeight="1" x14ac:dyDescent="0.3">
      <c r="A956" s="2" t="s">
        <v>6015</v>
      </c>
      <c r="B956" s="63">
        <v>1286.1400000000001</v>
      </c>
    </row>
    <row r="957" spans="1:2" ht="15.75" customHeight="1" x14ac:dyDescent="0.3">
      <c r="A957" s="2" t="s">
        <v>6016</v>
      </c>
      <c r="B957" s="63">
        <v>1681.88</v>
      </c>
    </row>
    <row r="958" spans="1:2" ht="15.75" customHeight="1" x14ac:dyDescent="0.3">
      <c r="A958" s="2" t="s">
        <v>6017</v>
      </c>
      <c r="B958" s="63">
        <v>1780.81</v>
      </c>
    </row>
    <row r="959" spans="1:2" ht="15.75" customHeight="1" x14ac:dyDescent="0.3">
      <c r="A959" s="2" t="s">
        <v>6018</v>
      </c>
      <c r="B959" s="63">
        <v>1780.81</v>
      </c>
    </row>
    <row r="960" spans="1:2" ht="15.75" customHeight="1" x14ac:dyDescent="0.3">
      <c r="A960" s="2" t="s">
        <v>6019</v>
      </c>
      <c r="B960" s="63">
        <v>2176.5500000000002</v>
      </c>
    </row>
    <row r="961" spans="1:2" ht="15.75" customHeight="1" x14ac:dyDescent="0.3">
      <c r="A961" s="58" t="s">
        <v>6020</v>
      </c>
      <c r="B961" s="62">
        <v>14183.4</v>
      </c>
    </row>
    <row r="962" spans="1:2" ht="15.75" customHeight="1" x14ac:dyDescent="0.3">
      <c r="A962" s="2" t="s">
        <v>6021</v>
      </c>
      <c r="B962" s="63">
        <v>3120.35</v>
      </c>
    </row>
    <row r="963" spans="1:2" ht="15.75" customHeight="1" x14ac:dyDescent="0.3">
      <c r="A963" s="2" t="s">
        <v>6022</v>
      </c>
      <c r="B963" s="63">
        <v>2411.1799999999998</v>
      </c>
    </row>
    <row r="964" spans="1:2" ht="15.75" customHeight="1" x14ac:dyDescent="0.3">
      <c r="A964" s="2" t="s">
        <v>6023</v>
      </c>
      <c r="B964" s="63">
        <v>1843.84</v>
      </c>
    </row>
    <row r="965" spans="1:2" ht="15.75" customHeight="1" x14ac:dyDescent="0.3">
      <c r="A965" s="2" t="s">
        <v>6024</v>
      </c>
      <c r="B965" s="63">
        <v>2553.0100000000002</v>
      </c>
    </row>
    <row r="966" spans="1:2" ht="15.75" customHeight="1" x14ac:dyDescent="0.3">
      <c r="A966" s="2" t="s">
        <v>6025</v>
      </c>
      <c r="B966" s="63">
        <v>1843.84</v>
      </c>
    </row>
    <row r="967" spans="1:2" ht="15.75" customHeight="1" x14ac:dyDescent="0.3">
      <c r="A967" s="2" t="s">
        <v>6026</v>
      </c>
      <c r="B967" s="63">
        <v>2411.1799999999998</v>
      </c>
    </row>
    <row r="968" spans="1:2" ht="15.75" customHeight="1" x14ac:dyDescent="0.3">
      <c r="A968" s="2" t="s">
        <v>6027</v>
      </c>
      <c r="B968" s="63">
        <v>2553.0100000000002</v>
      </c>
    </row>
    <row r="969" spans="1:2" ht="15.75" customHeight="1" x14ac:dyDescent="0.3">
      <c r="A969" s="2" t="s">
        <v>6028</v>
      </c>
      <c r="B969" s="63">
        <v>2553.0100000000002</v>
      </c>
    </row>
    <row r="970" spans="1:2" ht="15.75" customHeight="1" x14ac:dyDescent="0.3">
      <c r="A970" s="2" t="s">
        <v>6029</v>
      </c>
      <c r="B970" s="63">
        <v>3120.35</v>
      </c>
    </row>
    <row r="971" spans="1:2" ht="15.75" customHeight="1" x14ac:dyDescent="0.3">
      <c r="A971" s="58" t="s">
        <v>847</v>
      </c>
      <c r="B971" s="62">
        <v>7240.72</v>
      </c>
    </row>
    <row r="972" spans="1:2" ht="15.75" customHeight="1" x14ac:dyDescent="0.3">
      <c r="A972" s="58" t="s">
        <v>849</v>
      </c>
      <c r="B972" s="62">
        <v>6524.83</v>
      </c>
    </row>
    <row r="973" spans="1:2" ht="15.75" customHeight="1" x14ac:dyDescent="0.3">
      <c r="A973" s="58" t="s">
        <v>851</v>
      </c>
      <c r="B973" s="62">
        <v>5952.11</v>
      </c>
    </row>
    <row r="974" spans="1:2" ht="15.75" customHeight="1" x14ac:dyDescent="0.3">
      <c r="A974" s="58" t="s">
        <v>853</v>
      </c>
      <c r="B974" s="62">
        <v>6668</v>
      </c>
    </row>
    <row r="975" spans="1:2" ht="15.75" customHeight="1" x14ac:dyDescent="0.3">
      <c r="A975" s="58" t="s">
        <v>855</v>
      </c>
      <c r="B975" s="62">
        <v>5952.11</v>
      </c>
    </row>
    <row r="976" spans="1:2" ht="15.75" customHeight="1" x14ac:dyDescent="0.3">
      <c r="A976" s="58" t="s">
        <v>857</v>
      </c>
      <c r="B976" s="62">
        <v>6524.83</v>
      </c>
    </row>
    <row r="977" spans="1:2" ht="15.75" customHeight="1" x14ac:dyDescent="0.3">
      <c r="A977" s="58" t="s">
        <v>859</v>
      </c>
      <c r="B977" s="62">
        <v>6668</v>
      </c>
    </row>
    <row r="978" spans="1:2" ht="15.75" customHeight="1" x14ac:dyDescent="0.3">
      <c r="A978" s="58" t="s">
        <v>861</v>
      </c>
      <c r="B978" s="62">
        <v>6668</v>
      </c>
    </row>
    <row r="979" spans="1:2" ht="15.75" customHeight="1" x14ac:dyDescent="0.3">
      <c r="A979" s="58" t="s">
        <v>863</v>
      </c>
      <c r="B979" s="62">
        <v>7240.72</v>
      </c>
    </row>
    <row r="980" spans="1:2" ht="15.75" customHeight="1" x14ac:dyDescent="0.3">
      <c r="A980" s="58" t="s">
        <v>866</v>
      </c>
      <c r="B980" s="62">
        <v>15460.6</v>
      </c>
    </row>
    <row r="981" spans="1:2" ht="15.75" customHeight="1" x14ac:dyDescent="0.3">
      <c r="A981" s="58" t="s">
        <v>868</v>
      </c>
      <c r="B981" s="62">
        <v>13932.01</v>
      </c>
    </row>
    <row r="982" spans="1:2" ht="15.75" customHeight="1" x14ac:dyDescent="0.3">
      <c r="A982" s="58" t="s">
        <v>870</v>
      </c>
      <c r="B982" s="62">
        <v>12709.13</v>
      </c>
    </row>
    <row r="983" spans="1:2" ht="15.75" customHeight="1" x14ac:dyDescent="0.3">
      <c r="A983" s="58" t="s">
        <v>872</v>
      </c>
      <c r="B983" s="62">
        <v>14237.72</v>
      </c>
    </row>
    <row r="984" spans="1:2" ht="15.75" customHeight="1" x14ac:dyDescent="0.3">
      <c r="A984" s="58" t="s">
        <v>874</v>
      </c>
      <c r="B984" s="62">
        <v>12709.13</v>
      </c>
    </row>
    <row r="985" spans="1:2" ht="15.75" customHeight="1" x14ac:dyDescent="0.3">
      <c r="A985" s="58" t="s">
        <v>876</v>
      </c>
      <c r="B985" s="62">
        <v>13932.01</v>
      </c>
    </row>
    <row r="986" spans="1:2" ht="15.75" customHeight="1" x14ac:dyDescent="0.3">
      <c r="A986" s="58" t="s">
        <v>878</v>
      </c>
      <c r="B986" s="62">
        <v>14237.72</v>
      </c>
    </row>
    <row r="987" spans="1:2" ht="15.75" customHeight="1" x14ac:dyDescent="0.3">
      <c r="A987" s="58" t="s">
        <v>880</v>
      </c>
      <c r="B987" s="62">
        <v>14237.72</v>
      </c>
    </row>
    <row r="988" spans="1:2" ht="15.75" customHeight="1" x14ac:dyDescent="0.3">
      <c r="A988" s="58" t="s">
        <v>882</v>
      </c>
      <c r="B988" s="62">
        <v>15460.6</v>
      </c>
    </row>
    <row r="989" spans="1:2" ht="15.75" customHeight="1" x14ac:dyDescent="0.3">
      <c r="A989" s="58" t="s">
        <v>885</v>
      </c>
      <c r="B989" s="62">
        <v>35468.68</v>
      </c>
    </row>
    <row r="990" spans="1:2" ht="15.75" customHeight="1" x14ac:dyDescent="0.3">
      <c r="A990" s="58" t="s">
        <v>887</v>
      </c>
      <c r="B990" s="62">
        <v>31961.89</v>
      </c>
    </row>
    <row r="991" spans="1:2" ht="15.75" customHeight="1" x14ac:dyDescent="0.3">
      <c r="A991" s="58" t="s">
        <v>889</v>
      </c>
      <c r="B991" s="62">
        <v>29156.45</v>
      </c>
    </row>
    <row r="992" spans="1:2" ht="15.75" customHeight="1" x14ac:dyDescent="0.3">
      <c r="A992" s="58" t="s">
        <v>891</v>
      </c>
      <c r="B992" s="62">
        <v>32663.24</v>
      </c>
    </row>
    <row r="993" spans="1:2" ht="15.75" customHeight="1" x14ac:dyDescent="0.3">
      <c r="A993" s="58" t="s">
        <v>893</v>
      </c>
      <c r="B993" s="62">
        <v>29156.45</v>
      </c>
    </row>
    <row r="994" spans="1:2" ht="15.75" customHeight="1" x14ac:dyDescent="0.3">
      <c r="A994" s="58" t="s">
        <v>895</v>
      </c>
      <c r="B994" s="62">
        <v>31961.89</v>
      </c>
    </row>
    <row r="995" spans="1:2" ht="15.75" customHeight="1" x14ac:dyDescent="0.3">
      <c r="A995" s="58" t="s">
        <v>897</v>
      </c>
      <c r="B995" s="62">
        <v>32663.24</v>
      </c>
    </row>
    <row r="996" spans="1:2" ht="15.75" customHeight="1" x14ac:dyDescent="0.3">
      <c r="A996" s="58" t="s">
        <v>899</v>
      </c>
      <c r="B996" s="62">
        <v>32663.24</v>
      </c>
    </row>
    <row r="997" spans="1:2" ht="15.75" customHeight="1" x14ac:dyDescent="0.3">
      <c r="A997" s="58" t="s">
        <v>901</v>
      </c>
      <c r="B997" s="62">
        <v>35468.68</v>
      </c>
    </row>
    <row r="998" spans="1:2" ht="15.75" customHeight="1" x14ac:dyDescent="0.3">
      <c r="A998" s="58" t="s">
        <v>904</v>
      </c>
      <c r="B998" s="62">
        <v>68522.36</v>
      </c>
    </row>
    <row r="999" spans="1:2" ht="15.75" customHeight="1" x14ac:dyDescent="0.3">
      <c r="A999" s="58" t="s">
        <v>906</v>
      </c>
      <c r="B999" s="62">
        <v>61747.55</v>
      </c>
    </row>
    <row r="1000" spans="1:2" ht="15.75" customHeight="1" x14ac:dyDescent="0.3">
      <c r="A1000" s="58" t="s">
        <v>908</v>
      </c>
      <c r="B1000" s="62">
        <v>56327.71</v>
      </c>
    </row>
    <row r="1001" spans="1:2" ht="15.75" customHeight="1" x14ac:dyDescent="0.3">
      <c r="A1001" s="58" t="s">
        <v>910</v>
      </c>
      <c r="B1001" s="62">
        <v>63102.52</v>
      </c>
    </row>
    <row r="1002" spans="1:2" ht="15.75" customHeight="1" x14ac:dyDescent="0.3">
      <c r="A1002" s="58" t="s">
        <v>912</v>
      </c>
      <c r="B1002" s="62">
        <v>56327.71</v>
      </c>
    </row>
    <row r="1003" spans="1:2" ht="15.75" customHeight="1" x14ac:dyDescent="0.3">
      <c r="A1003" s="58" t="s">
        <v>914</v>
      </c>
      <c r="B1003" s="62">
        <v>61747.55</v>
      </c>
    </row>
    <row r="1004" spans="1:2" ht="15.75" customHeight="1" x14ac:dyDescent="0.3">
      <c r="A1004" s="58" t="s">
        <v>916</v>
      </c>
      <c r="B1004" s="62">
        <v>63102.52</v>
      </c>
    </row>
    <row r="1005" spans="1:2" ht="15.75" customHeight="1" x14ac:dyDescent="0.3">
      <c r="A1005" s="58" t="s">
        <v>918</v>
      </c>
      <c r="B1005" s="62">
        <v>63102.52</v>
      </c>
    </row>
    <row r="1006" spans="1:2" ht="15.75" customHeight="1" x14ac:dyDescent="0.3">
      <c r="A1006" s="58" t="s">
        <v>920</v>
      </c>
      <c r="B1006" s="62">
        <v>68522.36</v>
      </c>
    </row>
    <row r="1007" spans="1:2" ht="15.75" customHeight="1" x14ac:dyDescent="0.3">
      <c r="A1007" s="58" t="s">
        <v>6030</v>
      </c>
      <c r="B1007" s="62">
        <v>15767.4</v>
      </c>
    </row>
    <row r="1008" spans="1:2" ht="15.75" customHeight="1" x14ac:dyDescent="0.3">
      <c r="A1008" s="2" t="s">
        <v>6031</v>
      </c>
      <c r="B1008" s="63">
        <v>3468.83</v>
      </c>
    </row>
    <row r="1009" spans="1:2" ht="15.75" customHeight="1" x14ac:dyDescent="0.3">
      <c r="A1009" s="2" t="s">
        <v>6032</v>
      </c>
      <c r="B1009" s="63">
        <v>2680.46</v>
      </c>
    </row>
    <row r="1010" spans="1:2" ht="15.75" customHeight="1" x14ac:dyDescent="0.3">
      <c r="A1010" s="2" t="s">
        <v>6033</v>
      </c>
      <c r="B1010" s="63">
        <v>2049.7600000000002</v>
      </c>
    </row>
    <row r="1011" spans="1:2" ht="15.75" customHeight="1" x14ac:dyDescent="0.3">
      <c r="A1011" s="2" t="s">
        <v>6034</v>
      </c>
      <c r="B1011" s="63">
        <v>2838.13</v>
      </c>
    </row>
    <row r="1012" spans="1:2" ht="15.75" customHeight="1" x14ac:dyDescent="0.3">
      <c r="A1012" s="2" t="s">
        <v>6035</v>
      </c>
      <c r="B1012" s="63">
        <v>2049.7600000000002</v>
      </c>
    </row>
    <row r="1013" spans="1:2" ht="15.75" customHeight="1" x14ac:dyDescent="0.3">
      <c r="A1013" s="2" t="s">
        <v>6036</v>
      </c>
      <c r="B1013" s="63">
        <v>2680.46</v>
      </c>
    </row>
    <row r="1014" spans="1:2" ht="15.75" customHeight="1" x14ac:dyDescent="0.3">
      <c r="A1014" s="2" t="s">
        <v>6037</v>
      </c>
      <c r="B1014" s="63">
        <v>2838.13</v>
      </c>
    </row>
    <row r="1015" spans="1:2" ht="15.75" customHeight="1" x14ac:dyDescent="0.3">
      <c r="A1015" s="2" t="s">
        <v>6038</v>
      </c>
      <c r="B1015" s="63">
        <v>2838.13</v>
      </c>
    </row>
    <row r="1016" spans="1:2" ht="15.75" customHeight="1" x14ac:dyDescent="0.3">
      <c r="A1016" s="2" t="s">
        <v>6039</v>
      </c>
      <c r="B1016" s="63">
        <v>3468.83</v>
      </c>
    </row>
    <row r="1017" spans="1:2" ht="15.75" customHeight="1" x14ac:dyDescent="0.3">
      <c r="A1017" s="58" t="s">
        <v>6040</v>
      </c>
      <c r="B1017" s="62">
        <v>33653.4</v>
      </c>
    </row>
    <row r="1018" spans="1:2" ht="15.75" customHeight="1" x14ac:dyDescent="0.3">
      <c r="A1018" s="2" t="s">
        <v>6041</v>
      </c>
      <c r="B1018" s="63">
        <v>7403.75</v>
      </c>
    </row>
    <row r="1019" spans="1:2" ht="15.75" customHeight="1" x14ac:dyDescent="0.3">
      <c r="A1019" s="2" t="s">
        <v>6042</v>
      </c>
      <c r="B1019" s="63">
        <v>5721.08</v>
      </c>
    </row>
    <row r="1020" spans="1:2" ht="15.75" customHeight="1" x14ac:dyDescent="0.3">
      <c r="A1020" s="2" t="s">
        <v>6043</v>
      </c>
      <c r="B1020" s="63">
        <v>4374.9399999999996</v>
      </c>
    </row>
    <row r="1021" spans="1:2" ht="15.75" customHeight="1" x14ac:dyDescent="0.3">
      <c r="A1021" s="2" t="s">
        <v>6044</v>
      </c>
      <c r="B1021" s="63">
        <v>6057.61</v>
      </c>
    </row>
    <row r="1022" spans="1:2" ht="15.75" customHeight="1" x14ac:dyDescent="0.3">
      <c r="A1022" s="2" t="s">
        <v>6045</v>
      </c>
      <c r="B1022" s="63">
        <v>4374.9399999999996</v>
      </c>
    </row>
    <row r="1023" spans="1:2" ht="15.75" customHeight="1" x14ac:dyDescent="0.3">
      <c r="A1023" s="2" t="s">
        <v>6046</v>
      </c>
      <c r="B1023" s="63">
        <v>5721.08</v>
      </c>
    </row>
    <row r="1024" spans="1:2" ht="15.75" customHeight="1" x14ac:dyDescent="0.3">
      <c r="A1024" s="2" t="s">
        <v>6047</v>
      </c>
      <c r="B1024" s="63">
        <v>6057.61</v>
      </c>
    </row>
    <row r="1025" spans="1:2" ht="15.75" customHeight="1" x14ac:dyDescent="0.3">
      <c r="A1025" s="2" t="s">
        <v>6048</v>
      </c>
      <c r="B1025" s="63">
        <v>6057.61</v>
      </c>
    </row>
    <row r="1026" spans="1:2" ht="15.75" customHeight="1" x14ac:dyDescent="0.3">
      <c r="A1026" s="2" t="s">
        <v>6049</v>
      </c>
      <c r="B1026" s="63">
        <v>7403.75</v>
      </c>
    </row>
    <row r="1027" spans="1:2" ht="15.75" customHeight="1" x14ac:dyDescent="0.3">
      <c r="A1027" s="58" t="s">
        <v>6050</v>
      </c>
      <c r="B1027" s="62">
        <v>77147.399999999994</v>
      </c>
    </row>
    <row r="1028" spans="1:2" ht="15.75" customHeight="1" x14ac:dyDescent="0.3">
      <c r="A1028" s="2" t="s">
        <v>6051</v>
      </c>
      <c r="B1028" s="63">
        <v>16972.43</v>
      </c>
    </row>
    <row r="1029" spans="1:2" ht="15.75" customHeight="1" x14ac:dyDescent="0.3">
      <c r="A1029" s="2" t="s">
        <v>6052</v>
      </c>
      <c r="B1029" s="63">
        <v>13115.06</v>
      </c>
    </row>
    <row r="1030" spans="1:2" ht="15.75" customHeight="1" x14ac:dyDescent="0.3">
      <c r="A1030" s="2" t="s">
        <v>6053</v>
      </c>
      <c r="B1030" s="63">
        <v>10029.16</v>
      </c>
    </row>
    <row r="1031" spans="1:2" ht="15.75" customHeight="1" x14ac:dyDescent="0.3">
      <c r="A1031" s="2" t="s">
        <v>6054</v>
      </c>
      <c r="B1031" s="63">
        <v>13886.53</v>
      </c>
    </row>
    <row r="1032" spans="1:2" ht="15.75" customHeight="1" x14ac:dyDescent="0.3">
      <c r="A1032" s="2" t="s">
        <v>6055</v>
      </c>
      <c r="B1032" s="63">
        <v>10029.16</v>
      </c>
    </row>
    <row r="1033" spans="1:2" ht="15.75" customHeight="1" x14ac:dyDescent="0.3">
      <c r="A1033" s="2" t="s">
        <v>6056</v>
      </c>
      <c r="B1033" s="63">
        <v>13115.06</v>
      </c>
    </row>
    <row r="1034" spans="1:2" ht="15.75" customHeight="1" x14ac:dyDescent="0.3">
      <c r="A1034" s="2" t="s">
        <v>6057</v>
      </c>
      <c r="B1034" s="63">
        <v>13886.53</v>
      </c>
    </row>
    <row r="1035" spans="1:2" ht="15.75" customHeight="1" x14ac:dyDescent="0.3">
      <c r="A1035" s="2" t="s">
        <v>6058</v>
      </c>
      <c r="B1035" s="63">
        <v>13886.53</v>
      </c>
    </row>
    <row r="1036" spans="1:2" ht="15.75" customHeight="1" x14ac:dyDescent="0.3">
      <c r="A1036" s="2" t="s">
        <v>6059</v>
      </c>
      <c r="B1036" s="63">
        <v>16972.43</v>
      </c>
    </row>
    <row r="1037" spans="1:2" ht="15.75" customHeight="1" x14ac:dyDescent="0.3">
      <c r="A1037" s="58" t="s">
        <v>6060</v>
      </c>
      <c r="B1037" s="62">
        <v>149047.79999999999</v>
      </c>
    </row>
    <row r="1038" spans="1:2" ht="15.75" customHeight="1" x14ac:dyDescent="0.3">
      <c r="A1038" s="2" t="s">
        <v>6061</v>
      </c>
      <c r="B1038" s="63">
        <v>32790.519999999997</v>
      </c>
    </row>
    <row r="1039" spans="1:2" ht="15.75" customHeight="1" x14ac:dyDescent="0.3">
      <c r="A1039" s="2" t="s">
        <v>6062</v>
      </c>
      <c r="B1039" s="63">
        <v>25338.13</v>
      </c>
    </row>
    <row r="1040" spans="1:2" ht="15.75" customHeight="1" x14ac:dyDescent="0.3">
      <c r="A1040" s="2" t="s">
        <v>6063</v>
      </c>
      <c r="B1040" s="63">
        <v>19376.21</v>
      </c>
    </row>
    <row r="1041" spans="1:2" ht="15.75" customHeight="1" x14ac:dyDescent="0.3">
      <c r="A1041" s="2" t="s">
        <v>6064</v>
      </c>
      <c r="B1041" s="63">
        <v>26828.6</v>
      </c>
    </row>
    <row r="1042" spans="1:2" ht="15.75" customHeight="1" x14ac:dyDescent="0.3">
      <c r="A1042" s="2" t="s">
        <v>6065</v>
      </c>
      <c r="B1042" s="63">
        <v>19376.21</v>
      </c>
    </row>
    <row r="1043" spans="1:2" ht="15.75" customHeight="1" x14ac:dyDescent="0.3">
      <c r="A1043" s="2" t="s">
        <v>6066</v>
      </c>
      <c r="B1043" s="63">
        <v>25338.13</v>
      </c>
    </row>
    <row r="1044" spans="1:2" ht="15.75" customHeight="1" x14ac:dyDescent="0.3">
      <c r="A1044" s="2" t="s">
        <v>6067</v>
      </c>
      <c r="B1044" s="63">
        <v>26828.6</v>
      </c>
    </row>
    <row r="1045" spans="1:2" ht="15.75" customHeight="1" x14ac:dyDescent="0.3">
      <c r="A1045" s="2" t="s">
        <v>6068</v>
      </c>
      <c r="B1045" s="63">
        <v>26828.6</v>
      </c>
    </row>
    <row r="1046" spans="1:2" ht="15.75" customHeight="1" x14ac:dyDescent="0.3">
      <c r="A1046" s="2" t="s">
        <v>6069</v>
      </c>
      <c r="B1046" s="63">
        <v>32790.519999999997</v>
      </c>
    </row>
    <row r="1047" spans="1:2" ht="15.75" customHeight="1" x14ac:dyDescent="0.3">
      <c r="A1047" s="58" t="s">
        <v>922</v>
      </c>
      <c r="B1047" s="62">
        <v>0</v>
      </c>
    </row>
    <row r="1048" spans="1:2" ht="15.75" customHeight="1" x14ac:dyDescent="0.3">
      <c r="A1048" s="58" t="s">
        <v>924</v>
      </c>
      <c r="B1048" s="62">
        <v>0</v>
      </c>
    </row>
    <row r="1049" spans="1:2" ht="15.75" customHeight="1" x14ac:dyDescent="0.3">
      <c r="A1049" s="58" t="s">
        <v>926</v>
      </c>
      <c r="B1049" s="62">
        <v>6066.14</v>
      </c>
    </row>
    <row r="1050" spans="1:2" ht="15.75" customHeight="1" x14ac:dyDescent="0.3">
      <c r="A1050" s="58" t="s">
        <v>928</v>
      </c>
      <c r="B1050" s="62">
        <v>5466.38</v>
      </c>
    </row>
    <row r="1051" spans="1:2" ht="15.75" customHeight="1" x14ac:dyDescent="0.3">
      <c r="A1051" s="58" t="s">
        <v>930</v>
      </c>
      <c r="B1051" s="62">
        <v>4986.58</v>
      </c>
    </row>
    <row r="1052" spans="1:2" ht="15.75" customHeight="1" x14ac:dyDescent="0.3">
      <c r="A1052" s="58" t="s">
        <v>932</v>
      </c>
      <c r="B1052" s="62">
        <v>5586.34</v>
      </c>
    </row>
    <row r="1053" spans="1:2" ht="15.75" customHeight="1" x14ac:dyDescent="0.3">
      <c r="A1053" s="58" t="s">
        <v>934</v>
      </c>
      <c r="B1053" s="62">
        <v>4986.58</v>
      </c>
    </row>
    <row r="1054" spans="1:2" ht="15.75" customHeight="1" x14ac:dyDescent="0.3">
      <c r="A1054" s="58" t="s">
        <v>936</v>
      </c>
      <c r="B1054" s="62">
        <v>5466.38</v>
      </c>
    </row>
    <row r="1055" spans="1:2" ht="15.75" customHeight="1" x14ac:dyDescent="0.3">
      <c r="A1055" s="58" t="s">
        <v>938</v>
      </c>
      <c r="B1055" s="62">
        <v>5586.34</v>
      </c>
    </row>
    <row r="1056" spans="1:2" ht="15.75" customHeight="1" x14ac:dyDescent="0.3">
      <c r="A1056" s="58" t="s">
        <v>940</v>
      </c>
      <c r="B1056" s="62">
        <v>5586.34</v>
      </c>
    </row>
    <row r="1057" spans="1:2" ht="15.75" customHeight="1" x14ac:dyDescent="0.3">
      <c r="A1057" s="58" t="s">
        <v>942</v>
      </c>
      <c r="B1057" s="62">
        <v>6066.14</v>
      </c>
    </row>
    <row r="1058" spans="1:2" ht="15.75" customHeight="1" x14ac:dyDescent="0.3">
      <c r="A1058" s="58" t="s">
        <v>944</v>
      </c>
      <c r="B1058" s="62">
        <v>9099.2199999999993</v>
      </c>
    </row>
    <row r="1059" spans="1:2" ht="15.75" customHeight="1" x14ac:dyDescent="0.3">
      <c r="A1059" s="58" t="s">
        <v>946</v>
      </c>
      <c r="B1059" s="62">
        <v>8199.58</v>
      </c>
    </row>
    <row r="1060" spans="1:2" ht="15.75" customHeight="1" x14ac:dyDescent="0.3">
      <c r="A1060" s="58" t="s">
        <v>948</v>
      </c>
      <c r="B1060" s="62">
        <v>7479.86</v>
      </c>
    </row>
    <row r="1061" spans="1:2" ht="15.75" customHeight="1" x14ac:dyDescent="0.3">
      <c r="A1061" s="58" t="s">
        <v>950</v>
      </c>
      <c r="B1061" s="62">
        <v>8379.5</v>
      </c>
    </row>
    <row r="1062" spans="1:2" ht="15.75" customHeight="1" x14ac:dyDescent="0.3">
      <c r="A1062" s="58" t="s">
        <v>952</v>
      </c>
      <c r="B1062" s="62">
        <v>7479.86</v>
      </c>
    </row>
    <row r="1063" spans="1:2" ht="15.75" customHeight="1" x14ac:dyDescent="0.3">
      <c r="A1063" s="58" t="s">
        <v>954</v>
      </c>
      <c r="B1063" s="62">
        <v>8199.58</v>
      </c>
    </row>
    <row r="1064" spans="1:2" ht="15.75" customHeight="1" x14ac:dyDescent="0.3">
      <c r="A1064" s="58" t="s">
        <v>956</v>
      </c>
      <c r="B1064" s="62">
        <v>8379.5</v>
      </c>
    </row>
    <row r="1065" spans="1:2" ht="15.75" customHeight="1" x14ac:dyDescent="0.3">
      <c r="A1065" s="58" t="s">
        <v>958</v>
      </c>
      <c r="B1065" s="62">
        <v>8379.5</v>
      </c>
    </row>
    <row r="1066" spans="1:2" ht="15.75" customHeight="1" x14ac:dyDescent="0.3">
      <c r="A1066" s="58" t="s">
        <v>960</v>
      </c>
      <c r="B1066" s="62">
        <v>9099.2199999999993</v>
      </c>
    </row>
    <row r="1067" spans="1:2" ht="15.75" customHeight="1" x14ac:dyDescent="0.3">
      <c r="A1067" s="58" t="s">
        <v>962</v>
      </c>
      <c r="B1067" s="62">
        <v>18202.68</v>
      </c>
    </row>
    <row r="1068" spans="1:2" ht="15.75" customHeight="1" x14ac:dyDescent="0.3">
      <c r="A1068" s="58" t="s">
        <v>964</v>
      </c>
      <c r="B1068" s="62">
        <v>16402.98</v>
      </c>
    </row>
    <row r="1069" spans="1:2" ht="15.75" customHeight="1" x14ac:dyDescent="0.3">
      <c r="A1069" s="58" t="s">
        <v>966</v>
      </c>
      <c r="B1069" s="62">
        <v>14963.22</v>
      </c>
    </row>
    <row r="1070" spans="1:2" ht="15.75" customHeight="1" x14ac:dyDescent="0.3">
      <c r="A1070" s="58" t="s">
        <v>968</v>
      </c>
      <c r="B1070" s="62">
        <v>16762.919999999998</v>
      </c>
    </row>
    <row r="1071" spans="1:2" ht="15.75" customHeight="1" x14ac:dyDescent="0.3">
      <c r="A1071" s="58" t="s">
        <v>970</v>
      </c>
      <c r="B1071" s="62">
        <v>14963.22</v>
      </c>
    </row>
    <row r="1072" spans="1:2" ht="15.75" customHeight="1" x14ac:dyDescent="0.3">
      <c r="A1072" s="58" t="s">
        <v>972</v>
      </c>
      <c r="B1072" s="62">
        <v>16402.98</v>
      </c>
    </row>
    <row r="1073" spans="1:2" ht="15.75" customHeight="1" x14ac:dyDescent="0.3">
      <c r="A1073" s="58" t="s">
        <v>974</v>
      </c>
      <c r="B1073" s="62">
        <v>16762.919999999998</v>
      </c>
    </row>
    <row r="1074" spans="1:2" ht="15.75" customHeight="1" x14ac:dyDescent="0.3">
      <c r="A1074" s="58" t="s">
        <v>976</v>
      </c>
      <c r="B1074" s="62">
        <v>16762.919999999998</v>
      </c>
    </row>
    <row r="1075" spans="1:2" ht="15.75" customHeight="1" x14ac:dyDescent="0.3">
      <c r="A1075" s="58" t="s">
        <v>978</v>
      </c>
      <c r="B1075" s="62">
        <v>18202.68</v>
      </c>
    </row>
    <row r="1076" spans="1:2" ht="15.75" customHeight="1" x14ac:dyDescent="0.3">
      <c r="A1076" s="58" t="s">
        <v>980</v>
      </c>
      <c r="B1076" s="62">
        <v>38380.68</v>
      </c>
    </row>
    <row r="1077" spans="1:2" ht="15.75" customHeight="1" x14ac:dyDescent="0.3">
      <c r="A1077" s="58" t="s">
        <v>982</v>
      </c>
      <c r="B1077" s="62">
        <v>34585.980000000003</v>
      </c>
    </row>
    <row r="1078" spans="1:2" ht="15.75" customHeight="1" x14ac:dyDescent="0.3">
      <c r="A1078" s="58" t="s">
        <v>984</v>
      </c>
      <c r="B1078" s="62">
        <v>31550.22</v>
      </c>
    </row>
    <row r="1079" spans="1:2" ht="15.75" customHeight="1" x14ac:dyDescent="0.3">
      <c r="A1079" s="58" t="s">
        <v>986</v>
      </c>
      <c r="B1079" s="62">
        <v>35344.92</v>
      </c>
    </row>
    <row r="1080" spans="1:2" ht="15.75" customHeight="1" x14ac:dyDescent="0.3">
      <c r="A1080" s="58" t="s">
        <v>988</v>
      </c>
      <c r="B1080" s="62">
        <v>31550.22</v>
      </c>
    </row>
    <row r="1081" spans="1:2" ht="15.75" customHeight="1" x14ac:dyDescent="0.3">
      <c r="A1081" s="58" t="s">
        <v>990</v>
      </c>
      <c r="B1081" s="62">
        <v>34585.980000000003</v>
      </c>
    </row>
    <row r="1082" spans="1:2" ht="15.75" customHeight="1" x14ac:dyDescent="0.3">
      <c r="A1082" s="58" t="s">
        <v>992</v>
      </c>
      <c r="B1082" s="62">
        <v>35344.92</v>
      </c>
    </row>
    <row r="1083" spans="1:2" ht="15.75" customHeight="1" x14ac:dyDescent="0.3">
      <c r="A1083" s="58" t="s">
        <v>994</v>
      </c>
      <c r="B1083" s="62">
        <v>35344.92</v>
      </c>
    </row>
    <row r="1084" spans="1:2" ht="15.75" customHeight="1" x14ac:dyDescent="0.3">
      <c r="A1084" s="58" t="s">
        <v>996</v>
      </c>
      <c r="B1084" s="62">
        <v>38380.68</v>
      </c>
    </row>
    <row r="1085" spans="1:2" ht="15.75" customHeight="1" x14ac:dyDescent="0.3">
      <c r="A1085" s="58" t="s">
        <v>998</v>
      </c>
      <c r="B1085" s="62">
        <v>66084.009999999995</v>
      </c>
    </row>
    <row r="1086" spans="1:2" ht="15.75" customHeight="1" x14ac:dyDescent="0.3">
      <c r="A1086" s="58" t="s">
        <v>1000</v>
      </c>
      <c r="B1086" s="62">
        <v>59550.29</v>
      </c>
    </row>
    <row r="1087" spans="1:2" ht="15.75" customHeight="1" x14ac:dyDescent="0.3">
      <c r="A1087" s="58" t="s">
        <v>1002</v>
      </c>
      <c r="B1087" s="62">
        <v>54323.3</v>
      </c>
    </row>
    <row r="1088" spans="1:2" ht="15.75" customHeight="1" x14ac:dyDescent="0.3">
      <c r="A1088" s="58" t="s">
        <v>1004</v>
      </c>
      <c r="B1088" s="62">
        <v>60857.03</v>
      </c>
    </row>
    <row r="1089" spans="1:2" ht="15.75" customHeight="1" x14ac:dyDescent="0.3">
      <c r="A1089" s="58" t="s">
        <v>1006</v>
      </c>
      <c r="B1089" s="62">
        <v>54323.3</v>
      </c>
    </row>
    <row r="1090" spans="1:2" ht="15.75" customHeight="1" x14ac:dyDescent="0.3">
      <c r="A1090" s="58" t="s">
        <v>1008</v>
      </c>
      <c r="B1090" s="62">
        <v>59550.29</v>
      </c>
    </row>
    <row r="1091" spans="1:2" ht="15.75" customHeight="1" x14ac:dyDescent="0.3">
      <c r="A1091" s="58" t="s">
        <v>1010</v>
      </c>
      <c r="B1091" s="62">
        <v>60857.03</v>
      </c>
    </row>
    <row r="1092" spans="1:2" ht="15.75" customHeight="1" x14ac:dyDescent="0.3">
      <c r="A1092" s="58" t="s">
        <v>1012</v>
      </c>
      <c r="B1092" s="62">
        <v>60857.03</v>
      </c>
    </row>
    <row r="1093" spans="1:2" ht="15.75" customHeight="1" x14ac:dyDescent="0.3">
      <c r="A1093" s="58" t="s">
        <v>1014</v>
      </c>
      <c r="B1093" s="62">
        <v>66084.009999999995</v>
      </c>
    </row>
    <row r="1094" spans="1:2" ht="15.75" customHeight="1" x14ac:dyDescent="0.3">
      <c r="A1094" s="58" t="s">
        <v>1016</v>
      </c>
      <c r="B1094" s="62">
        <v>86635.839999999997</v>
      </c>
    </row>
    <row r="1095" spans="1:2" ht="15.75" customHeight="1" x14ac:dyDescent="0.3">
      <c r="A1095" s="58" t="s">
        <v>1018</v>
      </c>
      <c r="B1095" s="62">
        <v>78070.149999999994</v>
      </c>
    </row>
    <row r="1096" spans="1:2" ht="15.75" customHeight="1" x14ac:dyDescent="0.3">
      <c r="A1096" s="58" t="s">
        <v>1020</v>
      </c>
      <c r="B1096" s="62">
        <v>71217.600000000006</v>
      </c>
    </row>
    <row r="1097" spans="1:2" ht="15.75" customHeight="1" x14ac:dyDescent="0.3">
      <c r="A1097" s="58" t="s">
        <v>1022</v>
      </c>
      <c r="B1097" s="62">
        <v>79783.28</v>
      </c>
    </row>
    <row r="1098" spans="1:2" ht="15.75" customHeight="1" x14ac:dyDescent="0.3">
      <c r="A1098" s="58" t="s">
        <v>1024</v>
      </c>
      <c r="B1098" s="62">
        <v>71217.600000000006</v>
      </c>
    </row>
    <row r="1099" spans="1:2" ht="15.75" customHeight="1" x14ac:dyDescent="0.3">
      <c r="A1099" s="58" t="s">
        <v>1026</v>
      </c>
      <c r="B1099" s="62">
        <v>78070.149999999994</v>
      </c>
    </row>
    <row r="1100" spans="1:2" ht="15.75" customHeight="1" x14ac:dyDescent="0.3">
      <c r="A1100" s="58" t="s">
        <v>1028</v>
      </c>
      <c r="B1100" s="62">
        <v>79783.28</v>
      </c>
    </row>
    <row r="1101" spans="1:2" ht="15.75" customHeight="1" x14ac:dyDescent="0.3">
      <c r="A1101" s="58" t="s">
        <v>1030</v>
      </c>
      <c r="B1101" s="62">
        <v>79783.28</v>
      </c>
    </row>
    <row r="1102" spans="1:2" ht="15.75" customHeight="1" x14ac:dyDescent="0.3">
      <c r="A1102" s="58" t="s">
        <v>1032</v>
      </c>
      <c r="B1102" s="62">
        <v>86635.839999999997</v>
      </c>
    </row>
    <row r="1103" spans="1:2" ht="15.75" customHeight="1" x14ac:dyDescent="0.3">
      <c r="A1103" s="58" t="s">
        <v>1034</v>
      </c>
      <c r="B1103" s="62">
        <v>134404.6</v>
      </c>
    </row>
    <row r="1104" spans="1:2" ht="15.75" customHeight="1" x14ac:dyDescent="0.3">
      <c r="A1104" s="58" t="s">
        <v>1036</v>
      </c>
      <c r="B1104" s="62">
        <v>121116.01</v>
      </c>
    </row>
    <row r="1105" spans="1:2" ht="15.75" customHeight="1" x14ac:dyDescent="0.3">
      <c r="A1105" s="58" t="s">
        <v>1038</v>
      </c>
      <c r="B1105" s="62">
        <v>110485.14</v>
      </c>
    </row>
    <row r="1106" spans="1:2" ht="15.75" customHeight="1" x14ac:dyDescent="0.3">
      <c r="A1106" s="58" t="s">
        <v>1040</v>
      </c>
      <c r="B1106" s="62">
        <v>123773.72</v>
      </c>
    </row>
    <row r="1107" spans="1:2" ht="15.75" customHeight="1" x14ac:dyDescent="0.3">
      <c r="A1107" s="58" t="s">
        <v>1042</v>
      </c>
      <c r="B1107" s="62">
        <v>110485.14</v>
      </c>
    </row>
    <row r="1108" spans="1:2" ht="15.75" customHeight="1" x14ac:dyDescent="0.3">
      <c r="A1108" s="58" t="s">
        <v>1044</v>
      </c>
      <c r="B1108" s="62">
        <v>121116.01</v>
      </c>
    </row>
    <row r="1109" spans="1:2" ht="15.75" customHeight="1" x14ac:dyDescent="0.3">
      <c r="A1109" s="58" t="s">
        <v>1046</v>
      </c>
      <c r="B1109" s="62">
        <v>123773.72</v>
      </c>
    </row>
    <row r="1110" spans="1:2" ht="15.75" customHeight="1" x14ac:dyDescent="0.3">
      <c r="A1110" s="58" t="s">
        <v>1048</v>
      </c>
      <c r="B1110" s="62">
        <v>123773.72</v>
      </c>
    </row>
    <row r="1111" spans="1:2" ht="15.75" customHeight="1" x14ac:dyDescent="0.3">
      <c r="A1111" s="58" t="s">
        <v>1050</v>
      </c>
      <c r="B1111" s="62">
        <v>134404.6</v>
      </c>
    </row>
    <row r="1112" spans="1:2" ht="15.75" customHeight="1" x14ac:dyDescent="0.3">
      <c r="A1112" s="58" t="s">
        <v>1052</v>
      </c>
      <c r="B1112" s="62">
        <v>243918.04</v>
      </c>
    </row>
    <row r="1113" spans="1:2" ht="15.75" customHeight="1" x14ac:dyDescent="0.3">
      <c r="A1113" s="58" t="s">
        <v>1054</v>
      </c>
      <c r="B1113" s="62">
        <v>219801.85</v>
      </c>
    </row>
    <row r="1114" spans="1:2" ht="15.75" customHeight="1" x14ac:dyDescent="0.3">
      <c r="A1114" s="58" t="s">
        <v>1056</v>
      </c>
      <c r="B1114" s="62">
        <v>200508.9</v>
      </c>
    </row>
    <row r="1115" spans="1:2" ht="15.75" customHeight="1" x14ac:dyDescent="0.3">
      <c r="A1115" s="58" t="s">
        <v>1058</v>
      </c>
      <c r="B1115" s="62">
        <v>224625.08</v>
      </c>
    </row>
    <row r="1116" spans="1:2" ht="15.75" customHeight="1" x14ac:dyDescent="0.3">
      <c r="A1116" s="58" t="s">
        <v>1060</v>
      </c>
      <c r="B1116" s="62">
        <v>200508.9</v>
      </c>
    </row>
    <row r="1117" spans="1:2" ht="15.75" customHeight="1" x14ac:dyDescent="0.3">
      <c r="A1117" s="58" t="s">
        <v>1062</v>
      </c>
      <c r="B1117" s="62">
        <v>219801.85</v>
      </c>
    </row>
    <row r="1118" spans="1:2" ht="15.75" customHeight="1" x14ac:dyDescent="0.3">
      <c r="A1118" s="58" t="s">
        <v>1064</v>
      </c>
      <c r="B1118" s="62">
        <v>224625.08</v>
      </c>
    </row>
    <row r="1119" spans="1:2" ht="15.75" customHeight="1" x14ac:dyDescent="0.3">
      <c r="A1119" s="58" t="s">
        <v>1066</v>
      </c>
      <c r="B1119" s="62">
        <v>224625.08</v>
      </c>
    </row>
    <row r="1120" spans="1:2" ht="15.75" customHeight="1" x14ac:dyDescent="0.3">
      <c r="A1120" s="58" t="s">
        <v>1068</v>
      </c>
      <c r="B1120" s="62">
        <v>243918.04</v>
      </c>
    </row>
    <row r="1121" spans="1:2" ht="15.75" customHeight="1" x14ac:dyDescent="0.3">
      <c r="A1121" s="58" t="s">
        <v>1070</v>
      </c>
      <c r="B1121" s="62">
        <v>555678.76</v>
      </c>
    </row>
    <row r="1122" spans="1:2" ht="15.75" customHeight="1" x14ac:dyDescent="0.3">
      <c r="A1122" s="58" t="s">
        <v>1072</v>
      </c>
      <c r="B1122" s="62">
        <v>500738.77</v>
      </c>
    </row>
    <row r="1123" spans="1:2" ht="15.75" customHeight="1" x14ac:dyDescent="0.3">
      <c r="A1123" s="58" t="s">
        <v>1074</v>
      </c>
      <c r="B1123" s="62">
        <v>456786.78</v>
      </c>
    </row>
    <row r="1124" spans="1:2" ht="15.75" customHeight="1" x14ac:dyDescent="0.3">
      <c r="A1124" s="58" t="s">
        <v>1076</v>
      </c>
      <c r="B1124" s="62">
        <v>511726.76</v>
      </c>
    </row>
    <row r="1125" spans="1:2" ht="15.75" customHeight="1" x14ac:dyDescent="0.3">
      <c r="A1125" s="58" t="s">
        <v>1078</v>
      </c>
      <c r="B1125" s="62">
        <v>456786.78</v>
      </c>
    </row>
    <row r="1126" spans="1:2" ht="15.75" customHeight="1" x14ac:dyDescent="0.3">
      <c r="A1126" s="58" t="s">
        <v>1080</v>
      </c>
      <c r="B1126" s="62">
        <v>500738.77</v>
      </c>
    </row>
    <row r="1127" spans="1:2" ht="15.75" customHeight="1" x14ac:dyDescent="0.3">
      <c r="A1127" s="58" t="s">
        <v>1082</v>
      </c>
      <c r="B1127" s="62">
        <v>511726.76</v>
      </c>
    </row>
    <row r="1128" spans="1:2" ht="15.75" customHeight="1" x14ac:dyDescent="0.3">
      <c r="A1128" s="58" t="s">
        <v>1084</v>
      </c>
      <c r="B1128" s="62">
        <v>511726.76</v>
      </c>
    </row>
    <row r="1129" spans="1:2" ht="15.75" customHeight="1" x14ac:dyDescent="0.3">
      <c r="A1129" s="58" t="s">
        <v>1086</v>
      </c>
      <c r="B1129" s="62">
        <v>555678.76</v>
      </c>
    </row>
    <row r="1130" spans="1:2" ht="15.75" customHeight="1" x14ac:dyDescent="0.3">
      <c r="A1130" s="58" t="s">
        <v>6070</v>
      </c>
      <c r="B1130" s="62">
        <v>39593.4</v>
      </c>
    </row>
    <row r="1131" spans="1:2" ht="15.75" customHeight="1" x14ac:dyDescent="0.3">
      <c r="A1131" s="2" t="s">
        <v>6071</v>
      </c>
      <c r="B1131" s="63">
        <v>8710.5499999999993</v>
      </c>
    </row>
    <row r="1132" spans="1:2" ht="15.75" customHeight="1" x14ac:dyDescent="0.3">
      <c r="A1132" s="2" t="s">
        <v>6072</v>
      </c>
      <c r="B1132" s="63">
        <v>6730.88</v>
      </c>
    </row>
    <row r="1133" spans="1:2" ht="15.75" customHeight="1" x14ac:dyDescent="0.3">
      <c r="A1133" s="2" t="s">
        <v>6073</v>
      </c>
      <c r="B1133" s="63">
        <v>5147.1400000000003</v>
      </c>
    </row>
    <row r="1134" spans="1:2" ht="15.75" customHeight="1" x14ac:dyDescent="0.3">
      <c r="A1134" s="2" t="s">
        <v>6074</v>
      </c>
      <c r="B1134" s="63">
        <v>7126.81</v>
      </c>
    </row>
    <row r="1135" spans="1:2" ht="15.75" customHeight="1" x14ac:dyDescent="0.3">
      <c r="A1135" s="2" t="s">
        <v>6075</v>
      </c>
      <c r="B1135" s="63">
        <v>5147.1400000000003</v>
      </c>
    </row>
    <row r="1136" spans="1:2" ht="15.75" customHeight="1" x14ac:dyDescent="0.3">
      <c r="A1136" s="2" t="s">
        <v>6076</v>
      </c>
      <c r="B1136" s="63">
        <v>6730.88</v>
      </c>
    </row>
    <row r="1137" spans="1:2" ht="15.75" customHeight="1" x14ac:dyDescent="0.3">
      <c r="A1137" s="2" t="s">
        <v>6077</v>
      </c>
      <c r="B1137" s="63">
        <v>7126.81</v>
      </c>
    </row>
    <row r="1138" spans="1:2" ht="15.75" customHeight="1" x14ac:dyDescent="0.3">
      <c r="A1138" s="2" t="s">
        <v>6078</v>
      </c>
      <c r="B1138" s="63">
        <v>7126.81</v>
      </c>
    </row>
    <row r="1139" spans="1:2" ht="15.75" customHeight="1" x14ac:dyDescent="0.3">
      <c r="A1139" s="2" t="s">
        <v>6079</v>
      </c>
      <c r="B1139" s="63">
        <v>8710.5499999999993</v>
      </c>
    </row>
    <row r="1140" spans="1:2" ht="15.75" customHeight="1" x14ac:dyDescent="0.3">
      <c r="A1140" s="58" t="s">
        <v>6080</v>
      </c>
      <c r="B1140" s="62">
        <v>83483.399999999994</v>
      </c>
    </row>
    <row r="1141" spans="1:2" ht="15.75" customHeight="1" x14ac:dyDescent="0.3">
      <c r="A1141" s="2" t="s">
        <v>6081</v>
      </c>
      <c r="B1141" s="63">
        <v>18366.349999999999</v>
      </c>
    </row>
    <row r="1142" spans="1:2" ht="15.75" customHeight="1" x14ac:dyDescent="0.3">
      <c r="A1142" s="2" t="s">
        <v>6082</v>
      </c>
      <c r="B1142" s="63">
        <v>14192.18</v>
      </c>
    </row>
    <row r="1143" spans="1:2" ht="15.75" customHeight="1" x14ac:dyDescent="0.3">
      <c r="A1143" s="2" t="s">
        <v>6083</v>
      </c>
      <c r="B1143" s="63">
        <v>10852.84</v>
      </c>
    </row>
    <row r="1144" spans="1:2" ht="15.75" customHeight="1" x14ac:dyDescent="0.3">
      <c r="A1144" s="2" t="s">
        <v>6084</v>
      </c>
      <c r="B1144" s="63">
        <v>15027.01</v>
      </c>
    </row>
    <row r="1145" spans="1:2" ht="15.75" customHeight="1" x14ac:dyDescent="0.3">
      <c r="A1145" s="2" t="s">
        <v>6085</v>
      </c>
      <c r="B1145" s="63">
        <v>10852.84</v>
      </c>
    </row>
    <row r="1146" spans="1:2" ht="15.75" customHeight="1" x14ac:dyDescent="0.3">
      <c r="A1146" s="2" t="s">
        <v>6086</v>
      </c>
      <c r="B1146" s="63">
        <v>14192.18</v>
      </c>
    </row>
    <row r="1147" spans="1:2" ht="15.75" customHeight="1" x14ac:dyDescent="0.3">
      <c r="A1147" s="2" t="s">
        <v>6087</v>
      </c>
      <c r="B1147" s="63">
        <v>15027.01</v>
      </c>
    </row>
    <row r="1148" spans="1:2" ht="15.75" customHeight="1" x14ac:dyDescent="0.3">
      <c r="A1148" s="2" t="s">
        <v>6088</v>
      </c>
      <c r="B1148" s="63">
        <v>15027.01</v>
      </c>
    </row>
    <row r="1149" spans="1:2" ht="15.75" customHeight="1" x14ac:dyDescent="0.3">
      <c r="A1149" s="2" t="s">
        <v>6089</v>
      </c>
      <c r="B1149" s="63">
        <v>18366.349999999999</v>
      </c>
    </row>
    <row r="1150" spans="1:2" ht="15.75" customHeight="1" x14ac:dyDescent="0.3">
      <c r="A1150" s="58" t="s">
        <v>6090</v>
      </c>
      <c r="B1150" s="62">
        <v>143741.4</v>
      </c>
    </row>
    <row r="1151" spans="1:2" ht="15.75" customHeight="1" x14ac:dyDescent="0.3">
      <c r="A1151" s="2" t="s">
        <v>6091</v>
      </c>
      <c r="B1151" s="63">
        <v>31623.11</v>
      </c>
    </row>
    <row r="1152" spans="1:2" ht="15.75" customHeight="1" x14ac:dyDescent="0.3">
      <c r="A1152" s="2" t="s">
        <v>6092</v>
      </c>
      <c r="B1152" s="63">
        <v>24436.04</v>
      </c>
    </row>
    <row r="1153" spans="1:2" ht="15.75" customHeight="1" x14ac:dyDescent="0.3">
      <c r="A1153" s="2" t="s">
        <v>6093</v>
      </c>
      <c r="B1153" s="63">
        <v>18686.38</v>
      </c>
    </row>
    <row r="1154" spans="1:2" ht="15.75" customHeight="1" x14ac:dyDescent="0.3">
      <c r="A1154" s="2" t="s">
        <v>6094</v>
      </c>
      <c r="B1154" s="63">
        <v>25873.45</v>
      </c>
    </row>
    <row r="1155" spans="1:2" ht="15.75" customHeight="1" x14ac:dyDescent="0.3">
      <c r="A1155" s="2" t="s">
        <v>6095</v>
      </c>
      <c r="B1155" s="63">
        <v>18686.38</v>
      </c>
    </row>
    <row r="1156" spans="1:2" ht="15.75" customHeight="1" x14ac:dyDescent="0.3">
      <c r="A1156" s="2" t="s">
        <v>6096</v>
      </c>
      <c r="B1156" s="63">
        <v>24436.04</v>
      </c>
    </row>
    <row r="1157" spans="1:2" ht="15.75" customHeight="1" x14ac:dyDescent="0.3">
      <c r="A1157" s="2" t="s">
        <v>6097</v>
      </c>
      <c r="B1157" s="63">
        <v>25873.45</v>
      </c>
    </row>
    <row r="1158" spans="1:2" ht="15.75" customHeight="1" x14ac:dyDescent="0.3">
      <c r="A1158" s="2" t="s">
        <v>6098</v>
      </c>
      <c r="B1158" s="63">
        <v>25873.45</v>
      </c>
    </row>
    <row r="1159" spans="1:2" ht="15.75" customHeight="1" x14ac:dyDescent="0.3">
      <c r="A1159" s="2" t="s">
        <v>6099</v>
      </c>
      <c r="B1159" s="63">
        <v>31623.11</v>
      </c>
    </row>
    <row r="1160" spans="1:2" ht="15.75" customHeight="1" x14ac:dyDescent="0.3">
      <c r="A1160" s="58" t="s">
        <v>6101</v>
      </c>
      <c r="B1160" s="62">
        <v>13193.4</v>
      </c>
    </row>
    <row r="1161" spans="1:2" ht="15.75" customHeight="1" x14ac:dyDescent="0.3">
      <c r="A1161" s="2" t="s">
        <v>6102</v>
      </c>
      <c r="B1161" s="63">
        <v>2902.55</v>
      </c>
    </row>
    <row r="1162" spans="1:2" ht="15.75" customHeight="1" x14ac:dyDescent="0.3">
      <c r="A1162" s="2" t="s">
        <v>6103</v>
      </c>
      <c r="B1162" s="63">
        <v>2242.88</v>
      </c>
    </row>
    <row r="1163" spans="1:2" ht="15.75" customHeight="1" x14ac:dyDescent="0.3">
      <c r="A1163" s="2" t="s">
        <v>6104</v>
      </c>
      <c r="B1163" s="63">
        <v>1715.14</v>
      </c>
    </row>
    <row r="1164" spans="1:2" ht="15.75" customHeight="1" x14ac:dyDescent="0.3">
      <c r="A1164" s="2" t="s">
        <v>6105</v>
      </c>
      <c r="B1164" s="63">
        <v>2374.81</v>
      </c>
    </row>
    <row r="1165" spans="1:2" ht="15.75" customHeight="1" x14ac:dyDescent="0.3">
      <c r="A1165" s="2" t="s">
        <v>6106</v>
      </c>
      <c r="B1165" s="63">
        <v>1715.14</v>
      </c>
    </row>
    <row r="1166" spans="1:2" ht="15.75" customHeight="1" x14ac:dyDescent="0.3">
      <c r="A1166" s="2" t="s">
        <v>6107</v>
      </c>
      <c r="B1166" s="63">
        <v>2242.88</v>
      </c>
    </row>
    <row r="1167" spans="1:2" ht="15.75" customHeight="1" x14ac:dyDescent="0.3">
      <c r="A1167" s="2" t="s">
        <v>6108</v>
      </c>
      <c r="B1167" s="63">
        <v>2374.81</v>
      </c>
    </row>
    <row r="1168" spans="1:2" ht="15.75" customHeight="1" x14ac:dyDescent="0.3">
      <c r="A1168" s="2" t="s">
        <v>6109</v>
      </c>
      <c r="B1168" s="63">
        <v>2374.81</v>
      </c>
    </row>
    <row r="1169" spans="1:2" ht="15.75" customHeight="1" x14ac:dyDescent="0.3">
      <c r="A1169" s="2" t="s">
        <v>6110</v>
      </c>
      <c r="B1169" s="63">
        <v>2902.55</v>
      </c>
    </row>
    <row r="1170" spans="1:2" ht="15.75" customHeight="1" x14ac:dyDescent="0.3">
      <c r="A1170" s="58" t="s">
        <v>6111</v>
      </c>
      <c r="B1170" s="62">
        <v>19793.400000000001</v>
      </c>
    </row>
    <row r="1171" spans="1:2" ht="15.75" customHeight="1" x14ac:dyDescent="0.3">
      <c r="A1171" s="2" t="s">
        <v>6112</v>
      </c>
      <c r="B1171" s="63">
        <v>4354.55</v>
      </c>
    </row>
    <row r="1172" spans="1:2" ht="15.75" customHeight="1" x14ac:dyDescent="0.3">
      <c r="A1172" s="2" t="s">
        <v>6113</v>
      </c>
      <c r="B1172" s="63">
        <v>3364.88</v>
      </c>
    </row>
    <row r="1173" spans="1:2" ht="15.75" customHeight="1" x14ac:dyDescent="0.3">
      <c r="A1173" s="2" t="s">
        <v>6114</v>
      </c>
      <c r="B1173" s="63">
        <v>2573.14</v>
      </c>
    </row>
    <row r="1174" spans="1:2" ht="15.75" customHeight="1" x14ac:dyDescent="0.3">
      <c r="A1174" s="2" t="s">
        <v>6115</v>
      </c>
      <c r="B1174" s="63">
        <v>3562.81</v>
      </c>
    </row>
    <row r="1175" spans="1:2" ht="15.75" customHeight="1" x14ac:dyDescent="0.3">
      <c r="A1175" s="2" t="s">
        <v>6116</v>
      </c>
      <c r="B1175" s="63">
        <v>2573.14</v>
      </c>
    </row>
    <row r="1176" spans="1:2" ht="15.75" customHeight="1" x14ac:dyDescent="0.3">
      <c r="A1176" s="2" t="s">
        <v>6117</v>
      </c>
      <c r="B1176" s="63">
        <v>3364.88</v>
      </c>
    </row>
    <row r="1177" spans="1:2" ht="15.75" customHeight="1" x14ac:dyDescent="0.3">
      <c r="A1177" s="2" t="s">
        <v>6118</v>
      </c>
      <c r="B1177" s="63">
        <v>3562.81</v>
      </c>
    </row>
    <row r="1178" spans="1:2" ht="15.75" customHeight="1" x14ac:dyDescent="0.3">
      <c r="A1178" s="2" t="s">
        <v>6119</v>
      </c>
      <c r="B1178" s="63">
        <v>3562.81</v>
      </c>
    </row>
    <row r="1179" spans="1:2" ht="15.75" customHeight="1" x14ac:dyDescent="0.3">
      <c r="A1179" s="2" t="s">
        <v>6120</v>
      </c>
      <c r="B1179" s="63">
        <v>4354.55</v>
      </c>
    </row>
    <row r="1180" spans="1:2" ht="15.75" customHeight="1" x14ac:dyDescent="0.3">
      <c r="A1180" s="58" t="s">
        <v>6121</v>
      </c>
      <c r="B1180" s="62">
        <v>39593.4</v>
      </c>
    </row>
    <row r="1181" spans="1:2" ht="15.75" customHeight="1" x14ac:dyDescent="0.3">
      <c r="A1181" s="2" t="s">
        <v>6122</v>
      </c>
      <c r="B1181" s="63">
        <v>8710.5499999999993</v>
      </c>
    </row>
    <row r="1182" spans="1:2" ht="15.75" customHeight="1" x14ac:dyDescent="0.3">
      <c r="A1182" s="2" t="s">
        <v>6123</v>
      </c>
      <c r="B1182" s="63">
        <v>6730.88</v>
      </c>
    </row>
    <row r="1183" spans="1:2" ht="15.75" customHeight="1" x14ac:dyDescent="0.3">
      <c r="A1183" s="2" t="s">
        <v>6124</v>
      </c>
      <c r="B1183" s="63">
        <v>5147.1400000000003</v>
      </c>
    </row>
    <row r="1184" spans="1:2" ht="15.75" customHeight="1" x14ac:dyDescent="0.3">
      <c r="A1184" s="2" t="s">
        <v>6125</v>
      </c>
      <c r="B1184" s="63">
        <v>7126.81</v>
      </c>
    </row>
    <row r="1185" spans="1:2" ht="15.75" customHeight="1" x14ac:dyDescent="0.3">
      <c r="A1185" s="2" t="s">
        <v>6126</v>
      </c>
      <c r="B1185" s="63">
        <v>5147.1400000000003</v>
      </c>
    </row>
    <row r="1186" spans="1:2" ht="15.75" customHeight="1" x14ac:dyDescent="0.3">
      <c r="A1186" s="2" t="s">
        <v>6127</v>
      </c>
      <c r="B1186" s="63">
        <v>6730.88</v>
      </c>
    </row>
    <row r="1187" spans="1:2" ht="15.75" customHeight="1" x14ac:dyDescent="0.3">
      <c r="A1187" s="2" t="s">
        <v>6128</v>
      </c>
      <c r="B1187" s="63">
        <v>7126.81</v>
      </c>
    </row>
    <row r="1188" spans="1:2" ht="15.75" customHeight="1" x14ac:dyDescent="0.3">
      <c r="A1188" s="2" t="s">
        <v>6129</v>
      </c>
      <c r="B1188" s="63">
        <v>7126.81</v>
      </c>
    </row>
    <row r="1189" spans="1:2" ht="15.75" customHeight="1" x14ac:dyDescent="0.3">
      <c r="A1189" s="2" t="s">
        <v>6130</v>
      </c>
      <c r="B1189" s="63">
        <v>8710.5499999999993</v>
      </c>
    </row>
    <row r="1190" spans="1:2" ht="15.75" customHeight="1" x14ac:dyDescent="0.3">
      <c r="A1190" s="58" t="s">
        <v>6131</v>
      </c>
      <c r="B1190" s="62">
        <v>83483.399999999994</v>
      </c>
    </row>
    <row r="1191" spans="1:2" ht="15.75" customHeight="1" x14ac:dyDescent="0.3">
      <c r="A1191" s="2" t="s">
        <v>6132</v>
      </c>
      <c r="B1191" s="63">
        <v>18366.349999999999</v>
      </c>
    </row>
    <row r="1192" spans="1:2" ht="15.75" customHeight="1" x14ac:dyDescent="0.3">
      <c r="A1192" s="2" t="s">
        <v>6133</v>
      </c>
      <c r="B1192" s="63">
        <v>14192.18</v>
      </c>
    </row>
    <row r="1193" spans="1:2" ht="15.75" customHeight="1" x14ac:dyDescent="0.3">
      <c r="A1193" s="2" t="s">
        <v>6134</v>
      </c>
      <c r="B1193" s="63">
        <v>10852.84</v>
      </c>
    </row>
    <row r="1194" spans="1:2" ht="15.75" customHeight="1" x14ac:dyDescent="0.3">
      <c r="A1194" s="2" t="s">
        <v>6135</v>
      </c>
      <c r="B1194" s="63">
        <v>15027.01</v>
      </c>
    </row>
    <row r="1195" spans="1:2" ht="15.75" customHeight="1" x14ac:dyDescent="0.3">
      <c r="A1195" s="2" t="s">
        <v>6136</v>
      </c>
      <c r="B1195" s="63">
        <v>10852.84</v>
      </c>
    </row>
    <row r="1196" spans="1:2" ht="15.75" customHeight="1" x14ac:dyDescent="0.3">
      <c r="A1196" s="2" t="s">
        <v>6137</v>
      </c>
      <c r="B1196" s="63">
        <v>14192.18</v>
      </c>
    </row>
    <row r="1197" spans="1:2" ht="15.75" customHeight="1" x14ac:dyDescent="0.3">
      <c r="A1197" s="2" t="s">
        <v>6138</v>
      </c>
      <c r="B1197" s="63">
        <v>15027.01</v>
      </c>
    </row>
    <row r="1198" spans="1:2" ht="15.75" customHeight="1" x14ac:dyDescent="0.3">
      <c r="A1198" s="2" t="s">
        <v>6139</v>
      </c>
      <c r="B1198" s="63">
        <v>15027.01</v>
      </c>
    </row>
    <row r="1199" spans="1:2" ht="15.75" customHeight="1" x14ac:dyDescent="0.3">
      <c r="A1199" s="2" t="s">
        <v>6140</v>
      </c>
      <c r="B1199" s="63">
        <v>18366.349999999999</v>
      </c>
    </row>
    <row r="1200" spans="1:2" ht="15.75" customHeight="1" x14ac:dyDescent="0.3">
      <c r="A1200" s="58" t="s">
        <v>6141</v>
      </c>
      <c r="B1200" s="62">
        <v>143741.4</v>
      </c>
    </row>
    <row r="1201" spans="1:2" ht="15.75" customHeight="1" x14ac:dyDescent="0.3">
      <c r="A1201" s="2" t="s">
        <v>6142</v>
      </c>
      <c r="B1201" s="63">
        <v>31623.11</v>
      </c>
    </row>
    <row r="1202" spans="1:2" ht="15.75" customHeight="1" x14ac:dyDescent="0.3">
      <c r="A1202" s="2" t="s">
        <v>6143</v>
      </c>
      <c r="B1202" s="63">
        <v>24436.04</v>
      </c>
    </row>
    <row r="1203" spans="1:2" ht="15.75" customHeight="1" x14ac:dyDescent="0.3">
      <c r="A1203" s="2" t="s">
        <v>6144</v>
      </c>
      <c r="B1203" s="63">
        <v>18686.38</v>
      </c>
    </row>
    <row r="1204" spans="1:2" ht="15.75" customHeight="1" x14ac:dyDescent="0.3">
      <c r="A1204" s="2" t="s">
        <v>6145</v>
      </c>
      <c r="B1204" s="63">
        <v>25873.45</v>
      </c>
    </row>
    <row r="1205" spans="1:2" ht="15.75" customHeight="1" x14ac:dyDescent="0.3">
      <c r="A1205" s="2" t="s">
        <v>6146</v>
      </c>
      <c r="B1205" s="63">
        <v>18686.38</v>
      </c>
    </row>
    <row r="1206" spans="1:2" ht="15.75" customHeight="1" x14ac:dyDescent="0.3">
      <c r="A1206" s="2" t="s">
        <v>6147</v>
      </c>
      <c r="B1206" s="63">
        <v>24436.04</v>
      </c>
    </row>
    <row r="1207" spans="1:2" ht="15.75" customHeight="1" x14ac:dyDescent="0.3">
      <c r="A1207" s="2" t="s">
        <v>6148</v>
      </c>
      <c r="B1207" s="63">
        <v>25873.45</v>
      </c>
    </row>
    <row r="1208" spans="1:2" ht="15.75" customHeight="1" x14ac:dyDescent="0.3">
      <c r="A1208" s="2" t="s">
        <v>6149</v>
      </c>
      <c r="B1208" s="63">
        <v>25873.45</v>
      </c>
    </row>
    <row r="1209" spans="1:2" ht="15.75" customHeight="1" x14ac:dyDescent="0.3">
      <c r="A1209" s="2" t="s">
        <v>6150</v>
      </c>
      <c r="B1209" s="63">
        <v>31623.11</v>
      </c>
    </row>
    <row r="1210" spans="1:2" ht="15.75" customHeight="1" x14ac:dyDescent="0.3">
      <c r="A1210" s="58" t="s">
        <v>6151</v>
      </c>
      <c r="B1210" s="62">
        <v>19793.400000000001</v>
      </c>
    </row>
    <row r="1211" spans="1:2" ht="15.75" customHeight="1" x14ac:dyDescent="0.3">
      <c r="A1211" s="2" t="s">
        <v>6152</v>
      </c>
      <c r="B1211" s="63">
        <v>4354.55</v>
      </c>
    </row>
    <row r="1212" spans="1:2" ht="15.75" customHeight="1" x14ac:dyDescent="0.3">
      <c r="A1212" s="2" t="s">
        <v>6153</v>
      </c>
      <c r="B1212" s="63">
        <v>3364.88</v>
      </c>
    </row>
    <row r="1213" spans="1:2" ht="15.75" customHeight="1" x14ac:dyDescent="0.3">
      <c r="A1213" s="2" t="s">
        <v>6154</v>
      </c>
      <c r="B1213" s="63">
        <v>2573.14</v>
      </c>
    </row>
    <row r="1214" spans="1:2" ht="15.75" customHeight="1" x14ac:dyDescent="0.3">
      <c r="A1214" s="2" t="s">
        <v>6155</v>
      </c>
      <c r="B1214" s="63">
        <v>3562.81</v>
      </c>
    </row>
    <row r="1215" spans="1:2" ht="15.75" customHeight="1" x14ac:dyDescent="0.3">
      <c r="A1215" s="2" t="s">
        <v>6156</v>
      </c>
      <c r="B1215" s="63">
        <v>2573.14</v>
      </c>
    </row>
    <row r="1216" spans="1:2" ht="15.75" customHeight="1" x14ac:dyDescent="0.3">
      <c r="A1216" s="2" t="s">
        <v>6157</v>
      </c>
      <c r="B1216" s="63">
        <v>3364.88</v>
      </c>
    </row>
    <row r="1217" spans="1:2" ht="15.75" customHeight="1" x14ac:dyDescent="0.3">
      <c r="A1217" s="2" t="s">
        <v>6158</v>
      </c>
      <c r="B1217" s="63">
        <v>3562.81</v>
      </c>
    </row>
    <row r="1218" spans="1:2" ht="15.75" customHeight="1" x14ac:dyDescent="0.3">
      <c r="A1218" s="2" t="s">
        <v>6159</v>
      </c>
      <c r="B1218" s="63">
        <v>3562.81</v>
      </c>
    </row>
    <row r="1219" spans="1:2" ht="15.75" customHeight="1" x14ac:dyDescent="0.3">
      <c r="A1219" s="2" t="s">
        <v>6160</v>
      </c>
      <c r="B1219" s="63">
        <v>4354.55</v>
      </c>
    </row>
    <row r="1220" spans="1:2" ht="15.75" customHeight="1" x14ac:dyDescent="0.3">
      <c r="A1220" s="58" t="s">
        <v>1089</v>
      </c>
      <c r="B1220" s="62">
        <v>1951.96</v>
      </c>
    </row>
    <row r="1221" spans="1:2" ht="15.75" customHeight="1" x14ac:dyDescent="0.3">
      <c r="A1221" s="58" t="s">
        <v>1091</v>
      </c>
      <c r="B1221" s="62">
        <v>1758.97</v>
      </c>
    </row>
    <row r="1222" spans="1:2" ht="15.75" customHeight="1" x14ac:dyDescent="0.3">
      <c r="A1222" s="58" t="s">
        <v>1093</v>
      </c>
      <c r="B1222" s="62">
        <v>1604.57</v>
      </c>
    </row>
    <row r="1223" spans="1:2" ht="15.75" customHeight="1" x14ac:dyDescent="0.3">
      <c r="A1223" s="58" t="s">
        <v>1095</v>
      </c>
      <c r="B1223" s="62">
        <v>1797.56</v>
      </c>
    </row>
    <row r="1224" spans="1:2" ht="15.75" customHeight="1" x14ac:dyDescent="0.3">
      <c r="A1224" s="58" t="s">
        <v>1097</v>
      </c>
      <c r="B1224" s="62">
        <v>1604.57</v>
      </c>
    </row>
    <row r="1225" spans="1:2" ht="15.75" customHeight="1" x14ac:dyDescent="0.3">
      <c r="A1225" s="58" t="s">
        <v>1099</v>
      </c>
      <c r="B1225" s="62">
        <v>1758.97</v>
      </c>
    </row>
    <row r="1226" spans="1:2" ht="15.75" customHeight="1" x14ac:dyDescent="0.3">
      <c r="A1226" s="58" t="s">
        <v>1101</v>
      </c>
      <c r="B1226" s="62">
        <v>1797.56</v>
      </c>
    </row>
    <row r="1227" spans="1:2" ht="15.75" customHeight="1" x14ac:dyDescent="0.3">
      <c r="A1227" s="58" t="s">
        <v>1103</v>
      </c>
      <c r="B1227" s="62">
        <v>1797.56</v>
      </c>
    </row>
    <row r="1228" spans="1:2" ht="15.75" customHeight="1" x14ac:dyDescent="0.3">
      <c r="A1228" s="58" t="s">
        <v>1105</v>
      </c>
      <c r="B1228" s="62">
        <v>1951.96</v>
      </c>
    </row>
    <row r="1229" spans="1:2" ht="15.75" customHeight="1" x14ac:dyDescent="0.3">
      <c r="A1229" s="58" t="s">
        <v>1107</v>
      </c>
      <c r="B1229" s="62">
        <v>2971.48</v>
      </c>
    </row>
    <row r="1230" spans="1:2" ht="15.75" customHeight="1" x14ac:dyDescent="0.3">
      <c r="A1230" s="58" t="s">
        <v>1109</v>
      </c>
      <c r="B1230" s="62">
        <v>2677.69</v>
      </c>
    </row>
    <row r="1231" spans="1:2" ht="15.75" customHeight="1" x14ac:dyDescent="0.3">
      <c r="A1231" s="58" t="s">
        <v>1111</v>
      </c>
      <c r="B1231" s="62">
        <v>2442.65</v>
      </c>
    </row>
    <row r="1232" spans="1:2" ht="15.75" customHeight="1" x14ac:dyDescent="0.3">
      <c r="A1232" s="58" t="s">
        <v>1113</v>
      </c>
      <c r="B1232" s="62">
        <v>2736.44</v>
      </c>
    </row>
    <row r="1233" spans="1:2" ht="15.75" customHeight="1" x14ac:dyDescent="0.3">
      <c r="A1233" s="58" t="s">
        <v>1115</v>
      </c>
      <c r="B1233" s="62">
        <v>2442.65</v>
      </c>
    </row>
    <row r="1234" spans="1:2" ht="15.75" customHeight="1" x14ac:dyDescent="0.3">
      <c r="A1234" s="58" t="s">
        <v>1117</v>
      </c>
      <c r="B1234" s="62">
        <v>2677.69</v>
      </c>
    </row>
    <row r="1235" spans="1:2" ht="15.75" customHeight="1" x14ac:dyDescent="0.3">
      <c r="A1235" s="58" t="s">
        <v>1119</v>
      </c>
      <c r="B1235" s="62">
        <v>2736.44</v>
      </c>
    </row>
    <row r="1236" spans="1:2" ht="15.75" customHeight="1" x14ac:dyDescent="0.3">
      <c r="A1236" s="58" t="s">
        <v>1121</v>
      </c>
      <c r="B1236" s="62">
        <v>2736.44</v>
      </c>
    </row>
    <row r="1237" spans="1:2" ht="15.75" customHeight="1" x14ac:dyDescent="0.3">
      <c r="A1237" s="58" t="s">
        <v>1123</v>
      </c>
      <c r="B1237" s="62">
        <v>2971.48</v>
      </c>
    </row>
    <row r="1238" spans="1:2" ht="15.75" customHeight="1" x14ac:dyDescent="0.3">
      <c r="A1238" s="58" t="s">
        <v>8220</v>
      </c>
      <c r="B1238" s="62">
        <v>5329.12</v>
      </c>
    </row>
    <row r="1239" spans="1:2" ht="15.75" customHeight="1" x14ac:dyDescent="0.3">
      <c r="A1239" s="58" t="s">
        <v>8221</v>
      </c>
      <c r="B1239" s="62">
        <v>4802.2299999999996</v>
      </c>
    </row>
    <row r="1240" spans="1:2" ht="15.75" customHeight="1" x14ac:dyDescent="0.3">
      <c r="A1240" s="58" t="s">
        <v>8222</v>
      </c>
      <c r="B1240" s="62">
        <v>4380.71</v>
      </c>
    </row>
    <row r="1241" spans="1:2" ht="15.75" customHeight="1" x14ac:dyDescent="0.3">
      <c r="A1241" s="58" t="s">
        <v>8223</v>
      </c>
      <c r="B1241" s="62">
        <v>4907.6000000000004</v>
      </c>
    </row>
    <row r="1242" spans="1:2" ht="15.75" customHeight="1" x14ac:dyDescent="0.3">
      <c r="A1242" s="58" t="s">
        <v>8224</v>
      </c>
      <c r="B1242" s="62">
        <v>4380.71</v>
      </c>
    </row>
    <row r="1243" spans="1:2" ht="15.75" customHeight="1" x14ac:dyDescent="0.3">
      <c r="A1243" s="58" t="s">
        <v>8225</v>
      </c>
      <c r="B1243" s="62">
        <v>4802.2299999999996</v>
      </c>
    </row>
    <row r="1244" spans="1:2" ht="15.75" customHeight="1" x14ac:dyDescent="0.3">
      <c r="A1244" s="58" t="s">
        <v>8226</v>
      </c>
      <c r="B1244" s="62">
        <v>4907.6000000000004</v>
      </c>
    </row>
    <row r="1245" spans="1:2" ht="15.75" customHeight="1" x14ac:dyDescent="0.3">
      <c r="A1245" s="58" t="s">
        <v>8227</v>
      </c>
      <c r="B1245" s="62">
        <v>4907.6000000000004</v>
      </c>
    </row>
    <row r="1246" spans="1:2" ht="15.75" customHeight="1" x14ac:dyDescent="0.3">
      <c r="A1246" s="58" t="s">
        <v>8228</v>
      </c>
      <c r="B1246" s="62">
        <v>5329.12</v>
      </c>
    </row>
    <row r="1247" spans="1:2" ht="15.75" customHeight="1" x14ac:dyDescent="0.3">
      <c r="A1247" s="58" t="s">
        <v>1125</v>
      </c>
      <c r="B1247" s="62">
        <v>6189.34</v>
      </c>
    </row>
    <row r="1248" spans="1:2" ht="15.75" customHeight="1" x14ac:dyDescent="0.3">
      <c r="A1248" s="58" t="s">
        <v>1127</v>
      </c>
      <c r="B1248" s="62">
        <v>5577.4</v>
      </c>
    </row>
    <row r="1249" spans="1:2" ht="15.75" customHeight="1" x14ac:dyDescent="0.3">
      <c r="A1249" s="58" t="s">
        <v>1129</v>
      </c>
      <c r="B1249" s="62">
        <v>5087.84</v>
      </c>
    </row>
    <row r="1250" spans="1:2" ht="15.75" customHeight="1" x14ac:dyDescent="0.3">
      <c r="A1250" s="58" t="s">
        <v>1131</v>
      </c>
      <c r="B1250" s="62">
        <v>5699.78</v>
      </c>
    </row>
    <row r="1251" spans="1:2" ht="15.75" customHeight="1" x14ac:dyDescent="0.3">
      <c r="A1251" s="58" t="s">
        <v>1133</v>
      </c>
      <c r="B1251" s="62">
        <v>5087.84</v>
      </c>
    </row>
    <row r="1252" spans="1:2" ht="15.75" customHeight="1" x14ac:dyDescent="0.3">
      <c r="A1252" s="58" t="s">
        <v>1135</v>
      </c>
      <c r="B1252" s="62">
        <v>5577.4</v>
      </c>
    </row>
    <row r="1253" spans="1:2" ht="15.75" customHeight="1" x14ac:dyDescent="0.3">
      <c r="A1253" s="58" t="s">
        <v>1137</v>
      </c>
      <c r="B1253" s="62">
        <v>5699.78</v>
      </c>
    </row>
    <row r="1254" spans="1:2" ht="15.75" customHeight="1" x14ac:dyDescent="0.3">
      <c r="A1254" s="58" t="s">
        <v>1139</v>
      </c>
      <c r="B1254" s="62">
        <v>5699.78</v>
      </c>
    </row>
    <row r="1255" spans="1:2" ht="15.75" customHeight="1" x14ac:dyDescent="0.3">
      <c r="A1255" s="58" t="s">
        <v>1141</v>
      </c>
      <c r="B1255" s="62">
        <v>6189.34</v>
      </c>
    </row>
    <row r="1256" spans="1:2" ht="15.75" customHeight="1" x14ac:dyDescent="0.3">
      <c r="A1256" s="58" t="s">
        <v>8229</v>
      </c>
      <c r="B1256" s="62">
        <v>7495.6</v>
      </c>
    </row>
    <row r="1257" spans="1:2" ht="15.75" customHeight="1" x14ac:dyDescent="0.3">
      <c r="A1257" s="58" t="s">
        <v>8230</v>
      </c>
      <c r="B1257" s="62">
        <v>6754.51</v>
      </c>
    </row>
    <row r="1258" spans="1:2" ht="15.75" customHeight="1" x14ac:dyDescent="0.3">
      <c r="A1258" s="58" t="s">
        <v>8231</v>
      </c>
      <c r="B1258" s="62">
        <v>6161.63</v>
      </c>
    </row>
    <row r="1259" spans="1:2" ht="15.75" customHeight="1" x14ac:dyDescent="0.3">
      <c r="A1259" s="58" t="s">
        <v>8232</v>
      </c>
      <c r="B1259" s="62">
        <v>6902.72</v>
      </c>
    </row>
    <row r="1260" spans="1:2" ht="15.75" customHeight="1" x14ac:dyDescent="0.3">
      <c r="A1260" s="58" t="s">
        <v>8233</v>
      </c>
      <c r="B1260" s="62">
        <v>6161.63</v>
      </c>
    </row>
    <row r="1261" spans="1:2" ht="15.75" customHeight="1" x14ac:dyDescent="0.3">
      <c r="A1261" s="58" t="s">
        <v>8234</v>
      </c>
      <c r="B1261" s="62">
        <v>6754.51</v>
      </c>
    </row>
    <row r="1262" spans="1:2" ht="15.75" customHeight="1" x14ac:dyDescent="0.3">
      <c r="A1262" s="58" t="s">
        <v>8235</v>
      </c>
      <c r="B1262" s="62">
        <v>6902.72</v>
      </c>
    </row>
    <row r="1263" spans="1:2" ht="15.75" customHeight="1" x14ac:dyDescent="0.3">
      <c r="A1263" s="58" t="s">
        <v>8236</v>
      </c>
      <c r="B1263" s="62">
        <v>6902.72</v>
      </c>
    </row>
    <row r="1264" spans="1:2" ht="15.75" customHeight="1" x14ac:dyDescent="0.3">
      <c r="A1264" s="58" t="s">
        <v>8237</v>
      </c>
      <c r="B1264" s="62">
        <v>7495.6</v>
      </c>
    </row>
    <row r="1265" spans="1:2" ht="15.75" customHeight="1" x14ac:dyDescent="0.3">
      <c r="A1265" s="58" t="s">
        <v>1143</v>
      </c>
      <c r="B1265" s="62">
        <v>46908.54</v>
      </c>
    </row>
    <row r="1266" spans="1:2" ht="15.75" customHeight="1" x14ac:dyDescent="0.3">
      <c r="A1266" s="58" t="s">
        <v>1145</v>
      </c>
      <c r="B1266" s="62">
        <v>42270.69</v>
      </c>
    </row>
    <row r="1267" spans="1:2" ht="15.75" customHeight="1" x14ac:dyDescent="0.3">
      <c r="A1267" s="58" t="s">
        <v>1147</v>
      </c>
      <c r="B1267" s="62">
        <v>38560.410000000003</v>
      </c>
    </row>
    <row r="1268" spans="1:2" ht="15.75" customHeight="1" x14ac:dyDescent="0.3">
      <c r="A1268" s="58" t="s">
        <v>1149</v>
      </c>
      <c r="B1268" s="62">
        <v>43198.26</v>
      </c>
    </row>
    <row r="1269" spans="1:2" ht="15.75" customHeight="1" x14ac:dyDescent="0.3">
      <c r="A1269" s="58" t="s">
        <v>1151</v>
      </c>
      <c r="B1269" s="62">
        <v>38560.410000000003</v>
      </c>
    </row>
    <row r="1270" spans="1:2" ht="15.75" customHeight="1" x14ac:dyDescent="0.3">
      <c r="A1270" s="58" t="s">
        <v>1153</v>
      </c>
      <c r="B1270" s="62">
        <v>42270.69</v>
      </c>
    </row>
    <row r="1271" spans="1:2" ht="15.75" customHeight="1" x14ac:dyDescent="0.3">
      <c r="A1271" s="58" t="s">
        <v>1155</v>
      </c>
      <c r="B1271" s="62">
        <v>43198.26</v>
      </c>
    </row>
    <row r="1272" spans="1:2" ht="15.75" customHeight="1" x14ac:dyDescent="0.3">
      <c r="A1272" s="58" t="s">
        <v>1157</v>
      </c>
      <c r="B1272" s="62">
        <v>43198.26</v>
      </c>
    </row>
    <row r="1273" spans="1:2" ht="15.75" customHeight="1" x14ac:dyDescent="0.3">
      <c r="A1273" s="58" t="s">
        <v>1159</v>
      </c>
      <c r="B1273" s="62">
        <v>46908.54</v>
      </c>
    </row>
    <row r="1274" spans="1:2" ht="15.75" customHeight="1" x14ac:dyDescent="0.3">
      <c r="A1274" s="58" t="s">
        <v>1161</v>
      </c>
      <c r="B1274" s="62">
        <v>39092.22</v>
      </c>
    </row>
    <row r="1275" spans="1:2" ht="15.75" customHeight="1" x14ac:dyDescent="0.3">
      <c r="A1275" s="58" t="s">
        <v>1163</v>
      </c>
      <c r="B1275" s="62">
        <v>35227.17</v>
      </c>
    </row>
    <row r="1276" spans="1:2" ht="15.75" customHeight="1" x14ac:dyDescent="0.3">
      <c r="A1276" s="58" t="s">
        <v>1165</v>
      </c>
      <c r="B1276" s="62">
        <v>32135.13</v>
      </c>
    </row>
    <row r="1277" spans="1:2" ht="15.75" customHeight="1" x14ac:dyDescent="0.3">
      <c r="A1277" s="58" t="s">
        <v>1167</v>
      </c>
      <c r="B1277" s="62">
        <v>36000.18</v>
      </c>
    </row>
    <row r="1278" spans="1:2" ht="15.75" customHeight="1" x14ac:dyDescent="0.3">
      <c r="A1278" s="58" t="s">
        <v>1169</v>
      </c>
      <c r="B1278" s="62">
        <v>32135.13</v>
      </c>
    </row>
    <row r="1279" spans="1:2" ht="15.75" customHeight="1" x14ac:dyDescent="0.3">
      <c r="A1279" s="58" t="s">
        <v>1171</v>
      </c>
      <c r="B1279" s="62">
        <v>35227.17</v>
      </c>
    </row>
    <row r="1280" spans="1:2" ht="15.75" customHeight="1" x14ac:dyDescent="0.3">
      <c r="A1280" s="58" t="s">
        <v>1173</v>
      </c>
      <c r="B1280" s="62">
        <v>36000.18</v>
      </c>
    </row>
    <row r="1281" spans="1:2" ht="15.75" customHeight="1" x14ac:dyDescent="0.3">
      <c r="A1281" s="58" t="s">
        <v>1175</v>
      </c>
      <c r="B1281" s="62">
        <v>36000.18</v>
      </c>
    </row>
    <row r="1282" spans="1:2" ht="15.75" customHeight="1" x14ac:dyDescent="0.3">
      <c r="A1282" s="58" t="s">
        <v>1177</v>
      </c>
      <c r="B1282" s="62">
        <v>39092.22</v>
      </c>
    </row>
    <row r="1283" spans="1:2" ht="15.75" customHeight="1" x14ac:dyDescent="0.3">
      <c r="A1283" s="58" t="s">
        <v>1179</v>
      </c>
      <c r="B1283" s="62">
        <v>27102.240000000002</v>
      </c>
    </row>
    <row r="1284" spans="1:2" ht="15.75" customHeight="1" x14ac:dyDescent="0.3">
      <c r="A1284" s="58" t="s">
        <v>1181</v>
      </c>
      <c r="B1284" s="62">
        <v>24422.639999999999</v>
      </c>
    </row>
    <row r="1285" spans="1:2" ht="15.75" customHeight="1" x14ac:dyDescent="0.3">
      <c r="A1285" s="58" t="s">
        <v>1183</v>
      </c>
      <c r="B1285" s="62">
        <v>22278.959999999999</v>
      </c>
    </row>
    <row r="1286" spans="1:2" ht="15.75" customHeight="1" x14ac:dyDescent="0.3">
      <c r="A1286" s="58" t="s">
        <v>1185</v>
      </c>
      <c r="B1286" s="62">
        <v>24958.560000000001</v>
      </c>
    </row>
    <row r="1287" spans="1:2" ht="15.75" customHeight="1" x14ac:dyDescent="0.3">
      <c r="A1287" s="58" t="s">
        <v>1187</v>
      </c>
      <c r="B1287" s="62">
        <v>22278.959999999999</v>
      </c>
    </row>
    <row r="1288" spans="1:2" ht="15.75" customHeight="1" x14ac:dyDescent="0.3">
      <c r="A1288" s="58" t="s">
        <v>1189</v>
      </c>
      <c r="B1288" s="62">
        <v>24422.639999999999</v>
      </c>
    </row>
    <row r="1289" spans="1:2" ht="15.75" customHeight="1" x14ac:dyDescent="0.3">
      <c r="A1289" s="58" t="s">
        <v>1191</v>
      </c>
      <c r="B1289" s="62">
        <v>24958.560000000001</v>
      </c>
    </row>
    <row r="1290" spans="1:2" ht="15.75" customHeight="1" x14ac:dyDescent="0.3">
      <c r="A1290" s="58" t="s">
        <v>1193</v>
      </c>
      <c r="B1290" s="62">
        <v>24958.560000000001</v>
      </c>
    </row>
    <row r="1291" spans="1:2" ht="15.75" customHeight="1" x14ac:dyDescent="0.3">
      <c r="A1291" s="58" t="s">
        <v>1195</v>
      </c>
      <c r="B1291" s="62">
        <v>27102.240000000002</v>
      </c>
    </row>
    <row r="1292" spans="1:2" ht="15.75" customHeight="1" x14ac:dyDescent="0.3">
      <c r="A1292" s="58" t="s">
        <v>8238</v>
      </c>
      <c r="B1292" s="62">
        <v>14729.94</v>
      </c>
    </row>
    <row r="1293" spans="1:2" ht="15.75" customHeight="1" x14ac:dyDescent="0.3">
      <c r="A1293" s="58" t="s">
        <v>8239</v>
      </c>
      <c r="B1293" s="62">
        <v>13273.59</v>
      </c>
    </row>
    <row r="1294" spans="1:2" ht="15.75" customHeight="1" x14ac:dyDescent="0.3">
      <c r="A1294" s="58" t="s">
        <v>8240</v>
      </c>
      <c r="B1294" s="62">
        <v>12108.51</v>
      </c>
    </row>
    <row r="1295" spans="1:2" ht="15.75" customHeight="1" x14ac:dyDescent="0.3">
      <c r="A1295" s="58" t="s">
        <v>8241</v>
      </c>
      <c r="B1295" s="62">
        <v>13564.86</v>
      </c>
    </row>
    <row r="1296" spans="1:2" ht="15.75" customHeight="1" x14ac:dyDescent="0.3">
      <c r="A1296" s="58" t="s">
        <v>8242</v>
      </c>
      <c r="B1296" s="62">
        <v>12108.51</v>
      </c>
    </row>
    <row r="1297" spans="1:2" ht="15.75" customHeight="1" x14ac:dyDescent="0.3">
      <c r="A1297" s="58" t="s">
        <v>8243</v>
      </c>
      <c r="B1297" s="62">
        <v>13273.59</v>
      </c>
    </row>
    <row r="1298" spans="1:2" ht="15.75" customHeight="1" x14ac:dyDescent="0.3">
      <c r="A1298" s="58" t="s">
        <v>8244</v>
      </c>
      <c r="B1298" s="62">
        <v>13564.86</v>
      </c>
    </row>
    <row r="1299" spans="1:2" ht="15.75" customHeight="1" x14ac:dyDescent="0.3">
      <c r="A1299" s="58" t="s">
        <v>8245</v>
      </c>
      <c r="B1299" s="62">
        <v>13564.86</v>
      </c>
    </row>
    <row r="1300" spans="1:2" ht="15.75" customHeight="1" x14ac:dyDescent="0.3">
      <c r="A1300" s="58" t="s">
        <v>8246</v>
      </c>
      <c r="B1300" s="62">
        <v>14729.94</v>
      </c>
    </row>
    <row r="1301" spans="1:2" ht="15.75" customHeight="1" x14ac:dyDescent="0.3">
      <c r="A1301" s="58" t="s">
        <v>1197</v>
      </c>
      <c r="B1301" s="62">
        <v>14984.82</v>
      </c>
    </row>
    <row r="1302" spans="1:2" ht="15.75" customHeight="1" x14ac:dyDescent="0.3">
      <c r="A1302" s="58" t="s">
        <v>1199</v>
      </c>
      <c r="B1302" s="62">
        <v>13503.27</v>
      </c>
    </row>
    <row r="1303" spans="1:2" ht="15.75" customHeight="1" x14ac:dyDescent="0.3">
      <c r="A1303" s="58" t="s">
        <v>1201</v>
      </c>
      <c r="B1303" s="62">
        <v>12318.03</v>
      </c>
    </row>
    <row r="1304" spans="1:2" ht="15.75" customHeight="1" x14ac:dyDescent="0.3">
      <c r="A1304" s="58" t="s">
        <v>1203</v>
      </c>
      <c r="B1304" s="62">
        <v>13799.58</v>
      </c>
    </row>
    <row r="1305" spans="1:2" ht="15.75" customHeight="1" x14ac:dyDescent="0.3">
      <c r="A1305" s="58" t="s">
        <v>1205</v>
      </c>
      <c r="B1305" s="62">
        <v>12318.03</v>
      </c>
    </row>
    <row r="1306" spans="1:2" ht="15.75" customHeight="1" x14ac:dyDescent="0.3">
      <c r="A1306" s="58" t="s">
        <v>1207</v>
      </c>
      <c r="B1306" s="62">
        <v>13503.27</v>
      </c>
    </row>
    <row r="1307" spans="1:2" ht="15.75" customHeight="1" x14ac:dyDescent="0.3">
      <c r="A1307" s="58" t="s">
        <v>1209</v>
      </c>
      <c r="B1307" s="62">
        <v>13799.58</v>
      </c>
    </row>
    <row r="1308" spans="1:2" ht="15.75" customHeight="1" x14ac:dyDescent="0.3">
      <c r="A1308" s="58" t="s">
        <v>1211</v>
      </c>
      <c r="B1308" s="62">
        <v>13799.58</v>
      </c>
    </row>
    <row r="1309" spans="1:2" ht="15.75" customHeight="1" x14ac:dyDescent="0.3">
      <c r="A1309" s="58" t="s">
        <v>1213</v>
      </c>
      <c r="B1309" s="62">
        <v>14984.82</v>
      </c>
    </row>
    <row r="1310" spans="1:2" ht="15.75" customHeight="1" x14ac:dyDescent="0.3">
      <c r="A1310" s="58" t="s">
        <v>8247</v>
      </c>
      <c r="B1310" s="62">
        <v>9908.4599999999991</v>
      </c>
    </row>
    <row r="1311" spans="1:2" ht="15.75" customHeight="1" x14ac:dyDescent="0.3">
      <c r="A1311" s="58" t="s">
        <v>8248</v>
      </c>
      <c r="B1311" s="62">
        <v>8928.81</v>
      </c>
    </row>
    <row r="1312" spans="1:2" ht="15.75" customHeight="1" x14ac:dyDescent="0.3">
      <c r="A1312" s="58" t="s">
        <v>8249</v>
      </c>
      <c r="B1312" s="62">
        <v>8145.09</v>
      </c>
    </row>
    <row r="1313" spans="1:2" ht="15.75" customHeight="1" x14ac:dyDescent="0.3">
      <c r="A1313" s="58" t="s">
        <v>8250</v>
      </c>
      <c r="B1313" s="62">
        <v>9124.74</v>
      </c>
    </row>
    <row r="1314" spans="1:2" ht="15.75" customHeight="1" x14ac:dyDescent="0.3">
      <c r="A1314" s="58" t="s">
        <v>8251</v>
      </c>
      <c r="B1314" s="62">
        <v>8145.09</v>
      </c>
    </row>
    <row r="1315" spans="1:2" ht="15.75" customHeight="1" x14ac:dyDescent="0.3">
      <c r="A1315" s="58" t="s">
        <v>8252</v>
      </c>
      <c r="B1315" s="62">
        <v>8928.81</v>
      </c>
    </row>
    <row r="1316" spans="1:2" ht="15.75" customHeight="1" x14ac:dyDescent="0.3">
      <c r="A1316" s="58" t="s">
        <v>8253</v>
      </c>
      <c r="B1316" s="62">
        <v>9124.74</v>
      </c>
    </row>
    <row r="1317" spans="1:2" ht="15.75" customHeight="1" x14ac:dyDescent="0.3">
      <c r="A1317" s="58" t="s">
        <v>8254</v>
      </c>
      <c r="B1317" s="62">
        <v>9124.74</v>
      </c>
    </row>
    <row r="1318" spans="1:2" ht="15.75" customHeight="1" x14ac:dyDescent="0.3">
      <c r="A1318" s="58" t="s">
        <v>8255</v>
      </c>
      <c r="B1318" s="62">
        <v>9908.4599999999991</v>
      </c>
    </row>
    <row r="1319" spans="1:2" ht="15.75" customHeight="1" x14ac:dyDescent="0.3">
      <c r="A1319" s="58" t="s">
        <v>1215</v>
      </c>
      <c r="B1319" s="62">
        <v>13816.62</v>
      </c>
    </row>
    <row r="1320" spans="1:2" ht="15.75" customHeight="1" x14ac:dyDescent="0.3">
      <c r="A1320" s="58" t="s">
        <v>1217</v>
      </c>
      <c r="B1320" s="62">
        <v>12450.57</v>
      </c>
    </row>
    <row r="1321" spans="1:2" ht="15.75" customHeight="1" x14ac:dyDescent="0.3">
      <c r="A1321" s="58" t="s">
        <v>1219</v>
      </c>
      <c r="B1321" s="62">
        <v>11357.73</v>
      </c>
    </row>
    <row r="1322" spans="1:2" ht="15.75" customHeight="1" x14ac:dyDescent="0.3">
      <c r="A1322" s="58" t="s">
        <v>1221</v>
      </c>
      <c r="B1322" s="62">
        <v>12723.78</v>
      </c>
    </row>
    <row r="1323" spans="1:2" ht="15.75" customHeight="1" x14ac:dyDescent="0.3">
      <c r="A1323" s="58" t="s">
        <v>1223</v>
      </c>
      <c r="B1323" s="62">
        <v>11357.73</v>
      </c>
    </row>
    <row r="1324" spans="1:2" ht="15.75" customHeight="1" x14ac:dyDescent="0.3">
      <c r="A1324" s="58" t="s">
        <v>1225</v>
      </c>
      <c r="B1324" s="62">
        <v>12450.57</v>
      </c>
    </row>
    <row r="1325" spans="1:2" ht="15.75" customHeight="1" x14ac:dyDescent="0.3">
      <c r="A1325" s="58" t="s">
        <v>1227</v>
      </c>
      <c r="B1325" s="62">
        <v>12723.78</v>
      </c>
    </row>
    <row r="1326" spans="1:2" ht="15.75" customHeight="1" x14ac:dyDescent="0.3">
      <c r="A1326" s="58" t="s">
        <v>1229</v>
      </c>
      <c r="B1326" s="62">
        <v>12723.78</v>
      </c>
    </row>
    <row r="1327" spans="1:2" ht="15.75" customHeight="1" x14ac:dyDescent="0.3">
      <c r="A1327" s="58" t="s">
        <v>1231</v>
      </c>
      <c r="B1327" s="62">
        <v>13816.62</v>
      </c>
    </row>
    <row r="1328" spans="1:2" ht="15.75" customHeight="1" x14ac:dyDescent="0.3">
      <c r="A1328" s="58" t="s">
        <v>107</v>
      </c>
      <c r="B1328" s="62">
        <v>0</v>
      </c>
    </row>
    <row r="1329" spans="1:2" ht="15.75" customHeight="1" x14ac:dyDescent="0.3">
      <c r="A1329" s="58" t="s">
        <v>8256</v>
      </c>
      <c r="B1329" s="62">
        <v>7170</v>
      </c>
    </row>
    <row r="1330" spans="1:2" ht="15.75" customHeight="1" x14ac:dyDescent="0.3">
      <c r="A1330" s="58" t="s">
        <v>8257</v>
      </c>
      <c r="B1330" s="62">
        <v>6270</v>
      </c>
    </row>
    <row r="1331" spans="1:2" ht="15.75" customHeight="1" x14ac:dyDescent="0.3">
      <c r="A1331" s="58" t="s">
        <v>8258</v>
      </c>
      <c r="B1331" s="62">
        <v>19782</v>
      </c>
    </row>
    <row r="1332" spans="1:2" ht="15.75" customHeight="1" x14ac:dyDescent="0.3">
      <c r="A1332" s="58" t="s">
        <v>8259</v>
      </c>
      <c r="B1332" s="62">
        <v>12186</v>
      </c>
    </row>
    <row r="1333" spans="1:2" ht="15.75" customHeight="1" x14ac:dyDescent="0.3">
      <c r="A1333" s="58" t="s">
        <v>8260</v>
      </c>
      <c r="B1333" s="62">
        <v>13974</v>
      </c>
    </row>
    <row r="1334" spans="1:2" ht="15.75" customHeight="1" x14ac:dyDescent="0.3">
      <c r="A1334" s="58" t="s">
        <v>8261</v>
      </c>
      <c r="B1334" s="62">
        <v>1208.56</v>
      </c>
    </row>
    <row r="1335" spans="1:2" ht="15.75" customHeight="1" x14ac:dyDescent="0.3">
      <c r="A1335" s="58" t="s">
        <v>8262</v>
      </c>
      <c r="B1335" s="62">
        <v>1089.07</v>
      </c>
    </row>
    <row r="1336" spans="1:2" ht="15.75" customHeight="1" x14ac:dyDescent="0.3">
      <c r="A1336" s="58" t="s">
        <v>8263</v>
      </c>
      <c r="B1336" s="62">
        <v>993.47</v>
      </c>
    </row>
    <row r="1337" spans="1:2" ht="15.75" customHeight="1" x14ac:dyDescent="0.3">
      <c r="A1337" s="58" t="s">
        <v>8264</v>
      </c>
      <c r="B1337" s="62">
        <v>1112.96</v>
      </c>
    </row>
    <row r="1338" spans="1:2" ht="15.75" customHeight="1" x14ac:dyDescent="0.3">
      <c r="A1338" s="58" t="s">
        <v>8265</v>
      </c>
      <c r="B1338" s="62">
        <v>993.47</v>
      </c>
    </row>
    <row r="1339" spans="1:2" ht="15.75" customHeight="1" x14ac:dyDescent="0.3">
      <c r="A1339" s="58" t="s">
        <v>8266</v>
      </c>
      <c r="B1339" s="62">
        <v>1089.07</v>
      </c>
    </row>
    <row r="1340" spans="1:2" ht="15.75" customHeight="1" x14ac:dyDescent="0.3">
      <c r="A1340" s="58" t="s">
        <v>8267</v>
      </c>
      <c r="B1340" s="62">
        <v>1112.96</v>
      </c>
    </row>
    <row r="1341" spans="1:2" ht="15.75" customHeight="1" x14ac:dyDescent="0.3">
      <c r="A1341" s="58" t="s">
        <v>8268</v>
      </c>
      <c r="B1341" s="62">
        <v>1112.96</v>
      </c>
    </row>
    <row r="1342" spans="1:2" ht="15.75" customHeight="1" x14ac:dyDescent="0.3">
      <c r="A1342" s="58" t="s">
        <v>8269</v>
      </c>
      <c r="B1342" s="62">
        <v>1208.56</v>
      </c>
    </row>
    <row r="1343" spans="1:2" ht="15.75" customHeight="1" x14ac:dyDescent="0.3">
      <c r="A1343" s="58" t="s">
        <v>8270</v>
      </c>
      <c r="B1343" s="62">
        <v>1909.48</v>
      </c>
    </row>
    <row r="1344" spans="1:2" ht="15.75" customHeight="1" x14ac:dyDescent="0.3">
      <c r="A1344" s="58" t="s">
        <v>8271</v>
      </c>
      <c r="B1344" s="62">
        <v>1720.69</v>
      </c>
    </row>
    <row r="1345" spans="1:2" ht="15.75" customHeight="1" x14ac:dyDescent="0.3">
      <c r="A1345" s="58" t="s">
        <v>8272</v>
      </c>
      <c r="B1345" s="62">
        <v>1569.65</v>
      </c>
    </row>
    <row r="1346" spans="1:2" ht="15.75" customHeight="1" x14ac:dyDescent="0.3">
      <c r="A1346" s="58" t="s">
        <v>8273</v>
      </c>
      <c r="B1346" s="62">
        <v>1758.44</v>
      </c>
    </row>
    <row r="1347" spans="1:2" ht="15.75" customHeight="1" x14ac:dyDescent="0.3">
      <c r="A1347" s="58" t="s">
        <v>8274</v>
      </c>
      <c r="B1347" s="62">
        <v>1569.65</v>
      </c>
    </row>
    <row r="1348" spans="1:2" ht="15.75" customHeight="1" x14ac:dyDescent="0.3">
      <c r="A1348" s="58" t="s">
        <v>8275</v>
      </c>
      <c r="B1348" s="62">
        <v>1720.69</v>
      </c>
    </row>
    <row r="1349" spans="1:2" ht="15.75" customHeight="1" x14ac:dyDescent="0.3">
      <c r="A1349" s="58" t="s">
        <v>8276</v>
      </c>
      <c r="B1349" s="62">
        <v>1758.44</v>
      </c>
    </row>
    <row r="1350" spans="1:2" ht="15.75" customHeight="1" x14ac:dyDescent="0.3">
      <c r="A1350" s="58" t="s">
        <v>8277</v>
      </c>
      <c r="B1350" s="62">
        <v>1758.44</v>
      </c>
    </row>
    <row r="1351" spans="1:2" ht="15.75" customHeight="1" x14ac:dyDescent="0.3">
      <c r="A1351" s="58" t="s">
        <v>8278</v>
      </c>
      <c r="B1351" s="62">
        <v>1909.48</v>
      </c>
    </row>
    <row r="1352" spans="1:2" ht="15.75" customHeight="1" x14ac:dyDescent="0.3">
      <c r="A1352" s="58" t="s">
        <v>1251</v>
      </c>
      <c r="B1352" s="62">
        <v>1357.24</v>
      </c>
    </row>
    <row r="1353" spans="1:2" ht="15.75" customHeight="1" x14ac:dyDescent="0.3">
      <c r="A1353" s="58" t="s">
        <v>1253</v>
      </c>
      <c r="B1353" s="62">
        <v>1223.05</v>
      </c>
    </row>
    <row r="1354" spans="1:2" ht="15.75" customHeight="1" x14ac:dyDescent="0.3">
      <c r="A1354" s="58" t="s">
        <v>1255</v>
      </c>
      <c r="B1354" s="62">
        <v>1115.69</v>
      </c>
    </row>
    <row r="1355" spans="1:2" ht="15.75" customHeight="1" x14ac:dyDescent="0.3">
      <c r="A1355" s="58" t="s">
        <v>1257</v>
      </c>
      <c r="B1355" s="62">
        <v>1249.8800000000001</v>
      </c>
    </row>
    <row r="1356" spans="1:2" ht="15.75" customHeight="1" x14ac:dyDescent="0.3">
      <c r="A1356" s="58" t="s">
        <v>1259</v>
      </c>
      <c r="B1356" s="62">
        <v>1115.69</v>
      </c>
    </row>
    <row r="1357" spans="1:2" ht="15.75" customHeight="1" x14ac:dyDescent="0.3">
      <c r="A1357" s="58" t="s">
        <v>1261</v>
      </c>
      <c r="B1357" s="62">
        <v>1223.05</v>
      </c>
    </row>
    <row r="1358" spans="1:2" ht="15.75" customHeight="1" x14ac:dyDescent="0.3">
      <c r="A1358" s="58" t="s">
        <v>1263</v>
      </c>
      <c r="B1358" s="62">
        <v>1249.8800000000001</v>
      </c>
    </row>
    <row r="1359" spans="1:2" ht="15.75" customHeight="1" x14ac:dyDescent="0.3">
      <c r="A1359" s="58" t="s">
        <v>1265</v>
      </c>
      <c r="B1359" s="62">
        <v>1249.8800000000001</v>
      </c>
    </row>
    <row r="1360" spans="1:2" ht="15.75" customHeight="1" x14ac:dyDescent="0.3">
      <c r="A1360" s="58" t="s">
        <v>1267</v>
      </c>
      <c r="B1360" s="62">
        <v>1357.24</v>
      </c>
    </row>
    <row r="1361" spans="1:2" ht="15.75" customHeight="1" x14ac:dyDescent="0.3">
      <c r="A1361" s="58" t="s">
        <v>8279</v>
      </c>
      <c r="B1361" s="62">
        <v>3969.76</v>
      </c>
    </row>
    <row r="1362" spans="1:2" ht="15.75" customHeight="1" x14ac:dyDescent="0.3">
      <c r="A1362" s="58" t="s">
        <v>8280</v>
      </c>
      <c r="B1362" s="62">
        <v>3577.27</v>
      </c>
    </row>
    <row r="1363" spans="1:2" ht="15.75" customHeight="1" x14ac:dyDescent="0.3">
      <c r="A1363" s="58" t="s">
        <v>8281</v>
      </c>
      <c r="B1363" s="62">
        <v>3263.27</v>
      </c>
    </row>
    <row r="1364" spans="1:2" ht="15.75" customHeight="1" x14ac:dyDescent="0.3">
      <c r="A1364" s="58" t="s">
        <v>8282</v>
      </c>
      <c r="B1364" s="62">
        <v>3655.76</v>
      </c>
    </row>
    <row r="1365" spans="1:2" ht="15.75" customHeight="1" x14ac:dyDescent="0.3">
      <c r="A1365" s="58" t="s">
        <v>8283</v>
      </c>
      <c r="B1365" s="62">
        <v>3263.27</v>
      </c>
    </row>
    <row r="1366" spans="1:2" ht="15.75" customHeight="1" x14ac:dyDescent="0.3">
      <c r="A1366" s="58" t="s">
        <v>8284</v>
      </c>
      <c r="B1366" s="62">
        <v>3577.27</v>
      </c>
    </row>
    <row r="1367" spans="1:2" ht="15.75" customHeight="1" x14ac:dyDescent="0.3">
      <c r="A1367" s="58" t="s">
        <v>8285</v>
      </c>
      <c r="B1367" s="62">
        <v>3655.76</v>
      </c>
    </row>
    <row r="1368" spans="1:2" ht="15.75" customHeight="1" x14ac:dyDescent="0.3">
      <c r="A1368" s="58" t="s">
        <v>8286</v>
      </c>
      <c r="B1368" s="62">
        <v>3655.76</v>
      </c>
    </row>
    <row r="1369" spans="1:2" ht="15.75" customHeight="1" x14ac:dyDescent="0.3">
      <c r="A1369" s="58" t="s">
        <v>8287</v>
      </c>
      <c r="B1369" s="62">
        <v>3969.76</v>
      </c>
    </row>
    <row r="1370" spans="1:2" ht="15.75" customHeight="1" x14ac:dyDescent="0.3">
      <c r="A1370" s="58" t="s">
        <v>1269</v>
      </c>
      <c r="B1370" s="62">
        <v>2929</v>
      </c>
    </row>
    <row r="1371" spans="1:2" ht="15.75" customHeight="1" x14ac:dyDescent="0.3">
      <c r="A1371" s="58" t="s">
        <v>1271</v>
      </c>
      <c r="B1371" s="62">
        <v>2639.41</v>
      </c>
    </row>
    <row r="1372" spans="1:2" ht="15.75" customHeight="1" x14ac:dyDescent="0.3">
      <c r="A1372" s="58" t="s">
        <v>1273</v>
      </c>
      <c r="B1372" s="62">
        <v>2407.73</v>
      </c>
    </row>
    <row r="1373" spans="1:2" ht="15.75" customHeight="1" x14ac:dyDescent="0.3">
      <c r="A1373" s="58" t="s">
        <v>1275</v>
      </c>
      <c r="B1373" s="62">
        <v>2697.32</v>
      </c>
    </row>
    <row r="1374" spans="1:2" ht="15.75" customHeight="1" x14ac:dyDescent="0.3">
      <c r="A1374" s="58" t="s">
        <v>1277</v>
      </c>
      <c r="B1374" s="62">
        <v>2407.73</v>
      </c>
    </row>
    <row r="1375" spans="1:2" ht="15.75" customHeight="1" x14ac:dyDescent="0.3">
      <c r="A1375" s="58" t="s">
        <v>1279</v>
      </c>
      <c r="B1375" s="62">
        <v>2639.41</v>
      </c>
    </row>
    <row r="1376" spans="1:2" ht="15.75" customHeight="1" x14ac:dyDescent="0.3">
      <c r="A1376" s="58" t="s">
        <v>1281</v>
      </c>
      <c r="B1376" s="62">
        <v>2697.32</v>
      </c>
    </row>
    <row r="1377" spans="1:2" ht="15.75" customHeight="1" x14ac:dyDescent="0.3">
      <c r="A1377" s="58" t="s">
        <v>1283</v>
      </c>
      <c r="B1377" s="62">
        <v>2697.32</v>
      </c>
    </row>
    <row r="1378" spans="1:2" ht="15.75" customHeight="1" x14ac:dyDescent="0.3">
      <c r="A1378" s="58" t="s">
        <v>1285</v>
      </c>
      <c r="B1378" s="62">
        <v>2929</v>
      </c>
    </row>
    <row r="1379" spans="1:2" ht="15.75" customHeight="1" x14ac:dyDescent="0.3">
      <c r="A1379" s="58" t="s">
        <v>8288</v>
      </c>
      <c r="B1379" s="62">
        <v>5584</v>
      </c>
    </row>
    <row r="1380" spans="1:2" ht="15.75" customHeight="1" x14ac:dyDescent="0.3">
      <c r="A1380" s="58" t="s">
        <v>8289</v>
      </c>
      <c r="B1380" s="62">
        <v>5031.91</v>
      </c>
    </row>
    <row r="1381" spans="1:2" ht="15.75" customHeight="1" x14ac:dyDescent="0.3">
      <c r="A1381" s="58" t="s">
        <v>8290</v>
      </c>
      <c r="B1381" s="62">
        <v>4590.2299999999996</v>
      </c>
    </row>
    <row r="1382" spans="1:2" ht="15.75" customHeight="1" x14ac:dyDescent="0.3">
      <c r="A1382" s="58" t="s">
        <v>8291</v>
      </c>
      <c r="B1382" s="62">
        <v>5142.32</v>
      </c>
    </row>
    <row r="1383" spans="1:2" ht="15.75" customHeight="1" x14ac:dyDescent="0.3">
      <c r="A1383" s="58" t="s">
        <v>8292</v>
      </c>
      <c r="B1383" s="62">
        <v>4590.2299999999996</v>
      </c>
    </row>
    <row r="1384" spans="1:2" ht="15.75" customHeight="1" x14ac:dyDescent="0.3">
      <c r="A1384" s="58" t="s">
        <v>8293</v>
      </c>
      <c r="B1384" s="62">
        <v>5031.91</v>
      </c>
    </row>
    <row r="1385" spans="1:2" ht="15.75" customHeight="1" x14ac:dyDescent="0.3">
      <c r="A1385" s="58" t="s">
        <v>8294</v>
      </c>
      <c r="B1385" s="62">
        <v>5142.32</v>
      </c>
    </row>
    <row r="1386" spans="1:2" ht="15.75" customHeight="1" x14ac:dyDescent="0.3">
      <c r="A1386" s="58" t="s">
        <v>8295</v>
      </c>
      <c r="B1386" s="62">
        <v>5142.32</v>
      </c>
    </row>
    <row r="1387" spans="1:2" ht="15.75" customHeight="1" x14ac:dyDescent="0.3">
      <c r="A1387" s="58" t="s">
        <v>8296</v>
      </c>
      <c r="B1387" s="62">
        <v>5584</v>
      </c>
    </row>
    <row r="1388" spans="1:2" ht="15.75" customHeight="1" x14ac:dyDescent="0.3">
      <c r="A1388" s="58" t="s">
        <v>1287</v>
      </c>
      <c r="B1388" s="62">
        <v>4203.3999999999996</v>
      </c>
    </row>
    <row r="1389" spans="1:2" ht="15.75" customHeight="1" x14ac:dyDescent="0.3">
      <c r="A1389" s="58" t="s">
        <v>1289</v>
      </c>
      <c r="B1389" s="62">
        <v>3787.81</v>
      </c>
    </row>
    <row r="1390" spans="1:2" ht="15.75" customHeight="1" x14ac:dyDescent="0.3">
      <c r="A1390" s="58" t="s">
        <v>1291</v>
      </c>
      <c r="B1390" s="62">
        <v>3455.33</v>
      </c>
    </row>
    <row r="1391" spans="1:2" ht="15.75" customHeight="1" x14ac:dyDescent="0.3">
      <c r="A1391" s="58" t="s">
        <v>1293</v>
      </c>
      <c r="B1391" s="62">
        <v>3870.92</v>
      </c>
    </row>
    <row r="1392" spans="1:2" ht="15.75" customHeight="1" x14ac:dyDescent="0.3">
      <c r="A1392" s="58" t="s">
        <v>1295</v>
      </c>
      <c r="B1392" s="62">
        <v>3455.33</v>
      </c>
    </row>
    <row r="1393" spans="1:2" ht="15.75" customHeight="1" x14ac:dyDescent="0.3">
      <c r="A1393" s="58" t="s">
        <v>1297</v>
      </c>
      <c r="B1393" s="62">
        <v>3787.81</v>
      </c>
    </row>
    <row r="1394" spans="1:2" ht="15.75" customHeight="1" x14ac:dyDescent="0.3">
      <c r="A1394" s="58" t="s">
        <v>1299</v>
      </c>
      <c r="B1394" s="62">
        <v>3870.92</v>
      </c>
    </row>
    <row r="1395" spans="1:2" ht="15.75" customHeight="1" x14ac:dyDescent="0.3">
      <c r="A1395" s="58" t="s">
        <v>1301</v>
      </c>
      <c r="B1395" s="62">
        <v>3870.92</v>
      </c>
    </row>
    <row r="1396" spans="1:2" ht="15.75" customHeight="1" x14ac:dyDescent="0.3">
      <c r="A1396" s="58" t="s">
        <v>1303</v>
      </c>
      <c r="B1396" s="62">
        <v>4203.3999999999996</v>
      </c>
    </row>
    <row r="1397" spans="1:2" ht="15.75" customHeight="1" x14ac:dyDescent="0.3">
      <c r="A1397" s="58" t="s">
        <v>8297</v>
      </c>
      <c r="B1397" s="62">
        <v>7346.92</v>
      </c>
    </row>
    <row r="1398" spans="1:2" ht="15.75" customHeight="1" x14ac:dyDescent="0.3">
      <c r="A1398" s="58" t="s">
        <v>8298</v>
      </c>
      <c r="B1398" s="62">
        <v>6620.53</v>
      </c>
    </row>
    <row r="1399" spans="1:2" ht="15.75" customHeight="1" x14ac:dyDescent="0.3">
      <c r="A1399" s="58" t="s">
        <v>8299</v>
      </c>
      <c r="B1399" s="62">
        <v>6039.41</v>
      </c>
    </row>
    <row r="1400" spans="1:2" ht="15.75" customHeight="1" x14ac:dyDescent="0.3">
      <c r="A1400" s="58" t="s">
        <v>8300</v>
      </c>
      <c r="B1400" s="62">
        <v>6765.8</v>
      </c>
    </row>
    <row r="1401" spans="1:2" ht="15.75" customHeight="1" x14ac:dyDescent="0.3">
      <c r="A1401" s="58" t="s">
        <v>8301</v>
      </c>
      <c r="B1401" s="62">
        <v>6039.41</v>
      </c>
    </row>
    <row r="1402" spans="1:2" ht="15.75" customHeight="1" x14ac:dyDescent="0.3">
      <c r="A1402" s="58" t="s">
        <v>8302</v>
      </c>
      <c r="B1402" s="62">
        <v>6620.53</v>
      </c>
    </row>
    <row r="1403" spans="1:2" ht="15.75" customHeight="1" x14ac:dyDescent="0.3">
      <c r="A1403" s="58" t="s">
        <v>8303</v>
      </c>
      <c r="B1403" s="62">
        <v>6765.8</v>
      </c>
    </row>
    <row r="1404" spans="1:2" ht="15.75" customHeight="1" x14ac:dyDescent="0.3">
      <c r="A1404" s="58" t="s">
        <v>8304</v>
      </c>
      <c r="B1404" s="62">
        <v>6765.8</v>
      </c>
    </row>
    <row r="1405" spans="1:2" ht="15.75" customHeight="1" x14ac:dyDescent="0.3">
      <c r="A1405" s="58" t="s">
        <v>8305</v>
      </c>
      <c r="B1405" s="62">
        <v>7346.92</v>
      </c>
    </row>
    <row r="1406" spans="1:2" ht="15.75" customHeight="1" x14ac:dyDescent="0.3">
      <c r="A1406" s="58" t="s">
        <v>1305</v>
      </c>
      <c r="B1406" s="62">
        <v>5584</v>
      </c>
    </row>
    <row r="1407" spans="1:2" ht="15.75" customHeight="1" x14ac:dyDescent="0.3">
      <c r="A1407" s="58" t="s">
        <v>1307</v>
      </c>
      <c r="B1407" s="62">
        <v>5031.91</v>
      </c>
    </row>
    <row r="1408" spans="1:2" ht="15.75" customHeight="1" x14ac:dyDescent="0.3">
      <c r="A1408" s="58" t="s">
        <v>1309</v>
      </c>
      <c r="B1408" s="62">
        <v>4590.2299999999996</v>
      </c>
    </row>
    <row r="1409" spans="1:2" ht="15.75" customHeight="1" x14ac:dyDescent="0.3">
      <c r="A1409" s="58" t="s">
        <v>1311</v>
      </c>
      <c r="B1409" s="62">
        <v>5142.32</v>
      </c>
    </row>
    <row r="1410" spans="1:2" ht="15.75" customHeight="1" x14ac:dyDescent="0.3">
      <c r="A1410" s="58" t="s">
        <v>1313</v>
      </c>
      <c r="B1410" s="62">
        <v>4590.2299999999996</v>
      </c>
    </row>
    <row r="1411" spans="1:2" ht="15.75" customHeight="1" x14ac:dyDescent="0.3">
      <c r="A1411" s="58" t="s">
        <v>1315</v>
      </c>
      <c r="B1411" s="62">
        <v>5031.91</v>
      </c>
    </row>
    <row r="1412" spans="1:2" ht="15.75" customHeight="1" x14ac:dyDescent="0.3">
      <c r="A1412" s="58" t="s">
        <v>1317</v>
      </c>
      <c r="B1412" s="62">
        <v>5142.32</v>
      </c>
    </row>
    <row r="1413" spans="1:2" ht="15.75" customHeight="1" x14ac:dyDescent="0.3">
      <c r="A1413" s="58" t="s">
        <v>1319</v>
      </c>
      <c r="B1413" s="62">
        <v>5142.32</v>
      </c>
    </row>
    <row r="1414" spans="1:2" ht="15.75" customHeight="1" x14ac:dyDescent="0.3">
      <c r="A1414" s="58" t="s">
        <v>1321</v>
      </c>
      <c r="B1414" s="62">
        <v>5584</v>
      </c>
    </row>
    <row r="1415" spans="1:2" ht="15.75" customHeight="1" x14ac:dyDescent="0.3">
      <c r="A1415" s="58" t="s">
        <v>8306</v>
      </c>
      <c r="B1415" s="62">
        <v>10426.719999999999</v>
      </c>
    </row>
    <row r="1416" spans="1:2" ht="15.75" customHeight="1" x14ac:dyDescent="0.3">
      <c r="A1416" s="58" t="s">
        <v>8307</v>
      </c>
      <c r="B1416" s="62">
        <v>9395.83</v>
      </c>
    </row>
    <row r="1417" spans="1:2" ht="15.75" customHeight="1" x14ac:dyDescent="0.3">
      <c r="A1417" s="58" t="s">
        <v>8308</v>
      </c>
      <c r="B1417" s="62">
        <v>8571.11</v>
      </c>
    </row>
    <row r="1418" spans="1:2" ht="15.75" customHeight="1" x14ac:dyDescent="0.3">
      <c r="A1418" s="58" t="s">
        <v>8309</v>
      </c>
      <c r="B1418" s="62">
        <v>9602</v>
      </c>
    </row>
    <row r="1419" spans="1:2" ht="15.75" customHeight="1" x14ac:dyDescent="0.3">
      <c r="A1419" s="58" t="s">
        <v>8310</v>
      </c>
      <c r="B1419" s="62">
        <v>8571.11</v>
      </c>
    </row>
    <row r="1420" spans="1:2" ht="15.75" customHeight="1" x14ac:dyDescent="0.3">
      <c r="A1420" s="58" t="s">
        <v>8311</v>
      </c>
      <c r="B1420" s="62">
        <v>9395.83</v>
      </c>
    </row>
    <row r="1421" spans="1:2" ht="15.75" customHeight="1" x14ac:dyDescent="0.3">
      <c r="A1421" s="58" t="s">
        <v>8312</v>
      </c>
      <c r="B1421" s="62">
        <v>9602</v>
      </c>
    </row>
    <row r="1422" spans="1:2" ht="15.75" customHeight="1" x14ac:dyDescent="0.3">
      <c r="A1422" s="58" t="s">
        <v>8313</v>
      </c>
      <c r="B1422" s="62">
        <v>9602</v>
      </c>
    </row>
    <row r="1423" spans="1:2" ht="15.75" customHeight="1" x14ac:dyDescent="0.3">
      <c r="A1423" s="58" t="s">
        <v>8314</v>
      </c>
      <c r="B1423" s="62">
        <v>10426.719999999999</v>
      </c>
    </row>
    <row r="1424" spans="1:2" ht="15.75" customHeight="1" x14ac:dyDescent="0.3">
      <c r="A1424" s="58" t="s">
        <v>1323</v>
      </c>
      <c r="B1424" s="62">
        <v>8451.4</v>
      </c>
    </row>
    <row r="1425" spans="1:2" ht="15.75" customHeight="1" x14ac:dyDescent="0.3">
      <c r="A1425" s="58" t="s">
        <v>1325</v>
      </c>
      <c r="B1425" s="62">
        <v>7615.81</v>
      </c>
    </row>
    <row r="1426" spans="1:2" ht="15.75" customHeight="1" x14ac:dyDescent="0.3">
      <c r="A1426" s="58" t="s">
        <v>1327</v>
      </c>
      <c r="B1426" s="62">
        <v>6947.33</v>
      </c>
    </row>
    <row r="1427" spans="1:2" ht="15.75" customHeight="1" x14ac:dyDescent="0.3">
      <c r="A1427" s="58" t="s">
        <v>1329</v>
      </c>
      <c r="B1427" s="62">
        <v>7782.92</v>
      </c>
    </row>
    <row r="1428" spans="1:2" ht="15.75" customHeight="1" x14ac:dyDescent="0.3">
      <c r="A1428" s="58" t="s">
        <v>1331</v>
      </c>
      <c r="B1428" s="62">
        <v>6947.33</v>
      </c>
    </row>
    <row r="1429" spans="1:2" ht="15.75" customHeight="1" x14ac:dyDescent="0.3">
      <c r="A1429" s="58" t="s">
        <v>1333</v>
      </c>
      <c r="B1429" s="62">
        <v>7615.81</v>
      </c>
    </row>
    <row r="1430" spans="1:2" ht="15.75" customHeight="1" x14ac:dyDescent="0.3">
      <c r="A1430" s="58" t="s">
        <v>1335</v>
      </c>
      <c r="B1430" s="62">
        <v>7782.92</v>
      </c>
    </row>
    <row r="1431" spans="1:2" ht="15.75" customHeight="1" x14ac:dyDescent="0.3">
      <c r="A1431" s="58" t="s">
        <v>1337</v>
      </c>
      <c r="B1431" s="62">
        <v>7782.92</v>
      </c>
    </row>
    <row r="1432" spans="1:2" ht="15.75" customHeight="1" x14ac:dyDescent="0.3">
      <c r="A1432" s="58" t="s">
        <v>1339</v>
      </c>
      <c r="B1432" s="62">
        <v>8451.4</v>
      </c>
    </row>
    <row r="1433" spans="1:2" ht="15.75" customHeight="1" x14ac:dyDescent="0.3">
      <c r="A1433" s="58" t="s">
        <v>1341</v>
      </c>
      <c r="B1433" s="62">
        <v>22937.08</v>
      </c>
    </row>
    <row r="1434" spans="1:2" ht="15.75" customHeight="1" x14ac:dyDescent="0.3">
      <c r="A1434" s="58" t="s">
        <v>1343</v>
      </c>
      <c r="B1434" s="62">
        <v>20669.29</v>
      </c>
    </row>
    <row r="1435" spans="1:2" ht="15.75" customHeight="1" x14ac:dyDescent="0.3">
      <c r="A1435" s="58" t="s">
        <v>1345</v>
      </c>
      <c r="B1435" s="62">
        <v>18855.05</v>
      </c>
    </row>
    <row r="1436" spans="1:2" ht="15.75" customHeight="1" x14ac:dyDescent="0.3">
      <c r="A1436" s="58" t="s">
        <v>1347</v>
      </c>
      <c r="B1436" s="62">
        <v>21122.84</v>
      </c>
    </row>
    <row r="1437" spans="1:2" ht="15.75" customHeight="1" x14ac:dyDescent="0.3">
      <c r="A1437" s="58" t="s">
        <v>1349</v>
      </c>
      <c r="B1437" s="62">
        <v>18855.05</v>
      </c>
    </row>
    <row r="1438" spans="1:2" ht="15.75" customHeight="1" x14ac:dyDescent="0.3">
      <c r="A1438" s="58" t="s">
        <v>1351</v>
      </c>
      <c r="B1438" s="62">
        <v>20669.29</v>
      </c>
    </row>
    <row r="1439" spans="1:2" ht="15.75" customHeight="1" x14ac:dyDescent="0.3">
      <c r="A1439" s="58" t="s">
        <v>1353</v>
      </c>
      <c r="B1439" s="62">
        <v>21122.84</v>
      </c>
    </row>
    <row r="1440" spans="1:2" ht="15.75" customHeight="1" x14ac:dyDescent="0.3">
      <c r="A1440" s="58" t="s">
        <v>1355</v>
      </c>
      <c r="B1440" s="62">
        <v>21122.84</v>
      </c>
    </row>
    <row r="1441" spans="1:2" ht="15.75" customHeight="1" x14ac:dyDescent="0.3">
      <c r="A1441" s="58" t="s">
        <v>1357</v>
      </c>
      <c r="B1441" s="62">
        <v>22937.08</v>
      </c>
    </row>
    <row r="1442" spans="1:2" ht="15.75" customHeight="1" x14ac:dyDescent="0.3">
      <c r="A1442" s="58" t="s">
        <v>1359</v>
      </c>
      <c r="B1442" s="62">
        <v>29117.919999999998</v>
      </c>
    </row>
    <row r="1443" spans="1:2" ht="15.75" customHeight="1" x14ac:dyDescent="0.3">
      <c r="A1443" s="58" t="s">
        <v>1361</v>
      </c>
      <c r="B1443" s="62">
        <v>26239.03</v>
      </c>
    </row>
    <row r="1444" spans="1:2" ht="15.75" customHeight="1" x14ac:dyDescent="0.3">
      <c r="A1444" s="58" t="s">
        <v>1363</v>
      </c>
      <c r="B1444" s="62">
        <v>23935.91</v>
      </c>
    </row>
    <row r="1445" spans="1:2" ht="15.75" customHeight="1" x14ac:dyDescent="0.3">
      <c r="A1445" s="58" t="s">
        <v>1365</v>
      </c>
      <c r="B1445" s="62">
        <v>26814.799999999999</v>
      </c>
    </row>
    <row r="1446" spans="1:2" ht="15.75" customHeight="1" x14ac:dyDescent="0.3">
      <c r="A1446" s="58" t="s">
        <v>1367</v>
      </c>
      <c r="B1446" s="62">
        <v>23935.91</v>
      </c>
    </row>
    <row r="1447" spans="1:2" ht="15.75" customHeight="1" x14ac:dyDescent="0.3">
      <c r="A1447" s="58" t="s">
        <v>1369</v>
      </c>
      <c r="B1447" s="62">
        <v>26239.03</v>
      </c>
    </row>
    <row r="1448" spans="1:2" ht="15.75" customHeight="1" x14ac:dyDescent="0.3">
      <c r="A1448" s="58" t="s">
        <v>1371</v>
      </c>
      <c r="B1448" s="62">
        <v>26814.799999999999</v>
      </c>
    </row>
    <row r="1449" spans="1:2" ht="15.75" customHeight="1" x14ac:dyDescent="0.3">
      <c r="A1449" s="58" t="s">
        <v>1373</v>
      </c>
      <c r="B1449" s="62">
        <v>26814.799999999999</v>
      </c>
    </row>
    <row r="1450" spans="1:2" ht="15.75" customHeight="1" x14ac:dyDescent="0.3">
      <c r="A1450" s="58" t="s">
        <v>1375</v>
      </c>
      <c r="B1450" s="62">
        <v>29117.919999999998</v>
      </c>
    </row>
    <row r="1451" spans="1:2" ht="15.75" customHeight="1" x14ac:dyDescent="0.3">
      <c r="A1451" s="58" t="s">
        <v>1377</v>
      </c>
      <c r="B1451" s="62">
        <v>32039.02</v>
      </c>
    </row>
    <row r="1452" spans="1:2" ht="15.75" customHeight="1" x14ac:dyDescent="0.3">
      <c r="A1452" s="58" t="s">
        <v>1379</v>
      </c>
      <c r="B1452" s="62">
        <v>28871.32</v>
      </c>
    </row>
    <row r="1453" spans="1:2" ht="15.75" customHeight="1" x14ac:dyDescent="0.3">
      <c r="A1453" s="58" t="s">
        <v>1381</v>
      </c>
      <c r="B1453" s="62">
        <v>26337.16</v>
      </c>
    </row>
    <row r="1454" spans="1:2" ht="15.75" customHeight="1" x14ac:dyDescent="0.3">
      <c r="A1454" s="58" t="s">
        <v>1383</v>
      </c>
      <c r="B1454" s="62">
        <v>29504.86</v>
      </c>
    </row>
    <row r="1455" spans="1:2" ht="15.75" customHeight="1" x14ac:dyDescent="0.3">
      <c r="A1455" s="58" t="s">
        <v>1385</v>
      </c>
      <c r="B1455" s="62">
        <v>26337.16</v>
      </c>
    </row>
    <row r="1456" spans="1:2" ht="15.75" customHeight="1" x14ac:dyDescent="0.3">
      <c r="A1456" s="58" t="s">
        <v>1387</v>
      </c>
      <c r="B1456" s="62">
        <v>28871.32</v>
      </c>
    </row>
    <row r="1457" spans="1:2" ht="15.75" customHeight="1" x14ac:dyDescent="0.3">
      <c r="A1457" s="58" t="s">
        <v>1389</v>
      </c>
      <c r="B1457" s="62">
        <v>29504.86</v>
      </c>
    </row>
    <row r="1458" spans="1:2" ht="15.75" customHeight="1" x14ac:dyDescent="0.3">
      <c r="A1458" s="58" t="s">
        <v>1391</v>
      </c>
      <c r="B1458" s="62">
        <v>29504.86</v>
      </c>
    </row>
    <row r="1459" spans="1:2" ht="15.75" customHeight="1" x14ac:dyDescent="0.3">
      <c r="A1459" s="58" t="s">
        <v>1393</v>
      </c>
      <c r="B1459" s="62">
        <v>32039.02</v>
      </c>
    </row>
    <row r="1460" spans="1:2" ht="15.75" customHeight="1" x14ac:dyDescent="0.3">
      <c r="A1460" s="58" t="s">
        <v>1395</v>
      </c>
      <c r="B1460" s="62">
        <v>25230.09</v>
      </c>
    </row>
    <row r="1461" spans="1:2" ht="15.75" customHeight="1" x14ac:dyDescent="0.3">
      <c r="A1461" s="58" t="s">
        <v>1397</v>
      </c>
      <c r="B1461" s="62">
        <v>22735.59</v>
      </c>
    </row>
    <row r="1462" spans="1:2" ht="15.75" customHeight="1" x14ac:dyDescent="0.3">
      <c r="A1462" s="58" t="s">
        <v>1399</v>
      </c>
      <c r="B1462" s="62">
        <v>20739.990000000002</v>
      </c>
    </row>
    <row r="1463" spans="1:2" ht="15.75" customHeight="1" x14ac:dyDescent="0.3">
      <c r="A1463" s="58" t="s">
        <v>1401</v>
      </c>
      <c r="B1463" s="62">
        <v>23234.49</v>
      </c>
    </row>
    <row r="1464" spans="1:2" ht="15.75" customHeight="1" x14ac:dyDescent="0.3">
      <c r="A1464" s="58" t="s">
        <v>1403</v>
      </c>
      <c r="B1464" s="62">
        <v>20739.990000000002</v>
      </c>
    </row>
    <row r="1465" spans="1:2" ht="15.75" customHeight="1" x14ac:dyDescent="0.3">
      <c r="A1465" s="58" t="s">
        <v>1405</v>
      </c>
      <c r="B1465" s="62">
        <v>22735.59</v>
      </c>
    </row>
    <row r="1466" spans="1:2" ht="15.75" customHeight="1" x14ac:dyDescent="0.3">
      <c r="A1466" s="58" t="s">
        <v>1407</v>
      </c>
      <c r="B1466" s="62">
        <v>23234.49</v>
      </c>
    </row>
    <row r="1467" spans="1:2" ht="15.75" customHeight="1" x14ac:dyDescent="0.3">
      <c r="A1467" s="58" t="s">
        <v>1409</v>
      </c>
      <c r="B1467" s="62">
        <v>23234.49</v>
      </c>
    </row>
    <row r="1468" spans="1:2" ht="15.75" customHeight="1" x14ac:dyDescent="0.3">
      <c r="A1468" s="58" t="s">
        <v>1411</v>
      </c>
      <c r="B1468" s="62">
        <v>25230.09</v>
      </c>
    </row>
    <row r="1469" spans="1:2" ht="15.75" customHeight="1" x14ac:dyDescent="0.3">
      <c r="A1469" s="58" t="s">
        <v>8315</v>
      </c>
      <c r="B1469" s="62">
        <v>656.32</v>
      </c>
    </row>
    <row r="1470" spans="1:2" ht="15.75" customHeight="1" x14ac:dyDescent="0.3">
      <c r="A1470" s="58" t="s">
        <v>8316</v>
      </c>
      <c r="B1470" s="62">
        <v>591.42999999999995</v>
      </c>
    </row>
    <row r="1471" spans="1:2" ht="15.75" customHeight="1" x14ac:dyDescent="0.3">
      <c r="A1471" s="58" t="s">
        <v>8317</v>
      </c>
      <c r="B1471" s="62">
        <v>539.51</v>
      </c>
    </row>
    <row r="1472" spans="1:2" ht="15.75" customHeight="1" x14ac:dyDescent="0.3">
      <c r="A1472" s="58" t="s">
        <v>8318</v>
      </c>
      <c r="B1472" s="62">
        <v>604.4</v>
      </c>
    </row>
    <row r="1473" spans="1:2" ht="15.75" customHeight="1" x14ac:dyDescent="0.3">
      <c r="A1473" s="58" t="s">
        <v>8319</v>
      </c>
      <c r="B1473" s="62">
        <v>539.51</v>
      </c>
    </row>
    <row r="1474" spans="1:2" ht="15.75" customHeight="1" x14ac:dyDescent="0.3">
      <c r="A1474" s="58" t="s">
        <v>8320</v>
      </c>
      <c r="B1474" s="62">
        <v>591.42999999999995</v>
      </c>
    </row>
    <row r="1475" spans="1:2" ht="15.75" customHeight="1" x14ac:dyDescent="0.3">
      <c r="A1475" s="58" t="s">
        <v>8321</v>
      </c>
      <c r="B1475" s="62">
        <v>604.4</v>
      </c>
    </row>
    <row r="1476" spans="1:2" ht="15.75" customHeight="1" x14ac:dyDescent="0.3">
      <c r="A1476" s="58" t="s">
        <v>8322</v>
      </c>
      <c r="B1476" s="62">
        <v>604.4</v>
      </c>
    </row>
    <row r="1477" spans="1:2" ht="15.75" customHeight="1" x14ac:dyDescent="0.3">
      <c r="A1477" s="58" t="s">
        <v>8323</v>
      </c>
      <c r="B1477" s="62">
        <v>656.32</v>
      </c>
    </row>
    <row r="1478" spans="1:2" ht="15.75" customHeight="1" x14ac:dyDescent="0.3">
      <c r="A1478" s="58" t="s">
        <v>8324</v>
      </c>
      <c r="B1478" s="62">
        <v>656.32</v>
      </c>
    </row>
    <row r="1479" spans="1:2" ht="15.75" customHeight="1" x14ac:dyDescent="0.3">
      <c r="A1479" s="58" t="s">
        <v>8325</v>
      </c>
      <c r="B1479" s="62">
        <v>591.42999999999995</v>
      </c>
    </row>
    <row r="1480" spans="1:2" ht="15.75" customHeight="1" x14ac:dyDescent="0.3">
      <c r="A1480" s="58" t="s">
        <v>8326</v>
      </c>
      <c r="B1480" s="62">
        <v>539.51</v>
      </c>
    </row>
    <row r="1481" spans="1:2" ht="15.75" customHeight="1" x14ac:dyDescent="0.3">
      <c r="A1481" s="58" t="s">
        <v>8327</v>
      </c>
      <c r="B1481" s="62">
        <v>604.4</v>
      </c>
    </row>
    <row r="1482" spans="1:2" ht="15.75" customHeight="1" x14ac:dyDescent="0.3">
      <c r="A1482" s="58" t="s">
        <v>8328</v>
      </c>
      <c r="B1482" s="62">
        <v>539.51</v>
      </c>
    </row>
    <row r="1483" spans="1:2" ht="15.75" customHeight="1" x14ac:dyDescent="0.3">
      <c r="A1483" s="58" t="s">
        <v>8329</v>
      </c>
      <c r="B1483" s="62">
        <v>591.42999999999995</v>
      </c>
    </row>
    <row r="1484" spans="1:2" ht="15.75" customHeight="1" x14ac:dyDescent="0.3">
      <c r="A1484" s="58" t="s">
        <v>8330</v>
      </c>
      <c r="B1484" s="62">
        <v>604.4</v>
      </c>
    </row>
    <row r="1485" spans="1:2" ht="15.75" customHeight="1" x14ac:dyDescent="0.3">
      <c r="A1485" s="58" t="s">
        <v>8331</v>
      </c>
      <c r="B1485" s="62">
        <v>604.4</v>
      </c>
    </row>
    <row r="1486" spans="1:2" ht="15.75" customHeight="1" x14ac:dyDescent="0.3">
      <c r="A1486" s="58" t="s">
        <v>8332</v>
      </c>
      <c r="B1486" s="62">
        <v>656.32</v>
      </c>
    </row>
    <row r="1487" spans="1:2" ht="15.75" customHeight="1" x14ac:dyDescent="0.3">
      <c r="A1487" s="58" t="s">
        <v>1414</v>
      </c>
      <c r="B1487" s="62">
        <v>656.32</v>
      </c>
    </row>
    <row r="1488" spans="1:2" ht="15.75" customHeight="1" x14ac:dyDescent="0.3">
      <c r="A1488" s="58" t="s">
        <v>1416</v>
      </c>
      <c r="B1488" s="62">
        <v>591.42999999999995</v>
      </c>
    </row>
    <row r="1489" spans="1:2" ht="15.75" customHeight="1" x14ac:dyDescent="0.3">
      <c r="A1489" s="58" t="s">
        <v>1418</v>
      </c>
      <c r="B1489" s="62">
        <v>539.51</v>
      </c>
    </row>
    <row r="1490" spans="1:2" ht="15.75" customHeight="1" x14ac:dyDescent="0.3">
      <c r="A1490" s="58" t="s">
        <v>1420</v>
      </c>
      <c r="B1490" s="62">
        <v>604.4</v>
      </c>
    </row>
    <row r="1491" spans="1:2" ht="15.75" customHeight="1" x14ac:dyDescent="0.3">
      <c r="A1491" s="58" t="s">
        <v>1422</v>
      </c>
      <c r="B1491" s="62">
        <v>539.51</v>
      </c>
    </row>
    <row r="1492" spans="1:2" ht="15.75" customHeight="1" x14ac:dyDescent="0.3">
      <c r="A1492" s="58" t="s">
        <v>1424</v>
      </c>
      <c r="B1492" s="62">
        <v>591.42999999999995</v>
      </c>
    </row>
    <row r="1493" spans="1:2" ht="15.75" customHeight="1" x14ac:dyDescent="0.3">
      <c r="A1493" s="58" t="s">
        <v>1426</v>
      </c>
      <c r="B1493" s="62">
        <v>604.4</v>
      </c>
    </row>
    <row r="1494" spans="1:2" ht="15.75" customHeight="1" x14ac:dyDescent="0.3">
      <c r="A1494" s="58" t="s">
        <v>1428</v>
      </c>
      <c r="B1494" s="62">
        <v>604.4</v>
      </c>
    </row>
    <row r="1495" spans="1:2" ht="15.75" customHeight="1" x14ac:dyDescent="0.3">
      <c r="A1495" s="58" t="s">
        <v>1430</v>
      </c>
      <c r="B1495" s="62">
        <v>656.32</v>
      </c>
    </row>
    <row r="1496" spans="1:2" ht="15.75" customHeight="1" x14ac:dyDescent="0.3">
      <c r="A1496" s="58" t="s">
        <v>8333</v>
      </c>
      <c r="B1496" s="62">
        <v>656.32</v>
      </c>
    </row>
    <row r="1497" spans="1:2" ht="15.75" customHeight="1" x14ac:dyDescent="0.3">
      <c r="A1497" s="58" t="s">
        <v>8334</v>
      </c>
      <c r="B1497" s="62">
        <v>591.42999999999995</v>
      </c>
    </row>
    <row r="1498" spans="1:2" ht="15.75" customHeight="1" x14ac:dyDescent="0.3">
      <c r="A1498" s="58" t="s">
        <v>8335</v>
      </c>
      <c r="B1498" s="62">
        <v>539.51</v>
      </c>
    </row>
    <row r="1499" spans="1:2" ht="15.75" customHeight="1" x14ac:dyDescent="0.3">
      <c r="A1499" s="58" t="s">
        <v>8336</v>
      </c>
      <c r="B1499" s="62">
        <v>604.4</v>
      </c>
    </row>
    <row r="1500" spans="1:2" ht="15.75" customHeight="1" x14ac:dyDescent="0.3">
      <c r="A1500" s="58" t="s">
        <v>8337</v>
      </c>
      <c r="B1500" s="62">
        <v>539.51</v>
      </c>
    </row>
    <row r="1501" spans="1:2" ht="15.75" customHeight="1" x14ac:dyDescent="0.3">
      <c r="A1501" s="58" t="s">
        <v>8338</v>
      </c>
      <c r="B1501" s="62">
        <v>591.42999999999995</v>
      </c>
    </row>
    <row r="1502" spans="1:2" ht="15.75" customHeight="1" x14ac:dyDescent="0.3">
      <c r="A1502" s="58" t="s">
        <v>8339</v>
      </c>
      <c r="B1502" s="62">
        <v>604.4</v>
      </c>
    </row>
    <row r="1503" spans="1:2" ht="15.75" customHeight="1" x14ac:dyDescent="0.3">
      <c r="A1503" s="58" t="s">
        <v>8340</v>
      </c>
      <c r="B1503" s="62">
        <v>604.4</v>
      </c>
    </row>
    <row r="1504" spans="1:2" ht="15.75" customHeight="1" x14ac:dyDescent="0.3">
      <c r="A1504" s="58" t="s">
        <v>8341</v>
      </c>
      <c r="B1504" s="62">
        <v>656.32</v>
      </c>
    </row>
    <row r="1505" spans="1:2" ht="15.75" customHeight="1" x14ac:dyDescent="0.3">
      <c r="A1505" s="58" t="s">
        <v>8342</v>
      </c>
      <c r="B1505" s="62">
        <v>656.32</v>
      </c>
    </row>
    <row r="1506" spans="1:2" ht="15.75" customHeight="1" x14ac:dyDescent="0.3">
      <c r="A1506" s="58" t="s">
        <v>8343</v>
      </c>
      <c r="B1506" s="62">
        <v>591.42999999999995</v>
      </c>
    </row>
    <row r="1507" spans="1:2" ht="15.75" customHeight="1" x14ac:dyDescent="0.3">
      <c r="A1507" s="58" t="s">
        <v>8344</v>
      </c>
      <c r="B1507" s="62">
        <v>539.51</v>
      </c>
    </row>
    <row r="1508" spans="1:2" ht="15.75" customHeight="1" x14ac:dyDescent="0.3">
      <c r="A1508" s="58" t="s">
        <v>8345</v>
      </c>
      <c r="B1508" s="62">
        <v>604.4</v>
      </c>
    </row>
    <row r="1509" spans="1:2" ht="15.75" customHeight="1" x14ac:dyDescent="0.3">
      <c r="A1509" s="58" t="s">
        <v>8346</v>
      </c>
      <c r="B1509" s="62">
        <v>539.51</v>
      </c>
    </row>
    <row r="1510" spans="1:2" ht="15.75" customHeight="1" x14ac:dyDescent="0.3">
      <c r="A1510" s="58" t="s">
        <v>8347</v>
      </c>
      <c r="B1510" s="62">
        <v>591.42999999999995</v>
      </c>
    </row>
    <row r="1511" spans="1:2" ht="15.75" customHeight="1" x14ac:dyDescent="0.3">
      <c r="A1511" s="58" t="s">
        <v>8348</v>
      </c>
      <c r="B1511" s="62">
        <v>604.4</v>
      </c>
    </row>
    <row r="1512" spans="1:2" ht="15.75" customHeight="1" x14ac:dyDescent="0.3">
      <c r="A1512" s="58" t="s">
        <v>8349</v>
      </c>
      <c r="B1512" s="62">
        <v>604.4</v>
      </c>
    </row>
    <row r="1513" spans="1:2" ht="15.75" customHeight="1" x14ac:dyDescent="0.3">
      <c r="A1513" s="58" t="s">
        <v>8350</v>
      </c>
      <c r="B1513" s="62">
        <v>656.32</v>
      </c>
    </row>
    <row r="1514" spans="1:2" ht="15.75" customHeight="1" x14ac:dyDescent="0.3">
      <c r="A1514" s="58" t="s">
        <v>1432</v>
      </c>
      <c r="B1514" s="62">
        <v>656.32</v>
      </c>
    </row>
    <row r="1515" spans="1:2" ht="15.75" customHeight="1" x14ac:dyDescent="0.3">
      <c r="A1515" s="58" t="s">
        <v>1434</v>
      </c>
      <c r="B1515" s="62">
        <v>591.42999999999995</v>
      </c>
    </row>
    <row r="1516" spans="1:2" ht="15.75" customHeight="1" x14ac:dyDescent="0.3">
      <c r="A1516" s="58" t="s">
        <v>1436</v>
      </c>
      <c r="B1516" s="62">
        <v>539.51</v>
      </c>
    </row>
    <row r="1517" spans="1:2" ht="15.75" customHeight="1" x14ac:dyDescent="0.3">
      <c r="A1517" s="58" t="s">
        <v>1438</v>
      </c>
      <c r="B1517" s="62">
        <v>604.4</v>
      </c>
    </row>
    <row r="1518" spans="1:2" ht="15.75" customHeight="1" x14ac:dyDescent="0.3">
      <c r="A1518" s="58" t="s">
        <v>1440</v>
      </c>
      <c r="B1518" s="62">
        <v>539.51</v>
      </c>
    </row>
    <row r="1519" spans="1:2" ht="15.75" customHeight="1" x14ac:dyDescent="0.3">
      <c r="A1519" s="58" t="s">
        <v>1442</v>
      </c>
      <c r="B1519" s="62">
        <v>591.42999999999995</v>
      </c>
    </row>
    <row r="1520" spans="1:2" ht="15.75" customHeight="1" x14ac:dyDescent="0.3">
      <c r="A1520" s="58" t="s">
        <v>1444</v>
      </c>
      <c r="B1520" s="62">
        <v>604.4</v>
      </c>
    </row>
    <row r="1521" spans="1:2" ht="15.75" customHeight="1" x14ac:dyDescent="0.3">
      <c r="A1521" s="58" t="s">
        <v>1446</v>
      </c>
      <c r="B1521" s="62">
        <v>604.4</v>
      </c>
    </row>
    <row r="1522" spans="1:2" ht="15.75" customHeight="1" x14ac:dyDescent="0.3">
      <c r="A1522" s="58" t="s">
        <v>1448</v>
      </c>
      <c r="B1522" s="62">
        <v>656.32</v>
      </c>
    </row>
    <row r="1523" spans="1:2" ht="15.75" customHeight="1" x14ac:dyDescent="0.3">
      <c r="A1523" s="58" t="s">
        <v>8351</v>
      </c>
      <c r="B1523" s="62">
        <v>2185.6</v>
      </c>
    </row>
    <row r="1524" spans="1:2" ht="15.75" customHeight="1" x14ac:dyDescent="0.3">
      <c r="A1524" s="58" t="s">
        <v>8352</v>
      </c>
      <c r="B1524" s="62">
        <v>1969.51</v>
      </c>
    </row>
    <row r="1525" spans="1:2" ht="15.75" customHeight="1" x14ac:dyDescent="0.3">
      <c r="A1525" s="58" t="s">
        <v>8353</v>
      </c>
      <c r="B1525" s="62">
        <v>1796.63</v>
      </c>
    </row>
    <row r="1526" spans="1:2" ht="15.75" customHeight="1" x14ac:dyDescent="0.3">
      <c r="A1526" s="58" t="s">
        <v>8354</v>
      </c>
      <c r="B1526" s="62">
        <v>2012.72</v>
      </c>
    </row>
    <row r="1527" spans="1:2" ht="15.75" customHeight="1" x14ac:dyDescent="0.3">
      <c r="A1527" s="58" t="s">
        <v>8355</v>
      </c>
      <c r="B1527" s="62">
        <v>1796.63</v>
      </c>
    </row>
    <row r="1528" spans="1:2" ht="15.75" customHeight="1" x14ac:dyDescent="0.3">
      <c r="A1528" s="58" t="s">
        <v>8356</v>
      </c>
      <c r="B1528" s="62">
        <v>1969.51</v>
      </c>
    </row>
    <row r="1529" spans="1:2" ht="15.75" customHeight="1" x14ac:dyDescent="0.3">
      <c r="A1529" s="58" t="s">
        <v>8357</v>
      </c>
      <c r="B1529" s="62">
        <v>2012.72</v>
      </c>
    </row>
    <row r="1530" spans="1:2" ht="15.75" customHeight="1" x14ac:dyDescent="0.3">
      <c r="A1530" s="58" t="s">
        <v>8358</v>
      </c>
      <c r="B1530" s="62">
        <v>2012.72</v>
      </c>
    </row>
    <row r="1531" spans="1:2" ht="15.75" customHeight="1" x14ac:dyDescent="0.3">
      <c r="A1531" s="58" t="s">
        <v>8359</v>
      </c>
      <c r="B1531" s="62">
        <v>2185.6</v>
      </c>
    </row>
    <row r="1532" spans="1:2" ht="15.75" customHeight="1" x14ac:dyDescent="0.3">
      <c r="A1532" s="58" t="s">
        <v>8360</v>
      </c>
      <c r="B1532" s="62">
        <v>2185.6</v>
      </c>
    </row>
    <row r="1533" spans="1:2" ht="15.75" customHeight="1" x14ac:dyDescent="0.3">
      <c r="A1533" s="58" t="s">
        <v>8361</v>
      </c>
      <c r="B1533" s="62">
        <v>1969.51</v>
      </c>
    </row>
    <row r="1534" spans="1:2" ht="15.75" customHeight="1" x14ac:dyDescent="0.3">
      <c r="A1534" s="58" t="s">
        <v>8362</v>
      </c>
      <c r="B1534" s="62">
        <v>1796.63</v>
      </c>
    </row>
    <row r="1535" spans="1:2" ht="15.75" customHeight="1" x14ac:dyDescent="0.3">
      <c r="A1535" s="58" t="s">
        <v>8363</v>
      </c>
      <c r="B1535" s="62">
        <v>2012.72</v>
      </c>
    </row>
    <row r="1536" spans="1:2" ht="15.75" customHeight="1" x14ac:dyDescent="0.3">
      <c r="A1536" s="58" t="s">
        <v>8364</v>
      </c>
      <c r="B1536" s="62">
        <v>1796.63</v>
      </c>
    </row>
    <row r="1537" spans="1:2" ht="15.75" customHeight="1" x14ac:dyDescent="0.3">
      <c r="A1537" s="58" t="s">
        <v>8365</v>
      </c>
      <c r="B1537" s="62">
        <v>1969.51</v>
      </c>
    </row>
    <row r="1538" spans="1:2" ht="15.75" customHeight="1" x14ac:dyDescent="0.3">
      <c r="A1538" s="58" t="s">
        <v>8366</v>
      </c>
      <c r="B1538" s="62">
        <v>2012.72</v>
      </c>
    </row>
    <row r="1539" spans="1:2" ht="15.75" customHeight="1" x14ac:dyDescent="0.3">
      <c r="A1539" s="58" t="s">
        <v>8367</v>
      </c>
      <c r="B1539" s="62">
        <v>2012.72</v>
      </c>
    </row>
    <row r="1540" spans="1:2" ht="15.75" customHeight="1" x14ac:dyDescent="0.3">
      <c r="A1540" s="58" t="s">
        <v>8368</v>
      </c>
      <c r="B1540" s="62">
        <v>2185.6</v>
      </c>
    </row>
    <row r="1541" spans="1:2" ht="15.75" customHeight="1" x14ac:dyDescent="0.3">
      <c r="A1541" s="58" t="s">
        <v>1450</v>
      </c>
      <c r="B1541" s="62">
        <v>2185.6</v>
      </c>
    </row>
    <row r="1542" spans="1:2" ht="15.75" customHeight="1" x14ac:dyDescent="0.3">
      <c r="A1542" s="58" t="s">
        <v>1452</v>
      </c>
      <c r="B1542" s="62">
        <v>1969.51</v>
      </c>
    </row>
    <row r="1543" spans="1:2" ht="15.75" customHeight="1" x14ac:dyDescent="0.3">
      <c r="A1543" s="58" t="s">
        <v>1454</v>
      </c>
      <c r="B1543" s="62">
        <v>1796.63</v>
      </c>
    </row>
    <row r="1544" spans="1:2" ht="15.75" customHeight="1" x14ac:dyDescent="0.3">
      <c r="A1544" s="58" t="s">
        <v>1456</v>
      </c>
      <c r="B1544" s="62">
        <v>2012.72</v>
      </c>
    </row>
    <row r="1545" spans="1:2" ht="15.75" customHeight="1" x14ac:dyDescent="0.3">
      <c r="A1545" s="58" t="s">
        <v>1458</v>
      </c>
      <c r="B1545" s="62">
        <v>1796.63</v>
      </c>
    </row>
    <row r="1546" spans="1:2" ht="15.75" customHeight="1" x14ac:dyDescent="0.3">
      <c r="A1546" s="58" t="s">
        <v>1460</v>
      </c>
      <c r="B1546" s="62">
        <v>1969.51</v>
      </c>
    </row>
    <row r="1547" spans="1:2" ht="15.75" customHeight="1" x14ac:dyDescent="0.3">
      <c r="A1547" s="58" t="s">
        <v>1462</v>
      </c>
      <c r="B1547" s="62">
        <v>2012.72</v>
      </c>
    </row>
    <row r="1548" spans="1:2" ht="15.75" customHeight="1" x14ac:dyDescent="0.3">
      <c r="A1548" s="58" t="s">
        <v>1464</v>
      </c>
      <c r="B1548" s="62">
        <v>2012.72</v>
      </c>
    </row>
    <row r="1549" spans="1:2" ht="15.75" customHeight="1" x14ac:dyDescent="0.3">
      <c r="A1549" s="58" t="s">
        <v>1466</v>
      </c>
      <c r="B1549" s="62">
        <v>2185.6</v>
      </c>
    </row>
    <row r="1550" spans="1:2" ht="15.75" customHeight="1" x14ac:dyDescent="0.3">
      <c r="A1550" s="58" t="s">
        <v>8369</v>
      </c>
      <c r="B1550" s="62">
        <v>2185.6</v>
      </c>
    </row>
    <row r="1551" spans="1:2" ht="15.75" customHeight="1" x14ac:dyDescent="0.3">
      <c r="A1551" s="58" t="s">
        <v>8370</v>
      </c>
      <c r="B1551" s="62">
        <v>1969.51</v>
      </c>
    </row>
    <row r="1552" spans="1:2" ht="15.75" customHeight="1" x14ac:dyDescent="0.3">
      <c r="A1552" s="58" t="s">
        <v>8371</v>
      </c>
      <c r="B1552" s="62">
        <v>1796.63</v>
      </c>
    </row>
    <row r="1553" spans="1:2" ht="15.75" customHeight="1" x14ac:dyDescent="0.3">
      <c r="A1553" s="58" t="s">
        <v>8372</v>
      </c>
      <c r="B1553" s="62">
        <v>2012.72</v>
      </c>
    </row>
    <row r="1554" spans="1:2" ht="15.75" customHeight="1" x14ac:dyDescent="0.3">
      <c r="A1554" s="58" t="s">
        <v>8373</v>
      </c>
      <c r="B1554" s="62">
        <v>1796.63</v>
      </c>
    </row>
    <row r="1555" spans="1:2" ht="15.75" customHeight="1" x14ac:dyDescent="0.3">
      <c r="A1555" s="58" t="s">
        <v>8374</v>
      </c>
      <c r="B1555" s="62">
        <v>1969.51</v>
      </c>
    </row>
    <row r="1556" spans="1:2" ht="15.75" customHeight="1" x14ac:dyDescent="0.3">
      <c r="A1556" s="58" t="s">
        <v>8375</v>
      </c>
      <c r="B1556" s="62">
        <v>2012.72</v>
      </c>
    </row>
    <row r="1557" spans="1:2" ht="15.75" customHeight="1" x14ac:dyDescent="0.3">
      <c r="A1557" s="58" t="s">
        <v>8376</v>
      </c>
      <c r="B1557" s="62">
        <v>2012.72</v>
      </c>
    </row>
    <row r="1558" spans="1:2" ht="15.75" customHeight="1" x14ac:dyDescent="0.3">
      <c r="A1558" s="58" t="s">
        <v>8377</v>
      </c>
      <c r="B1558" s="62">
        <v>2185.6</v>
      </c>
    </row>
    <row r="1559" spans="1:2" ht="15.75" customHeight="1" x14ac:dyDescent="0.3">
      <c r="A1559" s="58" t="s">
        <v>8378</v>
      </c>
      <c r="B1559" s="62">
        <v>2185.6</v>
      </c>
    </row>
    <row r="1560" spans="1:2" ht="15.75" customHeight="1" x14ac:dyDescent="0.3">
      <c r="A1560" s="58" t="s">
        <v>8379</v>
      </c>
      <c r="B1560" s="62">
        <v>1969.51</v>
      </c>
    </row>
    <row r="1561" spans="1:2" ht="15.75" customHeight="1" x14ac:dyDescent="0.3">
      <c r="A1561" s="58" t="s">
        <v>8380</v>
      </c>
      <c r="B1561" s="62">
        <v>1796.63</v>
      </c>
    </row>
    <row r="1562" spans="1:2" ht="15.75" customHeight="1" x14ac:dyDescent="0.3">
      <c r="A1562" s="58" t="s">
        <v>8381</v>
      </c>
      <c r="B1562" s="62">
        <v>2012.72</v>
      </c>
    </row>
    <row r="1563" spans="1:2" ht="15.75" customHeight="1" x14ac:dyDescent="0.3">
      <c r="A1563" s="58" t="s">
        <v>8382</v>
      </c>
      <c r="B1563" s="62">
        <v>1796.63</v>
      </c>
    </row>
    <row r="1564" spans="1:2" ht="15.75" customHeight="1" x14ac:dyDescent="0.3">
      <c r="A1564" s="58" t="s">
        <v>8383</v>
      </c>
      <c r="B1564" s="62">
        <v>1969.51</v>
      </c>
    </row>
    <row r="1565" spans="1:2" ht="15.75" customHeight="1" x14ac:dyDescent="0.3">
      <c r="A1565" s="58" t="s">
        <v>8384</v>
      </c>
      <c r="B1565" s="62">
        <v>2012.72</v>
      </c>
    </row>
    <row r="1566" spans="1:2" ht="15.75" customHeight="1" x14ac:dyDescent="0.3">
      <c r="A1566" s="58" t="s">
        <v>8385</v>
      </c>
      <c r="B1566" s="62">
        <v>2012.72</v>
      </c>
    </row>
    <row r="1567" spans="1:2" ht="15.75" customHeight="1" x14ac:dyDescent="0.3">
      <c r="A1567" s="58" t="s">
        <v>8386</v>
      </c>
      <c r="B1567" s="62">
        <v>2185.6</v>
      </c>
    </row>
    <row r="1568" spans="1:2" ht="15.75" customHeight="1" x14ac:dyDescent="0.3">
      <c r="A1568" s="58" t="s">
        <v>1468</v>
      </c>
      <c r="B1568" s="62">
        <v>2185.6</v>
      </c>
    </row>
    <row r="1569" spans="1:2" ht="15.75" customHeight="1" x14ac:dyDescent="0.3">
      <c r="A1569" s="58" t="s">
        <v>1470</v>
      </c>
      <c r="B1569" s="62">
        <v>1969.51</v>
      </c>
    </row>
    <row r="1570" spans="1:2" ht="15.75" customHeight="1" x14ac:dyDescent="0.3">
      <c r="A1570" s="58" t="s">
        <v>1472</v>
      </c>
      <c r="B1570" s="62">
        <v>1796.63</v>
      </c>
    </row>
    <row r="1571" spans="1:2" ht="15.75" customHeight="1" x14ac:dyDescent="0.3">
      <c r="A1571" s="58" t="s">
        <v>1474</v>
      </c>
      <c r="B1571" s="62">
        <v>2012.72</v>
      </c>
    </row>
    <row r="1572" spans="1:2" ht="15.75" customHeight="1" x14ac:dyDescent="0.3">
      <c r="A1572" s="58" t="s">
        <v>1476</v>
      </c>
      <c r="B1572" s="62">
        <v>1796.63</v>
      </c>
    </row>
    <row r="1573" spans="1:2" ht="15.75" customHeight="1" x14ac:dyDescent="0.3">
      <c r="A1573" s="58" t="s">
        <v>1478</v>
      </c>
      <c r="B1573" s="62">
        <v>1969.51</v>
      </c>
    </row>
    <row r="1574" spans="1:2" ht="15.75" customHeight="1" x14ac:dyDescent="0.3">
      <c r="A1574" s="58" t="s">
        <v>1480</v>
      </c>
      <c r="B1574" s="62">
        <v>2012.72</v>
      </c>
    </row>
    <row r="1575" spans="1:2" ht="15.75" customHeight="1" x14ac:dyDescent="0.3">
      <c r="A1575" s="58" t="s">
        <v>1482</v>
      </c>
      <c r="B1575" s="62">
        <v>2012.72</v>
      </c>
    </row>
    <row r="1576" spans="1:2" ht="15.75" customHeight="1" x14ac:dyDescent="0.3">
      <c r="A1576" s="58" t="s">
        <v>1484</v>
      </c>
      <c r="B1576" s="62">
        <v>2185.6</v>
      </c>
    </row>
    <row r="1577" spans="1:2" ht="15.75" customHeight="1" x14ac:dyDescent="0.3">
      <c r="A1577" s="58" t="s">
        <v>8387</v>
      </c>
      <c r="B1577" s="62">
        <v>4245.88</v>
      </c>
    </row>
    <row r="1578" spans="1:2" ht="15.75" customHeight="1" x14ac:dyDescent="0.3">
      <c r="A1578" s="58" t="s">
        <v>8388</v>
      </c>
      <c r="B1578" s="62">
        <v>3826.09</v>
      </c>
    </row>
    <row r="1579" spans="1:2" ht="15.75" customHeight="1" x14ac:dyDescent="0.3">
      <c r="A1579" s="58" t="s">
        <v>8389</v>
      </c>
      <c r="B1579" s="62">
        <v>3490.25</v>
      </c>
    </row>
    <row r="1580" spans="1:2" ht="15.75" customHeight="1" x14ac:dyDescent="0.3">
      <c r="A1580" s="58" t="s">
        <v>8390</v>
      </c>
      <c r="B1580" s="62">
        <v>3910.04</v>
      </c>
    </row>
    <row r="1581" spans="1:2" ht="15.75" customHeight="1" x14ac:dyDescent="0.3">
      <c r="A1581" s="58" t="s">
        <v>8391</v>
      </c>
      <c r="B1581" s="62">
        <v>3490.25</v>
      </c>
    </row>
    <row r="1582" spans="1:2" ht="15.75" customHeight="1" x14ac:dyDescent="0.3">
      <c r="A1582" s="58" t="s">
        <v>8392</v>
      </c>
      <c r="B1582" s="62">
        <v>3826.09</v>
      </c>
    </row>
    <row r="1583" spans="1:2" ht="15.75" customHeight="1" x14ac:dyDescent="0.3">
      <c r="A1583" s="58" t="s">
        <v>8393</v>
      </c>
      <c r="B1583" s="62">
        <v>3910.04</v>
      </c>
    </row>
    <row r="1584" spans="1:2" ht="15.75" customHeight="1" x14ac:dyDescent="0.3">
      <c r="A1584" s="58" t="s">
        <v>8394</v>
      </c>
      <c r="B1584" s="62">
        <v>3910.04</v>
      </c>
    </row>
    <row r="1585" spans="1:2" ht="15.75" customHeight="1" x14ac:dyDescent="0.3">
      <c r="A1585" s="58" t="s">
        <v>8395</v>
      </c>
      <c r="B1585" s="62">
        <v>4245.88</v>
      </c>
    </row>
    <row r="1586" spans="1:2" ht="15.75" customHeight="1" x14ac:dyDescent="0.3">
      <c r="A1586" s="58" t="s">
        <v>8396</v>
      </c>
      <c r="B1586" s="62">
        <v>4245.88</v>
      </c>
    </row>
    <row r="1587" spans="1:2" ht="15.75" customHeight="1" x14ac:dyDescent="0.3">
      <c r="A1587" s="58" t="s">
        <v>8397</v>
      </c>
      <c r="B1587" s="62">
        <v>3826.09</v>
      </c>
    </row>
    <row r="1588" spans="1:2" ht="15.75" customHeight="1" x14ac:dyDescent="0.3">
      <c r="A1588" s="58" t="s">
        <v>8398</v>
      </c>
      <c r="B1588" s="62">
        <v>3490.25</v>
      </c>
    </row>
    <row r="1589" spans="1:2" ht="15.75" customHeight="1" x14ac:dyDescent="0.3">
      <c r="A1589" s="58" t="s">
        <v>8399</v>
      </c>
      <c r="B1589" s="62">
        <v>3910.04</v>
      </c>
    </row>
    <row r="1590" spans="1:2" ht="15.75" customHeight="1" x14ac:dyDescent="0.3">
      <c r="A1590" s="58" t="s">
        <v>8400</v>
      </c>
      <c r="B1590" s="62">
        <v>3490.25</v>
      </c>
    </row>
    <row r="1591" spans="1:2" ht="15.75" customHeight="1" x14ac:dyDescent="0.3">
      <c r="A1591" s="58" t="s">
        <v>8401</v>
      </c>
      <c r="B1591" s="62">
        <v>3826.09</v>
      </c>
    </row>
    <row r="1592" spans="1:2" ht="15.75" customHeight="1" x14ac:dyDescent="0.3">
      <c r="A1592" s="58" t="s">
        <v>8402</v>
      </c>
      <c r="B1592" s="62">
        <v>3910.04</v>
      </c>
    </row>
    <row r="1593" spans="1:2" ht="15.75" customHeight="1" x14ac:dyDescent="0.3">
      <c r="A1593" s="58" t="s">
        <v>8403</v>
      </c>
      <c r="B1593" s="62">
        <v>3910.04</v>
      </c>
    </row>
    <row r="1594" spans="1:2" ht="15.75" customHeight="1" x14ac:dyDescent="0.3">
      <c r="A1594" s="58" t="s">
        <v>8404</v>
      </c>
      <c r="B1594" s="62">
        <v>4245.88</v>
      </c>
    </row>
    <row r="1595" spans="1:2" ht="15.75" customHeight="1" x14ac:dyDescent="0.3">
      <c r="A1595" s="58" t="s">
        <v>1486</v>
      </c>
      <c r="B1595" s="62">
        <v>4245.88</v>
      </c>
    </row>
    <row r="1596" spans="1:2" ht="15.75" customHeight="1" x14ac:dyDescent="0.3">
      <c r="A1596" s="58" t="s">
        <v>1488</v>
      </c>
      <c r="B1596" s="62">
        <v>3826.09</v>
      </c>
    </row>
    <row r="1597" spans="1:2" ht="15.75" customHeight="1" x14ac:dyDescent="0.3">
      <c r="A1597" s="58" t="s">
        <v>1490</v>
      </c>
      <c r="B1597" s="62">
        <v>3490.25</v>
      </c>
    </row>
    <row r="1598" spans="1:2" ht="15.75" customHeight="1" x14ac:dyDescent="0.3">
      <c r="A1598" s="58" t="s">
        <v>1492</v>
      </c>
      <c r="B1598" s="62">
        <v>3910.04</v>
      </c>
    </row>
    <row r="1599" spans="1:2" ht="15.75" customHeight="1" x14ac:dyDescent="0.3">
      <c r="A1599" s="58" t="s">
        <v>1494</v>
      </c>
      <c r="B1599" s="62">
        <v>3490.25</v>
      </c>
    </row>
    <row r="1600" spans="1:2" ht="15.75" customHeight="1" x14ac:dyDescent="0.3">
      <c r="A1600" s="58" t="s">
        <v>1496</v>
      </c>
      <c r="B1600" s="62">
        <v>3826.09</v>
      </c>
    </row>
    <row r="1601" spans="1:2" ht="15.75" customHeight="1" x14ac:dyDescent="0.3">
      <c r="A1601" s="58" t="s">
        <v>1498</v>
      </c>
      <c r="B1601" s="62">
        <v>3910.04</v>
      </c>
    </row>
    <row r="1602" spans="1:2" ht="15.75" customHeight="1" x14ac:dyDescent="0.3">
      <c r="A1602" s="58" t="s">
        <v>1500</v>
      </c>
      <c r="B1602" s="62">
        <v>3910.04</v>
      </c>
    </row>
    <row r="1603" spans="1:2" ht="15.75" customHeight="1" x14ac:dyDescent="0.3">
      <c r="A1603" s="58" t="s">
        <v>1502</v>
      </c>
      <c r="B1603" s="62">
        <v>4245.88</v>
      </c>
    </row>
    <row r="1604" spans="1:2" ht="15.75" customHeight="1" x14ac:dyDescent="0.3">
      <c r="A1604" s="58" t="s">
        <v>8405</v>
      </c>
      <c r="B1604" s="62">
        <v>4245.88</v>
      </c>
    </row>
    <row r="1605" spans="1:2" ht="15.75" customHeight="1" x14ac:dyDescent="0.3">
      <c r="A1605" s="58" t="s">
        <v>8406</v>
      </c>
      <c r="B1605" s="62">
        <v>3826.09</v>
      </c>
    </row>
    <row r="1606" spans="1:2" ht="15.75" customHeight="1" x14ac:dyDescent="0.3">
      <c r="A1606" s="58" t="s">
        <v>8407</v>
      </c>
      <c r="B1606" s="62">
        <v>3490.25</v>
      </c>
    </row>
    <row r="1607" spans="1:2" ht="15.75" customHeight="1" x14ac:dyDescent="0.3">
      <c r="A1607" s="58" t="s">
        <v>8408</v>
      </c>
      <c r="B1607" s="62">
        <v>3910.04</v>
      </c>
    </row>
    <row r="1608" spans="1:2" ht="15.75" customHeight="1" x14ac:dyDescent="0.3">
      <c r="A1608" s="58" t="s">
        <v>8409</v>
      </c>
      <c r="B1608" s="62">
        <v>3490.25</v>
      </c>
    </row>
    <row r="1609" spans="1:2" ht="15.75" customHeight="1" x14ac:dyDescent="0.3">
      <c r="A1609" s="58" t="s">
        <v>8410</v>
      </c>
      <c r="B1609" s="62">
        <v>3826.09</v>
      </c>
    </row>
    <row r="1610" spans="1:2" ht="15.75" customHeight="1" x14ac:dyDescent="0.3">
      <c r="A1610" s="58" t="s">
        <v>8411</v>
      </c>
      <c r="B1610" s="62">
        <v>3910.04</v>
      </c>
    </row>
    <row r="1611" spans="1:2" ht="15.75" customHeight="1" x14ac:dyDescent="0.3">
      <c r="A1611" s="58" t="s">
        <v>8412</v>
      </c>
      <c r="B1611" s="62">
        <v>3910.04</v>
      </c>
    </row>
    <row r="1612" spans="1:2" ht="15.75" customHeight="1" x14ac:dyDescent="0.3">
      <c r="A1612" s="58" t="s">
        <v>8413</v>
      </c>
      <c r="B1612" s="62">
        <v>4245.88</v>
      </c>
    </row>
    <row r="1613" spans="1:2" ht="15.75" customHeight="1" x14ac:dyDescent="0.3">
      <c r="A1613" s="58" t="s">
        <v>8414</v>
      </c>
      <c r="B1613" s="62">
        <v>4245.88</v>
      </c>
    </row>
    <row r="1614" spans="1:2" ht="15.75" customHeight="1" x14ac:dyDescent="0.3">
      <c r="A1614" s="58" t="s">
        <v>8415</v>
      </c>
      <c r="B1614" s="62">
        <v>3826.09</v>
      </c>
    </row>
    <row r="1615" spans="1:2" ht="15.75" customHeight="1" x14ac:dyDescent="0.3">
      <c r="A1615" s="58" t="s">
        <v>8416</v>
      </c>
      <c r="B1615" s="62">
        <v>3490.25</v>
      </c>
    </row>
    <row r="1616" spans="1:2" ht="15.75" customHeight="1" x14ac:dyDescent="0.3">
      <c r="A1616" s="58" t="s">
        <v>8417</v>
      </c>
      <c r="B1616" s="62">
        <v>3910.04</v>
      </c>
    </row>
    <row r="1617" spans="1:2" ht="15.75" customHeight="1" x14ac:dyDescent="0.3">
      <c r="A1617" s="58" t="s">
        <v>8418</v>
      </c>
      <c r="B1617" s="62">
        <v>3490.25</v>
      </c>
    </row>
    <row r="1618" spans="1:2" ht="15.75" customHeight="1" x14ac:dyDescent="0.3">
      <c r="A1618" s="58" t="s">
        <v>8419</v>
      </c>
      <c r="B1618" s="62">
        <v>3826.09</v>
      </c>
    </row>
    <row r="1619" spans="1:2" ht="15.75" customHeight="1" x14ac:dyDescent="0.3">
      <c r="A1619" s="58" t="s">
        <v>8420</v>
      </c>
      <c r="B1619" s="62">
        <v>3910.04</v>
      </c>
    </row>
    <row r="1620" spans="1:2" ht="15.75" customHeight="1" x14ac:dyDescent="0.3">
      <c r="A1620" s="58" t="s">
        <v>8421</v>
      </c>
      <c r="B1620" s="62">
        <v>3910.04</v>
      </c>
    </row>
    <row r="1621" spans="1:2" ht="15.75" customHeight="1" x14ac:dyDescent="0.3">
      <c r="A1621" s="58" t="s">
        <v>8422</v>
      </c>
      <c r="B1621" s="62">
        <v>4245.88</v>
      </c>
    </row>
    <row r="1622" spans="1:2" ht="15.75" customHeight="1" x14ac:dyDescent="0.3">
      <c r="A1622" s="58" t="s">
        <v>8423</v>
      </c>
      <c r="B1622" s="62">
        <v>2185.6</v>
      </c>
    </row>
    <row r="1623" spans="1:2" ht="15.75" customHeight="1" x14ac:dyDescent="0.3">
      <c r="A1623" s="58" t="s">
        <v>8424</v>
      </c>
      <c r="B1623" s="62">
        <v>1969.51</v>
      </c>
    </row>
    <row r="1624" spans="1:2" ht="15.75" customHeight="1" x14ac:dyDescent="0.3">
      <c r="A1624" s="58" t="s">
        <v>8425</v>
      </c>
      <c r="B1624" s="62">
        <v>1796.63</v>
      </c>
    </row>
    <row r="1625" spans="1:2" ht="15.75" customHeight="1" x14ac:dyDescent="0.3">
      <c r="A1625" s="58" t="s">
        <v>8426</v>
      </c>
      <c r="B1625" s="62">
        <v>2012.72</v>
      </c>
    </row>
    <row r="1626" spans="1:2" ht="15.75" customHeight="1" x14ac:dyDescent="0.3">
      <c r="A1626" s="58" t="s">
        <v>8427</v>
      </c>
      <c r="B1626" s="62">
        <v>1796.63</v>
      </c>
    </row>
    <row r="1627" spans="1:2" ht="15.75" customHeight="1" x14ac:dyDescent="0.3">
      <c r="A1627" s="58" t="s">
        <v>8428</v>
      </c>
      <c r="B1627" s="62">
        <v>1969.51</v>
      </c>
    </row>
    <row r="1628" spans="1:2" ht="15.75" customHeight="1" x14ac:dyDescent="0.3">
      <c r="A1628" s="58" t="s">
        <v>8429</v>
      </c>
      <c r="B1628" s="62">
        <v>2012.72</v>
      </c>
    </row>
    <row r="1629" spans="1:2" ht="15.75" customHeight="1" x14ac:dyDescent="0.3">
      <c r="A1629" s="58" t="s">
        <v>8430</v>
      </c>
      <c r="B1629" s="62">
        <v>2012.72</v>
      </c>
    </row>
    <row r="1630" spans="1:2" ht="15.75" customHeight="1" x14ac:dyDescent="0.3">
      <c r="A1630" s="58" t="s">
        <v>8431</v>
      </c>
      <c r="B1630" s="62">
        <v>2185.6</v>
      </c>
    </row>
    <row r="1631" spans="1:2" ht="15.75" customHeight="1" x14ac:dyDescent="0.3">
      <c r="A1631" s="58" t="s">
        <v>1504</v>
      </c>
      <c r="B1631" s="62">
        <v>2185.6</v>
      </c>
    </row>
    <row r="1632" spans="1:2" ht="15.75" customHeight="1" x14ac:dyDescent="0.3">
      <c r="A1632" s="58" t="s">
        <v>1506</v>
      </c>
      <c r="B1632" s="62">
        <v>1969.51</v>
      </c>
    </row>
    <row r="1633" spans="1:2" ht="15.75" customHeight="1" x14ac:dyDescent="0.3">
      <c r="A1633" s="58" t="s">
        <v>1508</v>
      </c>
      <c r="B1633" s="62">
        <v>1796.63</v>
      </c>
    </row>
    <row r="1634" spans="1:2" ht="15.75" customHeight="1" x14ac:dyDescent="0.3">
      <c r="A1634" s="58" t="s">
        <v>1510</v>
      </c>
      <c r="B1634" s="62">
        <v>2012.72</v>
      </c>
    </row>
    <row r="1635" spans="1:2" ht="15.75" customHeight="1" x14ac:dyDescent="0.3">
      <c r="A1635" s="58" t="s">
        <v>1512</v>
      </c>
      <c r="B1635" s="62">
        <v>1796.63</v>
      </c>
    </row>
    <row r="1636" spans="1:2" ht="15.75" customHeight="1" x14ac:dyDescent="0.3">
      <c r="A1636" s="58" t="s">
        <v>1514</v>
      </c>
      <c r="B1636" s="62">
        <v>1969.51</v>
      </c>
    </row>
    <row r="1637" spans="1:2" ht="15.75" customHeight="1" x14ac:dyDescent="0.3">
      <c r="A1637" s="58" t="s">
        <v>1516</v>
      </c>
      <c r="B1637" s="62">
        <v>2012.72</v>
      </c>
    </row>
    <row r="1638" spans="1:2" ht="15.75" customHeight="1" x14ac:dyDescent="0.3">
      <c r="A1638" s="58" t="s">
        <v>1518</v>
      </c>
      <c r="B1638" s="62">
        <v>2012.72</v>
      </c>
    </row>
    <row r="1639" spans="1:2" ht="15.75" customHeight="1" x14ac:dyDescent="0.3">
      <c r="A1639" s="58" t="s">
        <v>1520</v>
      </c>
      <c r="B1639" s="62">
        <v>2185.6</v>
      </c>
    </row>
    <row r="1640" spans="1:2" ht="15.75" customHeight="1" x14ac:dyDescent="0.3">
      <c r="A1640" s="58" t="s">
        <v>8432</v>
      </c>
      <c r="B1640" s="62">
        <v>4245.88</v>
      </c>
    </row>
    <row r="1641" spans="1:2" ht="15.75" customHeight="1" x14ac:dyDescent="0.3">
      <c r="A1641" s="58" t="s">
        <v>8433</v>
      </c>
      <c r="B1641" s="62">
        <v>3826.09</v>
      </c>
    </row>
    <row r="1642" spans="1:2" ht="15.75" customHeight="1" x14ac:dyDescent="0.3">
      <c r="A1642" s="58" t="s">
        <v>8434</v>
      </c>
      <c r="B1642" s="62">
        <v>3490.25</v>
      </c>
    </row>
    <row r="1643" spans="1:2" ht="15.75" customHeight="1" x14ac:dyDescent="0.3">
      <c r="A1643" s="58" t="s">
        <v>8435</v>
      </c>
      <c r="B1643" s="62">
        <v>3910.04</v>
      </c>
    </row>
    <row r="1644" spans="1:2" ht="15.75" customHeight="1" x14ac:dyDescent="0.3">
      <c r="A1644" s="58" t="s">
        <v>8436</v>
      </c>
      <c r="B1644" s="62">
        <v>3490.25</v>
      </c>
    </row>
    <row r="1645" spans="1:2" ht="15.75" customHeight="1" x14ac:dyDescent="0.3">
      <c r="A1645" s="58" t="s">
        <v>8437</v>
      </c>
      <c r="B1645" s="62">
        <v>3826.09</v>
      </c>
    </row>
    <row r="1646" spans="1:2" ht="15.75" customHeight="1" x14ac:dyDescent="0.3">
      <c r="A1646" s="58" t="s">
        <v>8438</v>
      </c>
      <c r="B1646" s="62">
        <v>3910.04</v>
      </c>
    </row>
    <row r="1647" spans="1:2" ht="15.75" customHeight="1" x14ac:dyDescent="0.3">
      <c r="A1647" s="58" t="s">
        <v>8439</v>
      </c>
      <c r="B1647" s="62">
        <v>3910.04</v>
      </c>
    </row>
    <row r="1648" spans="1:2" ht="15.75" customHeight="1" x14ac:dyDescent="0.3">
      <c r="A1648" s="58" t="s">
        <v>8440</v>
      </c>
      <c r="B1648" s="62">
        <v>4245.88</v>
      </c>
    </row>
    <row r="1649" spans="1:2" ht="15.75" customHeight="1" x14ac:dyDescent="0.3">
      <c r="A1649" s="58" t="s">
        <v>1522</v>
      </c>
      <c r="B1649" s="62">
        <v>4245.88</v>
      </c>
    </row>
    <row r="1650" spans="1:2" ht="15.75" customHeight="1" x14ac:dyDescent="0.3">
      <c r="A1650" s="58" t="s">
        <v>1524</v>
      </c>
      <c r="B1650" s="62">
        <v>3826.09</v>
      </c>
    </row>
    <row r="1651" spans="1:2" ht="15.75" customHeight="1" x14ac:dyDescent="0.3">
      <c r="A1651" s="58" t="s">
        <v>1526</v>
      </c>
      <c r="B1651" s="62">
        <v>3490.25</v>
      </c>
    </row>
    <row r="1652" spans="1:2" ht="15.75" customHeight="1" x14ac:dyDescent="0.3">
      <c r="A1652" s="58" t="s">
        <v>1528</v>
      </c>
      <c r="B1652" s="62">
        <v>3910.04</v>
      </c>
    </row>
    <row r="1653" spans="1:2" ht="15.75" customHeight="1" x14ac:dyDescent="0.3">
      <c r="A1653" s="58" t="s">
        <v>1530</v>
      </c>
      <c r="B1653" s="62">
        <v>3490.25</v>
      </c>
    </row>
    <row r="1654" spans="1:2" ht="15.75" customHeight="1" x14ac:dyDescent="0.3">
      <c r="A1654" s="58" t="s">
        <v>1532</v>
      </c>
      <c r="B1654" s="62">
        <v>3826.09</v>
      </c>
    </row>
    <row r="1655" spans="1:2" ht="15.75" customHeight="1" x14ac:dyDescent="0.3">
      <c r="A1655" s="58" t="s">
        <v>1534</v>
      </c>
      <c r="B1655" s="62">
        <v>3910.04</v>
      </c>
    </row>
    <row r="1656" spans="1:2" ht="15.75" customHeight="1" x14ac:dyDescent="0.3">
      <c r="A1656" s="58" t="s">
        <v>1536</v>
      </c>
      <c r="B1656" s="62">
        <v>3910.04</v>
      </c>
    </row>
    <row r="1657" spans="1:2" ht="15.75" customHeight="1" x14ac:dyDescent="0.3">
      <c r="A1657" s="58" t="s">
        <v>1538</v>
      </c>
      <c r="B1657" s="62">
        <v>4245.88</v>
      </c>
    </row>
    <row r="1658" spans="1:2" ht="15.75" customHeight="1" x14ac:dyDescent="0.3">
      <c r="A1658" s="58" t="s">
        <v>1540</v>
      </c>
      <c r="B1658" s="62">
        <v>7877.92</v>
      </c>
    </row>
    <row r="1659" spans="1:2" ht="15.75" customHeight="1" x14ac:dyDescent="0.3">
      <c r="A1659" s="58" t="s">
        <v>1542</v>
      </c>
      <c r="B1659" s="62">
        <v>7099.03</v>
      </c>
    </row>
    <row r="1660" spans="1:2" ht="15.75" customHeight="1" x14ac:dyDescent="0.3">
      <c r="A1660" s="58" t="s">
        <v>1544</v>
      </c>
      <c r="B1660" s="62">
        <v>6475.91</v>
      </c>
    </row>
    <row r="1661" spans="1:2" ht="15.75" customHeight="1" x14ac:dyDescent="0.3">
      <c r="A1661" s="58" t="s">
        <v>1546</v>
      </c>
      <c r="B1661" s="62">
        <v>7254.8</v>
      </c>
    </row>
    <row r="1662" spans="1:2" ht="15.75" customHeight="1" x14ac:dyDescent="0.3">
      <c r="A1662" s="58" t="s">
        <v>1548</v>
      </c>
      <c r="B1662" s="62">
        <v>6475.91</v>
      </c>
    </row>
    <row r="1663" spans="1:2" ht="15.75" customHeight="1" x14ac:dyDescent="0.3">
      <c r="A1663" s="58" t="s">
        <v>1550</v>
      </c>
      <c r="B1663" s="62">
        <v>7099.03</v>
      </c>
    </row>
    <row r="1664" spans="1:2" ht="15.75" customHeight="1" x14ac:dyDescent="0.3">
      <c r="A1664" s="58" t="s">
        <v>1552</v>
      </c>
      <c r="B1664" s="62">
        <v>7254.8</v>
      </c>
    </row>
    <row r="1665" spans="1:2" ht="15.75" customHeight="1" x14ac:dyDescent="0.3">
      <c r="A1665" s="58" t="s">
        <v>1554</v>
      </c>
      <c r="B1665" s="62">
        <v>7254.8</v>
      </c>
    </row>
    <row r="1666" spans="1:2" ht="15.75" customHeight="1" x14ac:dyDescent="0.3">
      <c r="A1666" s="58" t="s">
        <v>1556</v>
      </c>
      <c r="B1666" s="62">
        <v>7877.92</v>
      </c>
    </row>
    <row r="1667" spans="1:2" ht="15.75" customHeight="1" x14ac:dyDescent="0.3">
      <c r="A1667" s="58" t="s">
        <v>1558</v>
      </c>
      <c r="B1667" s="62">
        <v>4245.88</v>
      </c>
    </row>
    <row r="1668" spans="1:2" ht="15.75" customHeight="1" x14ac:dyDescent="0.3">
      <c r="A1668" s="58" t="s">
        <v>1560</v>
      </c>
      <c r="B1668" s="62">
        <v>3826.09</v>
      </c>
    </row>
    <row r="1669" spans="1:2" ht="15.75" customHeight="1" x14ac:dyDescent="0.3">
      <c r="A1669" s="58" t="s">
        <v>1562</v>
      </c>
      <c r="B1669" s="62">
        <v>3490.25</v>
      </c>
    </row>
    <row r="1670" spans="1:2" ht="15.75" customHeight="1" x14ac:dyDescent="0.3">
      <c r="A1670" s="58" t="s">
        <v>1564</v>
      </c>
      <c r="B1670" s="62">
        <v>3910.04</v>
      </c>
    </row>
    <row r="1671" spans="1:2" ht="15.75" customHeight="1" x14ac:dyDescent="0.3">
      <c r="A1671" s="58" t="s">
        <v>1566</v>
      </c>
      <c r="B1671" s="62">
        <v>3490.25</v>
      </c>
    </row>
    <row r="1672" spans="1:2" ht="15.75" customHeight="1" x14ac:dyDescent="0.3">
      <c r="A1672" s="58" t="s">
        <v>1568</v>
      </c>
      <c r="B1672" s="62">
        <v>3826.09</v>
      </c>
    </row>
    <row r="1673" spans="1:2" ht="15.75" customHeight="1" x14ac:dyDescent="0.3">
      <c r="A1673" s="58" t="s">
        <v>1570</v>
      </c>
      <c r="B1673" s="62">
        <v>3910.04</v>
      </c>
    </row>
    <row r="1674" spans="1:2" ht="15.75" customHeight="1" x14ac:dyDescent="0.3">
      <c r="A1674" s="58" t="s">
        <v>1572</v>
      </c>
      <c r="B1674" s="62">
        <v>3910.04</v>
      </c>
    </row>
    <row r="1675" spans="1:2" ht="15.75" customHeight="1" x14ac:dyDescent="0.3">
      <c r="A1675" s="58" t="s">
        <v>1574</v>
      </c>
      <c r="B1675" s="62">
        <v>4245.88</v>
      </c>
    </row>
    <row r="1676" spans="1:2" ht="15.75" customHeight="1" x14ac:dyDescent="0.3">
      <c r="A1676" s="58" t="s">
        <v>1576</v>
      </c>
      <c r="B1676" s="62">
        <v>7877.92</v>
      </c>
    </row>
    <row r="1677" spans="1:2" ht="15.75" customHeight="1" x14ac:dyDescent="0.3">
      <c r="A1677" s="58" t="s">
        <v>1578</v>
      </c>
      <c r="B1677" s="62">
        <v>7099.03</v>
      </c>
    </row>
    <row r="1678" spans="1:2" ht="15.75" customHeight="1" x14ac:dyDescent="0.3">
      <c r="A1678" s="58" t="s">
        <v>1580</v>
      </c>
      <c r="B1678" s="62">
        <v>6475.91</v>
      </c>
    </row>
    <row r="1679" spans="1:2" ht="15.75" customHeight="1" x14ac:dyDescent="0.3">
      <c r="A1679" s="58" t="s">
        <v>1582</v>
      </c>
      <c r="B1679" s="62">
        <v>7254.8</v>
      </c>
    </row>
    <row r="1680" spans="1:2" ht="15.75" customHeight="1" x14ac:dyDescent="0.3">
      <c r="A1680" s="58" t="s">
        <v>1584</v>
      </c>
      <c r="B1680" s="62">
        <v>6475.91</v>
      </c>
    </row>
    <row r="1681" spans="1:2" ht="15.75" customHeight="1" x14ac:dyDescent="0.3">
      <c r="A1681" s="58" t="s">
        <v>1586</v>
      </c>
      <c r="B1681" s="62">
        <v>7099.03</v>
      </c>
    </row>
    <row r="1682" spans="1:2" ht="15.75" customHeight="1" x14ac:dyDescent="0.3">
      <c r="A1682" s="58" t="s">
        <v>1588</v>
      </c>
      <c r="B1682" s="62">
        <v>7254.8</v>
      </c>
    </row>
    <row r="1683" spans="1:2" ht="15.75" customHeight="1" x14ac:dyDescent="0.3">
      <c r="A1683" s="58" t="s">
        <v>1590</v>
      </c>
      <c r="B1683" s="62">
        <v>7254.8</v>
      </c>
    </row>
    <row r="1684" spans="1:2" ht="15.75" customHeight="1" x14ac:dyDescent="0.3">
      <c r="A1684" s="58" t="s">
        <v>1592</v>
      </c>
      <c r="B1684" s="62">
        <v>7877.92</v>
      </c>
    </row>
    <row r="1685" spans="1:2" ht="15.75" customHeight="1" x14ac:dyDescent="0.3">
      <c r="A1685" s="58" t="s">
        <v>1594</v>
      </c>
      <c r="B1685" s="62">
        <v>7877.92</v>
      </c>
    </row>
    <row r="1686" spans="1:2" ht="15.75" customHeight="1" x14ac:dyDescent="0.3">
      <c r="A1686" s="58" t="s">
        <v>1596</v>
      </c>
      <c r="B1686" s="62">
        <v>7099.03</v>
      </c>
    </row>
    <row r="1687" spans="1:2" ht="15.75" customHeight="1" x14ac:dyDescent="0.3">
      <c r="A1687" s="58" t="s">
        <v>1598</v>
      </c>
      <c r="B1687" s="62">
        <v>6475.91</v>
      </c>
    </row>
    <row r="1688" spans="1:2" ht="15.75" customHeight="1" x14ac:dyDescent="0.3">
      <c r="A1688" s="58" t="s">
        <v>1600</v>
      </c>
      <c r="B1688" s="62">
        <v>7254.8</v>
      </c>
    </row>
    <row r="1689" spans="1:2" ht="15.75" customHeight="1" x14ac:dyDescent="0.3">
      <c r="A1689" s="58" t="s">
        <v>1602</v>
      </c>
      <c r="B1689" s="62">
        <v>6475.91</v>
      </c>
    </row>
    <row r="1690" spans="1:2" ht="15.75" customHeight="1" x14ac:dyDescent="0.3">
      <c r="A1690" s="58" t="s">
        <v>1604</v>
      </c>
      <c r="B1690" s="62">
        <v>7099.03</v>
      </c>
    </row>
    <row r="1691" spans="1:2" ht="15.75" customHeight="1" x14ac:dyDescent="0.3">
      <c r="A1691" s="58" t="s">
        <v>1606</v>
      </c>
      <c r="B1691" s="62">
        <v>7254.8</v>
      </c>
    </row>
    <row r="1692" spans="1:2" ht="15.75" customHeight="1" x14ac:dyDescent="0.3">
      <c r="A1692" s="58" t="s">
        <v>1608</v>
      </c>
      <c r="B1692" s="62">
        <v>7254.8</v>
      </c>
    </row>
    <row r="1693" spans="1:2" ht="15.75" customHeight="1" x14ac:dyDescent="0.3">
      <c r="A1693" s="58" t="s">
        <v>1610</v>
      </c>
      <c r="B1693" s="62">
        <v>7877.92</v>
      </c>
    </row>
    <row r="1694" spans="1:2" ht="15.75" customHeight="1" x14ac:dyDescent="0.3">
      <c r="A1694" s="58" t="s">
        <v>1612</v>
      </c>
      <c r="B1694" s="62">
        <v>7877.92</v>
      </c>
    </row>
    <row r="1695" spans="1:2" ht="15.75" customHeight="1" x14ac:dyDescent="0.3">
      <c r="A1695" s="58" t="s">
        <v>1614</v>
      </c>
      <c r="B1695" s="62">
        <v>7099.03</v>
      </c>
    </row>
    <row r="1696" spans="1:2" ht="15.75" customHeight="1" x14ac:dyDescent="0.3">
      <c r="A1696" s="58" t="s">
        <v>1616</v>
      </c>
      <c r="B1696" s="62">
        <v>6475.91</v>
      </c>
    </row>
    <row r="1697" spans="1:2" ht="15.75" customHeight="1" x14ac:dyDescent="0.3">
      <c r="A1697" s="58" t="s">
        <v>1618</v>
      </c>
      <c r="B1697" s="62">
        <v>7254.8</v>
      </c>
    </row>
    <row r="1698" spans="1:2" ht="15.75" customHeight="1" x14ac:dyDescent="0.3">
      <c r="A1698" s="58" t="s">
        <v>1620</v>
      </c>
      <c r="B1698" s="62">
        <v>6475.91</v>
      </c>
    </row>
    <row r="1699" spans="1:2" ht="15.75" customHeight="1" x14ac:dyDescent="0.3">
      <c r="A1699" s="58" t="s">
        <v>1622</v>
      </c>
      <c r="B1699" s="62">
        <v>7099.03</v>
      </c>
    </row>
    <row r="1700" spans="1:2" ht="15.75" customHeight="1" x14ac:dyDescent="0.3">
      <c r="A1700" s="58" t="s">
        <v>1624</v>
      </c>
      <c r="B1700" s="62">
        <v>7254.8</v>
      </c>
    </row>
    <row r="1701" spans="1:2" ht="15.75" customHeight="1" x14ac:dyDescent="0.3">
      <c r="A1701" s="58" t="s">
        <v>1626</v>
      </c>
      <c r="B1701" s="62">
        <v>7254.8</v>
      </c>
    </row>
    <row r="1702" spans="1:2" ht="15.75" customHeight="1" x14ac:dyDescent="0.3">
      <c r="A1702" s="58" t="s">
        <v>1628</v>
      </c>
      <c r="B1702" s="62">
        <v>7877.92</v>
      </c>
    </row>
    <row r="1703" spans="1:2" ht="15.75" customHeight="1" x14ac:dyDescent="0.3">
      <c r="A1703" s="58" t="s">
        <v>1630</v>
      </c>
      <c r="B1703" s="62">
        <v>7877.92</v>
      </c>
    </row>
    <row r="1704" spans="1:2" ht="15.75" customHeight="1" x14ac:dyDescent="0.3">
      <c r="A1704" s="58" t="s">
        <v>1632</v>
      </c>
      <c r="B1704" s="62">
        <v>7099.03</v>
      </c>
    </row>
    <row r="1705" spans="1:2" ht="15.75" customHeight="1" x14ac:dyDescent="0.3">
      <c r="A1705" s="58" t="s">
        <v>1634</v>
      </c>
      <c r="B1705" s="62">
        <v>6475.91</v>
      </c>
    </row>
    <row r="1706" spans="1:2" ht="15.75" customHeight="1" x14ac:dyDescent="0.3">
      <c r="A1706" s="58" t="s">
        <v>1636</v>
      </c>
      <c r="B1706" s="62">
        <v>7254.8</v>
      </c>
    </row>
    <row r="1707" spans="1:2" ht="15.75" customHeight="1" x14ac:dyDescent="0.3">
      <c r="A1707" s="58" t="s">
        <v>1638</v>
      </c>
      <c r="B1707" s="62">
        <v>6475.91</v>
      </c>
    </row>
    <row r="1708" spans="1:2" ht="15.75" customHeight="1" x14ac:dyDescent="0.3">
      <c r="A1708" s="58" t="s">
        <v>1640</v>
      </c>
      <c r="B1708" s="62">
        <v>7099.03</v>
      </c>
    </row>
    <row r="1709" spans="1:2" ht="15.75" customHeight="1" x14ac:dyDescent="0.3">
      <c r="A1709" s="58" t="s">
        <v>1642</v>
      </c>
      <c r="B1709" s="62">
        <v>7254.8</v>
      </c>
    </row>
    <row r="1710" spans="1:2" ht="15.75" customHeight="1" x14ac:dyDescent="0.3">
      <c r="A1710" s="58" t="s">
        <v>1644</v>
      </c>
      <c r="B1710" s="62">
        <v>7254.8</v>
      </c>
    </row>
    <row r="1711" spans="1:2" ht="15.75" customHeight="1" x14ac:dyDescent="0.3">
      <c r="A1711" s="58" t="s">
        <v>1646</v>
      </c>
      <c r="B1711" s="62">
        <v>7877.92</v>
      </c>
    </row>
    <row r="1712" spans="1:2" ht="15.75" customHeight="1" x14ac:dyDescent="0.3">
      <c r="A1712" s="58" t="s">
        <v>1648</v>
      </c>
      <c r="B1712" s="62">
        <v>7877.92</v>
      </c>
    </row>
    <row r="1713" spans="1:2" ht="15.75" customHeight="1" x14ac:dyDescent="0.3">
      <c r="A1713" s="58" t="s">
        <v>1650</v>
      </c>
      <c r="B1713" s="62">
        <v>7099.03</v>
      </c>
    </row>
    <row r="1714" spans="1:2" ht="15.75" customHeight="1" x14ac:dyDescent="0.3">
      <c r="A1714" s="58" t="s">
        <v>1652</v>
      </c>
      <c r="B1714" s="62">
        <v>6475.91</v>
      </c>
    </row>
    <row r="1715" spans="1:2" ht="15.75" customHeight="1" x14ac:dyDescent="0.3">
      <c r="A1715" s="58" t="s">
        <v>1654</v>
      </c>
      <c r="B1715" s="62">
        <v>7254.8</v>
      </c>
    </row>
    <row r="1716" spans="1:2" ht="15.75" customHeight="1" x14ac:dyDescent="0.3">
      <c r="A1716" s="58" t="s">
        <v>1656</v>
      </c>
      <c r="B1716" s="62">
        <v>6475.91</v>
      </c>
    </row>
    <row r="1717" spans="1:2" ht="15.75" customHeight="1" x14ac:dyDescent="0.3">
      <c r="A1717" s="58" t="s">
        <v>1658</v>
      </c>
      <c r="B1717" s="62">
        <v>7099.03</v>
      </c>
    </row>
    <row r="1718" spans="1:2" ht="15.75" customHeight="1" x14ac:dyDescent="0.3">
      <c r="A1718" s="58" t="s">
        <v>1660</v>
      </c>
      <c r="B1718" s="62">
        <v>7254.8</v>
      </c>
    </row>
    <row r="1719" spans="1:2" ht="15.75" customHeight="1" x14ac:dyDescent="0.3">
      <c r="A1719" s="58" t="s">
        <v>1662</v>
      </c>
      <c r="B1719" s="62">
        <v>7254.8</v>
      </c>
    </row>
    <row r="1720" spans="1:2" ht="15.75" customHeight="1" x14ac:dyDescent="0.3">
      <c r="A1720" s="58" t="s">
        <v>1664</v>
      </c>
      <c r="B1720" s="62">
        <v>7877.92</v>
      </c>
    </row>
    <row r="1721" spans="1:2" ht="15.75" customHeight="1" x14ac:dyDescent="0.3">
      <c r="A1721" s="58" t="s">
        <v>1666</v>
      </c>
      <c r="B1721" s="62">
        <v>8675.02</v>
      </c>
    </row>
    <row r="1722" spans="1:2" ht="15.75" customHeight="1" x14ac:dyDescent="0.3">
      <c r="A1722" s="58" t="s">
        <v>1668</v>
      </c>
      <c r="B1722" s="62">
        <v>7817.32</v>
      </c>
    </row>
    <row r="1723" spans="1:2" ht="15.75" customHeight="1" x14ac:dyDescent="0.3">
      <c r="A1723" s="58" t="s">
        <v>1670</v>
      </c>
      <c r="B1723" s="62">
        <v>7131.16</v>
      </c>
    </row>
    <row r="1724" spans="1:2" ht="15.75" customHeight="1" x14ac:dyDescent="0.3">
      <c r="A1724" s="58" t="s">
        <v>1672</v>
      </c>
      <c r="B1724" s="62">
        <v>7988.86</v>
      </c>
    </row>
    <row r="1725" spans="1:2" ht="15.75" customHeight="1" x14ac:dyDescent="0.3">
      <c r="A1725" s="58" t="s">
        <v>1674</v>
      </c>
      <c r="B1725" s="62">
        <v>7131.16</v>
      </c>
    </row>
    <row r="1726" spans="1:2" ht="15.75" customHeight="1" x14ac:dyDescent="0.3">
      <c r="A1726" s="58" t="s">
        <v>1676</v>
      </c>
      <c r="B1726" s="62">
        <v>7817.32</v>
      </c>
    </row>
    <row r="1727" spans="1:2" ht="15.75" customHeight="1" x14ac:dyDescent="0.3">
      <c r="A1727" s="58" t="s">
        <v>1678</v>
      </c>
      <c r="B1727" s="62">
        <v>7988.86</v>
      </c>
    </row>
    <row r="1728" spans="1:2" ht="15.75" customHeight="1" x14ac:dyDescent="0.3">
      <c r="A1728" s="58" t="s">
        <v>1680</v>
      </c>
      <c r="B1728" s="62">
        <v>7988.86</v>
      </c>
    </row>
    <row r="1729" spans="1:2" ht="15.75" customHeight="1" x14ac:dyDescent="0.3">
      <c r="A1729" s="58" t="s">
        <v>1682</v>
      </c>
      <c r="B1729" s="62">
        <v>8675.02</v>
      </c>
    </row>
    <row r="1730" spans="1:2" ht="15.75" customHeight="1" x14ac:dyDescent="0.3">
      <c r="A1730" s="58" t="s">
        <v>1684</v>
      </c>
      <c r="B1730" s="62">
        <v>8675.02</v>
      </c>
    </row>
    <row r="1731" spans="1:2" ht="15.75" customHeight="1" x14ac:dyDescent="0.3">
      <c r="A1731" s="58" t="s">
        <v>1686</v>
      </c>
      <c r="B1731" s="62">
        <v>7817.32</v>
      </c>
    </row>
    <row r="1732" spans="1:2" ht="15.75" customHeight="1" x14ac:dyDescent="0.3">
      <c r="A1732" s="58" t="s">
        <v>1688</v>
      </c>
      <c r="B1732" s="62">
        <v>7131.16</v>
      </c>
    </row>
    <row r="1733" spans="1:2" ht="15.75" customHeight="1" x14ac:dyDescent="0.3">
      <c r="A1733" s="58" t="s">
        <v>1690</v>
      </c>
      <c r="B1733" s="62">
        <v>7988.86</v>
      </c>
    </row>
    <row r="1734" spans="1:2" ht="15.75" customHeight="1" x14ac:dyDescent="0.3">
      <c r="A1734" s="58" t="s">
        <v>1692</v>
      </c>
      <c r="B1734" s="62">
        <v>7131.16</v>
      </c>
    </row>
    <row r="1735" spans="1:2" ht="15.75" customHeight="1" x14ac:dyDescent="0.3">
      <c r="A1735" s="58" t="s">
        <v>1694</v>
      </c>
      <c r="B1735" s="62">
        <v>7817.32</v>
      </c>
    </row>
    <row r="1736" spans="1:2" ht="15.75" customHeight="1" x14ac:dyDescent="0.3">
      <c r="A1736" s="58" t="s">
        <v>1696</v>
      </c>
      <c r="B1736" s="62">
        <v>7988.86</v>
      </c>
    </row>
    <row r="1737" spans="1:2" ht="15.75" customHeight="1" x14ac:dyDescent="0.3">
      <c r="A1737" s="58" t="s">
        <v>1698</v>
      </c>
      <c r="B1737" s="62">
        <v>7988.86</v>
      </c>
    </row>
    <row r="1738" spans="1:2" ht="15.75" customHeight="1" x14ac:dyDescent="0.3">
      <c r="A1738" s="58" t="s">
        <v>1700</v>
      </c>
      <c r="B1738" s="62">
        <v>8675.02</v>
      </c>
    </row>
    <row r="1739" spans="1:2" ht="15.75" customHeight="1" x14ac:dyDescent="0.3">
      <c r="A1739" s="58" t="s">
        <v>1703</v>
      </c>
      <c r="B1739" s="62">
        <v>970.8</v>
      </c>
    </row>
    <row r="1740" spans="1:2" ht="15.75" customHeight="1" x14ac:dyDescent="0.3">
      <c r="A1740" s="58" t="s">
        <v>1705</v>
      </c>
      <c r="B1740" s="62">
        <v>874.81</v>
      </c>
    </row>
    <row r="1741" spans="1:2" ht="15.75" customHeight="1" x14ac:dyDescent="0.3">
      <c r="A1741" s="58" t="s">
        <v>1707</v>
      </c>
      <c r="B1741" s="62">
        <v>798.02</v>
      </c>
    </row>
    <row r="1742" spans="1:2" ht="15.75" customHeight="1" x14ac:dyDescent="0.3">
      <c r="A1742" s="58" t="s">
        <v>1709</v>
      </c>
      <c r="B1742" s="62">
        <v>894.01</v>
      </c>
    </row>
    <row r="1743" spans="1:2" ht="15.75" customHeight="1" x14ac:dyDescent="0.3">
      <c r="A1743" s="58" t="s">
        <v>1711</v>
      </c>
      <c r="B1743" s="62">
        <v>798.02</v>
      </c>
    </row>
    <row r="1744" spans="1:2" ht="15.75" customHeight="1" x14ac:dyDescent="0.3">
      <c r="A1744" s="58" t="s">
        <v>1713</v>
      </c>
      <c r="B1744" s="62">
        <v>874.81</v>
      </c>
    </row>
    <row r="1745" spans="1:2" ht="15.75" customHeight="1" x14ac:dyDescent="0.3">
      <c r="A1745" s="58" t="s">
        <v>1715</v>
      </c>
      <c r="B1745" s="62">
        <v>894.01</v>
      </c>
    </row>
    <row r="1746" spans="1:2" ht="15.75" customHeight="1" x14ac:dyDescent="0.3">
      <c r="A1746" s="58" t="s">
        <v>1717</v>
      </c>
      <c r="B1746" s="62">
        <v>894.01</v>
      </c>
    </row>
    <row r="1747" spans="1:2" ht="15.75" customHeight="1" x14ac:dyDescent="0.3">
      <c r="A1747" s="58" t="s">
        <v>1719</v>
      </c>
      <c r="B1747" s="62">
        <v>970.8</v>
      </c>
    </row>
    <row r="1748" spans="1:2" ht="15.75" customHeight="1" x14ac:dyDescent="0.3">
      <c r="A1748" s="58" t="s">
        <v>8441</v>
      </c>
      <c r="B1748" s="62">
        <v>603.30999999999995</v>
      </c>
    </row>
    <row r="1749" spans="1:2" ht="15.75" customHeight="1" x14ac:dyDescent="0.3">
      <c r="A1749" s="58" t="s">
        <v>1721</v>
      </c>
      <c r="B1749" s="62">
        <v>970.8</v>
      </c>
    </row>
    <row r="1750" spans="1:2" ht="15.75" customHeight="1" x14ac:dyDescent="0.3">
      <c r="A1750" s="58" t="s">
        <v>1723</v>
      </c>
      <c r="B1750" s="62">
        <v>874.81</v>
      </c>
    </row>
    <row r="1751" spans="1:2" ht="15.75" customHeight="1" x14ac:dyDescent="0.3">
      <c r="A1751" s="58" t="s">
        <v>1725</v>
      </c>
      <c r="B1751" s="62">
        <v>798.02</v>
      </c>
    </row>
    <row r="1752" spans="1:2" ht="15.75" customHeight="1" x14ac:dyDescent="0.3">
      <c r="A1752" s="58" t="s">
        <v>1727</v>
      </c>
      <c r="B1752" s="62">
        <v>894.01</v>
      </c>
    </row>
    <row r="1753" spans="1:2" ht="15.75" customHeight="1" x14ac:dyDescent="0.3">
      <c r="A1753" s="58" t="s">
        <v>1729</v>
      </c>
      <c r="B1753" s="62">
        <v>798.02</v>
      </c>
    </row>
    <row r="1754" spans="1:2" ht="15.75" customHeight="1" x14ac:dyDescent="0.3">
      <c r="A1754" s="58" t="s">
        <v>1731</v>
      </c>
      <c r="B1754" s="62">
        <v>874.81</v>
      </c>
    </row>
    <row r="1755" spans="1:2" ht="15.75" customHeight="1" x14ac:dyDescent="0.3">
      <c r="A1755" s="58" t="s">
        <v>1733</v>
      </c>
      <c r="B1755" s="62">
        <v>894.01</v>
      </c>
    </row>
    <row r="1756" spans="1:2" ht="15.75" customHeight="1" x14ac:dyDescent="0.3">
      <c r="A1756" s="58" t="s">
        <v>1735</v>
      </c>
      <c r="B1756" s="62">
        <v>894.01</v>
      </c>
    </row>
    <row r="1757" spans="1:2" ht="15.75" customHeight="1" x14ac:dyDescent="0.3">
      <c r="A1757" s="58" t="s">
        <v>1737</v>
      </c>
      <c r="B1757" s="62">
        <v>970.8</v>
      </c>
    </row>
    <row r="1758" spans="1:2" ht="15.75" customHeight="1" x14ac:dyDescent="0.3">
      <c r="A1758" s="58" t="s">
        <v>1739</v>
      </c>
      <c r="B1758" s="62">
        <v>4245.88</v>
      </c>
    </row>
    <row r="1759" spans="1:2" ht="15.75" customHeight="1" x14ac:dyDescent="0.3">
      <c r="A1759" s="58" t="s">
        <v>1741</v>
      </c>
      <c r="B1759" s="62">
        <v>3826.09</v>
      </c>
    </row>
    <row r="1760" spans="1:2" ht="15.75" customHeight="1" x14ac:dyDescent="0.3">
      <c r="A1760" s="58" t="s">
        <v>1743</v>
      </c>
      <c r="B1760" s="62">
        <v>3490.25</v>
      </c>
    </row>
    <row r="1761" spans="1:2" ht="15.75" customHeight="1" x14ac:dyDescent="0.3">
      <c r="A1761" s="58" t="s">
        <v>1745</v>
      </c>
      <c r="B1761" s="62">
        <v>3910.04</v>
      </c>
    </row>
    <row r="1762" spans="1:2" ht="15.75" customHeight="1" x14ac:dyDescent="0.3">
      <c r="A1762" s="58" t="s">
        <v>1747</v>
      </c>
      <c r="B1762" s="62">
        <v>3490.25</v>
      </c>
    </row>
    <row r="1763" spans="1:2" ht="15.75" customHeight="1" x14ac:dyDescent="0.3">
      <c r="A1763" s="58" t="s">
        <v>1749</v>
      </c>
      <c r="B1763" s="62">
        <v>3826.09</v>
      </c>
    </row>
    <row r="1764" spans="1:2" ht="15.75" customHeight="1" x14ac:dyDescent="0.3">
      <c r="A1764" s="58" t="s">
        <v>1751</v>
      </c>
      <c r="B1764" s="62">
        <v>3910.04</v>
      </c>
    </row>
    <row r="1765" spans="1:2" ht="15.75" customHeight="1" x14ac:dyDescent="0.3">
      <c r="A1765" s="58" t="s">
        <v>1753</v>
      </c>
      <c r="B1765" s="62">
        <v>3910.04</v>
      </c>
    </row>
    <row r="1766" spans="1:2" ht="15.75" customHeight="1" x14ac:dyDescent="0.3">
      <c r="A1766" s="58" t="s">
        <v>1755</v>
      </c>
      <c r="B1766" s="62">
        <v>4245.88</v>
      </c>
    </row>
    <row r="1767" spans="1:2" ht="15.75" customHeight="1" x14ac:dyDescent="0.3">
      <c r="A1767" s="58" t="s">
        <v>1757</v>
      </c>
      <c r="B1767" s="62">
        <v>4670.46</v>
      </c>
    </row>
    <row r="1768" spans="1:2" ht="15.75" customHeight="1" x14ac:dyDescent="0.3">
      <c r="A1768" s="58" t="s">
        <v>1759</v>
      </c>
      <c r="B1768" s="62">
        <v>4208.7</v>
      </c>
    </row>
    <row r="1769" spans="1:2" ht="15.75" customHeight="1" x14ac:dyDescent="0.3">
      <c r="A1769" s="58" t="s">
        <v>1761</v>
      </c>
      <c r="B1769" s="62">
        <v>3839.28</v>
      </c>
    </row>
    <row r="1770" spans="1:2" ht="15.75" customHeight="1" x14ac:dyDescent="0.3">
      <c r="A1770" s="58" t="s">
        <v>1763</v>
      </c>
      <c r="B1770" s="62">
        <v>4301.05</v>
      </c>
    </row>
    <row r="1771" spans="1:2" ht="15.75" customHeight="1" x14ac:dyDescent="0.3">
      <c r="A1771" s="58" t="s">
        <v>1765</v>
      </c>
      <c r="B1771" s="62">
        <v>3839.28</v>
      </c>
    </row>
    <row r="1772" spans="1:2" ht="15.75" customHeight="1" x14ac:dyDescent="0.3">
      <c r="A1772" s="58" t="s">
        <v>1767</v>
      </c>
      <c r="B1772" s="62">
        <v>4208.7</v>
      </c>
    </row>
    <row r="1773" spans="1:2" ht="15.75" customHeight="1" x14ac:dyDescent="0.3">
      <c r="A1773" s="58" t="s">
        <v>1769</v>
      </c>
      <c r="B1773" s="62">
        <v>4301.05</v>
      </c>
    </row>
    <row r="1774" spans="1:2" ht="15.75" customHeight="1" x14ac:dyDescent="0.3">
      <c r="A1774" s="58" t="s">
        <v>1771</v>
      </c>
      <c r="B1774" s="62">
        <v>4301.05</v>
      </c>
    </row>
    <row r="1775" spans="1:2" ht="15.75" customHeight="1" x14ac:dyDescent="0.3">
      <c r="A1775" s="58" t="s">
        <v>1773</v>
      </c>
      <c r="B1775" s="62">
        <v>4670.46</v>
      </c>
    </row>
    <row r="1776" spans="1:2" ht="15.75" customHeight="1" x14ac:dyDescent="0.3">
      <c r="A1776" s="58" t="s">
        <v>1775</v>
      </c>
      <c r="B1776" s="62">
        <v>5458.68</v>
      </c>
    </row>
    <row r="1777" spans="1:2" ht="15.75" customHeight="1" x14ac:dyDescent="0.3">
      <c r="A1777" s="58" t="s">
        <v>1777</v>
      </c>
      <c r="B1777" s="62">
        <v>4918.9799999999996</v>
      </c>
    </row>
    <row r="1778" spans="1:2" ht="15.75" customHeight="1" x14ac:dyDescent="0.3">
      <c r="A1778" s="58" t="s">
        <v>1779</v>
      </c>
      <c r="B1778" s="62">
        <v>4487.22</v>
      </c>
    </row>
    <row r="1779" spans="1:2" ht="15.75" customHeight="1" x14ac:dyDescent="0.3">
      <c r="A1779" s="58" t="s">
        <v>1781</v>
      </c>
      <c r="B1779" s="62">
        <v>5026.92</v>
      </c>
    </row>
    <row r="1780" spans="1:2" ht="15.75" customHeight="1" x14ac:dyDescent="0.3">
      <c r="A1780" s="58" t="s">
        <v>1783</v>
      </c>
      <c r="B1780" s="62">
        <v>4487.22</v>
      </c>
    </row>
    <row r="1781" spans="1:2" ht="15.75" customHeight="1" x14ac:dyDescent="0.3">
      <c r="A1781" s="58" t="s">
        <v>1785</v>
      </c>
      <c r="B1781" s="62">
        <v>4918.9799999999996</v>
      </c>
    </row>
    <row r="1782" spans="1:2" ht="15.75" customHeight="1" x14ac:dyDescent="0.3">
      <c r="A1782" s="58" t="s">
        <v>1787</v>
      </c>
      <c r="B1782" s="62">
        <v>5026.92</v>
      </c>
    </row>
    <row r="1783" spans="1:2" ht="15.75" customHeight="1" x14ac:dyDescent="0.3">
      <c r="A1783" s="58" t="s">
        <v>1789</v>
      </c>
      <c r="B1783" s="62">
        <v>5026.92</v>
      </c>
    </row>
    <row r="1784" spans="1:2" ht="15.75" customHeight="1" x14ac:dyDescent="0.3">
      <c r="A1784" s="58" t="s">
        <v>1791</v>
      </c>
      <c r="B1784" s="62">
        <v>5458.68</v>
      </c>
    </row>
    <row r="1785" spans="1:2" ht="15.75" customHeight="1" x14ac:dyDescent="0.3">
      <c r="A1785" s="58" t="s">
        <v>1793</v>
      </c>
      <c r="B1785" s="62">
        <v>6004.55</v>
      </c>
    </row>
    <row r="1786" spans="1:2" ht="15.75" customHeight="1" x14ac:dyDescent="0.3">
      <c r="A1786" s="58" t="s">
        <v>1795</v>
      </c>
      <c r="B1786" s="62">
        <v>5410.88</v>
      </c>
    </row>
    <row r="1787" spans="1:2" ht="15.75" customHeight="1" x14ac:dyDescent="0.3">
      <c r="A1787" s="58" t="s">
        <v>1797</v>
      </c>
      <c r="B1787" s="62">
        <v>4935.95</v>
      </c>
    </row>
    <row r="1788" spans="1:2" ht="15.75" customHeight="1" x14ac:dyDescent="0.3">
      <c r="A1788" s="58" t="s">
        <v>1799</v>
      </c>
      <c r="B1788" s="62">
        <v>5529.61</v>
      </c>
    </row>
    <row r="1789" spans="1:2" ht="15.75" customHeight="1" x14ac:dyDescent="0.3">
      <c r="A1789" s="58" t="s">
        <v>1801</v>
      </c>
      <c r="B1789" s="62">
        <v>4935.95</v>
      </c>
    </row>
    <row r="1790" spans="1:2" ht="15.75" customHeight="1" x14ac:dyDescent="0.3">
      <c r="A1790" s="58" t="s">
        <v>1803</v>
      </c>
      <c r="B1790" s="62">
        <v>5410.88</v>
      </c>
    </row>
    <row r="1791" spans="1:2" ht="15.75" customHeight="1" x14ac:dyDescent="0.3">
      <c r="A1791" s="58" t="s">
        <v>1805</v>
      </c>
      <c r="B1791" s="62">
        <v>5529.61</v>
      </c>
    </row>
    <row r="1792" spans="1:2" ht="15.75" customHeight="1" x14ac:dyDescent="0.3">
      <c r="A1792" s="58" t="s">
        <v>1807</v>
      </c>
      <c r="B1792" s="62">
        <v>5529.61</v>
      </c>
    </row>
    <row r="1793" spans="1:2" ht="15.75" customHeight="1" x14ac:dyDescent="0.3">
      <c r="A1793" s="58" t="s">
        <v>1809</v>
      </c>
      <c r="B1793" s="62">
        <v>6004.55</v>
      </c>
    </row>
    <row r="1794" spans="1:2" ht="15.75" customHeight="1" x14ac:dyDescent="0.3">
      <c r="A1794" s="58" t="s">
        <v>1811</v>
      </c>
      <c r="B1794" s="62">
        <v>1272.28</v>
      </c>
    </row>
    <row r="1795" spans="1:2" ht="15.75" customHeight="1" x14ac:dyDescent="0.3">
      <c r="A1795" s="58" t="s">
        <v>1813</v>
      </c>
      <c r="B1795" s="62">
        <v>1146.49</v>
      </c>
    </row>
    <row r="1796" spans="1:2" ht="15.75" customHeight="1" x14ac:dyDescent="0.3">
      <c r="A1796" s="58" t="s">
        <v>1815</v>
      </c>
      <c r="B1796" s="62">
        <v>1045.8499999999999</v>
      </c>
    </row>
    <row r="1797" spans="1:2" ht="15.75" customHeight="1" x14ac:dyDescent="0.3">
      <c r="A1797" s="58" t="s">
        <v>1817</v>
      </c>
      <c r="B1797" s="62">
        <v>1171.6400000000001</v>
      </c>
    </row>
    <row r="1798" spans="1:2" ht="15.75" customHeight="1" x14ac:dyDescent="0.3">
      <c r="A1798" s="58" t="s">
        <v>1819</v>
      </c>
      <c r="B1798" s="62">
        <v>1045.8499999999999</v>
      </c>
    </row>
    <row r="1799" spans="1:2" ht="15.75" customHeight="1" x14ac:dyDescent="0.3">
      <c r="A1799" s="58" t="s">
        <v>1821</v>
      </c>
      <c r="B1799" s="62">
        <v>1146.49</v>
      </c>
    </row>
    <row r="1800" spans="1:2" ht="15.75" customHeight="1" x14ac:dyDescent="0.3">
      <c r="A1800" s="58" t="s">
        <v>1823</v>
      </c>
      <c r="B1800" s="62">
        <v>1171.6400000000001</v>
      </c>
    </row>
    <row r="1801" spans="1:2" ht="15.75" customHeight="1" x14ac:dyDescent="0.3">
      <c r="A1801" s="58" t="s">
        <v>1825</v>
      </c>
      <c r="B1801" s="62">
        <v>1171.6400000000001</v>
      </c>
    </row>
    <row r="1802" spans="1:2" ht="15.75" customHeight="1" x14ac:dyDescent="0.3">
      <c r="A1802" s="58" t="s">
        <v>1827</v>
      </c>
      <c r="B1802" s="62">
        <v>1272.28</v>
      </c>
    </row>
    <row r="1803" spans="1:2" ht="15.75" customHeight="1" x14ac:dyDescent="0.3">
      <c r="A1803" s="58" t="s">
        <v>1829</v>
      </c>
      <c r="B1803" s="62">
        <v>1930.72</v>
      </c>
    </row>
    <row r="1804" spans="1:2" ht="15.75" customHeight="1" x14ac:dyDescent="0.3">
      <c r="A1804" s="58" t="s">
        <v>1831</v>
      </c>
      <c r="B1804" s="62">
        <v>1739.83</v>
      </c>
    </row>
    <row r="1805" spans="1:2" ht="15.75" customHeight="1" x14ac:dyDescent="0.3">
      <c r="A1805" s="58" t="s">
        <v>1833</v>
      </c>
      <c r="B1805" s="62">
        <v>1587.11</v>
      </c>
    </row>
    <row r="1806" spans="1:2" ht="15.75" customHeight="1" x14ac:dyDescent="0.3">
      <c r="A1806" s="58" t="s">
        <v>1835</v>
      </c>
      <c r="B1806" s="62">
        <v>1778</v>
      </c>
    </row>
    <row r="1807" spans="1:2" ht="15.75" customHeight="1" x14ac:dyDescent="0.3">
      <c r="A1807" s="58" t="s">
        <v>1837</v>
      </c>
      <c r="B1807" s="62">
        <v>1587.11</v>
      </c>
    </row>
    <row r="1808" spans="1:2" ht="15.75" customHeight="1" x14ac:dyDescent="0.3">
      <c r="A1808" s="58" t="s">
        <v>1839</v>
      </c>
      <c r="B1808" s="62">
        <v>1739.83</v>
      </c>
    </row>
    <row r="1809" spans="1:2" ht="15.75" customHeight="1" x14ac:dyDescent="0.3">
      <c r="A1809" s="58" t="s">
        <v>1841</v>
      </c>
      <c r="B1809" s="62">
        <v>1778</v>
      </c>
    </row>
    <row r="1810" spans="1:2" ht="15.75" customHeight="1" x14ac:dyDescent="0.3">
      <c r="A1810" s="58" t="s">
        <v>1843</v>
      </c>
      <c r="B1810" s="62">
        <v>1778</v>
      </c>
    </row>
    <row r="1811" spans="1:2" ht="15.75" customHeight="1" x14ac:dyDescent="0.3">
      <c r="A1811" s="58" t="s">
        <v>1845</v>
      </c>
      <c r="B1811" s="62">
        <v>1930.72</v>
      </c>
    </row>
    <row r="1812" spans="1:2" ht="15.75" customHeight="1" x14ac:dyDescent="0.3">
      <c r="A1812" s="58" t="s">
        <v>8442</v>
      </c>
      <c r="B1812" s="62">
        <v>4245.88</v>
      </c>
    </row>
    <row r="1813" spans="1:2" ht="15.75" customHeight="1" x14ac:dyDescent="0.3">
      <c r="A1813" s="58" t="s">
        <v>8443</v>
      </c>
      <c r="B1813" s="62">
        <v>3826.09</v>
      </c>
    </row>
    <row r="1814" spans="1:2" ht="15.75" customHeight="1" x14ac:dyDescent="0.3">
      <c r="A1814" s="58" t="s">
        <v>8444</v>
      </c>
      <c r="B1814" s="62">
        <v>3490.25</v>
      </c>
    </row>
    <row r="1815" spans="1:2" ht="15.75" customHeight="1" x14ac:dyDescent="0.3">
      <c r="A1815" s="58" t="s">
        <v>8445</v>
      </c>
      <c r="B1815" s="62">
        <v>3910.04</v>
      </c>
    </row>
    <row r="1816" spans="1:2" ht="15.75" customHeight="1" x14ac:dyDescent="0.3">
      <c r="A1816" s="58" t="s">
        <v>8446</v>
      </c>
      <c r="B1816" s="62">
        <v>3490.25</v>
      </c>
    </row>
    <row r="1817" spans="1:2" ht="15.75" customHeight="1" x14ac:dyDescent="0.3">
      <c r="A1817" s="58" t="s">
        <v>8447</v>
      </c>
      <c r="B1817" s="62">
        <v>3826.09</v>
      </c>
    </row>
    <row r="1818" spans="1:2" ht="15.75" customHeight="1" x14ac:dyDescent="0.3">
      <c r="A1818" s="58" t="s">
        <v>8448</v>
      </c>
      <c r="B1818" s="62">
        <v>3910.04</v>
      </c>
    </row>
    <row r="1819" spans="1:2" ht="15.75" customHeight="1" x14ac:dyDescent="0.3">
      <c r="A1819" s="58" t="s">
        <v>8449</v>
      </c>
      <c r="B1819" s="62">
        <v>3910.04</v>
      </c>
    </row>
    <row r="1820" spans="1:2" ht="15.75" customHeight="1" x14ac:dyDescent="0.3">
      <c r="A1820" s="58" t="s">
        <v>8450</v>
      </c>
      <c r="B1820" s="62">
        <v>4245.88</v>
      </c>
    </row>
    <row r="1821" spans="1:2" ht="15.75" customHeight="1" x14ac:dyDescent="0.3">
      <c r="A1821" s="58" t="s">
        <v>1847</v>
      </c>
      <c r="B1821" s="62">
        <v>4373.32</v>
      </c>
    </row>
    <row r="1822" spans="1:2" ht="15.75" customHeight="1" x14ac:dyDescent="0.3">
      <c r="A1822" s="58" t="s">
        <v>1849</v>
      </c>
      <c r="B1822" s="62">
        <v>3940.93</v>
      </c>
    </row>
    <row r="1823" spans="1:2" ht="15.75" customHeight="1" x14ac:dyDescent="0.3">
      <c r="A1823" s="58" t="s">
        <v>1851</v>
      </c>
      <c r="B1823" s="62">
        <v>3595.01</v>
      </c>
    </row>
    <row r="1824" spans="1:2" ht="15.75" customHeight="1" x14ac:dyDescent="0.3">
      <c r="A1824" s="58" t="s">
        <v>1853</v>
      </c>
      <c r="B1824" s="62">
        <v>4027.4</v>
      </c>
    </row>
    <row r="1825" spans="1:2" ht="15.75" customHeight="1" x14ac:dyDescent="0.3">
      <c r="A1825" s="58" t="s">
        <v>1855</v>
      </c>
      <c r="B1825" s="62">
        <v>3595.01</v>
      </c>
    </row>
    <row r="1826" spans="1:2" ht="15.75" customHeight="1" x14ac:dyDescent="0.3">
      <c r="A1826" s="58" t="s">
        <v>1857</v>
      </c>
      <c r="B1826" s="62">
        <v>3940.93</v>
      </c>
    </row>
    <row r="1827" spans="1:2" ht="15.75" customHeight="1" x14ac:dyDescent="0.3">
      <c r="A1827" s="58" t="s">
        <v>1859</v>
      </c>
      <c r="B1827" s="62">
        <v>4027.4</v>
      </c>
    </row>
    <row r="1828" spans="1:2" ht="15.75" customHeight="1" x14ac:dyDescent="0.3">
      <c r="A1828" s="58" t="s">
        <v>1861</v>
      </c>
      <c r="B1828" s="62">
        <v>4027.4</v>
      </c>
    </row>
    <row r="1829" spans="1:2" ht="15.75" customHeight="1" x14ac:dyDescent="0.3">
      <c r="A1829" s="58" t="s">
        <v>1863</v>
      </c>
      <c r="B1829" s="62">
        <v>4373.32</v>
      </c>
    </row>
    <row r="1830" spans="1:2" ht="15.75" customHeight="1" x14ac:dyDescent="0.3">
      <c r="A1830" s="58" t="s">
        <v>8451</v>
      </c>
      <c r="B1830" s="62">
        <v>5456.56</v>
      </c>
    </row>
    <row r="1831" spans="1:2" ht="15.75" customHeight="1" x14ac:dyDescent="0.3">
      <c r="A1831" s="58" t="s">
        <v>8452</v>
      </c>
      <c r="B1831" s="62">
        <v>4917.07</v>
      </c>
    </row>
    <row r="1832" spans="1:2" ht="15.75" customHeight="1" x14ac:dyDescent="0.3">
      <c r="A1832" s="58" t="s">
        <v>8453</v>
      </c>
      <c r="B1832" s="62">
        <v>4485.47</v>
      </c>
    </row>
    <row r="1833" spans="1:2" ht="15.75" customHeight="1" x14ac:dyDescent="0.3">
      <c r="A1833" s="58" t="s">
        <v>8454</v>
      </c>
      <c r="B1833" s="62">
        <v>5024.96</v>
      </c>
    </row>
    <row r="1834" spans="1:2" ht="15.75" customHeight="1" x14ac:dyDescent="0.3">
      <c r="A1834" s="58" t="s">
        <v>8455</v>
      </c>
      <c r="B1834" s="62">
        <v>4485.47</v>
      </c>
    </row>
    <row r="1835" spans="1:2" ht="15.75" customHeight="1" x14ac:dyDescent="0.3">
      <c r="A1835" s="58" t="s">
        <v>8456</v>
      </c>
      <c r="B1835" s="62">
        <v>4917.07</v>
      </c>
    </row>
    <row r="1836" spans="1:2" ht="15.75" customHeight="1" x14ac:dyDescent="0.3">
      <c r="A1836" s="58" t="s">
        <v>8457</v>
      </c>
      <c r="B1836" s="62">
        <v>5024.96</v>
      </c>
    </row>
    <row r="1837" spans="1:2" ht="15.75" customHeight="1" x14ac:dyDescent="0.3">
      <c r="A1837" s="58" t="s">
        <v>8458</v>
      </c>
      <c r="B1837" s="62">
        <v>5024.96</v>
      </c>
    </row>
    <row r="1838" spans="1:2" ht="15.75" customHeight="1" x14ac:dyDescent="0.3">
      <c r="A1838" s="58" t="s">
        <v>8459</v>
      </c>
      <c r="B1838" s="62">
        <v>5456.56</v>
      </c>
    </row>
    <row r="1839" spans="1:2" ht="15.75" customHeight="1" x14ac:dyDescent="0.3">
      <c r="A1839" s="58" t="s">
        <v>1865</v>
      </c>
      <c r="B1839" s="62">
        <v>6072.52</v>
      </c>
    </row>
    <row r="1840" spans="1:2" ht="15.75" customHeight="1" x14ac:dyDescent="0.3">
      <c r="A1840" s="58" t="s">
        <v>1867</v>
      </c>
      <c r="B1840" s="62">
        <v>5472.13</v>
      </c>
    </row>
    <row r="1841" spans="1:2" ht="15.75" customHeight="1" x14ac:dyDescent="0.3">
      <c r="A1841" s="58" t="s">
        <v>1869</v>
      </c>
      <c r="B1841" s="62">
        <v>4991.8100000000004</v>
      </c>
    </row>
    <row r="1842" spans="1:2" ht="15.75" customHeight="1" x14ac:dyDescent="0.3">
      <c r="A1842" s="58" t="s">
        <v>1871</v>
      </c>
      <c r="B1842" s="62">
        <v>5592.2</v>
      </c>
    </row>
    <row r="1843" spans="1:2" ht="15.75" customHeight="1" x14ac:dyDescent="0.3">
      <c r="A1843" s="58" t="s">
        <v>1873</v>
      </c>
      <c r="B1843" s="62">
        <v>4991.8100000000004</v>
      </c>
    </row>
    <row r="1844" spans="1:2" ht="15.75" customHeight="1" x14ac:dyDescent="0.3">
      <c r="A1844" s="58" t="s">
        <v>1875</v>
      </c>
      <c r="B1844" s="62">
        <v>5472.13</v>
      </c>
    </row>
    <row r="1845" spans="1:2" ht="15.75" customHeight="1" x14ac:dyDescent="0.3">
      <c r="A1845" s="58" t="s">
        <v>1877</v>
      </c>
      <c r="B1845" s="62">
        <v>5592.2</v>
      </c>
    </row>
    <row r="1846" spans="1:2" ht="15.75" customHeight="1" x14ac:dyDescent="0.3">
      <c r="A1846" s="58" t="s">
        <v>1879</v>
      </c>
      <c r="B1846" s="62">
        <v>5592.2</v>
      </c>
    </row>
    <row r="1847" spans="1:2" ht="15.75" customHeight="1" x14ac:dyDescent="0.3">
      <c r="A1847" s="58" t="s">
        <v>1881</v>
      </c>
      <c r="B1847" s="62">
        <v>6072.52</v>
      </c>
    </row>
    <row r="1848" spans="1:2" ht="15.75" customHeight="1" x14ac:dyDescent="0.3">
      <c r="A1848" s="58" t="s">
        <v>8460</v>
      </c>
      <c r="B1848" s="62">
        <v>5456.56</v>
      </c>
    </row>
    <row r="1849" spans="1:2" ht="15.75" customHeight="1" x14ac:dyDescent="0.3">
      <c r="A1849" s="58" t="s">
        <v>8461</v>
      </c>
      <c r="B1849" s="62">
        <v>4917.07</v>
      </c>
    </row>
    <row r="1850" spans="1:2" ht="15.75" customHeight="1" x14ac:dyDescent="0.3">
      <c r="A1850" s="58" t="s">
        <v>8462</v>
      </c>
      <c r="B1850" s="62">
        <v>4485.47</v>
      </c>
    </row>
    <row r="1851" spans="1:2" ht="15.75" customHeight="1" x14ac:dyDescent="0.3">
      <c r="A1851" s="58" t="s">
        <v>8463</v>
      </c>
      <c r="B1851" s="62">
        <v>5024.96</v>
      </c>
    </row>
    <row r="1852" spans="1:2" ht="15.75" customHeight="1" x14ac:dyDescent="0.3">
      <c r="A1852" s="58" t="s">
        <v>8464</v>
      </c>
      <c r="B1852" s="62">
        <v>4485.47</v>
      </c>
    </row>
    <row r="1853" spans="1:2" ht="15.75" customHeight="1" x14ac:dyDescent="0.3">
      <c r="A1853" s="58" t="s">
        <v>8465</v>
      </c>
      <c r="B1853" s="62">
        <v>4917.07</v>
      </c>
    </row>
    <row r="1854" spans="1:2" ht="15.75" customHeight="1" x14ac:dyDescent="0.3">
      <c r="A1854" s="58" t="s">
        <v>8466</v>
      </c>
      <c r="B1854" s="62">
        <v>5024.96</v>
      </c>
    </row>
    <row r="1855" spans="1:2" ht="15.75" customHeight="1" x14ac:dyDescent="0.3">
      <c r="A1855" s="58" t="s">
        <v>8467</v>
      </c>
      <c r="B1855" s="62">
        <v>5024.96</v>
      </c>
    </row>
    <row r="1856" spans="1:2" ht="15.75" customHeight="1" x14ac:dyDescent="0.3">
      <c r="A1856" s="58" t="s">
        <v>8468</v>
      </c>
      <c r="B1856" s="62">
        <v>5456.56</v>
      </c>
    </row>
    <row r="1857" spans="1:2" ht="15.75" customHeight="1" x14ac:dyDescent="0.3">
      <c r="A1857" s="58" t="s">
        <v>1883</v>
      </c>
      <c r="B1857" s="62">
        <v>7389.4</v>
      </c>
    </row>
    <row r="1858" spans="1:2" ht="15.75" customHeight="1" x14ac:dyDescent="0.3">
      <c r="A1858" s="58" t="s">
        <v>1885</v>
      </c>
      <c r="B1858" s="62">
        <v>6658.81</v>
      </c>
    </row>
    <row r="1859" spans="1:2" ht="15.75" customHeight="1" x14ac:dyDescent="0.3">
      <c r="A1859" s="58" t="s">
        <v>1887</v>
      </c>
      <c r="B1859" s="62">
        <v>6074.33</v>
      </c>
    </row>
    <row r="1860" spans="1:2" ht="15.75" customHeight="1" x14ac:dyDescent="0.3">
      <c r="A1860" s="58" t="s">
        <v>1889</v>
      </c>
      <c r="B1860" s="62">
        <v>6804.92</v>
      </c>
    </row>
    <row r="1861" spans="1:2" ht="15.75" customHeight="1" x14ac:dyDescent="0.3">
      <c r="A1861" s="58" t="s">
        <v>1891</v>
      </c>
      <c r="B1861" s="62">
        <v>6074.33</v>
      </c>
    </row>
    <row r="1862" spans="1:2" ht="15.75" customHeight="1" x14ac:dyDescent="0.3">
      <c r="A1862" s="58" t="s">
        <v>1893</v>
      </c>
      <c r="B1862" s="62">
        <v>6658.81</v>
      </c>
    </row>
    <row r="1863" spans="1:2" ht="15.75" customHeight="1" x14ac:dyDescent="0.3">
      <c r="A1863" s="58" t="s">
        <v>1895</v>
      </c>
      <c r="B1863" s="62">
        <v>6804.92</v>
      </c>
    </row>
    <row r="1864" spans="1:2" ht="15.75" customHeight="1" x14ac:dyDescent="0.3">
      <c r="A1864" s="58" t="s">
        <v>1897</v>
      </c>
      <c r="B1864" s="62">
        <v>6804.92</v>
      </c>
    </row>
    <row r="1865" spans="1:2" ht="15.75" customHeight="1" x14ac:dyDescent="0.3">
      <c r="A1865" s="58" t="s">
        <v>1899</v>
      </c>
      <c r="B1865" s="62">
        <v>7389.4</v>
      </c>
    </row>
    <row r="1866" spans="1:2" ht="15.75" customHeight="1" x14ac:dyDescent="0.3">
      <c r="A1866" s="58" t="s">
        <v>8469</v>
      </c>
      <c r="B1866" s="62">
        <v>9088.6</v>
      </c>
    </row>
    <row r="1867" spans="1:2" ht="15.75" customHeight="1" x14ac:dyDescent="0.3">
      <c r="A1867" s="58" t="s">
        <v>8470</v>
      </c>
      <c r="B1867" s="62">
        <v>8190.01</v>
      </c>
    </row>
    <row r="1868" spans="1:2" ht="15.75" customHeight="1" x14ac:dyDescent="0.3">
      <c r="A1868" s="58" t="s">
        <v>8471</v>
      </c>
      <c r="B1868" s="62">
        <v>7471.13</v>
      </c>
    </row>
    <row r="1869" spans="1:2" ht="15.75" customHeight="1" x14ac:dyDescent="0.3">
      <c r="A1869" s="58" t="s">
        <v>8472</v>
      </c>
      <c r="B1869" s="62">
        <v>8369.7199999999993</v>
      </c>
    </row>
    <row r="1870" spans="1:2" ht="15.75" customHeight="1" x14ac:dyDescent="0.3">
      <c r="A1870" s="58" t="s">
        <v>8473</v>
      </c>
      <c r="B1870" s="62">
        <v>7471.13</v>
      </c>
    </row>
    <row r="1871" spans="1:2" ht="15.75" customHeight="1" x14ac:dyDescent="0.3">
      <c r="A1871" s="58" t="s">
        <v>8474</v>
      </c>
      <c r="B1871" s="62">
        <v>8190.01</v>
      </c>
    </row>
    <row r="1872" spans="1:2" ht="15.75" customHeight="1" x14ac:dyDescent="0.3">
      <c r="A1872" s="58" t="s">
        <v>8475</v>
      </c>
      <c r="B1872" s="62">
        <v>8369.7199999999993</v>
      </c>
    </row>
    <row r="1873" spans="1:2" ht="15.75" customHeight="1" x14ac:dyDescent="0.3">
      <c r="A1873" s="58" t="s">
        <v>8476</v>
      </c>
      <c r="B1873" s="62">
        <v>8369.7199999999993</v>
      </c>
    </row>
    <row r="1874" spans="1:2" ht="15.75" customHeight="1" x14ac:dyDescent="0.3">
      <c r="A1874" s="58" t="s">
        <v>8477</v>
      </c>
      <c r="B1874" s="62">
        <v>9088.6</v>
      </c>
    </row>
    <row r="1875" spans="1:2" ht="15.75" customHeight="1" x14ac:dyDescent="0.3">
      <c r="A1875" s="58" t="s">
        <v>1901</v>
      </c>
      <c r="B1875" s="62">
        <v>9407.2000000000007</v>
      </c>
    </row>
    <row r="1876" spans="1:2" ht="15.75" customHeight="1" x14ac:dyDescent="0.3">
      <c r="A1876" s="58" t="s">
        <v>1903</v>
      </c>
      <c r="B1876" s="62">
        <v>8477.11</v>
      </c>
    </row>
    <row r="1877" spans="1:2" ht="15.75" customHeight="1" x14ac:dyDescent="0.3">
      <c r="A1877" s="58" t="s">
        <v>1905</v>
      </c>
      <c r="B1877" s="62">
        <v>7733.03</v>
      </c>
    </row>
    <row r="1878" spans="1:2" ht="15.75" customHeight="1" x14ac:dyDescent="0.3">
      <c r="A1878" s="58" t="s">
        <v>1907</v>
      </c>
      <c r="B1878" s="62">
        <v>8663.1200000000008</v>
      </c>
    </row>
    <row r="1879" spans="1:2" ht="15.75" customHeight="1" x14ac:dyDescent="0.3">
      <c r="A1879" s="58" t="s">
        <v>1909</v>
      </c>
      <c r="B1879" s="62">
        <v>7733.03</v>
      </c>
    </row>
    <row r="1880" spans="1:2" ht="15.75" customHeight="1" x14ac:dyDescent="0.3">
      <c r="A1880" s="58" t="s">
        <v>1911</v>
      </c>
      <c r="B1880" s="62">
        <v>8477.11</v>
      </c>
    </row>
    <row r="1881" spans="1:2" ht="15.75" customHeight="1" x14ac:dyDescent="0.3">
      <c r="A1881" s="58" t="s">
        <v>1913</v>
      </c>
      <c r="B1881" s="62">
        <v>8663.1200000000008</v>
      </c>
    </row>
    <row r="1882" spans="1:2" ht="15.75" customHeight="1" x14ac:dyDescent="0.3">
      <c r="A1882" s="58" t="s">
        <v>1915</v>
      </c>
      <c r="B1882" s="62">
        <v>8663.1200000000008</v>
      </c>
    </row>
    <row r="1883" spans="1:2" ht="15.75" customHeight="1" x14ac:dyDescent="0.3">
      <c r="A1883" s="58" t="s">
        <v>1917</v>
      </c>
      <c r="B1883" s="62">
        <v>9407.2000000000007</v>
      </c>
    </row>
    <row r="1884" spans="1:2" ht="15.75" customHeight="1" x14ac:dyDescent="0.3">
      <c r="A1884" s="58" t="s">
        <v>1919</v>
      </c>
      <c r="B1884" s="62">
        <v>12125.92</v>
      </c>
    </row>
    <row r="1885" spans="1:2" ht="15.75" customHeight="1" x14ac:dyDescent="0.3">
      <c r="A1885" s="58" t="s">
        <v>1921</v>
      </c>
      <c r="B1885" s="62">
        <v>10927.03</v>
      </c>
    </row>
    <row r="1886" spans="1:2" ht="15.75" customHeight="1" x14ac:dyDescent="0.3">
      <c r="A1886" s="58" t="s">
        <v>1923</v>
      </c>
      <c r="B1886" s="62">
        <v>9967.91</v>
      </c>
    </row>
    <row r="1887" spans="1:2" ht="15.75" customHeight="1" x14ac:dyDescent="0.3">
      <c r="A1887" s="58" t="s">
        <v>1925</v>
      </c>
      <c r="B1887" s="62">
        <v>11166.8</v>
      </c>
    </row>
    <row r="1888" spans="1:2" ht="15.75" customHeight="1" x14ac:dyDescent="0.3">
      <c r="A1888" s="58" t="s">
        <v>1927</v>
      </c>
      <c r="B1888" s="62">
        <v>9967.91</v>
      </c>
    </row>
    <row r="1889" spans="1:2" ht="15.75" customHeight="1" x14ac:dyDescent="0.3">
      <c r="A1889" s="58" t="s">
        <v>1929</v>
      </c>
      <c r="B1889" s="62">
        <v>10927.03</v>
      </c>
    </row>
    <row r="1890" spans="1:2" ht="15.75" customHeight="1" x14ac:dyDescent="0.3">
      <c r="A1890" s="58" t="s">
        <v>1931</v>
      </c>
      <c r="B1890" s="62">
        <v>11166.8</v>
      </c>
    </row>
    <row r="1891" spans="1:2" ht="15.75" customHeight="1" x14ac:dyDescent="0.3">
      <c r="A1891" s="58" t="s">
        <v>1933</v>
      </c>
      <c r="B1891" s="62">
        <v>11166.8</v>
      </c>
    </row>
    <row r="1892" spans="1:2" ht="15.75" customHeight="1" x14ac:dyDescent="0.3">
      <c r="A1892" s="58" t="s">
        <v>1935</v>
      </c>
      <c r="B1892" s="62">
        <v>12125.92</v>
      </c>
    </row>
    <row r="1893" spans="1:2" ht="15.75" customHeight="1" x14ac:dyDescent="0.3">
      <c r="A1893" s="58" t="s">
        <v>1937</v>
      </c>
      <c r="B1893" s="62">
        <v>7028.32</v>
      </c>
    </row>
    <row r="1894" spans="1:2" ht="15.75" customHeight="1" x14ac:dyDescent="0.3">
      <c r="A1894" s="58" t="s">
        <v>1939</v>
      </c>
      <c r="B1894" s="62">
        <v>6333.43</v>
      </c>
    </row>
    <row r="1895" spans="1:2" ht="15.75" customHeight="1" x14ac:dyDescent="0.3">
      <c r="A1895" s="58" t="s">
        <v>1941</v>
      </c>
      <c r="B1895" s="62">
        <v>5777.51</v>
      </c>
    </row>
    <row r="1896" spans="1:2" ht="15.75" customHeight="1" x14ac:dyDescent="0.3">
      <c r="A1896" s="58" t="s">
        <v>1943</v>
      </c>
      <c r="B1896" s="62">
        <v>6472.4</v>
      </c>
    </row>
    <row r="1897" spans="1:2" ht="15.75" customHeight="1" x14ac:dyDescent="0.3">
      <c r="A1897" s="58" t="s">
        <v>1945</v>
      </c>
      <c r="B1897" s="62">
        <v>5777.51</v>
      </c>
    </row>
    <row r="1898" spans="1:2" ht="15.75" customHeight="1" x14ac:dyDescent="0.3">
      <c r="A1898" s="58" t="s">
        <v>1947</v>
      </c>
      <c r="B1898" s="62">
        <v>6333.43</v>
      </c>
    </row>
    <row r="1899" spans="1:2" ht="15.75" customHeight="1" x14ac:dyDescent="0.3">
      <c r="A1899" s="58" t="s">
        <v>1949</v>
      </c>
      <c r="B1899" s="62">
        <v>6472.4</v>
      </c>
    </row>
    <row r="1900" spans="1:2" ht="15.75" customHeight="1" x14ac:dyDescent="0.3">
      <c r="A1900" s="58" t="s">
        <v>1951</v>
      </c>
      <c r="B1900" s="62">
        <v>6472.4</v>
      </c>
    </row>
    <row r="1901" spans="1:2" ht="15.75" customHeight="1" x14ac:dyDescent="0.3">
      <c r="A1901" s="58" t="s">
        <v>1953</v>
      </c>
      <c r="B1901" s="62">
        <v>7028.32</v>
      </c>
    </row>
    <row r="1902" spans="1:2" ht="15.75" customHeight="1" x14ac:dyDescent="0.3">
      <c r="A1902" s="58" t="s">
        <v>1955</v>
      </c>
      <c r="B1902" s="62">
        <v>9938.2000000000007</v>
      </c>
    </row>
    <row r="1903" spans="1:2" ht="15.75" customHeight="1" x14ac:dyDescent="0.3">
      <c r="A1903" s="58" t="s">
        <v>1957</v>
      </c>
      <c r="B1903" s="62">
        <v>8955.61</v>
      </c>
    </row>
    <row r="1904" spans="1:2" ht="15.75" customHeight="1" x14ac:dyDescent="0.3">
      <c r="A1904" s="58" t="s">
        <v>1959</v>
      </c>
      <c r="B1904" s="62">
        <v>8169.53</v>
      </c>
    </row>
    <row r="1905" spans="1:2" ht="15.75" customHeight="1" x14ac:dyDescent="0.3">
      <c r="A1905" s="58" t="s">
        <v>1961</v>
      </c>
      <c r="B1905" s="62">
        <v>9152.1200000000008</v>
      </c>
    </row>
    <row r="1906" spans="1:2" ht="15.75" customHeight="1" x14ac:dyDescent="0.3">
      <c r="A1906" s="58" t="s">
        <v>1963</v>
      </c>
      <c r="B1906" s="62">
        <v>8169.53</v>
      </c>
    </row>
    <row r="1907" spans="1:2" ht="15.75" customHeight="1" x14ac:dyDescent="0.3">
      <c r="A1907" s="58" t="s">
        <v>1965</v>
      </c>
      <c r="B1907" s="62">
        <v>8955.61</v>
      </c>
    </row>
    <row r="1908" spans="1:2" ht="15.75" customHeight="1" x14ac:dyDescent="0.3">
      <c r="A1908" s="58" t="s">
        <v>1967</v>
      </c>
      <c r="B1908" s="62">
        <v>9152.1200000000008</v>
      </c>
    </row>
    <row r="1909" spans="1:2" ht="15.75" customHeight="1" x14ac:dyDescent="0.3">
      <c r="A1909" s="58" t="s">
        <v>1969</v>
      </c>
      <c r="B1909" s="62">
        <v>9152.1200000000008</v>
      </c>
    </row>
    <row r="1910" spans="1:2" ht="15.75" customHeight="1" x14ac:dyDescent="0.3">
      <c r="A1910" s="58" t="s">
        <v>1971</v>
      </c>
      <c r="B1910" s="62">
        <v>9938.2000000000007</v>
      </c>
    </row>
    <row r="1911" spans="1:2" ht="15.75" customHeight="1" x14ac:dyDescent="0.3">
      <c r="A1911" s="58" t="s">
        <v>1973</v>
      </c>
      <c r="B1911" s="62">
        <v>14037.52</v>
      </c>
    </row>
    <row r="1912" spans="1:2" ht="15.75" customHeight="1" x14ac:dyDescent="0.3">
      <c r="A1912" s="58" t="s">
        <v>1975</v>
      </c>
      <c r="B1912" s="62">
        <v>12649.63</v>
      </c>
    </row>
    <row r="1913" spans="1:2" ht="15.75" customHeight="1" x14ac:dyDescent="0.3">
      <c r="A1913" s="58" t="s">
        <v>1977</v>
      </c>
      <c r="B1913" s="62">
        <v>11539.31</v>
      </c>
    </row>
    <row r="1914" spans="1:2" ht="15.75" customHeight="1" x14ac:dyDescent="0.3">
      <c r="A1914" s="58" t="s">
        <v>1979</v>
      </c>
      <c r="B1914" s="62">
        <v>12927.2</v>
      </c>
    </row>
    <row r="1915" spans="1:2" ht="15.75" customHeight="1" x14ac:dyDescent="0.3">
      <c r="A1915" s="58" t="s">
        <v>1981</v>
      </c>
      <c r="B1915" s="62">
        <v>11539.31</v>
      </c>
    </row>
    <row r="1916" spans="1:2" ht="15.75" customHeight="1" x14ac:dyDescent="0.3">
      <c r="A1916" s="58" t="s">
        <v>1983</v>
      </c>
      <c r="B1916" s="62">
        <v>12649.63</v>
      </c>
    </row>
    <row r="1917" spans="1:2" ht="15.75" customHeight="1" x14ac:dyDescent="0.3">
      <c r="A1917" s="58" t="s">
        <v>1985</v>
      </c>
      <c r="B1917" s="62">
        <v>12927.2</v>
      </c>
    </row>
    <row r="1918" spans="1:2" ht="15.75" customHeight="1" x14ac:dyDescent="0.3">
      <c r="A1918" s="58" t="s">
        <v>1987</v>
      </c>
      <c r="B1918" s="62">
        <v>12927.2</v>
      </c>
    </row>
    <row r="1919" spans="1:2" ht="15.75" customHeight="1" x14ac:dyDescent="0.3">
      <c r="A1919" s="58" t="s">
        <v>1989</v>
      </c>
      <c r="B1919" s="62">
        <v>14037.52</v>
      </c>
    </row>
    <row r="1920" spans="1:2" ht="15.75" customHeight="1" x14ac:dyDescent="0.3">
      <c r="A1920" s="58" t="s">
        <v>1991</v>
      </c>
      <c r="B1920" s="62">
        <v>12125.92</v>
      </c>
    </row>
    <row r="1921" spans="1:2" ht="15.75" customHeight="1" x14ac:dyDescent="0.3">
      <c r="A1921" s="58" t="s">
        <v>1993</v>
      </c>
      <c r="B1921" s="62">
        <v>10927.03</v>
      </c>
    </row>
    <row r="1922" spans="1:2" ht="15.75" customHeight="1" x14ac:dyDescent="0.3">
      <c r="A1922" s="58" t="s">
        <v>1995</v>
      </c>
      <c r="B1922" s="62">
        <v>9967.91</v>
      </c>
    </row>
    <row r="1923" spans="1:2" ht="15.75" customHeight="1" x14ac:dyDescent="0.3">
      <c r="A1923" s="58" t="s">
        <v>1997</v>
      </c>
      <c r="B1923" s="62">
        <v>11166.8</v>
      </c>
    </row>
    <row r="1924" spans="1:2" ht="15.75" customHeight="1" x14ac:dyDescent="0.3">
      <c r="A1924" s="58" t="s">
        <v>1999</v>
      </c>
      <c r="B1924" s="62">
        <v>9967.91</v>
      </c>
    </row>
    <row r="1925" spans="1:2" ht="15.75" customHeight="1" x14ac:dyDescent="0.3">
      <c r="A1925" s="58" t="s">
        <v>2001</v>
      </c>
      <c r="B1925" s="62">
        <v>10927.03</v>
      </c>
    </row>
    <row r="1926" spans="1:2" ht="15.75" customHeight="1" x14ac:dyDescent="0.3">
      <c r="A1926" s="58" t="s">
        <v>2003</v>
      </c>
      <c r="B1926" s="62">
        <v>11166.8</v>
      </c>
    </row>
    <row r="1927" spans="1:2" ht="15.75" customHeight="1" x14ac:dyDescent="0.3">
      <c r="A1927" s="58" t="s">
        <v>2005</v>
      </c>
      <c r="B1927" s="62">
        <v>11166.8</v>
      </c>
    </row>
    <row r="1928" spans="1:2" ht="15.75" customHeight="1" x14ac:dyDescent="0.3">
      <c r="A1928" s="58" t="s">
        <v>2007</v>
      </c>
      <c r="B1928" s="62">
        <v>12125.92</v>
      </c>
    </row>
    <row r="1929" spans="1:2" ht="15.75" customHeight="1" x14ac:dyDescent="0.3">
      <c r="A1929" s="58" t="s">
        <v>2009</v>
      </c>
      <c r="B1929" s="62">
        <v>12125.92</v>
      </c>
    </row>
    <row r="1930" spans="1:2" ht="15.75" customHeight="1" x14ac:dyDescent="0.3">
      <c r="A1930" s="58" t="s">
        <v>2011</v>
      </c>
      <c r="B1930" s="62">
        <v>10961.28</v>
      </c>
    </row>
    <row r="1931" spans="1:2" ht="15.75" customHeight="1" x14ac:dyDescent="0.3">
      <c r="A1931" s="58" t="s">
        <v>2013</v>
      </c>
      <c r="B1931" s="62">
        <v>10002.17</v>
      </c>
    </row>
    <row r="1932" spans="1:2" ht="15.75" customHeight="1" x14ac:dyDescent="0.3">
      <c r="A1932" s="58" t="s">
        <v>2015</v>
      </c>
      <c r="B1932" s="62">
        <v>11166.8</v>
      </c>
    </row>
    <row r="1933" spans="1:2" ht="15.75" customHeight="1" x14ac:dyDescent="0.3">
      <c r="A1933" s="58" t="s">
        <v>2017</v>
      </c>
      <c r="B1933" s="62">
        <v>10002.17</v>
      </c>
    </row>
    <row r="1934" spans="1:2" ht="15.75" customHeight="1" x14ac:dyDescent="0.3">
      <c r="A1934" s="58" t="s">
        <v>2019</v>
      </c>
      <c r="B1934" s="62">
        <v>10961.28</v>
      </c>
    </row>
    <row r="1935" spans="1:2" ht="15.75" customHeight="1" x14ac:dyDescent="0.3">
      <c r="A1935" s="58" t="s">
        <v>2021</v>
      </c>
      <c r="B1935" s="62">
        <v>11166.8</v>
      </c>
    </row>
    <row r="1936" spans="1:2" ht="15.75" customHeight="1" x14ac:dyDescent="0.3">
      <c r="A1936" s="58" t="s">
        <v>2023</v>
      </c>
      <c r="B1936" s="62">
        <v>11166.8</v>
      </c>
    </row>
    <row r="1937" spans="1:2" ht="15.75" customHeight="1" x14ac:dyDescent="0.3">
      <c r="A1937" s="58" t="s">
        <v>2025</v>
      </c>
      <c r="B1937" s="62">
        <v>12125.92</v>
      </c>
    </row>
    <row r="1938" spans="1:2" ht="15.75" customHeight="1" x14ac:dyDescent="0.3">
      <c r="A1938" s="58" t="s">
        <v>2027</v>
      </c>
      <c r="B1938" s="62">
        <v>12125.92</v>
      </c>
    </row>
    <row r="1939" spans="1:2" ht="15.75" customHeight="1" x14ac:dyDescent="0.3">
      <c r="A1939" s="58" t="s">
        <v>2029</v>
      </c>
      <c r="B1939" s="62">
        <v>10961.28</v>
      </c>
    </row>
    <row r="1940" spans="1:2" ht="15.75" customHeight="1" x14ac:dyDescent="0.3">
      <c r="A1940" s="58" t="s">
        <v>2031</v>
      </c>
      <c r="B1940" s="62">
        <v>10002.17</v>
      </c>
    </row>
    <row r="1941" spans="1:2" ht="15.75" customHeight="1" x14ac:dyDescent="0.3">
      <c r="A1941" s="58" t="s">
        <v>2033</v>
      </c>
      <c r="B1941" s="62">
        <v>11166.8</v>
      </c>
    </row>
    <row r="1942" spans="1:2" ht="15.75" customHeight="1" x14ac:dyDescent="0.3">
      <c r="A1942" s="58" t="s">
        <v>2035</v>
      </c>
      <c r="B1942" s="62">
        <v>10002.17</v>
      </c>
    </row>
    <row r="1943" spans="1:2" ht="15.75" customHeight="1" x14ac:dyDescent="0.3">
      <c r="A1943" s="58" t="s">
        <v>2037</v>
      </c>
      <c r="B1943" s="62">
        <v>10961.28</v>
      </c>
    </row>
    <row r="1944" spans="1:2" ht="15.75" customHeight="1" x14ac:dyDescent="0.3">
      <c r="A1944" s="58" t="s">
        <v>2039</v>
      </c>
      <c r="B1944" s="62">
        <v>11166.8</v>
      </c>
    </row>
    <row r="1945" spans="1:2" ht="15.75" customHeight="1" x14ac:dyDescent="0.3">
      <c r="A1945" s="58" t="s">
        <v>2041</v>
      </c>
      <c r="B1945" s="62">
        <v>11166.8</v>
      </c>
    </row>
    <row r="1946" spans="1:2" ht="15.75" customHeight="1" x14ac:dyDescent="0.3">
      <c r="A1946" s="58" t="s">
        <v>2043</v>
      </c>
      <c r="B1946" s="62">
        <v>12125.92</v>
      </c>
    </row>
    <row r="1947" spans="1:2" ht="15.75" customHeight="1" x14ac:dyDescent="0.3">
      <c r="A1947" s="58" t="s">
        <v>2045</v>
      </c>
      <c r="B1947" s="62">
        <v>12125.92</v>
      </c>
    </row>
    <row r="1948" spans="1:2" ht="15.75" customHeight="1" x14ac:dyDescent="0.3">
      <c r="A1948" s="58" t="s">
        <v>2047</v>
      </c>
      <c r="B1948" s="62">
        <v>10961.28</v>
      </c>
    </row>
    <row r="1949" spans="1:2" ht="15.75" customHeight="1" x14ac:dyDescent="0.3">
      <c r="A1949" s="58" t="s">
        <v>2049</v>
      </c>
      <c r="B1949" s="62">
        <v>10002.17</v>
      </c>
    </row>
    <row r="1950" spans="1:2" ht="15.75" customHeight="1" x14ac:dyDescent="0.3">
      <c r="A1950" s="58" t="s">
        <v>2051</v>
      </c>
      <c r="B1950" s="62">
        <v>11166.8</v>
      </c>
    </row>
    <row r="1951" spans="1:2" ht="15.75" customHeight="1" x14ac:dyDescent="0.3">
      <c r="A1951" s="58" t="s">
        <v>2053</v>
      </c>
      <c r="B1951" s="62">
        <v>10002.17</v>
      </c>
    </row>
    <row r="1952" spans="1:2" ht="15.75" customHeight="1" x14ac:dyDescent="0.3">
      <c r="A1952" s="58" t="s">
        <v>2055</v>
      </c>
      <c r="B1952" s="62">
        <v>10961.28</v>
      </c>
    </row>
    <row r="1953" spans="1:2" ht="15.75" customHeight="1" x14ac:dyDescent="0.3">
      <c r="A1953" s="58" t="s">
        <v>2057</v>
      </c>
      <c r="B1953" s="62">
        <v>11166.8</v>
      </c>
    </row>
    <row r="1954" spans="1:2" ht="15.75" customHeight="1" x14ac:dyDescent="0.3">
      <c r="A1954" s="58" t="s">
        <v>2059</v>
      </c>
      <c r="B1954" s="62">
        <v>11166.8</v>
      </c>
    </row>
    <row r="1955" spans="1:2" ht="15.75" customHeight="1" x14ac:dyDescent="0.3">
      <c r="A1955" s="58" t="s">
        <v>2061</v>
      </c>
      <c r="B1955" s="62">
        <v>12125.92</v>
      </c>
    </row>
    <row r="1956" spans="1:2" ht="15.75" customHeight="1" x14ac:dyDescent="0.3">
      <c r="A1956" s="58" t="s">
        <v>2063</v>
      </c>
      <c r="B1956" s="62">
        <v>12125.92</v>
      </c>
    </row>
    <row r="1957" spans="1:2" ht="15.75" customHeight="1" x14ac:dyDescent="0.3">
      <c r="A1957" s="58" t="s">
        <v>2065</v>
      </c>
      <c r="B1957" s="62">
        <v>10961.28</v>
      </c>
    </row>
    <row r="1958" spans="1:2" ht="15.75" customHeight="1" x14ac:dyDescent="0.3">
      <c r="A1958" s="58" t="s">
        <v>2067</v>
      </c>
      <c r="B1958" s="62">
        <v>10002.17</v>
      </c>
    </row>
    <row r="1959" spans="1:2" ht="15.75" customHeight="1" x14ac:dyDescent="0.3">
      <c r="A1959" s="58" t="s">
        <v>2069</v>
      </c>
      <c r="B1959" s="62">
        <v>11166.8</v>
      </c>
    </row>
    <row r="1960" spans="1:2" ht="15.75" customHeight="1" x14ac:dyDescent="0.3">
      <c r="A1960" s="58" t="s">
        <v>2071</v>
      </c>
      <c r="B1960" s="62">
        <v>10002.17</v>
      </c>
    </row>
    <row r="1961" spans="1:2" ht="15.75" customHeight="1" x14ac:dyDescent="0.3">
      <c r="A1961" s="58" t="s">
        <v>2073</v>
      </c>
      <c r="B1961" s="62">
        <v>10961.28</v>
      </c>
    </row>
    <row r="1962" spans="1:2" ht="15.75" customHeight="1" x14ac:dyDescent="0.3">
      <c r="A1962" s="58" t="s">
        <v>2075</v>
      </c>
      <c r="B1962" s="62">
        <v>11166.8</v>
      </c>
    </row>
    <row r="1963" spans="1:2" ht="15.75" customHeight="1" x14ac:dyDescent="0.3">
      <c r="A1963" s="58" t="s">
        <v>2077</v>
      </c>
      <c r="B1963" s="62">
        <v>11166.8</v>
      </c>
    </row>
    <row r="1964" spans="1:2" ht="15.75" customHeight="1" x14ac:dyDescent="0.3">
      <c r="A1964" s="58" t="s">
        <v>2079</v>
      </c>
      <c r="B1964" s="62">
        <v>12125.92</v>
      </c>
    </row>
    <row r="1965" spans="1:2" ht="15.75" customHeight="1" x14ac:dyDescent="0.3">
      <c r="A1965" s="58" t="s">
        <v>2081</v>
      </c>
      <c r="B1965" s="62">
        <v>17086.060000000001</v>
      </c>
    </row>
    <row r="1966" spans="1:2" ht="15.75" customHeight="1" x14ac:dyDescent="0.3">
      <c r="A1966" s="58" t="s">
        <v>2083</v>
      </c>
      <c r="B1966" s="62">
        <v>15396.76</v>
      </c>
    </row>
    <row r="1967" spans="1:2" ht="15.75" customHeight="1" x14ac:dyDescent="0.3">
      <c r="A1967" s="58" t="s">
        <v>2085</v>
      </c>
      <c r="B1967" s="62">
        <v>14045.32</v>
      </c>
    </row>
    <row r="1968" spans="1:2" ht="15.75" customHeight="1" x14ac:dyDescent="0.3">
      <c r="A1968" s="58" t="s">
        <v>2087</v>
      </c>
      <c r="B1968" s="62">
        <v>15734.62</v>
      </c>
    </row>
    <row r="1969" spans="1:2" ht="15.75" customHeight="1" x14ac:dyDescent="0.3">
      <c r="A1969" s="58" t="s">
        <v>2089</v>
      </c>
      <c r="B1969" s="62">
        <v>14045.32</v>
      </c>
    </row>
    <row r="1970" spans="1:2" ht="15.75" customHeight="1" x14ac:dyDescent="0.3">
      <c r="A1970" s="58" t="s">
        <v>2091</v>
      </c>
      <c r="B1970" s="62">
        <v>15396.76</v>
      </c>
    </row>
    <row r="1971" spans="1:2" ht="15.75" customHeight="1" x14ac:dyDescent="0.3">
      <c r="A1971" s="58" t="s">
        <v>2093</v>
      </c>
      <c r="B1971" s="62">
        <v>15734.62</v>
      </c>
    </row>
    <row r="1972" spans="1:2" ht="15.75" customHeight="1" x14ac:dyDescent="0.3">
      <c r="A1972" s="58" t="s">
        <v>2095</v>
      </c>
      <c r="B1972" s="62">
        <v>15734.62</v>
      </c>
    </row>
    <row r="1973" spans="1:2" ht="15.75" customHeight="1" x14ac:dyDescent="0.3">
      <c r="A1973" s="58" t="s">
        <v>2097</v>
      </c>
      <c r="B1973" s="62">
        <v>17086.060000000001</v>
      </c>
    </row>
    <row r="1974" spans="1:2" ht="15.75" customHeight="1" x14ac:dyDescent="0.3">
      <c r="A1974" s="58" t="s">
        <v>2099</v>
      </c>
      <c r="B1974" s="62">
        <v>13347.82</v>
      </c>
    </row>
    <row r="1975" spans="1:2" ht="15.75" customHeight="1" x14ac:dyDescent="0.3">
      <c r="A1975" s="58" t="s">
        <v>2101</v>
      </c>
      <c r="B1975" s="62">
        <v>12028.12</v>
      </c>
    </row>
    <row r="1976" spans="1:2" ht="15.75" customHeight="1" x14ac:dyDescent="0.3">
      <c r="A1976" s="58" t="s">
        <v>2103</v>
      </c>
      <c r="B1976" s="62">
        <v>10972.36</v>
      </c>
    </row>
    <row r="1977" spans="1:2" ht="15.75" customHeight="1" x14ac:dyDescent="0.3">
      <c r="A1977" s="58" t="s">
        <v>2105</v>
      </c>
      <c r="B1977" s="62">
        <v>12292.06</v>
      </c>
    </row>
    <row r="1978" spans="1:2" ht="15.75" customHeight="1" x14ac:dyDescent="0.3">
      <c r="A1978" s="58" t="s">
        <v>2107</v>
      </c>
      <c r="B1978" s="62">
        <v>10972.36</v>
      </c>
    </row>
    <row r="1979" spans="1:2" ht="15.75" customHeight="1" x14ac:dyDescent="0.3">
      <c r="A1979" s="58" t="s">
        <v>2109</v>
      </c>
      <c r="B1979" s="62">
        <v>12028.12</v>
      </c>
    </row>
    <row r="1980" spans="1:2" ht="15.75" customHeight="1" x14ac:dyDescent="0.3">
      <c r="A1980" s="58" t="s">
        <v>2111</v>
      </c>
      <c r="B1980" s="62">
        <v>12292.06</v>
      </c>
    </row>
    <row r="1981" spans="1:2" ht="15.75" customHeight="1" x14ac:dyDescent="0.3">
      <c r="A1981" s="58" t="s">
        <v>2113</v>
      </c>
      <c r="B1981" s="62">
        <v>12292.06</v>
      </c>
    </row>
    <row r="1982" spans="1:2" ht="15.75" customHeight="1" x14ac:dyDescent="0.3">
      <c r="A1982" s="58" t="s">
        <v>2115</v>
      </c>
      <c r="B1982" s="62">
        <v>13347.82</v>
      </c>
    </row>
    <row r="1983" spans="1:2" ht="15.75" customHeight="1" x14ac:dyDescent="0.3">
      <c r="A1983" s="58" t="s">
        <v>8478</v>
      </c>
      <c r="B1983" s="62">
        <v>868.72</v>
      </c>
    </row>
    <row r="1984" spans="1:2" ht="15.75" customHeight="1" x14ac:dyDescent="0.3">
      <c r="A1984" s="58" t="s">
        <v>8479</v>
      </c>
      <c r="B1984" s="62">
        <v>782.83</v>
      </c>
    </row>
    <row r="1985" spans="1:2" ht="15.75" customHeight="1" x14ac:dyDescent="0.3">
      <c r="A1985" s="58" t="s">
        <v>8480</v>
      </c>
      <c r="B1985" s="62">
        <v>714.11</v>
      </c>
    </row>
    <row r="1986" spans="1:2" ht="15.75" customHeight="1" x14ac:dyDescent="0.3">
      <c r="A1986" s="58" t="s">
        <v>8481</v>
      </c>
      <c r="B1986" s="62">
        <v>800</v>
      </c>
    </row>
    <row r="1987" spans="1:2" ht="15.75" customHeight="1" x14ac:dyDescent="0.3">
      <c r="A1987" s="58" t="s">
        <v>8482</v>
      </c>
      <c r="B1987" s="62">
        <v>714.11</v>
      </c>
    </row>
    <row r="1988" spans="1:2" ht="15.75" customHeight="1" x14ac:dyDescent="0.3">
      <c r="A1988" s="58" t="s">
        <v>8483</v>
      </c>
      <c r="B1988" s="62">
        <v>782.83</v>
      </c>
    </row>
    <row r="1989" spans="1:2" ht="15.75" customHeight="1" x14ac:dyDescent="0.3">
      <c r="A1989" s="58" t="s">
        <v>8484</v>
      </c>
      <c r="B1989" s="62">
        <v>800</v>
      </c>
    </row>
    <row r="1990" spans="1:2" ht="15.75" customHeight="1" x14ac:dyDescent="0.3">
      <c r="A1990" s="58" t="s">
        <v>8485</v>
      </c>
      <c r="B1990" s="62">
        <v>800</v>
      </c>
    </row>
    <row r="1991" spans="1:2" ht="15.75" customHeight="1" x14ac:dyDescent="0.3">
      <c r="A1991" s="58" t="s">
        <v>8486</v>
      </c>
      <c r="B1991" s="62">
        <v>868.72</v>
      </c>
    </row>
    <row r="1992" spans="1:2" ht="15.75" customHeight="1" x14ac:dyDescent="0.3">
      <c r="A1992" s="58" t="s">
        <v>7812</v>
      </c>
      <c r="B1992" s="62">
        <v>911.2</v>
      </c>
    </row>
    <row r="1993" spans="1:2" ht="15.75" customHeight="1" x14ac:dyDescent="0.3">
      <c r="A1993" s="58" t="s">
        <v>7813</v>
      </c>
      <c r="B1993" s="62">
        <v>821.11</v>
      </c>
    </row>
    <row r="1994" spans="1:2" ht="15.75" customHeight="1" x14ac:dyDescent="0.3">
      <c r="A1994" s="58" t="s">
        <v>7814</v>
      </c>
      <c r="B1994" s="62">
        <v>749.03</v>
      </c>
    </row>
    <row r="1995" spans="1:2" ht="15.75" customHeight="1" x14ac:dyDescent="0.3">
      <c r="A1995" s="58" t="s">
        <v>7815</v>
      </c>
      <c r="B1995" s="62">
        <v>839.12</v>
      </c>
    </row>
    <row r="1996" spans="1:2" ht="15.75" customHeight="1" x14ac:dyDescent="0.3">
      <c r="A1996" s="58" t="s">
        <v>7816</v>
      </c>
      <c r="B1996" s="62">
        <v>749.03</v>
      </c>
    </row>
    <row r="1997" spans="1:2" ht="15.75" customHeight="1" x14ac:dyDescent="0.3">
      <c r="A1997" s="58" t="s">
        <v>7817</v>
      </c>
      <c r="B1997" s="62">
        <v>821.11</v>
      </c>
    </row>
    <row r="1998" spans="1:2" ht="15.75" customHeight="1" x14ac:dyDescent="0.3">
      <c r="A1998" s="58" t="s">
        <v>7818</v>
      </c>
      <c r="B1998" s="62">
        <v>839.12</v>
      </c>
    </row>
    <row r="1999" spans="1:2" ht="15.75" customHeight="1" x14ac:dyDescent="0.3">
      <c r="A1999" s="58" t="s">
        <v>7819</v>
      </c>
      <c r="B1999" s="62">
        <v>839.12</v>
      </c>
    </row>
    <row r="2000" spans="1:2" ht="15.75" customHeight="1" x14ac:dyDescent="0.3">
      <c r="A2000" s="58" t="s">
        <v>7820</v>
      </c>
      <c r="B2000" s="62">
        <v>911.2</v>
      </c>
    </row>
    <row r="2001" spans="1:2" ht="15.75" customHeight="1" x14ac:dyDescent="0.3">
      <c r="A2001" s="58" t="s">
        <v>8487</v>
      </c>
      <c r="B2001" s="62">
        <v>1399.72</v>
      </c>
    </row>
    <row r="2002" spans="1:2" ht="15.75" customHeight="1" x14ac:dyDescent="0.3">
      <c r="A2002" s="58" t="s">
        <v>8488</v>
      </c>
      <c r="B2002" s="62">
        <v>1261.33</v>
      </c>
    </row>
    <row r="2003" spans="1:2" ht="15.75" customHeight="1" x14ac:dyDescent="0.3">
      <c r="A2003" s="58" t="s">
        <v>8489</v>
      </c>
      <c r="B2003" s="62">
        <v>1150.6099999999999</v>
      </c>
    </row>
    <row r="2004" spans="1:2" ht="15.75" customHeight="1" x14ac:dyDescent="0.3">
      <c r="A2004" s="58" t="s">
        <v>8490</v>
      </c>
      <c r="B2004" s="62">
        <v>1289</v>
      </c>
    </row>
    <row r="2005" spans="1:2" ht="15.75" customHeight="1" x14ac:dyDescent="0.3">
      <c r="A2005" s="58" t="s">
        <v>8491</v>
      </c>
      <c r="B2005" s="62">
        <v>1150.6099999999999</v>
      </c>
    </row>
    <row r="2006" spans="1:2" ht="15.75" customHeight="1" x14ac:dyDescent="0.3">
      <c r="A2006" s="58" t="s">
        <v>8492</v>
      </c>
      <c r="B2006" s="62">
        <v>1261.33</v>
      </c>
    </row>
    <row r="2007" spans="1:2" ht="15.75" customHeight="1" x14ac:dyDescent="0.3">
      <c r="A2007" s="58" t="s">
        <v>8493</v>
      </c>
      <c r="B2007" s="62">
        <v>1289</v>
      </c>
    </row>
    <row r="2008" spans="1:2" ht="15.75" customHeight="1" x14ac:dyDescent="0.3">
      <c r="A2008" s="58" t="s">
        <v>8494</v>
      </c>
      <c r="B2008" s="62">
        <v>1289</v>
      </c>
    </row>
    <row r="2009" spans="1:2" ht="15.75" customHeight="1" x14ac:dyDescent="0.3">
      <c r="A2009" s="58" t="s">
        <v>8495</v>
      </c>
      <c r="B2009" s="62">
        <v>1399.72</v>
      </c>
    </row>
    <row r="2010" spans="1:2" ht="15.75" customHeight="1" x14ac:dyDescent="0.3">
      <c r="A2010" s="58" t="s">
        <v>7821</v>
      </c>
      <c r="B2010" s="62">
        <v>1399.72</v>
      </c>
    </row>
    <row r="2011" spans="1:2" ht="15.75" customHeight="1" x14ac:dyDescent="0.3">
      <c r="A2011" s="58" t="s">
        <v>7822</v>
      </c>
      <c r="B2011" s="62">
        <v>1261.33</v>
      </c>
    </row>
    <row r="2012" spans="1:2" ht="15.75" customHeight="1" x14ac:dyDescent="0.3">
      <c r="A2012" s="58" t="s">
        <v>7823</v>
      </c>
      <c r="B2012" s="62">
        <v>1150.6099999999999</v>
      </c>
    </row>
    <row r="2013" spans="1:2" ht="15.75" customHeight="1" x14ac:dyDescent="0.3">
      <c r="A2013" s="58" t="s">
        <v>7824</v>
      </c>
      <c r="B2013" s="62">
        <v>1289</v>
      </c>
    </row>
    <row r="2014" spans="1:2" ht="15.75" customHeight="1" x14ac:dyDescent="0.3">
      <c r="A2014" s="58" t="s">
        <v>7825</v>
      </c>
      <c r="B2014" s="62">
        <v>1150.6099999999999</v>
      </c>
    </row>
    <row r="2015" spans="1:2" ht="15.75" customHeight="1" x14ac:dyDescent="0.3">
      <c r="A2015" s="58" t="s">
        <v>7826</v>
      </c>
      <c r="B2015" s="62">
        <v>1261.33</v>
      </c>
    </row>
    <row r="2016" spans="1:2" ht="15.75" customHeight="1" x14ac:dyDescent="0.3">
      <c r="A2016" s="58" t="s">
        <v>7827</v>
      </c>
      <c r="B2016" s="62">
        <v>1289</v>
      </c>
    </row>
    <row r="2017" spans="1:2" ht="15.75" customHeight="1" x14ac:dyDescent="0.3">
      <c r="A2017" s="58" t="s">
        <v>7828</v>
      </c>
      <c r="B2017" s="62">
        <v>1289</v>
      </c>
    </row>
    <row r="2018" spans="1:2" ht="15.75" customHeight="1" x14ac:dyDescent="0.3">
      <c r="A2018" s="58" t="s">
        <v>7829</v>
      </c>
      <c r="B2018" s="62">
        <v>1399.72</v>
      </c>
    </row>
    <row r="2019" spans="1:2" ht="15.75" customHeight="1" x14ac:dyDescent="0.3">
      <c r="A2019" s="58" t="s">
        <v>8496</v>
      </c>
      <c r="B2019" s="62">
        <v>3120.16</v>
      </c>
    </row>
    <row r="2020" spans="1:2" ht="15.75" customHeight="1" x14ac:dyDescent="0.3">
      <c r="A2020" s="58" t="s">
        <v>8497</v>
      </c>
      <c r="B2020" s="62">
        <v>2811.67</v>
      </c>
    </row>
    <row r="2021" spans="1:2" ht="15.75" customHeight="1" x14ac:dyDescent="0.3">
      <c r="A2021" s="58" t="s">
        <v>8498</v>
      </c>
      <c r="B2021" s="62">
        <v>2564.87</v>
      </c>
    </row>
    <row r="2022" spans="1:2" ht="15.75" customHeight="1" x14ac:dyDescent="0.3">
      <c r="A2022" s="58" t="s">
        <v>8499</v>
      </c>
      <c r="B2022" s="62">
        <v>2873.36</v>
      </c>
    </row>
    <row r="2023" spans="1:2" ht="15.75" customHeight="1" x14ac:dyDescent="0.3">
      <c r="A2023" s="58" t="s">
        <v>8500</v>
      </c>
      <c r="B2023" s="62">
        <v>2564.87</v>
      </c>
    </row>
    <row r="2024" spans="1:2" ht="15.75" customHeight="1" x14ac:dyDescent="0.3">
      <c r="A2024" s="58" t="s">
        <v>8501</v>
      </c>
      <c r="B2024" s="62">
        <v>2811.67</v>
      </c>
    </row>
    <row r="2025" spans="1:2" ht="15.75" customHeight="1" x14ac:dyDescent="0.3">
      <c r="A2025" s="58" t="s">
        <v>8502</v>
      </c>
      <c r="B2025" s="62">
        <v>2873.36</v>
      </c>
    </row>
    <row r="2026" spans="1:2" ht="15.75" customHeight="1" x14ac:dyDescent="0.3">
      <c r="A2026" s="58" t="s">
        <v>8503</v>
      </c>
      <c r="B2026" s="62">
        <v>2873.36</v>
      </c>
    </row>
    <row r="2027" spans="1:2" ht="15.75" customHeight="1" x14ac:dyDescent="0.3">
      <c r="A2027" s="58" t="s">
        <v>8504</v>
      </c>
      <c r="B2027" s="62">
        <v>3120.16</v>
      </c>
    </row>
    <row r="2028" spans="1:2" ht="15.75" customHeight="1" x14ac:dyDescent="0.3">
      <c r="A2028" s="58" t="s">
        <v>7830</v>
      </c>
      <c r="B2028" s="62">
        <v>3183.88</v>
      </c>
    </row>
    <row r="2029" spans="1:2" ht="15.75" customHeight="1" x14ac:dyDescent="0.3">
      <c r="A2029" s="58" t="s">
        <v>7831</v>
      </c>
      <c r="B2029" s="62">
        <v>2869.09</v>
      </c>
    </row>
    <row r="2030" spans="1:2" ht="15.75" customHeight="1" x14ac:dyDescent="0.3">
      <c r="A2030" s="58" t="s">
        <v>7832</v>
      </c>
      <c r="B2030" s="62">
        <v>2617.25</v>
      </c>
    </row>
    <row r="2031" spans="1:2" ht="15.75" customHeight="1" x14ac:dyDescent="0.3">
      <c r="A2031" s="58" t="s">
        <v>7833</v>
      </c>
      <c r="B2031" s="62">
        <v>2932.04</v>
      </c>
    </row>
    <row r="2032" spans="1:2" ht="15.75" customHeight="1" x14ac:dyDescent="0.3">
      <c r="A2032" s="58" t="s">
        <v>7834</v>
      </c>
      <c r="B2032" s="62">
        <v>2617.25</v>
      </c>
    </row>
    <row r="2033" spans="1:2" ht="15.75" customHeight="1" x14ac:dyDescent="0.3">
      <c r="A2033" s="58" t="s">
        <v>7835</v>
      </c>
      <c r="B2033" s="62">
        <v>2869.09</v>
      </c>
    </row>
    <row r="2034" spans="1:2" ht="15.75" customHeight="1" x14ac:dyDescent="0.3">
      <c r="A2034" s="58" t="s">
        <v>7836</v>
      </c>
      <c r="B2034" s="62">
        <v>2932.04</v>
      </c>
    </row>
    <row r="2035" spans="1:2" ht="15.75" customHeight="1" x14ac:dyDescent="0.3">
      <c r="A2035" s="58" t="s">
        <v>7837</v>
      </c>
      <c r="B2035" s="62">
        <v>2932.04</v>
      </c>
    </row>
    <row r="2036" spans="1:2" ht="15.75" customHeight="1" x14ac:dyDescent="0.3">
      <c r="A2036" s="58" t="s">
        <v>7838</v>
      </c>
      <c r="B2036" s="62">
        <v>3183.88</v>
      </c>
    </row>
    <row r="2037" spans="1:2" ht="15.75" customHeight="1" x14ac:dyDescent="0.3">
      <c r="A2037" s="58" t="s">
        <v>8505</v>
      </c>
      <c r="B2037" s="62">
        <v>4033.48</v>
      </c>
    </row>
    <row r="2038" spans="1:2" ht="15.75" customHeight="1" x14ac:dyDescent="0.3">
      <c r="A2038" s="58" t="s">
        <v>8506</v>
      </c>
      <c r="B2038" s="62">
        <v>3634.69</v>
      </c>
    </row>
    <row r="2039" spans="1:2" ht="15.75" customHeight="1" x14ac:dyDescent="0.3">
      <c r="A2039" s="58" t="s">
        <v>8507</v>
      </c>
      <c r="B2039" s="62">
        <v>3315.65</v>
      </c>
    </row>
    <row r="2040" spans="1:2" ht="15.75" customHeight="1" x14ac:dyDescent="0.3">
      <c r="A2040" s="58" t="s">
        <v>8508</v>
      </c>
      <c r="B2040" s="62">
        <v>3714.44</v>
      </c>
    </row>
    <row r="2041" spans="1:2" ht="15.75" customHeight="1" x14ac:dyDescent="0.3">
      <c r="A2041" s="58" t="s">
        <v>8509</v>
      </c>
      <c r="B2041" s="62">
        <v>3315.65</v>
      </c>
    </row>
    <row r="2042" spans="1:2" ht="15.75" customHeight="1" x14ac:dyDescent="0.3">
      <c r="A2042" s="58" t="s">
        <v>8510</v>
      </c>
      <c r="B2042" s="62">
        <v>3634.69</v>
      </c>
    </row>
    <row r="2043" spans="1:2" ht="15.75" customHeight="1" x14ac:dyDescent="0.3">
      <c r="A2043" s="58" t="s">
        <v>8511</v>
      </c>
      <c r="B2043" s="62">
        <v>3714.44</v>
      </c>
    </row>
    <row r="2044" spans="1:2" ht="15.75" customHeight="1" x14ac:dyDescent="0.3">
      <c r="A2044" s="58" t="s">
        <v>8512</v>
      </c>
      <c r="B2044" s="62">
        <v>3714.44</v>
      </c>
    </row>
    <row r="2045" spans="1:2" ht="15.75" customHeight="1" x14ac:dyDescent="0.3">
      <c r="A2045" s="58" t="s">
        <v>8513</v>
      </c>
      <c r="B2045" s="62">
        <v>4033.48</v>
      </c>
    </row>
    <row r="2046" spans="1:2" ht="15.75" customHeight="1" x14ac:dyDescent="0.3">
      <c r="A2046" s="58" t="s">
        <v>7839</v>
      </c>
      <c r="B2046" s="62">
        <v>4054.72</v>
      </c>
    </row>
    <row r="2047" spans="1:2" ht="15.75" customHeight="1" x14ac:dyDescent="0.3">
      <c r="A2047" s="58" t="s">
        <v>7840</v>
      </c>
      <c r="B2047" s="62">
        <v>3653.83</v>
      </c>
    </row>
    <row r="2048" spans="1:2" ht="15.75" customHeight="1" x14ac:dyDescent="0.3">
      <c r="A2048" s="58" t="s">
        <v>7841</v>
      </c>
      <c r="B2048" s="62">
        <v>3333.11</v>
      </c>
    </row>
    <row r="2049" spans="1:2" ht="15.75" customHeight="1" x14ac:dyDescent="0.3">
      <c r="A2049" s="58" t="s">
        <v>7842</v>
      </c>
      <c r="B2049" s="62">
        <v>3734</v>
      </c>
    </row>
    <row r="2050" spans="1:2" ht="15.75" customHeight="1" x14ac:dyDescent="0.3">
      <c r="A2050" s="58" t="s">
        <v>7843</v>
      </c>
      <c r="B2050" s="62">
        <v>3333.11</v>
      </c>
    </row>
    <row r="2051" spans="1:2" ht="15.75" customHeight="1" x14ac:dyDescent="0.3">
      <c r="A2051" s="58" t="s">
        <v>7844</v>
      </c>
      <c r="B2051" s="62">
        <v>3653.83</v>
      </c>
    </row>
    <row r="2052" spans="1:2" ht="15.75" customHeight="1" x14ac:dyDescent="0.3">
      <c r="A2052" s="58" t="s">
        <v>7845</v>
      </c>
      <c r="B2052" s="62">
        <v>3734</v>
      </c>
    </row>
    <row r="2053" spans="1:2" ht="15.75" customHeight="1" x14ac:dyDescent="0.3">
      <c r="A2053" s="58" t="s">
        <v>7846</v>
      </c>
      <c r="B2053" s="62">
        <v>3734</v>
      </c>
    </row>
    <row r="2054" spans="1:2" ht="15.75" customHeight="1" x14ac:dyDescent="0.3">
      <c r="A2054" s="58" t="s">
        <v>7847</v>
      </c>
      <c r="B2054" s="62">
        <v>4054.72</v>
      </c>
    </row>
    <row r="2055" spans="1:2" ht="15.75" customHeight="1" x14ac:dyDescent="0.3">
      <c r="A2055" s="58" t="s">
        <v>8514</v>
      </c>
      <c r="B2055" s="62">
        <v>4394.5600000000004</v>
      </c>
    </row>
    <row r="2056" spans="1:2" ht="15.75" customHeight="1" x14ac:dyDescent="0.3">
      <c r="A2056" s="58" t="s">
        <v>8515</v>
      </c>
      <c r="B2056" s="62">
        <v>3960.07</v>
      </c>
    </row>
    <row r="2057" spans="1:2" ht="15.75" customHeight="1" x14ac:dyDescent="0.3">
      <c r="A2057" s="58" t="s">
        <v>8516</v>
      </c>
      <c r="B2057" s="62">
        <v>3612.47</v>
      </c>
    </row>
    <row r="2058" spans="1:2" ht="15.75" customHeight="1" x14ac:dyDescent="0.3">
      <c r="A2058" s="58" t="s">
        <v>8517</v>
      </c>
      <c r="B2058" s="62">
        <v>4046.96</v>
      </c>
    </row>
    <row r="2059" spans="1:2" ht="15.75" customHeight="1" x14ac:dyDescent="0.3">
      <c r="A2059" s="58" t="s">
        <v>8518</v>
      </c>
      <c r="B2059" s="62">
        <v>3612.47</v>
      </c>
    </row>
    <row r="2060" spans="1:2" ht="15.75" customHeight="1" x14ac:dyDescent="0.3">
      <c r="A2060" s="58" t="s">
        <v>8519</v>
      </c>
      <c r="B2060" s="62">
        <v>3960.07</v>
      </c>
    </row>
    <row r="2061" spans="1:2" ht="15.75" customHeight="1" x14ac:dyDescent="0.3">
      <c r="A2061" s="58" t="s">
        <v>8520</v>
      </c>
      <c r="B2061" s="62">
        <v>4046.96</v>
      </c>
    </row>
    <row r="2062" spans="1:2" ht="15.75" customHeight="1" x14ac:dyDescent="0.3">
      <c r="A2062" s="58" t="s">
        <v>8521</v>
      </c>
      <c r="B2062" s="62">
        <v>4046.96</v>
      </c>
    </row>
    <row r="2063" spans="1:2" ht="15.75" customHeight="1" x14ac:dyDescent="0.3">
      <c r="A2063" s="58" t="s">
        <v>8522</v>
      </c>
      <c r="B2063" s="62">
        <v>4394.5600000000004</v>
      </c>
    </row>
    <row r="2064" spans="1:2" ht="15.75" customHeight="1" x14ac:dyDescent="0.3">
      <c r="A2064" s="58" t="s">
        <v>7848</v>
      </c>
      <c r="B2064" s="62">
        <v>4394.5600000000004</v>
      </c>
    </row>
    <row r="2065" spans="1:2" ht="15.75" customHeight="1" x14ac:dyDescent="0.3">
      <c r="A2065" s="58" t="s">
        <v>7849</v>
      </c>
      <c r="B2065" s="62">
        <v>3960.07</v>
      </c>
    </row>
    <row r="2066" spans="1:2" ht="15.75" customHeight="1" x14ac:dyDescent="0.3">
      <c r="A2066" s="58" t="s">
        <v>7850</v>
      </c>
      <c r="B2066" s="62">
        <v>3612.47</v>
      </c>
    </row>
    <row r="2067" spans="1:2" ht="15.75" customHeight="1" x14ac:dyDescent="0.3">
      <c r="A2067" s="58" t="s">
        <v>7851</v>
      </c>
      <c r="B2067" s="62">
        <v>4046.96</v>
      </c>
    </row>
    <row r="2068" spans="1:2" ht="15.75" customHeight="1" x14ac:dyDescent="0.3">
      <c r="A2068" s="58" t="s">
        <v>7852</v>
      </c>
      <c r="B2068" s="62">
        <v>3612.47</v>
      </c>
    </row>
    <row r="2069" spans="1:2" ht="15.75" customHeight="1" x14ac:dyDescent="0.3">
      <c r="A2069" s="58" t="s">
        <v>7853</v>
      </c>
      <c r="B2069" s="62">
        <v>3960.07</v>
      </c>
    </row>
    <row r="2070" spans="1:2" ht="15.75" customHeight="1" x14ac:dyDescent="0.3">
      <c r="A2070" s="58" t="s">
        <v>7854</v>
      </c>
      <c r="B2070" s="62">
        <v>4046.96</v>
      </c>
    </row>
    <row r="2071" spans="1:2" ht="15.75" customHeight="1" x14ac:dyDescent="0.3">
      <c r="A2071" s="58" t="s">
        <v>7855</v>
      </c>
      <c r="B2071" s="62">
        <v>4046.96</v>
      </c>
    </row>
    <row r="2072" spans="1:2" ht="15.75" customHeight="1" x14ac:dyDescent="0.3">
      <c r="A2072" s="58" t="s">
        <v>7856</v>
      </c>
      <c r="B2072" s="62">
        <v>4394.5600000000004</v>
      </c>
    </row>
    <row r="2073" spans="1:2" ht="15.75" customHeight="1" x14ac:dyDescent="0.3">
      <c r="A2073" s="58" t="s">
        <v>8523</v>
      </c>
      <c r="B2073" s="62">
        <v>6582.28</v>
      </c>
    </row>
    <row r="2074" spans="1:2" ht="15.75" customHeight="1" x14ac:dyDescent="0.3">
      <c r="A2074" s="58" t="s">
        <v>8524</v>
      </c>
      <c r="B2074" s="62">
        <v>5931.49</v>
      </c>
    </row>
    <row r="2075" spans="1:2" ht="15.75" customHeight="1" x14ac:dyDescent="0.3">
      <c r="A2075" s="58" t="s">
        <v>8525</v>
      </c>
      <c r="B2075" s="62">
        <v>5410.85</v>
      </c>
    </row>
    <row r="2076" spans="1:2" ht="15.75" customHeight="1" x14ac:dyDescent="0.3">
      <c r="A2076" s="58" t="s">
        <v>8526</v>
      </c>
      <c r="B2076" s="62">
        <v>6061.64</v>
      </c>
    </row>
    <row r="2077" spans="1:2" ht="15.75" customHeight="1" x14ac:dyDescent="0.3">
      <c r="A2077" s="58" t="s">
        <v>8527</v>
      </c>
      <c r="B2077" s="62">
        <v>5410.85</v>
      </c>
    </row>
    <row r="2078" spans="1:2" ht="15.75" customHeight="1" x14ac:dyDescent="0.3">
      <c r="A2078" s="58" t="s">
        <v>8528</v>
      </c>
      <c r="B2078" s="62">
        <v>5931.49</v>
      </c>
    </row>
    <row r="2079" spans="1:2" ht="15.75" customHeight="1" x14ac:dyDescent="0.3">
      <c r="A2079" s="58" t="s">
        <v>8529</v>
      </c>
      <c r="B2079" s="62">
        <v>6061.64</v>
      </c>
    </row>
    <row r="2080" spans="1:2" ht="15.75" customHeight="1" x14ac:dyDescent="0.3">
      <c r="A2080" s="58" t="s">
        <v>8530</v>
      </c>
      <c r="B2080" s="62">
        <v>6061.64</v>
      </c>
    </row>
    <row r="2081" spans="1:2" ht="15.75" customHeight="1" x14ac:dyDescent="0.3">
      <c r="A2081" s="58" t="s">
        <v>8531</v>
      </c>
      <c r="B2081" s="62">
        <v>6582.28</v>
      </c>
    </row>
    <row r="2082" spans="1:2" ht="15.75" customHeight="1" x14ac:dyDescent="0.3">
      <c r="A2082" s="58" t="s">
        <v>7857</v>
      </c>
      <c r="B2082" s="62">
        <v>6582.28</v>
      </c>
    </row>
    <row r="2083" spans="1:2" ht="15.75" customHeight="1" x14ac:dyDescent="0.3">
      <c r="A2083" s="58" t="s">
        <v>7858</v>
      </c>
      <c r="B2083" s="62">
        <v>5931.49</v>
      </c>
    </row>
    <row r="2084" spans="1:2" ht="15.75" customHeight="1" x14ac:dyDescent="0.3">
      <c r="A2084" s="58" t="s">
        <v>7859</v>
      </c>
      <c r="B2084" s="62">
        <v>5410.85</v>
      </c>
    </row>
    <row r="2085" spans="1:2" ht="15.75" customHeight="1" x14ac:dyDescent="0.3">
      <c r="A2085" s="58" t="s">
        <v>7860</v>
      </c>
      <c r="B2085" s="62">
        <v>6061.64</v>
      </c>
    </row>
    <row r="2086" spans="1:2" ht="15.75" customHeight="1" x14ac:dyDescent="0.3">
      <c r="A2086" s="58" t="s">
        <v>7861</v>
      </c>
      <c r="B2086" s="62">
        <v>5410.85</v>
      </c>
    </row>
    <row r="2087" spans="1:2" ht="15.75" customHeight="1" x14ac:dyDescent="0.3">
      <c r="A2087" s="58" t="s">
        <v>7862</v>
      </c>
      <c r="B2087" s="62">
        <v>5931.49</v>
      </c>
    </row>
    <row r="2088" spans="1:2" ht="15.75" customHeight="1" x14ac:dyDescent="0.3">
      <c r="A2088" s="58" t="s">
        <v>7863</v>
      </c>
      <c r="B2088" s="62">
        <v>6061.64</v>
      </c>
    </row>
    <row r="2089" spans="1:2" ht="15.75" customHeight="1" x14ac:dyDescent="0.3">
      <c r="A2089" s="58" t="s">
        <v>7864</v>
      </c>
      <c r="B2089" s="62">
        <v>6061.64</v>
      </c>
    </row>
    <row r="2090" spans="1:2" ht="15.75" customHeight="1" x14ac:dyDescent="0.3">
      <c r="A2090" s="58" t="s">
        <v>7865</v>
      </c>
      <c r="B2090" s="62">
        <v>6582.28</v>
      </c>
    </row>
    <row r="2091" spans="1:2" ht="15.75" customHeight="1" x14ac:dyDescent="0.3">
      <c r="A2091" s="58" t="s">
        <v>8532</v>
      </c>
      <c r="B2091" s="62">
        <v>17159.8</v>
      </c>
    </row>
    <row r="2092" spans="1:2" ht="15.75" customHeight="1" x14ac:dyDescent="0.3">
      <c r="A2092" s="58" t="s">
        <v>8533</v>
      </c>
      <c r="B2092" s="62">
        <v>15463.21</v>
      </c>
    </row>
    <row r="2093" spans="1:2" ht="15.75" customHeight="1" x14ac:dyDescent="0.3">
      <c r="A2093" s="58" t="s">
        <v>8534</v>
      </c>
      <c r="B2093" s="62">
        <v>14105.93</v>
      </c>
    </row>
    <row r="2094" spans="1:2" ht="15.75" customHeight="1" x14ac:dyDescent="0.3">
      <c r="A2094" s="58" t="s">
        <v>8535</v>
      </c>
      <c r="B2094" s="62">
        <v>15802.52</v>
      </c>
    </row>
    <row r="2095" spans="1:2" ht="15.75" customHeight="1" x14ac:dyDescent="0.3">
      <c r="A2095" s="58" t="s">
        <v>8536</v>
      </c>
      <c r="B2095" s="62">
        <v>14105.93</v>
      </c>
    </row>
    <row r="2096" spans="1:2" ht="15.75" customHeight="1" x14ac:dyDescent="0.3">
      <c r="A2096" s="58" t="s">
        <v>8537</v>
      </c>
      <c r="B2096" s="62">
        <v>15463.21</v>
      </c>
    </row>
    <row r="2097" spans="1:2" ht="15.75" customHeight="1" x14ac:dyDescent="0.3">
      <c r="A2097" s="58" t="s">
        <v>8538</v>
      </c>
      <c r="B2097" s="62">
        <v>15802.52</v>
      </c>
    </row>
    <row r="2098" spans="1:2" ht="15.75" customHeight="1" x14ac:dyDescent="0.3">
      <c r="A2098" s="58" t="s">
        <v>8539</v>
      </c>
      <c r="B2098" s="62">
        <v>15802.52</v>
      </c>
    </row>
    <row r="2099" spans="1:2" ht="15.75" customHeight="1" x14ac:dyDescent="0.3">
      <c r="A2099" s="58" t="s">
        <v>8540</v>
      </c>
      <c r="B2099" s="62">
        <v>17159.8</v>
      </c>
    </row>
    <row r="2100" spans="1:2" ht="15.75" customHeight="1" x14ac:dyDescent="0.3">
      <c r="A2100" s="58" t="s">
        <v>7866</v>
      </c>
      <c r="B2100" s="62">
        <v>18888.43</v>
      </c>
    </row>
    <row r="2101" spans="1:2" ht="15.75" customHeight="1" x14ac:dyDescent="0.3">
      <c r="A2101" s="58" t="s">
        <v>7867</v>
      </c>
      <c r="B2101" s="62">
        <v>17020.93</v>
      </c>
    </row>
    <row r="2102" spans="1:2" ht="15.75" customHeight="1" x14ac:dyDescent="0.3">
      <c r="A2102" s="58" t="s">
        <v>7868</v>
      </c>
      <c r="B2102" s="62">
        <v>15526.93</v>
      </c>
    </row>
    <row r="2103" spans="1:2" ht="15.75" customHeight="1" x14ac:dyDescent="0.3">
      <c r="A2103" s="58" t="s">
        <v>7869</v>
      </c>
      <c r="B2103" s="62">
        <v>17394.43</v>
      </c>
    </row>
    <row r="2104" spans="1:2" ht="15.75" customHeight="1" x14ac:dyDescent="0.3">
      <c r="A2104" s="58" t="s">
        <v>7870</v>
      </c>
      <c r="B2104" s="62">
        <v>15526.93</v>
      </c>
    </row>
    <row r="2105" spans="1:2" ht="15.75" customHeight="1" x14ac:dyDescent="0.3">
      <c r="A2105" s="58" t="s">
        <v>7871</v>
      </c>
      <c r="B2105" s="62">
        <v>17020.93</v>
      </c>
    </row>
    <row r="2106" spans="1:2" ht="15.75" customHeight="1" x14ac:dyDescent="0.3">
      <c r="A2106" s="58" t="s">
        <v>7872</v>
      </c>
      <c r="B2106" s="62">
        <v>17394.43</v>
      </c>
    </row>
    <row r="2107" spans="1:2" ht="15.75" customHeight="1" x14ac:dyDescent="0.3">
      <c r="A2107" s="58" t="s">
        <v>7873</v>
      </c>
      <c r="B2107" s="62">
        <v>17394.43</v>
      </c>
    </row>
    <row r="2108" spans="1:2" ht="15.75" customHeight="1" x14ac:dyDescent="0.3">
      <c r="A2108" s="58" t="s">
        <v>7874</v>
      </c>
      <c r="B2108" s="62">
        <v>18888.43</v>
      </c>
    </row>
    <row r="2109" spans="1:2" ht="15.75" customHeight="1" x14ac:dyDescent="0.3">
      <c r="A2109" s="58" t="s">
        <v>7875</v>
      </c>
      <c r="B2109" s="62">
        <v>15817.73</v>
      </c>
    </row>
    <row r="2110" spans="1:2" ht="15.75" customHeight="1" x14ac:dyDescent="0.3">
      <c r="A2110" s="58" t="s">
        <v>7876</v>
      </c>
      <c r="B2110" s="62">
        <v>14253.83</v>
      </c>
    </row>
    <row r="2111" spans="1:2" ht="15.75" customHeight="1" x14ac:dyDescent="0.3">
      <c r="A2111" s="58" t="s">
        <v>7877</v>
      </c>
      <c r="B2111" s="62">
        <v>13002.71</v>
      </c>
    </row>
    <row r="2112" spans="1:2" ht="15.75" customHeight="1" x14ac:dyDescent="0.3">
      <c r="A2112" s="58" t="s">
        <v>7878</v>
      </c>
      <c r="B2112" s="62">
        <v>14566.61</v>
      </c>
    </row>
    <row r="2113" spans="1:2" ht="15.75" customHeight="1" x14ac:dyDescent="0.3">
      <c r="A2113" s="58" t="s">
        <v>7879</v>
      </c>
      <c r="B2113" s="62">
        <v>13002.71</v>
      </c>
    </row>
    <row r="2114" spans="1:2" ht="15.75" customHeight="1" x14ac:dyDescent="0.3">
      <c r="A2114" s="58" t="s">
        <v>7880</v>
      </c>
      <c r="B2114" s="62">
        <v>14253.83</v>
      </c>
    </row>
    <row r="2115" spans="1:2" ht="15.75" customHeight="1" x14ac:dyDescent="0.3">
      <c r="A2115" s="58" t="s">
        <v>7881</v>
      </c>
      <c r="B2115" s="62">
        <v>14566.61</v>
      </c>
    </row>
    <row r="2116" spans="1:2" ht="15.75" customHeight="1" x14ac:dyDescent="0.3">
      <c r="A2116" s="58" t="s">
        <v>7882</v>
      </c>
      <c r="B2116" s="62">
        <v>14566.61</v>
      </c>
    </row>
    <row r="2117" spans="1:2" ht="15.75" customHeight="1" x14ac:dyDescent="0.3">
      <c r="A2117" s="58" t="s">
        <v>7883</v>
      </c>
      <c r="B2117" s="62">
        <v>15817.73</v>
      </c>
    </row>
    <row r="2118" spans="1:2" ht="15.75" customHeight="1" x14ac:dyDescent="0.3">
      <c r="A2118" s="58" t="s">
        <v>8541</v>
      </c>
      <c r="B2118" s="62">
        <v>1144.8399999999999</v>
      </c>
    </row>
    <row r="2119" spans="1:2" ht="15.75" customHeight="1" x14ac:dyDescent="0.3">
      <c r="A2119" s="58" t="s">
        <v>8542</v>
      </c>
      <c r="B2119" s="62">
        <v>1031.6500000000001</v>
      </c>
    </row>
    <row r="2120" spans="1:2" ht="15.75" customHeight="1" x14ac:dyDescent="0.3">
      <c r="A2120" s="58" t="s">
        <v>8543</v>
      </c>
      <c r="B2120" s="62">
        <v>941.09</v>
      </c>
    </row>
    <row r="2121" spans="1:2" ht="15.75" customHeight="1" x14ac:dyDescent="0.3">
      <c r="A2121" s="58" t="s">
        <v>8544</v>
      </c>
      <c r="B2121" s="62">
        <v>1054.28</v>
      </c>
    </row>
    <row r="2122" spans="1:2" ht="15.75" customHeight="1" x14ac:dyDescent="0.3">
      <c r="A2122" s="58" t="s">
        <v>8545</v>
      </c>
      <c r="B2122" s="62">
        <v>941.09</v>
      </c>
    </row>
    <row r="2123" spans="1:2" ht="15.75" customHeight="1" x14ac:dyDescent="0.3">
      <c r="A2123" s="58" t="s">
        <v>8546</v>
      </c>
      <c r="B2123" s="62">
        <v>1031.6500000000001</v>
      </c>
    </row>
    <row r="2124" spans="1:2" ht="15.75" customHeight="1" x14ac:dyDescent="0.3">
      <c r="A2124" s="58" t="s">
        <v>8547</v>
      </c>
      <c r="B2124" s="62">
        <v>1054.28</v>
      </c>
    </row>
    <row r="2125" spans="1:2" ht="15.75" customHeight="1" x14ac:dyDescent="0.3">
      <c r="A2125" s="58" t="s">
        <v>8548</v>
      </c>
      <c r="B2125" s="62">
        <v>1054.28</v>
      </c>
    </row>
    <row r="2126" spans="1:2" ht="15.75" customHeight="1" x14ac:dyDescent="0.3">
      <c r="A2126" s="58" t="s">
        <v>8549</v>
      </c>
      <c r="B2126" s="62">
        <v>1144.8399999999999</v>
      </c>
    </row>
    <row r="2127" spans="1:2" ht="15.75" customHeight="1" x14ac:dyDescent="0.3">
      <c r="A2127" s="58" t="s">
        <v>2118</v>
      </c>
      <c r="B2127" s="62">
        <v>2058.16</v>
      </c>
    </row>
    <row r="2128" spans="1:2" ht="15.75" customHeight="1" x14ac:dyDescent="0.3">
      <c r="A2128" s="58" t="s">
        <v>2120</v>
      </c>
      <c r="B2128" s="62">
        <v>1854.67</v>
      </c>
    </row>
    <row r="2129" spans="1:2" ht="15.75" customHeight="1" x14ac:dyDescent="0.3">
      <c r="A2129" s="58" t="s">
        <v>2122</v>
      </c>
      <c r="B2129" s="62">
        <v>1691.87</v>
      </c>
    </row>
    <row r="2130" spans="1:2" ht="15.75" customHeight="1" x14ac:dyDescent="0.3">
      <c r="A2130" s="58" t="s">
        <v>2124</v>
      </c>
      <c r="B2130" s="62">
        <v>1895.36</v>
      </c>
    </row>
    <row r="2131" spans="1:2" ht="15.75" customHeight="1" x14ac:dyDescent="0.3">
      <c r="A2131" s="58" t="s">
        <v>2126</v>
      </c>
      <c r="B2131" s="62">
        <v>1691.87</v>
      </c>
    </row>
    <row r="2132" spans="1:2" ht="15.75" customHeight="1" x14ac:dyDescent="0.3">
      <c r="A2132" s="58" t="s">
        <v>2128</v>
      </c>
      <c r="B2132" s="62">
        <v>1854.67</v>
      </c>
    </row>
    <row r="2133" spans="1:2" ht="15.75" customHeight="1" x14ac:dyDescent="0.3">
      <c r="A2133" s="58" t="s">
        <v>2130</v>
      </c>
      <c r="B2133" s="62">
        <v>1895.36</v>
      </c>
    </row>
    <row r="2134" spans="1:2" ht="15.75" customHeight="1" x14ac:dyDescent="0.3">
      <c r="A2134" s="58" t="s">
        <v>2132</v>
      </c>
      <c r="B2134" s="62">
        <v>1895.36</v>
      </c>
    </row>
    <row r="2135" spans="1:2" ht="15.75" customHeight="1" x14ac:dyDescent="0.3">
      <c r="A2135" s="58" t="s">
        <v>2134</v>
      </c>
      <c r="B2135" s="62">
        <v>2058.16</v>
      </c>
    </row>
    <row r="2136" spans="1:2" ht="15.75" customHeight="1" x14ac:dyDescent="0.3">
      <c r="A2136" s="58" t="s">
        <v>8550</v>
      </c>
      <c r="B2136" s="62">
        <v>2355.52</v>
      </c>
    </row>
    <row r="2137" spans="1:2" ht="15.75" customHeight="1" x14ac:dyDescent="0.3">
      <c r="A2137" s="58" t="s">
        <v>8551</v>
      </c>
      <c r="B2137" s="62">
        <v>2122.63</v>
      </c>
    </row>
    <row r="2138" spans="1:2" ht="15.75" customHeight="1" x14ac:dyDescent="0.3">
      <c r="A2138" s="58" t="s">
        <v>8552</v>
      </c>
      <c r="B2138" s="62">
        <v>1936.31</v>
      </c>
    </row>
    <row r="2139" spans="1:2" ht="15.75" customHeight="1" x14ac:dyDescent="0.3">
      <c r="A2139" s="58" t="s">
        <v>8553</v>
      </c>
      <c r="B2139" s="62">
        <v>2169.1999999999998</v>
      </c>
    </row>
    <row r="2140" spans="1:2" ht="15.75" customHeight="1" x14ac:dyDescent="0.3">
      <c r="A2140" s="58" t="s">
        <v>8554</v>
      </c>
      <c r="B2140" s="62">
        <v>1936.31</v>
      </c>
    </row>
    <row r="2141" spans="1:2" ht="15.75" customHeight="1" x14ac:dyDescent="0.3">
      <c r="A2141" s="58" t="s">
        <v>8555</v>
      </c>
      <c r="B2141" s="62">
        <v>2122.63</v>
      </c>
    </row>
    <row r="2142" spans="1:2" ht="15.75" customHeight="1" x14ac:dyDescent="0.3">
      <c r="A2142" s="58" t="s">
        <v>8556</v>
      </c>
      <c r="B2142" s="62">
        <v>2169.1999999999998</v>
      </c>
    </row>
    <row r="2143" spans="1:2" ht="15.75" customHeight="1" x14ac:dyDescent="0.3">
      <c r="A2143" s="58" t="s">
        <v>8557</v>
      </c>
      <c r="B2143" s="62">
        <v>2169.1999999999998</v>
      </c>
    </row>
    <row r="2144" spans="1:2" ht="15.75" customHeight="1" x14ac:dyDescent="0.3">
      <c r="A2144" s="58" t="s">
        <v>8558</v>
      </c>
      <c r="B2144" s="62">
        <v>2355.52</v>
      </c>
    </row>
    <row r="2145" spans="1:2" ht="15.75" customHeight="1" x14ac:dyDescent="0.3">
      <c r="A2145" s="58" t="s">
        <v>2136</v>
      </c>
      <c r="B2145" s="62">
        <v>3396.28</v>
      </c>
    </row>
    <row r="2146" spans="1:2" ht="15.75" customHeight="1" x14ac:dyDescent="0.3">
      <c r="A2146" s="58" t="s">
        <v>2138</v>
      </c>
      <c r="B2146" s="62">
        <v>3060.49</v>
      </c>
    </row>
    <row r="2147" spans="1:2" ht="15.75" customHeight="1" x14ac:dyDescent="0.3">
      <c r="A2147" s="58" t="s">
        <v>2140</v>
      </c>
      <c r="B2147" s="62">
        <v>2791.85</v>
      </c>
    </row>
    <row r="2148" spans="1:2" ht="15.75" customHeight="1" x14ac:dyDescent="0.3">
      <c r="A2148" s="58" t="s">
        <v>2142</v>
      </c>
      <c r="B2148" s="62">
        <v>3127.64</v>
      </c>
    </row>
    <row r="2149" spans="1:2" ht="15.75" customHeight="1" x14ac:dyDescent="0.3">
      <c r="A2149" s="58" t="s">
        <v>2144</v>
      </c>
      <c r="B2149" s="62">
        <v>2791.85</v>
      </c>
    </row>
    <row r="2150" spans="1:2" ht="15.75" customHeight="1" x14ac:dyDescent="0.3">
      <c r="A2150" s="58" t="s">
        <v>2146</v>
      </c>
      <c r="B2150" s="62">
        <v>3060.49</v>
      </c>
    </row>
    <row r="2151" spans="1:2" ht="15.75" customHeight="1" x14ac:dyDescent="0.3">
      <c r="A2151" s="58" t="s">
        <v>2148</v>
      </c>
      <c r="B2151" s="62">
        <v>3127.64</v>
      </c>
    </row>
    <row r="2152" spans="1:2" ht="15.75" customHeight="1" x14ac:dyDescent="0.3">
      <c r="A2152" s="58" t="s">
        <v>2150</v>
      </c>
      <c r="B2152" s="62">
        <v>3127.64</v>
      </c>
    </row>
    <row r="2153" spans="1:2" ht="15.75" customHeight="1" x14ac:dyDescent="0.3">
      <c r="A2153" s="58" t="s">
        <v>2152</v>
      </c>
      <c r="B2153" s="62">
        <v>3396.28</v>
      </c>
    </row>
    <row r="2154" spans="1:2" ht="15.75" customHeight="1" x14ac:dyDescent="0.3">
      <c r="A2154" s="58" t="s">
        <v>8559</v>
      </c>
      <c r="B2154" s="62">
        <v>4670.68</v>
      </c>
    </row>
    <row r="2155" spans="1:2" ht="15.75" customHeight="1" x14ac:dyDescent="0.3">
      <c r="A2155" s="58" t="s">
        <v>8560</v>
      </c>
      <c r="B2155" s="62">
        <v>4208.8900000000003</v>
      </c>
    </row>
    <row r="2156" spans="1:2" ht="15.75" customHeight="1" x14ac:dyDescent="0.3">
      <c r="A2156" s="58" t="s">
        <v>8561</v>
      </c>
      <c r="B2156" s="62">
        <v>3839.45</v>
      </c>
    </row>
    <row r="2157" spans="1:2" ht="15.75" customHeight="1" x14ac:dyDescent="0.3">
      <c r="A2157" s="58" t="s">
        <v>8562</v>
      </c>
      <c r="B2157" s="62">
        <v>4301.24</v>
      </c>
    </row>
    <row r="2158" spans="1:2" ht="15.75" customHeight="1" x14ac:dyDescent="0.3">
      <c r="A2158" s="58" t="s">
        <v>8563</v>
      </c>
      <c r="B2158" s="62">
        <v>3839.45</v>
      </c>
    </row>
    <row r="2159" spans="1:2" ht="15.75" customHeight="1" x14ac:dyDescent="0.3">
      <c r="A2159" s="58" t="s">
        <v>8564</v>
      </c>
      <c r="B2159" s="62">
        <v>4208.8900000000003</v>
      </c>
    </row>
    <row r="2160" spans="1:2" ht="15.75" customHeight="1" x14ac:dyDescent="0.3">
      <c r="A2160" s="58" t="s">
        <v>8565</v>
      </c>
      <c r="B2160" s="62">
        <v>4301.24</v>
      </c>
    </row>
    <row r="2161" spans="1:2" ht="15.75" customHeight="1" x14ac:dyDescent="0.3">
      <c r="A2161" s="58" t="s">
        <v>8566</v>
      </c>
      <c r="B2161" s="62">
        <v>4301.24</v>
      </c>
    </row>
    <row r="2162" spans="1:2" ht="15.75" customHeight="1" x14ac:dyDescent="0.3">
      <c r="A2162" s="58" t="s">
        <v>8567</v>
      </c>
      <c r="B2162" s="62">
        <v>4670.68</v>
      </c>
    </row>
    <row r="2163" spans="1:2" ht="15.75" customHeight="1" x14ac:dyDescent="0.3">
      <c r="A2163" s="58" t="s">
        <v>2154</v>
      </c>
      <c r="B2163" s="62">
        <v>7092.04</v>
      </c>
    </row>
    <row r="2164" spans="1:2" ht="15.75" customHeight="1" x14ac:dyDescent="0.3">
      <c r="A2164" s="58" t="s">
        <v>2156</v>
      </c>
      <c r="B2164" s="62">
        <v>6390.85</v>
      </c>
    </row>
    <row r="2165" spans="1:2" ht="15.75" customHeight="1" x14ac:dyDescent="0.3">
      <c r="A2165" s="58" t="s">
        <v>2158</v>
      </c>
      <c r="B2165" s="62">
        <v>5829.89</v>
      </c>
    </row>
    <row r="2166" spans="1:2" ht="15.75" customHeight="1" x14ac:dyDescent="0.3">
      <c r="A2166" s="58" t="s">
        <v>2160</v>
      </c>
      <c r="B2166" s="62">
        <v>6531.08</v>
      </c>
    </row>
    <row r="2167" spans="1:2" ht="15.75" customHeight="1" x14ac:dyDescent="0.3">
      <c r="A2167" s="58" t="s">
        <v>2162</v>
      </c>
      <c r="B2167" s="62">
        <v>5829.89</v>
      </c>
    </row>
    <row r="2168" spans="1:2" ht="15.75" customHeight="1" x14ac:dyDescent="0.3">
      <c r="A2168" s="58" t="s">
        <v>2164</v>
      </c>
      <c r="B2168" s="62">
        <v>6390.85</v>
      </c>
    </row>
    <row r="2169" spans="1:2" ht="15.75" customHeight="1" x14ac:dyDescent="0.3">
      <c r="A2169" s="58" t="s">
        <v>2166</v>
      </c>
      <c r="B2169" s="62">
        <v>6531.08</v>
      </c>
    </row>
    <row r="2170" spans="1:2" ht="15.75" customHeight="1" x14ac:dyDescent="0.3">
      <c r="A2170" s="58" t="s">
        <v>2168</v>
      </c>
      <c r="B2170" s="62">
        <v>6531.08</v>
      </c>
    </row>
    <row r="2171" spans="1:2" ht="15.75" customHeight="1" x14ac:dyDescent="0.3">
      <c r="A2171" s="58" t="s">
        <v>2170</v>
      </c>
      <c r="B2171" s="62">
        <v>7092.04</v>
      </c>
    </row>
    <row r="2172" spans="1:2" ht="15.75" customHeight="1" x14ac:dyDescent="0.3">
      <c r="A2172" s="58" t="s">
        <v>8568</v>
      </c>
      <c r="B2172" s="62">
        <v>7304.44</v>
      </c>
    </row>
    <row r="2173" spans="1:2" ht="15.75" customHeight="1" x14ac:dyDescent="0.3">
      <c r="A2173" s="58" t="s">
        <v>8569</v>
      </c>
      <c r="B2173" s="62">
        <v>6582.25</v>
      </c>
    </row>
    <row r="2174" spans="1:2" ht="15.75" customHeight="1" x14ac:dyDescent="0.3">
      <c r="A2174" s="58" t="s">
        <v>8570</v>
      </c>
      <c r="B2174" s="62">
        <v>6004.49</v>
      </c>
    </row>
    <row r="2175" spans="1:2" ht="15.75" customHeight="1" x14ac:dyDescent="0.3">
      <c r="A2175" s="58" t="s">
        <v>8571</v>
      </c>
      <c r="B2175" s="62">
        <v>6726.68</v>
      </c>
    </row>
    <row r="2176" spans="1:2" ht="15.75" customHeight="1" x14ac:dyDescent="0.3">
      <c r="A2176" s="58" t="s">
        <v>8572</v>
      </c>
      <c r="B2176" s="62">
        <v>6004.49</v>
      </c>
    </row>
    <row r="2177" spans="1:2" ht="15.75" customHeight="1" x14ac:dyDescent="0.3">
      <c r="A2177" s="58" t="s">
        <v>8573</v>
      </c>
      <c r="B2177" s="62">
        <v>6582.25</v>
      </c>
    </row>
    <row r="2178" spans="1:2" ht="15.75" customHeight="1" x14ac:dyDescent="0.3">
      <c r="A2178" s="58" t="s">
        <v>8574</v>
      </c>
      <c r="B2178" s="62">
        <v>6726.68</v>
      </c>
    </row>
    <row r="2179" spans="1:2" ht="15.75" customHeight="1" x14ac:dyDescent="0.3">
      <c r="A2179" s="58" t="s">
        <v>8575</v>
      </c>
      <c r="B2179" s="62">
        <v>6726.68</v>
      </c>
    </row>
    <row r="2180" spans="1:2" ht="15.75" customHeight="1" x14ac:dyDescent="0.3">
      <c r="A2180" s="58" t="s">
        <v>8576</v>
      </c>
      <c r="B2180" s="62">
        <v>7304.44</v>
      </c>
    </row>
    <row r="2181" spans="1:2" ht="15.75" customHeight="1" x14ac:dyDescent="0.3">
      <c r="A2181" s="58" t="s">
        <v>2172</v>
      </c>
      <c r="B2181" s="62">
        <v>10532.92</v>
      </c>
    </row>
    <row r="2182" spans="1:2" ht="15.75" customHeight="1" x14ac:dyDescent="0.3">
      <c r="A2182" s="58" t="s">
        <v>2174</v>
      </c>
      <c r="B2182" s="62">
        <v>9491.5300000000007</v>
      </c>
    </row>
    <row r="2183" spans="1:2" ht="15.75" customHeight="1" x14ac:dyDescent="0.3">
      <c r="A2183" s="58" t="s">
        <v>2176</v>
      </c>
      <c r="B2183" s="62">
        <v>8658.41</v>
      </c>
    </row>
    <row r="2184" spans="1:2" ht="15.75" customHeight="1" x14ac:dyDescent="0.3">
      <c r="A2184" s="58" t="s">
        <v>2178</v>
      </c>
      <c r="B2184" s="62">
        <v>9699.7999999999993</v>
      </c>
    </row>
    <row r="2185" spans="1:2" ht="15.75" customHeight="1" x14ac:dyDescent="0.3">
      <c r="A2185" s="58" t="s">
        <v>2180</v>
      </c>
      <c r="B2185" s="62">
        <v>8658.41</v>
      </c>
    </row>
    <row r="2186" spans="1:2" ht="15.75" customHeight="1" x14ac:dyDescent="0.3">
      <c r="A2186" s="58" t="s">
        <v>2182</v>
      </c>
      <c r="B2186" s="62">
        <v>9491.5300000000007</v>
      </c>
    </row>
    <row r="2187" spans="1:2" ht="15.75" customHeight="1" x14ac:dyDescent="0.3">
      <c r="A2187" s="58" t="s">
        <v>2184</v>
      </c>
      <c r="B2187" s="62">
        <v>9699.7999999999993</v>
      </c>
    </row>
    <row r="2188" spans="1:2" ht="15.75" customHeight="1" x14ac:dyDescent="0.3">
      <c r="A2188" s="58" t="s">
        <v>2186</v>
      </c>
      <c r="B2188" s="62">
        <v>9699.7999999999993</v>
      </c>
    </row>
    <row r="2189" spans="1:2" ht="15.75" customHeight="1" x14ac:dyDescent="0.3">
      <c r="A2189" s="58" t="s">
        <v>2188</v>
      </c>
      <c r="B2189" s="62">
        <v>10532.92</v>
      </c>
    </row>
    <row r="2190" spans="1:2" ht="15.75" customHeight="1" x14ac:dyDescent="0.3">
      <c r="A2190" s="58" t="s">
        <v>8577</v>
      </c>
      <c r="B2190" s="62">
        <v>7856.68</v>
      </c>
    </row>
    <row r="2191" spans="1:2" ht="15.75" customHeight="1" x14ac:dyDescent="0.3">
      <c r="A2191" s="58" t="s">
        <v>8578</v>
      </c>
      <c r="B2191" s="62">
        <v>7079.89</v>
      </c>
    </row>
    <row r="2192" spans="1:2" ht="15.75" customHeight="1" x14ac:dyDescent="0.3">
      <c r="A2192" s="58" t="s">
        <v>8579</v>
      </c>
      <c r="B2192" s="62">
        <v>6458.45</v>
      </c>
    </row>
    <row r="2193" spans="1:2" ht="15.75" customHeight="1" x14ac:dyDescent="0.3">
      <c r="A2193" s="58" t="s">
        <v>8580</v>
      </c>
      <c r="B2193" s="62">
        <v>7235.24</v>
      </c>
    </row>
    <row r="2194" spans="1:2" ht="15.75" customHeight="1" x14ac:dyDescent="0.3">
      <c r="A2194" s="58" t="s">
        <v>8581</v>
      </c>
      <c r="B2194" s="62">
        <v>6458.45</v>
      </c>
    </row>
    <row r="2195" spans="1:2" ht="15.75" customHeight="1" x14ac:dyDescent="0.3">
      <c r="A2195" s="58" t="s">
        <v>8582</v>
      </c>
      <c r="B2195" s="62">
        <v>7079.89</v>
      </c>
    </row>
    <row r="2196" spans="1:2" ht="15.75" customHeight="1" x14ac:dyDescent="0.3">
      <c r="A2196" s="58" t="s">
        <v>8583</v>
      </c>
      <c r="B2196" s="62">
        <v>7235.24</v>
      </c>
    </row>
    <row r="2197" spans="1:2" ht="15.75" customHeight="1" x14ac:dyDescent="0.3">
      <c r="A2197" s="58" t="s">
        <v>8584</v>
      </c>
      <c r="B2197" s="62">
        <v>7235.24</v>
      </c>
    </row>
    <row r="2198" spans="1:2" ht="15.75" customHeight="1" x14ac:dyDescent="0.3">
      <c r="A2198" s="58" t="s">
        <v>8585</v>
      </c>
      <c r="B2198" s="62">
        <v>7856.68</v>
      </c>
    </row>
    <row r="2199" spans="1:2" ht="15.75" customHeight="1" x14ac:dyDescent="0.3">
      <c r="A2199" s="58" t="s">
        <v>2190</v>
      </c>
      <c r="B2199" s="62">
        <v>14780.92</v>
      </c>
    </row>
    <row r="2200" spans="1:2" ht="15.75" customHeight="1" x14ac:dyDescent="0.3">
      <c r="A2200" s="58" t="s">
        <v>2192</v>
      </c>
      <c r="B2200" s="62">
        <v>13319.53</v>
      </c>
    </row>
    <row r="2201" spans="1:2" ht="15.75" customHeight="1" x14ac:dyDescent="0.3">
      <c r="A2201" s="58" t="s">
        <v>2194</v>
      </c>
      <c r="B2201" s="62">
        <v>12150.41</v>
      </c>
    </row>
    <row r="2202" spans="1:2" ht="15.75" customHeight="1" x14ac:dyDescent="0.3">
      <c r="A2202" s="58" t="s">
        <v>2196</v>
      </c>
      <c r="B2202" s="62">
        <v>13611.8</v>
      </c>
    </row>
    <row r="2203" spans="1:2" ht="15.75" customHeight="1" x14ac:dyDescent="0.3">
      <c r="A2203" s="58" t="s">
        <v>2198</v>
      </c>
      <c r="B2203" s="62">
        <v>12150.41</v>
      </c>
    </row>
    <row r="2204" spans="1:2" ht="15.75" customHeight="1" x14ac:dyDescent="0.3">
      <c r="A2204" s="58" t="s">
        <v>2200</v>
      </c>
      <c r="B2204" s="62">
        <v>13319.53</v>
      </c>
    </row>
    <row r="2205" spans="1:2" ht="15.75" customHeight="1" x14ac:dyDescent="0.3">
      <c r="A2205" s="58" t="s">
        <v>2202</v>
      </c>
      <c r="B2205" s="62">
        <v>13611.8</v>
      </c>
    </row>
    <row r="2206" spans="1:2" ht="15.75" customHeight="1" x14ac:dyDescent="0.3">
      <c r="A2206" s="58" t="s">
        <v>2204</v>
      </c>
      <c r="B2206" s="62">
        <v>13611.8</v>
      </c>
    </row>
    <row r="2207" spans="1:2" ht="15.75" customHeight="1" x14ac:dyDescent="0.3">
      <c r="A2207" s="58" t="s">
        <v>2206</v>
      </c>
      <c r="B2207" s="62">
        <v>14780.92</v>
      </c>
    </row>
    <row r="2208" spans="1:2" ht="15.75" customHeight="1" x14ac:dyDescent="0.3">
      <c r="A2208" s="58" t="s">
        <v>8586</v>
      </c>
      <c r="B2208" s="62">
        <v>12402.04</v>
      </c>
    </row>
    <row r="2209" spans="1:2" ht="15.75" customHeight="1" x14ac:dyDescent="0.3">
      <c r="A2209" s="58" t="s">
        <v>8587</v>
      </c>
      <c r="B2209" s="62">
        <v>11175.85</v>
      </c>
    </row>
    <row r="2210" spans="1:2" ht="15.75" customHeight="1" x14ac:dyDescent="0.3">
      <c r="A2210" s="58" t="s">
        <v>8588</v>
      </c>
      <c r="B2210" s="62">
        <v>10194.89</v>
      </c>
    </row>
    <row r="2211" spans="1:2" ht="15.75" customHeight="1" x14ac:dyDescent="0.3">
      <c r="A2211" s="58" t="s">
        <v>8589</v>
      </c>
      <c r="B2211" s="62">
        <v>11421.08</v>
      </c>
    </row>
    <row r="2212" spans="1:2" ht="15.75" customHeight="1" x14ac:dyDescent="0.3">
      <c r="A2212" s="58" t="s">
        <v>8590</v>
      </c>
      <c r="B2212" s="62">
        <v>10194.89</v>
      </c>
    </row>
    <row r="2213" spans="1:2" ht="15.75" customHeight="1" x14ac:dyDescent="0.3">
      <c r="A2213" s="58" t="s">
        <v>8591</v>
      </c>
      <c r="B2213" s="62">
        <v>11175.85</v>
      </c>
    </row>
    <row r="2214" spans="1:2" ht="15.75" customHeight="1" x14ac:dyDescent="0.3">
      <c r="A2214" s="58" t="s">
        <v>8592</v>
      </c>
      <c r="B2214" s="62">
        <v>11421.08</v>
      </c>
    </row>
    <row r="2215" spans="1:2" ht="15.75" customHeight="1" x14ac:dyDescent="0.3">
      <c r="A2215" s="58" t="s">
        <v>8593</v>
      </c>
      <c r="B2215" s="62">
        <v>11421.08</v>
      </c>
    </row>
    <row r="2216" spans="1:2" ht="15.75" customHeight="1" x14ac:dyDescent="0.3">
      <c r="A2216" s="58" t="s">
        <v>8594</v>
      </c>
      <c r="B2216" s="62">
        <v>12402.04</v>
      </c>
    </row>
    <row r="2217" spans="1:2" ht="15.75" customHeight="1" x14ac:dyDescent="0.3">
      <c r="A2217" s="58" t="s">
        <v>2208</v>
      </c>
      <c r="B2217" s="62">
        <v>22321.119999999999</v>
      </c>
    </row>
    <row r="2218" spans="1:2" ht="15.75" customHeight="1" x14ac:dyDescent="0.3">
      <c r="A2218" s="58" t="s">
        <v>2210</v>
      </c>
      <c r="B2218" s="62">
        <v>20114.23</v>
      </c>
    </row>
    <row r="2219" spans="1:2" ht="15.75" customHeight="1" x14ac:dyDescent="0.3">
      <c r="A2219" s="58" t="s">
        <v>2212</v>
      </c>
      <c r="B2219" s="62">
        <v>18348.71</v>
      </c>
    </row>
    <row r="2220" spans="1:2" ht="15.75" customHeight="1" x14ac:dyDescent="0.3">
      <c r="A2220" s="58" t="s">
        <v>2214</v>
      </c>
      <c r="B2220" s="62">
        <v>20555.599999999999</v>
      </c>
    </row>
    <row r="2221" spans="1:2" ht="15.75" customHeight="1" x14ac:dyDescent="0.3">
      <c r="A2221" s="58" t="s">
        <v>2216</v>
      </c>
      <c r="B2221" s="62">
        <v>18348.71</v>
      </c>
    </row>
    <row r="2222" spans="1:2" ht="15.75" customHeight="1" x14ac:dyDescent="0.3">
      <c r="A2222" s="58" t="s">
        <v>2218</v>
      </c>
      <c r="B2222" s="62">
        <v>20114.23</v>
      </c>
    </row>
    <row r="2223" spans="1:2" ht="15.75" customHeight="1" x14ac:dyDescent="0.3">
      <c r="A2223" s="58" t="s">
        <v>2220</v>
      </c>
      <c r="B2223" s="62">
        <v>20555.599999999999</v>
      </c>
    </row>
    <row r="2224" spans="1:2" ht="15.75" customHeight="1" x14ac:dyDescent="0.3">
      <c r="A2224" s="58" t="s">
        <v>2222</v>
      </c>
      <c r="B2224" s="62">
        <v>20555.599999999999</v>
      </c>
    </row>
    <row r="2225" spans="1:2" ht="15.75" customHeight="1" x14ac:dyDescent="0.3">
      <c r="A2225" s="58" t="s">
        <v>2224</v>
      </c>
      <c r="B2225" s="62">
        <v>22321.119999999999</v>
      </c>
    </row>
    <row r="2226" spans="1:2" ht="15.75" customHeight="1" x14ac:dyDescent="0.3">
      <c r="A2226" s="58" t="s">
        <v>2226</v>
      </c>
      <c r="B2226" s="62">
        <v>18285.52</v>
      </c>
    </row>
    <row r="2227" spans="1:2" ht="15.75" customHeight="1" x14ac:dyDescent="0.3">
      <c r="A2227" s="58" t="s">
        <v>2228</v>
      </c>
      <c r="B2227" s="62">
        <v>16477.63</v>
      </c>
    </row>
    <row r="2228" spans="1:2" ht="15.75" customHeight="1" x14ac:dyDescent="0.3">
      <c r="A2228" s="58" t="s">
        <v>2230</v>
      </c>
      <c r="B2228" s="62">
        <v>15031.31</v>
      </c>
    </row>
    <row r="2229" spans="1:2" ht="15.75" customHeight="1" x14ac:dyDescent="0.3">
      <c r="A2229" s="58" t="s">
        <v>2232</v>
      </c>
      <c r="B2229" s="62">
        <v>16839.2</v>
      </c>
    </row>
    <row r="2230" spans="1:2" ht="15.75" customHeight="1" x14ac:dyDescent="0.3">
      <c r="A2230" s="58" t="s">
        <v>2234</v>
      </c>
      <c r="B2230" s="62">
        <v>15031.31</v>
      </c>
    </row>
    <row r="2231" spans="1:2" ht="15.75" customHeight="1" x14ac:dyDescent="0.3">
      <c r="A2231" s="58" t="s">
        <v>2236</v>
      </c>
      <c r="B2231" s="62">
        <v>16477.63</v>
      </c>
    </row>
    <row r="2232" spans="1:2" ht="15.75" customHeight="1" x14ac:dyDescent="0.3">
      <c r="A2232" s="58" t="s">
        <v>2238</v>
      </c>
      <c r="B2232" s="62">
        <v>16839.2</v>
      </c>
    </row>
    <row r="2233" spans="1:2" ht="15.75" customHeight="1" x14ac:dyDescent="0.3">
      <c r="A2233" s="58" t="s">
        <v>2240</v>
      </c>
      <c r="B2233" s="62">
        <v>16839.2</v>
      </c>
    </row>
    <row r="2234" spans="1:2" ht="15.75" customHeight="1" x14ac:dyDescent="0.3">
      <c r="A2234" s="58" t="s">
        <v>2242</v>
      </c>
      <c r="B2234" s="62">
        <v>18285.52</v>
      </c>
    </row>
    <row r="2235" spans="1:2" ht="15.75" customHeight="1" x14ac:dyDescent="0.3">
      <c r="A2235" s="58" t="s">
        <v>2244</v>
      </c>
      <c r="B2235" s="62">
        <v>26208.04</v>
      </c>
    </row>
    <row r="2236" spans="1:2" ht="15.75" customHeight="1" x14ac:dyDescent="0.3">
      <c r="A2236" s="58" t="s">
        <v>2246</v>
      </c>
      <c r="B2236" s="62">
        <v>23616.85</v>
      </c>
    </row>
    <row r="2237" spans="1:2" ht="15.75" customHeight="1" x14ac:dyDescent="0.3">
      <c r="A2237" s="58" t="s">
        <v>2248</v>
      </c>
      <c r="B2237" s="62">
        <v>21543.89</v>
      </c>
    </row>
    <row r="2238" spans="1:2" ht="15.75" customHeight="1" x14ac:dyDescent="0.3">
      <c r="A2238" s="58" t="s">
        <v>2250</v>
      </c>
      <c r="B2238" s="62">
        <v>24135.08</v>
      </c>
    </row>
    <row r="2239" spans="1:2" ht="15.75" customHeight="1" x14ac:dyDescent="0.3">
      <c r="A2239" s="58" t="s">
        <v>2252</v>
      </c>
      <c r="B2239" s="62">
        <v>21543.89</v>
      </c>
    </row>
    <row r="2240" spans="1:2" ht="15.75" customHeight="1" x14ac:dyDescent="0.3">
      <c r="A2240" s="58" t="s">
        <v>2254</v>
      </c>
      <c r="B2240" s="62">
        <v>23616.85</v>
      </c>
    </row>
    <row r="2241" spans="1:2" ht="15.75" customHeight="1" x14ac:dyDescent="0.3">
      <c r="A2241" s="58" t="s">
        <v>2256</v>
      </c>
      <c r="B2241" s="62">
        <v>24135.08</v>
      </c>
    </row>
    <row r="2242" spans="1:2" ht="15.75" customHeight="1" x14ac:dyDescent="0.3">
      <c r="A2242" s="58" t="s">
        <v>2258</v>
      </c>
      <c r="B2242" s="62">
        <v>24135.08</v>
      </c>
    </row>
    <row r="2243" spans="1:2" ht="15.75" customHeight="1" x14ac:dyDescent="0.3">
      <c r="A2243" s="58" t="s">
        <v>2260</v>
      </c>
      <c r="B2243" s="62">
        <v>26208.04</v>
      </c>
    </row>
    <row r="2244" spans="1:2" ht="15.75" customHeight="1" x14ac:dyDescent="0.3">
      <c r="A2244" s="58" t="s">
        <v>2262</v>
      </c>
      <c r="B2244" s="62">
        <v>54820.44</v>
      </c>
    </row>
    <row r="2245" spans="1:2" ht="15.75" customHeight="1" x14ac:dyDescent="0.3">
      <c r="A2245" s="58" t="s">
        <v>2264</v>
      </c>
      <c r="B2245" s="62">
        <v>49400.34</v>
      </c>
    </row>
    <row r="2246" spans="1:2" ht="15.75" customHeight="1" x14ac:dyDescent="0.3">
      <c r="A2246" s="58" t="s">
        <v>2266</v>
      </c>
      <c r="B2246" s="62">
        <v>45064.26</v>
      </c>
    </row>
    <row r="2247" spans="1:2" ht="15.75" customHeight="1" x14ac:dyDescent="0.3">
      <c r="A2247" s="58" t="s">
        <v>2268</v>
      </c>
      <c r="B2247" s="62">
        <v>50484.36</v>
      </c>
    </row>
    <row r="2248" spans="1:2" ht="15.75" customHeight="1" x14ac:dyDescent="0.3">
      <c r="A2248" s="58" t="s">
        <v>2270</v>
      </c>
      <c r="B2248" s="62">
        <v>45064.26</v>
      </c>
    </row>
    <row r="2249" spans="1:2" ht="15.75" customHeight="1" x14ac:dyDescent="0.3">
      <c r="A2249" s="58" t="s">
        <v>2272</v>
      </c>
      <c r="B2249" s="62">
        <v>49400.34</v>
      </c>
    </row>
    <row r="2250" spans="1:2" ht="15.75" customHeight="1" x14ac:dyDescent="0.3">
      <c r="A2250" s="58" t="s">
        <v>2274</v>
      </c>
      <c r="B2250" s="62">
        <v>50484.36</v>
      </c>
    </row>
    <row r="2251" spans="1:2" ht="15.75" customHeight="1" x14ac:dyDescent="0.3">
      <c r="A2251" s="58" t="s">
        <v>2276</v>
      </c>
      <c r="B2251" s="62">
        <v>50484.36</v>
      </c>
    </row>
    <row r="2252" spans="1:2" ht="15.75" customHeight="1" x14ac:dyDescent="0.3">
      <c r="A2252" s="58" t="s">
        <v>2278</v>
      </c>
      <c r="B2252" s="62">
        <v>54820.44</v>
      </c>
    </row>
    <row r="2253" spans="1:2" ht="15.75" customHeight="1" x14ac:dyDescent="0.3">
      <c r="A2253" s="58" t="s">
        <v>2280</v>
      </c>
      <c r="B2253" s="62">
        <v>50244.74</v>
      </c>
    </row>
    <row r="2254" spans="1:2" ht="15.75" customHeight="1" x14ac:dyDescent="0.3">
      <c r="A2254" s="58" t="s">
        <v>2282</v>
      </c>
      <c r="B2254" s="62">
        <v>45277.04</v>
      </c>
    </row>
    <row r="2255" spans="1:2" ht="15.75" customHeight="1" x14ac:dyDescent="0.3">
      <c r="A2255" s="58" t="s">
        <v>2284</v>
      </c>
      <c r="B2255" s="62">
        <v>41302.879999999997</v>
      </c>
    </row>
    <row r="2256" spans="1:2" ht="15.75" customHeight="1" x14ac:dyDescent="0.3">
      <c r="A2256" s="58" t="s">
        <v>2286</v>
      </c>
      <c r="B2256" s="62">
        <v>46270.58</v>
      </c>
    </row>
    <row r="2257" spans="1:2" ht="15.75" customHeight="1" x14ac:dyDescent="0.3">
      <c r="A2257" s="58" t="s">
        <v>2288</v>
      </c>
      <c r="B2257" s="62">
        <v>41302.879999999997</v>
      </c>
    </row>
    <row r="2258" spans="1:2" ht="15.75" customHeight="1" x14ac:dyDescent="0.3">
      <c r="A2258" s="58" t="s">
        <v>2290</v>
      </c>
      <c r="B2258" s="62">
        <v>45277.04</v>
      </c>
    </row>
    <row r="2259" spans="1:2" ht="15.75" customHeight="1" x14ac:dyDescent="0.3">
      <c r="A2259" s="58" t="s">
        <v>2292</v>
      </c>
      <c r="B2259" s="62">
        <v>46270.58</v>
      </c>
    </row>
    <row r="2260" spans="1:2" ht="15.75" customHeight="1" x14ac:dyDescent="0.3">
      <c r="A2260" s="58" t="s">
        <v>2294</v>
      </c>
      <c r="B2260" s="62">
        <v>46270.58</v>
      </c>
    </row>
    <row r="2261" spans="1:2" ht="15.75" customHeight="1" x14ac:dyDescent="0.3">
      <c r="A2261" s="58" t="s">
        <v>2296</v>
      </c>
      <c r="B2261" s="62">
        <v>50244.74</v>
      </c>
    </row>
    <row r="2262" spans="1:2" ht="15.75" customHeight="1" x14ac:dyDescent="0.3">
      <c r="A2262" s="58" t="s">
        <v>8595</v>
      </c>
      <c r="B2262" s="62">
        <v>1144.8399999999999</v>
      </c>
    </row>
    <row r="2263" spans="1:2" ht="15.75" customHeight="1" x14ac:dyDescent="0.3">
      <c r="A2263" s="58" t="s">
        <v>8596</v>
      </c>
      <c r="B2263" s="62">
        <v>1031.6500000000001</v>
      </c>
    </row>
    <row r="2264" spans="1:2" ht="15.75" customHeight="1" x14ac:dyDescent="0.3">
      <c r="A2264" s="58" t="s">
        <v>8597</v>
      </c>
      <c r="B2264" s="62">
        <v>941.09</v>
      </c>
    </row>
    <row r="2265" spans="1:2" ht="15.75" customHeight="1" x14ac:dyDescent="0.3">
      <c r="A2265" s="58" t="s">
        <v>8598</v>
      </c>
      <c r="B2265" s="62">
        <v>1054.28</v>
      </c>
    </row>
    <row r="2266" spans="1:2" ht="15.75" customHeight="1" x14ac:dyDescent="0.3">
      <c r="A2266" s="58" t="s">
        <v>8599</v>
      </c>
      <c r="B2266" s="62">
        <v>941.09</v>
      </c>
    </row>
    <row r="2267" spans="1:2" ht="15.75" customHeight="1" x14ac:dyDescent="0.3">
      <c r="A2267" s="58" t="s">
        <v>8600</v>
      </c>
      <c r="B2267" s="62">
        <v>1031.6500000000001</v>
      </c>
    </row>
    <row r="2268" spans="1:2" ht="15.75" customHeight="1" x14ac:dyDescent="0.3">
      <c r="A2268" s="58" t="s">
        <v>8601</v>
      </c>
      <c r="B2268" s="62">
        <v>1054.28</v>
      </c>
    </row>
    <row r="2269" spans="1:2" ht="15.75" customHeight="1" x14ac:dyDescent="0.3">
      <c r="A2269" s="58" t="s">
        <v>8602</v>
      </c>
      <c r="B2269" s="62">
        <v>1054.28</v>
      </c>
    </row>
    <row r="2270" spans="1:2" ht="15.75" customHeight="1" x14ac:dyDescent="0.3">
      <c r="A2270" s="58" t="s">
        <v>8603</v>
      </c>
      <c r="B2270" s="62">
        <v>1144.8399999999999</v>
      </c>
    </row>
    <row r="2271" spans="1:2" ht="15.75" customHeight="1" x14ac:dyDescent="0.3">
      <c r="A2271" s="58" t="s">
        <v>7740</v>
      </c>
      <c r="B2271" s="62">
        <v>2058.16</v>
      </c>
    </row>
    <row r="2272" spans="1:2" ht="15.75" customHeight="1" x14ac:dyDescent="0.3">
      <c r="A2272" s="58" t="s">
        <v>7741</v>
      </c>
      <c r="B2272" s="62">
        <v>1854.67</v>
      </c>
    </row>
    <row r="2273" spans="1:2" ht="15.75" customHeight="1" x14ac:dyDescent="0.3">
      <c r="A2273" s="58" t="s">
        <v>7742</v>
      </c>
      <c r="B2273" s="62">
        <v>1691.87</v>
      </c>
    </row>
    <row r="2274" spans="1:2" ht="15.75" customHeight="1" x14ac:dyDescent="0.3">
      <c r="A2274" s="58" t="s">
        <v>7743</v>
      </c>
      <c r="B2274" s="62">
        <v>1895.36</v>
      </c>
    </row>
    <row r="2275" spans="1:2" ht="15.75" customHeight="1" x14ac:dyDescent="0.3">
      <c r="A2275" s="58" t="s">
        <v>7744</v>
      </c>
      <c r="B2275" s="62">
        <v>1691.87</v>
      </c>
    </row>
    <row r="2276" spans="1:2" ht="15.75" customHeight="1" x14ac:dyDescent="0.3">
      <c r="A2276" s="58" t="s">
        <v>7745</v>
      </c>
      <c r="B2276" s="62">
        <v>1854.67</v>
      </c>
    </row>
    <row r="2277" spans="1:2" ht="15.75" customHeight="1" x14ac:dyDescent="0.3">
      <c r="A2277" s="58" t="s">
        <v>7746</v>
      </c>
      <c r="B2277" s="62">
        <v>1895.36</v>
      </c>
    </row>
    <row r="2278" spans="1:2" ht="15.75" customHeight="1" x14ac:dyDescent="0.3">
      <c r="A2278" s="58" t="s">
        <v>7747</v>
      </c>
      <c r="B2278" s="62">
        <v>1895.36</v>
      </c>
    </row>
    <row r="2279" spans="1:2" ht="15.75" customHeight="1" x14ac:dyDescent="0.3">
      <c r="A2279" s="58" t="s">
        <v>7748</v>
      </c>
      <c r="B2279" s="62">
        <v>2058.16</v>
      </c>
    </row>
    <row r="2280" spans="1:2" ht="15.75" customHeight="1" x14ac:dyDescent="0.3">
      <c r="A2280" s="58" t="s">
        <v>8604</v>
      </c>
      <c r="B2280" s="62">
        <v>2355.52</v>
      </c>
    </row>
    <row r="2281" spans="1:2" ht="15.75" customHeight="1" x14ac:dyDescent="0.3">
      <c r="A2281" s="58" t="s">
        <v>8605</v>
      </c>
      <c r="B2281" s="62">
        <v>2122.63</v>
      </c>
    </row>
    <row r="2282" spans="1:2" ht="15.75" customHeight="1" x14ac:dyDescent="0.3">
      <c r="A2282" s="58" t="s">
        <v>8606</v>
      </c>
      <c r="B2282" s="62">
        <v>1936.31</v>
      </c>
    </row>
    <row r="2283" spans="1:2" ht="15.75" customHeight="1" x14ac:dyDescent="0.3">
      <c r="A2283" s="58" t="s">
        <v>8607</v>
      </c>
      <c r="B2283" s="62">
        <v>2169.1999999999998</v>
      </c>
    </row>
    <row r="2284" spans="1:2" ht="15.75" customHeight="1" x14ac:dyDescent="0.3">
      <c r="A2284" s="58" t="s">
        <v>8608</v>
      </c>
      <c r="B2284" s="62">
        <v>1936.31</v>
      </c>
    </row>
    <row r="2285" spans="1:2" ht="15.75" customHeight="1" x14ac:dyDescent="0.3">
      <c r="A2285" s="58" t="s">
        <v>8609</v>
      </c>
      <c r="B2285" s="62">
        <v>2122.63</v>
      </c>
    </row>
    <row r="2286" spans="1:2" ht="15.75" customHeight="1" x14ac:dyDescent="0.3">
      <c r="A2286" s="58" t="s">
        <v>8610</v>
      </c>
      <c r="B2286" s="62">
        <v>2169.1999999999998</v>
      </c>
    </row>
    <row r="2287" spans="1:2" ht="15.75" customHeight="1" x14ac:dyDescent="0.3">
      <c r="A2287" s="58" t="s">
        <v>8611</v>
      </c>
      <c r="B2287" s="62">
        <v>2169.1999999999998</v>
      </c>
    </row>
    <row r="2288" spans="1:2" ht="15.75" customHeight="1" x14ac:dyDescent="0.3">
      <c r="A2288" s="58" t="s">
        <v>8612</v>
      </c>
      <c r="B2288" s="62">
        <v>2355.52</v>
      </c>
    </row>
    <row r="2289" spans="1:2" ht="15.75" customHeight="1" x14ac:dyDescent="0.3">
      <c r="A2289" s="58" t="s">
        <v>7749</v>
      </c>
      <c r="B2289" s="62">
        <v>3396.28</v>
      </c>
    </row>
    <row r="2290" spans="1:2" ht="15.75" customHeight="1" x14ac:dyDescent="0.3">
      <c r="A2290" s="58" t="s">
        <v>7750</v>
      </c>
      <c r="B2290" s="62">
        <v>3060.49</v>
      </c>
    </row>
    <row r="2291" spans="1:2" ht="15.75" customHeight="1" x14ac:dyDescent="0.3">
      <c r="A2291" s="58" t="s">
        <v>7751</v>
      </c>
      <c r="B2291" s="62">
        <v>2791.85</v>
      </c>
    </row>
    <row r="2292" spans="1:2" ht="15.75" customHeight="1" x14ac:dyDescent="0.3">
      <c r="A2292" s="58" t="s">
        <v>7752</v>
      </c>
      <c r="B2292" s="62">
        <v>3127.64</v>
      </c>
    </row>
    <row r="2293" spans="1:2" ht="15.75" customHeight="1" x14ac:dyDescent="0.3">
      <c r="A2293" s="58" t="s">
        <v>7753</v>
      </c>
      <c r="B2293" s="62">
        <v>2791.85</v>
      </c>
    </row>
    <row r="2294" spans="1:2" ht="15.75" customHeight="1" x14ac:dyDescent="0.3">
      <c r="A2294" s="58" t="s">
        <v>7754</v>
      </c>
      <c r="B2294" s="62">
        <v>3060.49</v>
      </c>
    </row>
    <row r="2295" spans="1:2" ht="15.75" customHeight="1" x14ac:dyDescent="0.3">
      <c r="A2295" s="58" t="s">
        <v>7755</v>
      </c>
      <c r="B2295" s="62">
        <v>3127.64</v>
      </c>
    </row>
    <row r="2296" spans="1:2" ht="15.75" customHeight="1" x14ac:dyDescent="0.3">
      <c r="A2296" s="58" t="s">
        <v>7756</v>
      </c>
      <c r="B2296" s="62">
        <v>3127.64</v>
      </c>
    </row>
    <row r="2297" spans="1:2" ht="15.75" customHeight="1" x14ac:dyDescent="0.3">
      <c r="A2297" s="58" t="s">
        <v>7757</v>
      </c>
      <c r="B2297" s="62">
        <v>3396.28</v>
      </c>
    </row>
    <row r="2298" spans="1:2" ht="15.75" customHeight="1" x14ac:dyDescent="0.3">
      <c r="A2298" s="58" t="s">
        <v>8613</v>
      </c>
      <c r="B2298" s="62">
        <v>4670.68</v>
      </c>
    </row>
    <row r="2299" spans="1:2" ht="15.75" customHeight="1" x14ac:dyDescent="0.3">
      <c r="A2299" s="58" t="s">
        <v>8614</v>
      </c>
      <c r="B2299" s="62">
        <v>4208.8900000000003</v>
      </c>
    </row>
    <row r="2300" spans="1:2" ht="15.75" customHeight="1" x14ac:dyDescent="0.3">
      <c r="A2300" s="58" t="s">
        <v>8615</v>
      </c>
      <c r="B2300" s="62">
        <v>3839.45</v>
      </c>
    </row>
    <row r="2301" spans="1:2" ht="15.75" customHeight="1" x14ac:dyDescent="0.3">
      <c r="A2301" s="58" t="s">
        <v>8616</v>
      </c>
      <c r="B2301" s="62">
        <v>4301.24</v>
      </c>
    </row>
    <row r="2302" spans="1:2" ht="15.75" customHeight="1" x14ac:dyDescent="0.3">
      <c r="A2302" s="58" t="s">
        <v>8617</v>
      </c>
      <c r="B2302" s="62">
        <v>3839.45</v>
      </c>
    </row>
    <row r="2303" spans="1:2" ht="15.75" customHeight="1" x14ac:dyDescent="0.3">
      <c r="A2303" s="58" t="s">
        <v>8618</v>
      </c>
      <c r="B2303" s="62">
        <v>4208.8900000000003</v>
      </c>
    </row>
    <row r="2304" spans="1:2" ht="15.75" customHeight="1" x14ac:dyDescent="0.3">
      <c r="A2304" s="58" t="s">
        <v>8619</v>
      </c>
      <c r="B2304" s="62">
        <v>4301.24</v>
      </c>
    </row>
    <row r="2305" spans="1:2" ht="15.75" customHeight="1" x14ac:dyDescent="0.3">
      <c r="A2305" s="58" t="s">
        <v>8620</v>
      </c>
      <c r="B2305" s="62">
        <v>4301.24</v>
      </c>
    </row>
    <row r="2306" spans="1:2" ht="15.75" customHeight="1" x14ac:dyDescent="0.3">
      <c r="A2306" s="58" t="s">
        <v>8621</v>
      </c>
      <c r="B2306" s="62">
        <v>4670.68</v>
      </c>
    </row>
    <row r="2307" spans="1:2" ht="15.75" customHeight="1" x14ac:dyDescent="0.3">
      <c r="A2307" s="58" t="s">
        <v>7758</v>
      </c>
      <c r="B2307" s="62">
        <v>7092.04</v>
      </c>
    </row>
    <row r="2308" spans="1:2" ht="15.75" customHeight="1" x14ac:dyDescent="0.3">
      <c r="A2308" s="58" t="s">
        <v>7759</v>
      </c>
      <c r="B2308" s="62">
        <v>6390.85</v>
      </c>
    </row>
    <row r="2309" spans="1:2" ht="15.75" customHeight="1" x14ac:dyDescent="0.3">
      <c r="A2309" s="58" t="s">
        <v>7760</v>
      </c>
      <c r="B2309" s="62">
        <v>5829.89</v>
      </c>
    </row>
    <row r="2310" spans="1:2" ht="15.75" customHeight="1" x14ac:dyDescent="0.3">
      <c r="A2310" s="58" t="s">
        <v>7761</v>
      </c>
      <c r="B2310" s="62">
        <v>6531.08</v>
      </c>
    </row>
    <row r="2311" spans="1:2" ht="15.75" customHeight="1" x14ac:dyDescent="0.3">
      <c r="A2311" s="58" t="s">
        <v>7762</v>
      </c>
      <c r="B2311" s="62">
        <v>5829.89</v>
      </c>
    </row>
    <row r="2312" spans="1:2" ht="15.75" customHeight="1" x14ac:dyDescent="0.3">
      <c r="A2312" s="58" t="s">
        <v>7763</v>
      </c>
      <c r="B2312" s="62">
        <v>6390.85</v>
      </c>
    </row>
    <row r="2313" spans="1:2" ht="15.75" customHeight="1" x14ac:dyDescent="0.3">
      <c r="A2313" s="58" t="s">
        <v>7764</v>
      </c>
      <c r="B2313" s="62">
        <v>6531.08</v>
      </c>
    </row>
    <row r="2314" spans="1:2" ht="15.75" customHeight="1" x14ac:dyDescent="0.3">
      <c r="A2314" s="58" t="s">
        <v>7765</v>
      </c>
      <c r="B2314" s="62">
        <v>6531.08</v>
      </c>
    </row>
    <row r="2315" spans="1:2" ht="15.75" customHeight="1" x14ac:dyDescent="0.3">
      <c r="A2315" s="58" t="s">
        <v>7766</v>
      </c>
      <c r="B2315" s="62">
        <v>7092.04</v>
      </c>
    </row>
    <row r="2316" spans="1:2" ht="15.75" customHeight="1" x14ac:dyDescent="0.3">
      <c r="A2316" s="58" t="s">
        <v>8622</v>
      </c>
      <c r="B2316" s="62">
        <v>7304.44</v>
      </c>
    </row>
    <row r="2317" spans="1:2" ht="15.75" customHeight="1" x14ac:dyDescent="0.3">
      <c r="A2317" s="58" t="s">
        <v>8623</v>
      </c>
      <c r="B2317" s="62">
        <v>6582.25</v>
      </c>
    </row>
    <row r="2318" spans="1:2" ht="15.75" customHeight="1" x14ac:dyDescent="0.3">
      <c r="A2318" s="58" t="s">
        <v>8624</v>
      </c>
      <c r="B2318" s="62">
        <v>6004.49</v>
      </c>
    </row>
    <row r="2319" spans="1:2" ht="15.75" customHeight="1" x14ac:dyDescent="0.3">
      <c r="A2319" s="58" t="s">
        <v>8625</v>
      </c>
      <c r="B2319" s="62">
        <v>6726.68</v>
      </c>
    </row>
    <row r="2320" spans="1:2" ht="15.75" customHeight="1" x14ac:dyDescent="0.3">
      <c r="A2320" s="58" t="s">
        <v>8626</v>
      </c>
      <c r="B2320" s="62">
        <v>6004.49</v>
      </c>
    </row>
    <row r="2321" spans="1:2" ht="15.75" customHeight="1" x14ac:dyDescent="0.3">
      <c r="A2321" s="58" t="s">
        <v>8627</v>
      </c>
      <c r="B2321" s="62">
        <v>6582.25</v>
      </c>
    </row>
    <row r="2322" spans="1:2" ht="15.75" customHeight="1" x14ac:dyDescent="0.3">
      <c r="A2322" s="58" t="s">
        <v>8628</v>
      </c>
      <c r="B2322" s="62">
        <v>6726.68</v>
      </c>
    </row>
    <row r="2323" spans="1:2" ht="15.75" customHeight="1" x14ac:dyDescent="0.3">
      <c r="A2323" s="58" t="s">
        <v>8629</v>
      </c>
      <c r="B2323" s="62">
        <v>6726.68</v>
      </c>
    </row>
    <row r="2324" spans="1:2" ht="15.75" customHeight="1" x14ac:dyDescent="0.3">
      <c r="A2324" s="58" t="s">
        <v>8630</v>
      </c>
      <c r="B2324" s="62">
        <v>7304.44</v>
      </c>
    </row>
    <row r="2325" spans="1:2" ht="15.75" customHeight="1" x14ac:dyDescent="0.3">
      <c r="A2325" s="58" t="s">
        <v>7767</v>
      </c>
      <c r="B2325" s="62">
        <v>10532.92</v>
      </c>
    </row>
    <row r="2326" spans="1:2" ht="15.75" customHeight="1" x14ac:dyDescent="0.3">
      <c r="A2326" s="58" t="s">
        <v>7768</v>
      </c>
      <c r="B2326" s="62">
        <v>9491.5300000000007</v>
      </c>
    </row>
    <row r="2327" spans="1:2" ht="15.75" customHeight="1" x14ac:dyDescent="0.3">
      <c r="A2327" s="58" t="s">
        <v>7769</v>
      </c>
      <c r="B2327" s="62">
        <v>8658.41</v>
      </c>
    </row>
    <row r="2328" spans="1:2" ht="15.75" customHeight="1" x14ac:dyDescent="0.3">
      <c r="A2328" s="58" t="s">
        <v>7770</v>
      </c>
      <c r="B2328" s="62">
        <v>9699.7999999999993</v>
      </c>
    </row>
    <row r="2329" spans="1:2" ht="15.75" customHeight="1" x14ac:dyDescent="0.3">
      <c r="A2329" s="58" t="s">
        <v>7771</v>
      </c>
      <c r="B2329" s="62">
        <v>8658.41</v>
      </c>
    </row>
    <row r="2330" spans="1:2" ht="15.75" customHeight="1" x14ac:dyDescent="0.3">
      <c r="A2330" s="58" t="s">
        <v>7772</v>
      </c>
      <c r="B2330" s="62">
        <v>9491.5300000000007</v>
      </c>
    </row>
    <row r="2331" spans="1:2" ht="15.75" customHeight="1" x14ac:dyDescent="0.3">
      <c r="A2331" s="58" t="s">
        <v>7773</v>
      </c>
      <c r="B2331" s="62">
        <v>9699.7999999999993</v>
      </c>
    </row>
    <row r="2332" spans="1:2" ht="15.75" customHeight="1" x14ac:dyDescent="0.3">
      <c r="A2332" s="58" t="s">
        <v>7774</v>
      </c>
      <c r="B2332" s="62">
        <v>9699.7999999999993</v>
      </c>
    </row>
    <row r="2333" spans="1:2" ht="15.75" customHeight="1" x14ac:dyDescent="0.3">
      <c r="A2333" s="58" t="s">
        <v>7775</v>
      </c>
      <c r="B2333" s="62">
        <v>10532.92</v>
      </c>
    </row>
    <row r="2334" spans="1:2" ht="15.75" customHeight="1" x14ac:dyDescent="0.3">
      <c r="A2334" s="58" t="s">
        <v>8631</v>
      </c>
      <c r="B2334" s="62">
        <v>7856.68</v>
      </c>
    </row>
    <row r="2335" spans="1:2" ht="15.75" customHeight="1" x14ac:dyDescent="0.3">
      <c r="A2335" s="58" t="s">
        <v>8632</v>
      </c>
      <c r="B2335" s="62">
        <v>7079.89</v>
      </c>
    </row>
    <row r="2336" spans="1:2" ht="15.75" customHeight="1" x14ac:dyDescent="0.3">
      <c r="A2336" s="58" t="s">
        <v>8633</v>
      </c>
      <c r="B2336" s="62">
        <v>6458.45</v>
      </c>
    </row>
    <row r="2337" spans="1:2" ht="15.75" customHeight="1" x14ac:dyDescent="0.3">
      <c r="A2337" s="58" t="s">
        <v>8634</v>
      </c>
      <c r="B2337" s="62">
        <v>7235.24</v>
      </c>
    </row>
    <row r="2338" spans="1:2" ht="15.75" customHeight="1" x14ac:dyDescent="0.3">
      <c r="A2338" s="58" t="s">
        <v>8635</v>
      </c>
      <c r="B2338" s="62">
        <v>6458.45</v>
      </c>
    </row>
    <row r="2339" spans="1:2" ht="15.75" customHeight="1" x14ac:dyDescent="0.3">
      <c r="A2339" s="58" t="s">
        <v>8636</v>
      </c>
      <c r="B2339" s="62">
        <v>7079.89</v>
      </c>
    </row>
    <row r="2340" spans="1:2" ht="15.75" customHeight="1" x14ac:dyDescent="0.3">
      <c r="A2340" s="58" t="s">
        <v>8637</v>
      </c>
      <c r="B2340" s="62">
        <v>7235.24</v>
      </c>
    </row>
    <row r="2341" spans="1:2" ht="15.75" customHeight="1" x14ac:dyDescent="0.3">
      <c r="A2341" s="58" t="s">
        <v>8638</v>
      </c>
      <c r="B2341" s="62">
        <v>7235.24</v>
      </c>
    </row>
    <row r="2342" spans="1:2" ht="15.75" customHeight="1" x14ac:dyDescent="0.3">
      <c r="A2342" s="58" t="s">
        <v>8639</v>
      </c>
      <c r="B2342" s="62">
        <v>7856.68</v>
      </c>
    </row>
    <row r="2343" spans="1:2" ht="15.75" customHeight="1" x14ac:dyDescent="0.3">
      <c r="A2343" s="58" t="s">
        <v>7776</v>
      </c>
      <c r="B2343" s="62">
        <v>14780.92</v>
      </c>
    </row>
    <row r="2344" spans="1:2" ht="15.75" customHeight="1" x14ac:dyDescent="0.3">
      <c r="A2344" s="58" t="s">
        <v>7777</v>
      </c>
      <c r="B2344" s="62">
        <v>13319.53</v>
      </c>
    </row>
    <row r="2345" spans="1:2" ht="15.75" customHeight="1" x14ac:dyDescent="0.3">
      <c r="A2345" s="58" t="s">
        <v>7778</v>
      </c>
      <c r="B2345" s="62">
        <v>12150.41</v>
      </c>
    </row>
    <row r="2346" spans="1:2" ht="15.75" customHeight="1" x14ac:dyDescent="0.3">
      <c r="A2346" s="58" t="s">
        <v>7779</v>
      </c>
      <c r="B2346" s="62">
        <v>13611.8</v>
      </c>
    </row>
    <row r="2347" spans="1:2" ht="15.75" customHeight="1" x14ac:dyDescent="0.3">
      <c r="A2347" s="58" t="s">
        <v>7780</v>
      </c>
      <c r="B2347" s="62">
        <v>12150.41</v>
      </c>
    </row>
    <row r="2348" spans="1:2" ht="15.75" customHeight="1" x14ac:dyDescent="0.3">
      <c r="A2348" s="58" t="s">
        <v>7781</v>
      </c>
      <c r="B2348" s="62">
        <v>13319.53</v>
      </c>
    </row>
    <row r="2349" spans="1:2" ht="15.75" customHeight="1" x14ac:dyDescent="0.3">
      <c r="A2349" s="58" t="s">
        <v>7782</v>
      </c>
      <c r="B2349" s="62">
        <v>13611.8</v>
      </c>
    </row>
    <row r="2350" spans="1:2" ht="15.75" customHeight="1" x14ac:dyDescent="0.3">
      <c r="A2350" s="58" t="s">
        <v>7783</v>
      </c>
      <c r="B2350" s="62">
        <v>13611.8</v>
      </c>
    </row>
    <row r="2351" spans="1:2" ht="15.75" customHeight="1" x14ac:dyDescent="0.3">
      <c r="A2351" s="58" t="s">
        <v>7784</v>
      </c>
      <c r="B2351" s="62">
        <v>14780.92</v>
      </c>
    </row>
    <row r="2352" spans="1:2" ht="15.75" customHeight="1" x14ac:dyDescent="0.3">
      <c r="A2352" s="58" t="s">
        <v>8640</v>
      </c>
      <c r="B2352" s="62">
        <v>12402.04</v>
      </c>
    </row>
    <row r="2353" spans="1:2" ht="15.75" customHeight="1" x14ac:dyDescent="0.3">
      <c r="A2353" s="58" t="s">
        <v>8641</v>
      </c>
      <c r="B2353" s="62">
        <v>11175.85</v>
      </c>
    </row>
    <row r="2354" spans="1:2" ht="15.75" customHeight="1" x14ac:dyDescent="0.3">
      <c r="A2354" s="58" t="s">
        <v>8642</v>
      </c>
      <c r="B2354" s="62">
        <v>10194.89</v>
      </c>
    </row>
    <row r="2355" spans="1:2" ht="15.75" customHeight="1" x14ac:dyDescent="0.3">
      <c r="A2355" s="58" t="s">
        <v>8643</v>
      </c>
      <c r="B2355" s="62">
        <v>11421.08</v>
      </c>
    </row>
    <row r="2356" spans="1:2" ht="15.75" customHeight="1" x14ac:dyDescent="0.3">
      <c r="A2356" s="58" t="s">
        <v>8644</v>
      </c>
      <c r="B2356" s="62">
        <v>10194.89</v>
      </c>
    </row>
    <row r="2357" spans="1:2" ht="15.75" customHeight="1" x14ac:dyDescent="0.3">
      <c r="A2357" s="58" t="s">
        <v>8645</v>
      </c>
      <c r="B2357" s="62">
        <v>11175.85</v>
      </c>
    </row>
    <row r="2358" spans="1:2" ht="15.75" customHeight="1" x14ac:dyDescent="0.3">
      <c r="A2358" s="58" t="s">
        <v>8646</v>
      </c>
      <c r="B2358" s="62">
        <v>11421.08</v>
      </c>
    </row>
    <row r="2359" spans="1:2" ht="15.75" customHeight="1" x14ac:dyDescent="0.3">
      <c r="A2359" s="58" t="s">
        <v>8647</v>
      </c>
      <c r="B2359" s="62">
        <v>11421.08</v>
      </c>
    </row>
    <row r="2360" spans="1:2" ht="15.75" customHeight="1" x14ac:dyDescent="0.3">
      <c r="A2360" s="58" t="s">
        <v>8648</v>
      </c>
      <c r="B2360" s="62">
        <v>12402.04</v>
      </c>
    </row>
    <row r="2361" spans="1:2" ht="15.75" customHeight="1" x14ac:dyDescent="0.3">
      <c r="A2361" s="58" t="s">
        <v>7785</v>
      </c>
      <c r="B2361" s="62">
        <v>22321.119999999999</v>
      </c>
    </row>
    <row r="2362" spans="1:2" ht="15.75" customHeight="1" x14ac:dyDescent="0.3">
      <c r="A2362" s="58" t="s">
        <v>7786</v>
      </c>
      <c r="B2362" s="62">
        <v>20114.23</v>
      </c>
    </row>
    <row r="2363" spans="1:2" ht="15.75" customHeight="1" x14ac:dyDescent="0.3">
      <c r="A2363" s="58" t="s">
        <v>7787</v>
      </c>
      <c r="B2363" s="62">
        <v>18348.71</v>
      </c>
    </row>
    <row r="2364" spans="1:2" ht="15.75" customHeight="1" x14ac:dyDescent="0.3">
      <c r="A2364" s="58" t="s">
        <v>7788</v>
      </c>
      <c r="B2364" s="62">
        <v>20555.599999999999</v>
      </c>
    </row>
    <row r="2365" spans="1:2" ht="15.75" customHeight="1" x14ac:dyDescent="0.3">
      <c r="A2365" s="58" t="s">
        <v>7789</v>
      </c>
      <c r="B2365" s="62">
        <v>18348.71</v>
      </c>
    </row>
    <row r="2366" spans="1:2" ht="15.75" customHeight="1" x14ac:dyDescent="0.3">
      <c r="A2366" s="58" t="s">
        <v>7790</v>
      </c>
      <c r="B2366" s="62">
        <v>20114.23</v>
      </c>
    </row>
    <row r="2367" spans="1:2" ht="15.75" customHeight="1" x14ac:dyDescent="0.3">
      <c r="A2367" s="58" t="s">
        <v>7791</v>
      </c>
      <c r="B2367" s="62">
        <v>20555.599999999999</v>
      </c>
    </row>
    <row r="2368" spans="1:2" ht="15.75" customHeight="1" x14ac:dyDescent="0.3">
      <c r="A2368" s="58" t="s">
        <v>7792</v>
      </c>
      <c r="B2368" s="62">
        <v>20555.599999999999</v>
      </c>
    </row>
    <row r="2369" spans="1:2" ht="15.75" customHeight="1" x14ac:dyDescent="0.3">
      <c r="A2369" s="58" t="s">
        <v>7793</v>
      </c>
      <c r="B2369" s="62">
        <v>22321.119999999999</v>
      </c>
    </row>
    <row r="2370" spans="1:2" ht="15.75" customHeight="1" x14ac:dyDescent="0.3">
      <c r="A2370" s="58" t="s">
        <v>8649</v>
      </c>
      <c r="B2370" s="62">
        <v>18285.52</v>
      </c>
    </row>
    <row r="2371" spans="1:2" ht="15.75" customHeight="1" x14ac:dyDescent="0.3">
      <c r="A2371" s="58" t="s">
        <v>8650</v>
      </c>
      <c r="B2371" s="62">
        <v>16477.63</v>
      </c>
    </row>
    <row r="2372" spans="1:2" ht="15.75" customHeight="1" x14ac:dyDescent="0.3">
      <c r="A2372" s="58" t="s">
        <v>8651</v>
      </c>
      <c r="B2372" s="62">
        <v>15031.31</v>
      </c>
    </row>
    <row r="2373" spans="1:2" ht="15.75" customHeight="1" x14ac:dyDescent="0.3">
      <c r="A2373" s="58" t="s">
        <v>8652</v>
      </c>
      <c r="B2373" s="62">
        <v>16839.2</v>
      </c>
    </row>
    <row r="2374" spans="1:2" ht="15.75" customHeight="1" x14ac:dyDescent="0.3">
      <c r="A2374" s="58" t="s">
        <v>8653</v>
      </c>
      <c r="B2374" s="62">
        <v>15031.31</v>
      </c>
    </row>
    <row r="2375" spans="1:2" ht="15.75" customHeight="1" x14ac:dyDescent="0.3">
      <c r="A2375" s="58" t="s">
        <v>8654</v>
      </c>
      <c r="B2375" s="62">
        <v>16477.63</v>
      </c>
    </row>
    <row r="2376" spans="1:2" ht="15.75" customHeight="1" x14ac:dyDescent="0.3">
      <c r="A2376" s="58" t="s">
        <v>8655</v>
      </c>
      <c r="B2376" s="62">
        <v>16839.2</v>
      </c>
    </row>
    <row r="2377" spans="1:2" ht="15.75" customHeight="1" x14ac:dyDescent="0.3">
      <c r="A2377" s="58" t="s">
        <v>8656</v>
      </c>
      <c r="B2377" s="62">
        <v>16839.2</v>
      </c>
    </row>
    <row r="2378" spans="1:2" ht="15.75" customHeight="1" x14ac:dyDescent="0.3">
      <c r="A2378" s="58" t="s">
        <v>8657</v>
      </c>
      <c r="B2378" s="62">
        <v>18285.52</v>
      </c>
    </row>
    <row r="2379" spans="1:2" ht="15.75" customHeight="1" x14ac:dyDescent="0.3">
      <c r="A2379" s="58" t="s">
        <v>8658</v>
      </c>
      <c r="B2379" s="62">
        <v>26208.04</v>
      </c>
    </row>
    <row r="2380" spans="1:2" ht="15.75" customHeight="1" x14ac:dyDescent="0.3">
      <c r="A2380" s="58" t="s">
        <v>8659</v>
      </c>
      <c r="B2380" s="62">
        <v>23616.85</v>
      </c>
    </row>
    <row r="2381" spans="1:2" ht="15.75" customHeight="1" x14ac:dyDescent="0.3">
      <c r="A2381" s="58" t="s">
        <v>8660</v>
      </c>
      <c r="B2381" s="62">
        <v>21543.89</v>
      </c>
    </row>
    <row r="2382" spans="1:2" ht="15.75" customHeight="1" x14ac:dyDescent="0.3">
      <c r="A2382" s="58" t="s">
        <v>8661</v>
      </c>
      <c r="B2382" s="62">
        <v>24135.08</v>
      </c>
    </row>
    <row r="2383" spans="1:2" ht="15.75" customHeight="1" x14ac:dyDescent="0.3">
      <c r="A2383" s="58" t="s">
        <v>8662</v>
      </c>
      <c r="B2383" s="62">
        <v>21543.89</v>
      </c>
    </row>
    <row r="2384" spans="1:2" ht="15.75" customHeight="1" x14ac:dyDescent="0.3">
      <c r="A2384" s="58" t="s">
        <v>8663</v>
      </c>
      <c r="B2384" s="62">
        <v>23616.85</v>
      </c>
    </row>
    <row r="2385" spans="1:2" ht="15.75" customHeight="1" x14ac:dyDescent="0.3">
      <c r="A2385" s="58" t="s">
        <v>8664</v>
      </c>
      <c r="B2385" s="62">
        <v>24135.08</v>
      </c>
    </row>
    <row r="2386" spans="1:2" ht="15.75" customHeight="1" x14ac:dyDescent="0.3">
      <c r="A2386" s="58" t="s">
        <v>8665</v>
      </c>
      <c r="B2386" s="62">
        <v>24135.08</v>
      </c>
    </row>
    <row r="2387" spans="1:2" ht="15.75" customHeight="1" x14ac:dyDescent="0.3">
      <c r="A2387" s="58" t="s">
        <v>8666</v>
      </c>
      <c r="B2387" s="62">
        <v>26208.04</v>
      </c>
    </row>
    <row r="2388" spans="1:2" ht="15.75" customHeight="1" x14ac:dyDescent="0.3">
      <c r="A2388" s="58" t="s">
        <v>7794</v>
      </c>
      <c r="B2388" s="62">
        <v>54820.44</v>
      </c>
    </row>
    <row r="2389" spans="1:2" ht="15.75" customHeight="1" x14ac:dyDescent="0.3">
      <c r="A2389" s="58" t="s">
        <v>7795</v>
      </c>
      <c r="B2389" s="62">
        <v>49400.34</v>
      </c>
    </row>
    <row r="2390" spans="1:2" ht="15.75" customHeight="1" x14ac:dyDescent="0.3">
      <c r="A2390" s="58" t="s">
        <v>7796</v>
      </c>
      <c r="B2390" s="62">
        <v>45064.26</v>
      </c>
    </row>
    <row r="2391" spans="1:2" ht="15.75" customHeight="1" x14ac:dyDescent="0.3">
      <c r="A2391" s="58" t="s">
        <v>7797</v>
      </c>
      <c r="B2391" s="62">
        <v>50484.36</v>
      </c>
    </row>
    <row r="2392" spans="1:2" ht="15.75" customHeight="1" x14ac:dyDescent="0.3">
      <c r="A2392" s="58" t="s">
        <v>7798</v>
      </c>
      <c r="B2392" s="62">
        <v>45064.26</v>
      </c>
    </row>
    <row r="2393" spans="1:2" ht="15.75" customHeight="1" x14ac:dyDescent="0.3">
      <c r="A2393" s="58" t="s">
        <v>7799</v>
      </c>
      <c r="B2393" s="62">
        <v>49400.34</v>
      </c>
    </row>
    <row r="2394" spans="1:2" ht="15.75" customHeight="1" x14ac:dyDescent="0.3">
      <c r="A2394" s="58" t="s">
        <v>7800</v>
      </c>
      <c r="B2394" s="62">
        <v>50484.36</v>
      </c>
    </row>
    <row r="2395" spans="1:2" ht="15.75" customHeight="1" x14ac:dyDescent="0.3">
      <c r="A2395" s="58" t="s">
        <v>7801</v>
      </c>
      <c r="B2395" s="62">
        <v>50484.36</v>
      </c>
    </row>
    <row r="2396" spans="1:2" ht="15.75" customHeight="1" x14ac:dyDescent="0.3">
      <c r="A2396" s="58" t="s">
        <v>7802</v>
      </c>
      <c r="B2396" s="62">
        <v>54820.44</v>
      </c>
    </row>
    <row r="2397" spans="1:2" ht="15.75" customHeight="1" x14ac:dyDescent="0.3">
      <c r="A2397" s="58" t="s">
        <v>7803</v>
      </c>
      <c r="B2397" s="62">
        <v>50244.74</v>
      </c>
    </row>
    <row r="2398" spans="1:2" ht="15.75" customHeight="1" x14ac:dyDescent="0.3">
      <c r="A2398" s="58" t="s">
        <v>7804</v>
      </c>
      <c r="B2398" s="62">
        <v>45277.04</v>
      </c>
    </row>
    <row r="2399" spans="1:2" ht="15.75" customHeight="1" x14ac:dyDescent="0.3">
      <c r="A2399" s="58" t="s">
        <v>7805</v>
      </c>
      <c r="B2399" s="62">
        <v>41302.879999999997</v>
      </c>
    </row>
    <row r="2400" spans="1:2" ht="15.75" customHeight="1" x14ac:dyDescent="0.3">
      <c r="A2400" s="58" t="s">
        <v>7806</v>
      </c>
      <c r="B2400" s="62">
        <v>46270.58</v>
      </c>
    </row>
    <row r="2401" spans="1:2" ht="15.75" customHeight="1" x14ac:dyDescent="0.3">
      <c r="A2401" s="58" t="s">
        <v>7807</v>
      </c>
      <c r="B2401" s="62">
        <v>41302.879999999997</v>
      </c>
    </row>
    <row r="2402" spans="1:2" ht="15.75" customHeight="1" x14ac:dyDescent="0.3">
      <c r="A2402" s="58" t="s">
        <v>7808</v>
      </c>
      <c r="B2402" s="62">
        <v>45277.04</v>
      </c>
    </row>
    <row r="2403" spans="1:2" ht="15.75" customHeight="1" x14ac:dyDescent="0.3">
      <c r="A2403" s="58" t="s">
        <v>7809</v>
      </c>
      <c r="B2403" s="62">
        <v>46270.58</v>
      </c>
    </row>
    <row r="2404" spans="1:2" ht="15.75" customHeight="1" x14ac:dyDescent="0.3">
      <c r="A2404" s="58" t="s">
        <v>7810</v>
      </c>
      <c r="B2404" s="62">
        <v>46270.58</v>
      </c>
    </row>
    <row r="2405" spans="1:2" ht="15.75" customHeight="1" x14ac:dyDescent="0.3">
      <c r="A2405" s="58" t="s">
        <v>7811</v>
      </c>
      <c r="B2405" s="62">
        <v>50244.74</v>
      </c>
    </row>
    <row r="2406" spans="1:2" ht="15.75" customHeight="1" x14ac:dyDescent="0.3">
      <c r="A2406" s="58" t="s">
        <v>2298</v>
      </c>
      <c r="B2406" s="62">
        <v>1994.44</v>
      </c>
    </row>
    <row r="2407" spans="1:2" ht="15.75" customHeight="1" x14ac:dyDescent="0.3">
      <c r="A2407" s="58" t="s">
        <v>2300</v>
      </c>
      <c r="B2407" s="62">
        <v>1797.25</v>
      </c>
    </row>
    <row r="2408" spans="1:2" ht="15.75" customHeight="1" x14ac:dyDescent="0.3">
      <c r="A2408" s="58" t="s">
        <v>2302</v>
      </c>
      <c r="B2408" s="62">
        <v>1639.49</v>
      </c>
    </row>
    <row r="2409" spans="1:2" ht="15.75" customHeight="1" x14ac:dyDescent="0.3">
      <c r="A2409" s="58" t="s">
        <v>2304</v>
      </c>
      <c r="B2409" s="62">
        <v>1836.68</v>
      </c>
    </row>
    <row r="2410" spans="1:2" ht="15.75" customHeight="1" x14ac:dyDescent="0.3">
      <c r="A2410" s="58" t="s">
        <v>2306</v>
      </c>
      <c r="B2410" s="62">
        <v>1639.49</v>
      </c>
    </row>
    <row r="2411" spans="1:2" ht="15.75" customHeight="1" x14ac:dyDescent="0.3">
      <c r="A2411" s="58" t="s">
        <v>2308</v>
      </c>
      <c r="B2411" s="62">
        <v>1797.25</v>
      </c>
    </row>
    <row r="2412" spans="1:2" ht="15.75" customHeight="1" x14ac:dyDescent="0.3">
      <c r="A2412" s="58" t="s">
        <v>2310</v>
      </c>
      <c r="B2412" s="62">
        <v>1836.68</v>
      </c>
    </row>
    <row r="2413" spans="1:2" ht="15.75" customHeight="1" x14ac:dyDescent="0.3">
      <c r="A2413" s="58" t="s">
        <v>2312</v>
      </c>
      <c r="B2413" s="62">
        <v>1836.68</v>
      </c>
    </row>
    <row r="2414" spans="1:2" ht="15.75" customHeight="1" x14ac:dyDescent="0.3">
      <c r="A2414" s="58" t="s">
        <v>2314</v>
      </c>
      <c r="B2414" s="62">
        <v>1994.44</v>
      </c>
    </row>
    <row r="2415" spans="1:2" ht="15.75" customHeight="1" x14ac:dyDescent="0.3">
      <c r="A2415" s="58" t="s">
        <v>2316</v>
      </c>
      <c r="B2415" s="62">
        <v>1994.44</v>
      </c>
    </row>
    <row r="2416" spans="1:2" ht="15.75" customHeight="1" x14ac:dyDescent="0.3">
      <c r="A2416" s="58" t="s">
        <v>2318</v>
      </c>
      <c r="B2416" s="62">
        <v>1797.25</v>
      </c>
    </row>
    <row r="2417" spans="1:2" ht="15.75" customHeight="1" x14ac:dyDescent="0.3">
      <c r="A2417" s="58" t="s">
        <v>2320</v>
      </c>
      <c r="B2417" s="62">
        <v>1639.49</v>
      </c>
    </row>
    <row r="2418" spans="1:2" ht="15.75" customHeight="1" x14ac:dyDescent="0.3">
      <c r="A2418" s="58" t="s">
        <v>2322</v>
      </c>
      <c r="B2418" s="62">
        <v>1836.68</v>
      </c>
    </row>
    <row r="2419" spans="1:2" ht="15.75" customHeight="1" x14ac:dyDescent="0.3">
      <c r="A2419" s="58" t="s">
        <v>2324</v>
      </c>
      <c r="B2419" s="62">
        <v>1639.49</v>
      </c>
    </row>
    <row r="2420" spans="1:2" ht="15.75" customHeight="1" x14ac:dyDescent="0.3">
      <c r="A2420" s="58" t="s">
        <v>2326</v>
      </c>
      <c r="B2420" s="62">
        <v>1797.25</v>
      </c>
    </row>
    <row r="2421" spans="1:2" ht="15.75" customHeight="1" x14ac:dyDescent="0.3">
      <c r="A2421" s="58" t="s">
        <v>2328</v>
      </c>
      <c r="B2421" s="62">
        <v>1836.68</v>
      </c>
    </row>
    <row r="2422" spans="1:2" ht="15.75" customHeight="1" x14ac:dyDescent="0.3">
      <c r="A2422" s="58" t="s">
        <v>2330</v>
      </c>
      <c r="B2422" s="62">
        <v>1836.68</v>
      </c>
    </row>
    <row r="2423" spans="1:2" ht="15.75" customHeight="1" x14ac:dyDescent="0.3">
      <c r="A2423" s="58" t="s">
        <v>2332</v>
      </c>
      <c r="B2423" s="62">
        <v>1994.44</v>
      </c>
    </row>
    <row r="2424" spans="1:2" ht="15.75" customHeight="1" x14ac:dyDescent="0.3">
      <c r="A2424" s="58" t="s">
        <v>2334</v>
      </c>
      <c r="B2424" s="62">
        <v>1994.44</v>
      </c>
    </row>
    <row r="2425" spans="1:2" ht="15.75" customHeight="1" x14ac:dyDescent="0.3">
      <c r="A2425" s="58" t="s">
        <v>2336</v>
      </c>
      <c r="B2425" s="62">
        <v>1797.25</v>
      </c>
    </row>
    <row r="2426" spans="1:2" ht="15.75" customHeight="1" x14ac:dyDescent="0.3">
      <c r="A2426" s="58" t="s">
        <v>2338</v>
      </c>
      <c r="B2426" s="62">
        <v>1639.49</v>
      </c>
    </row>
    <row r="2427" spans="1:2" ht="15.75" customHeight="1" x14ac:dyDescent="0.3">
      <c r="A2427" s="58" t="s">
        <v>2340</v>
      </c>
      <c r="B2427" s="62">
        <v>1836.68</v>
      </c>
    </row>
    <row r="2428" spans="1:2" ht="15.75" customHeight="1" x14ac:dyDescent="0.3">
      <c r="A2428" s="58" t="s">
        <v>2342</v>
      </c>
      <c r="B2428" s="62">
        <v>1639.49</v>
      </c>
    </row>
    <row r="2429" spans="1:2" ht="15.75" customHeight="1" x14ac:dyDescent="0.3">
      <c r="A2429" s="58" t="s">
        <v>2344</v>
      </c>
      <c r="B2429" s="62">
        <v>1797.25</v>
      </c>
    </row>
    <row r="2430" spans="1:2" ht="15.75" customHeight="1" x14ac:dyDescent="0.3">
      <c r="A2430" s="58" t="s">
        <v>2346</v>
      </c>
      <c r="B2430" s="62">
        <v>1836.68</v>
      </c>
    </row>
    <row r="2431" spans="1:2" ht="15.75" customHeight="1" x14ac:dyDescent="0.3">
      <c r="A2431" s="58" t="s">
        <v>2348</v>
      </c>
      <c r="B2431" s="62">
        <v>1836.68</v>
      </c>
    </row>
    <row r="2432" spans="1:2" ht="15.75" customHeight="1" x14ac:dyDescent="0.3">
      <c r="A2432" s="58" t="s">
        <v>2350</v>
      </c>
      <c r="B2432" s="62">
        <v>1994.44</v>
      </c>
    </row>
    <row r="2433" spans="1:2" ht="15.75" customHeight="1" x14ac:dyDescent="0.3">
      <c r="A2433" s="58" t="s">
        <v>2352</v>
      </c>
      <c r="B2433" s="62">
        <v>1994.44</v>
      </c>
    </row>
    <row r="2434" spans="1:2" ht="15.75" customHeight="1" x14ac:dyDescent="0.3">
      <c r="A2434" s="58" t="s">
        <v>2354</v>
      </c>
      <c r="B2434" s="62">
        <v>1797.25</v>
      </c>
    </row>
    <row r="2435" spans="1:2" ht="15.75" customHeight="1" x14ac:dyDescent="0.3">
      <c r="A2435" s="58" t="s">
        <v>2356</v>
      </c>
      <c r="B2435" s="62">
        <v>1639.49</v>
      </c>
    </row>
    <row r="2436" spans="1:2" ht="15.75" customHeight="1" x14ac:dyDescent="0.3">
      <c r="A2436" s="58" t="s">
        <v>2358</v>
      </c>
      <c r="B2436" s="62">
        <v>1836.68</v>
      </c>
    </row>
    <row r="2437" spans="1:2" ht="15.75" customHeight="1" x14ac:dyDescent="0.3">
      <c r="A2437" s="58" t="s">
        <v>2360</v>
      </c>
      <c r="B2437" s="62">
        <v>1639.49</v>
      </c>
    </row>
    <row r="2438" spans="1:2" ht="15.75" customHeight="1" x14ac:dyDescent="0.3">
      <c r="A2438" s="58" t="s">
        <v>2362</v>
      </c>
      <c r="B2438" s="62">
        <v>1797.25</v>
      </c>
    </row>
    <row r="2439" spans="1:2" ht="15.75" customHeight="1" x14ac:dyDescent="0.3">
      <c r="A2439" s="58" t="s">
        <v>2364</v>
      </c>
      <c r="B2439" s="62">
        <v>1836.68</v>
      </c>
    </row>
    <row r="2440" spans="1:2" ht="15.75" customHeight="1" x14ac:dyDescent="0.3">
      <c r="A2440" s="58" t="s">
        <v>2366</v>
      </c>
      <c r="B2440" s="62">
        <v>1836.68</v>
      </c>
    </row>
    <row r="2441" spans="1:2" ht="15.75" customHeight="1" x14ac:dyDescent="0.3">
      <c r="A2441" s="58" t="s">
        <v>2368</v>
      </c>
      <c r="B2441" s="62">
        <v>1994.44</v>
      </c>
    </row>
    <row r="2442" spans="1:2" ht="15.75" customHeight="1" x14ac:dyDescent="0.3">
      <c r="A2442" s="58" t="s">
        <v>2370</v>
      </c>
      <c r="B2442" s="62">
        <v>3035.2</v>
      </c>
    </row>
    <row r="2443" spans="1:2" ht="15.75" customHeight="1" x14ac:dyDescent="0.3">
      <c r="A2443" s="58" t="s">
        <v>2372</v>
      </c>
      <c r="B2443" s="62">
        <v>2735.11</v>
      </c>
    </row>
    <row r="2444" spans="1:2" ht="15.75" customHeight="1" x14ac:dyDescent="0.3">
      <c r="A2444" s="58" t="s">
        <v>2374</v>
      </c>
      <c r="B2444" s="62">
        <v>2495.0300000000002</v>
      </c>
    </row>
    <row r="2445" spans="1:2" ht="15.75" customHeight="1" x14ac:dyDescent="0.3">
      <c r="A2445" s="58" t="s">
        <v>2376</v>
      </c>
      <c r="B2445" s="62">
        <v>2795.12</v>
      </c>
    </row>
    <row r="2446" spans="1:2" ht="15.75" customHeight="1" x14ac:dyDescent="0.3">
      <c r="A2446" s="58" t="s">
        <v>2378</v>
      </c>
      <c r="B2446" s="62">
        <v>2495.0300000000002</v>
      </c>
    </row>
    <row r="2447" spans="1:2" ht="15.75" customHeight="1" x14ac:dyDescent="0.3">
      <c r="A2447" s="58" t="s">
        <v>2380</v>
      </c>
      <c r="B2447" s="62">
        <v>2735.11</v>
      </c>
    </row>
    <row r="2448" spans="1:2" ht="15.75" customHeight="1" x14ac:dyDescent="0.3">
      <c r="A2448" s="58" t="s">
        <v>2382</v>
      </c>
      <c r="B2448" s="62">
        <v>2795.12</v>
      </c>
    </row>
    <row r="2449" spans="1:2" ht="15.75" customHeight="1" x14ac:dyDescent="0.3">
      <c r="A2449" s="58" t="s">
        <v>2384</v>
      </c>
      <c r="B2449" s="62">
        <v>2795.12</v>
      </c>
    </row>
    <row r="2450" spans="1:2" ht="15.75" customHeight="1" x14ac:dyDescent="0.3">
      <c r="A2450" s="58" t="s">
        <v>2386</v>
      </c>
      <c r="B2450" s="62">
        <v>3035.2</v>
      </c>
    </row>
    <row r="2451" spans="1:2" ht="15.75" customHeight="1" x14ac:dyDescent="0.3">
      <c r="A2451" s="58" t="s">
        <v>2388</v>
      </c>
      <c r="B2451" s="62">
        <v>3035.2</v>
      </c>
    </row>
    <row r="2452" spans="1:2" ht="15.75" customHeight="1" x14ac:dyDescent="0.3">
      <c r="A2452" s="58" t="s">
        <v>2390</v>
      </c>
      <c r="B2452" s="62">
        <v>2735.11</v>
      </c>
    </row>
    <row r="2453" spans="1:2" ht="15.75" customHeight="1" x14ac:dyDescent="0.3">
      <c r="A2453" s="58" t="s">
        <v>2392</v>
      </c>
      <c r="B2453" s="62">
        <v>2495.0300000000002</v>
      </c>
    </row>
    <row r="2454" spans="1:2" ht="15.75" customHeight="1" x14ac:dyDescent="0.3">
      <c r="A2454" s="58" t="s">
        <v>2394</v>
      </c>
      <c r="B2454" s="62">
        <v>2795.12</v>
      </c>
    </row>
    <row r="2455" spans="1:2" ht="15.75" customHeight="1" x14ac:dyDescent="0.3">
      <c r="A2455" s="58" t="s">
        <v>2396</v>
      </c>
      <c r="B2455" s="62">
        <v>2495.0300000000002</v>
      </c>
    </row>
    <row r="2456" spans="1:2" ht="15.75" customHeight="1" x14ac:dyDescent="0.3">
      <c r="A2456" s="58" t="s">
        <v>2398</v>
      </c>
      <c r="B2456" s="62">
        <v>2735.11</v>
      </c>
    </row>
    <row r="2457" spans="1:2" ht="15.75" customHeight="1" x14ac:dyDescent="0.3">
      <c r="A2457" s="58" t="s">
        <v>2400</v>
      </c>
      <c r="B2457" s="62">
        <v>2795.12</v>
      </c>
    </row>
    <row r="2458" spans="1:2" ht="15.75" customHeight="1" x14ac:dyDescent="0.3">
      <c r="A2458" s="58" t="s">
        <v>2402</v>
      </c>
      <c r="B2458" s="62">
        <v>2795.12</v>
      </c>
    </row>
    <row r="2459" spans="1:2" ht="15.75" customHeight="1" x14ac:dyDescent="0.3">
      <c r="A2459" s="58" t="s">
        <v>2404</v>
      </c>
      <c r="B2459" s="62">
        <v>3035.2</v>
      </c>
    </row>
    <row r="2460" spans="1:2" ht="15.75" customHeight="1" x14ac:dyDescent="0.3">
      <c r="A2460" s="58" t="s">
        <v>2406</v>
      </c>
      <c r="B2460" s="62">
        <v>3035.2</v>
      </c>
    </row>
    <row r="2461" spans="1:2" ht="15.75" customHeight="1" x14ac:dyDescent="0.3">
      <c r="A2461" s="58" t="s">
        <v>2408</v>
      </c>
      <c r="B2461" s="62">
        <v>2735.11</v>
      </c>
    </row>
    <row r="2462" spans="1:2" ht="15.75" customHeight="1" x14ac:dyDescent="0.3">
      <c r="A2462" s="58" t="s">
        <v>2410</v>
      </c>
      <c r="B2462" s="62">
        <v>2495.0300000000002</v>
      </c>
    </row>
    <row r="2463" spans="1:2" ht="15.75" customHeight="1" x14ac:dyDescent="0.3">
      <c r="A2463" s="58" t="s">
        <v>2412</v>
      </c>
      <c r="B2463" s="62">
        <v>2795.12</v>
      </c>
    </row>
    <row r="2464" spans="1:2" ht="15.75" customHeight="1" x14ac:dyDescent="0.3">
      <c r="A2464" s="58" t="s">
        <v>2414</v>
      </c>
      <c r="B2464" s="62">
        <v>2495.0300000000002</v>
      </c>
    </row>
    <row r="2465" spans="1:2" ht="15.75" customHeight="1" x14ac:dyDescent="0.3">
      <c r="A2465" s="58" t="s">
        <v>2416</v>
      </c>
      <c r="B2465" s="62">
        <v>2735.11</v>
      </c>
    </row>
    <row r="2466" spans="1:2" ht="15.75" customHeight="1" x14ac:dyDescent="0.3">
      <c r="A2466" s="58" t="s">
        <v>2418</v>
      </c>
      <c r="B2466" s="62">
        <v>2795.12</v>
      </c>
    </row>
    <row r="2467" spans="1:2" ht="15.75" customHeight="1" x14ac:dyDescent="0.3">
      <c r="A2467" s="58" t="s">
        <v>2420</v>
      </c>
      <c r="B2467" s="62">
        <v>2795.12</v>
      </c>
    </row>
    <row r="2468" spans="1:2" ht="15.75" customHeight="1" x14ac:dyDescent="0.3">
      <c r="A2468" s="58" t="s">
        <v>2422</v>
      </c>
      <c r="B2468" s="62">
        <v>3035.2</v>
      </c>
    </row>
    <row r="2469" spans="1:2" ht="15.75" customHeight="1" x14ac:dyDescent="0.3">
      <c r="A2469" s="58" t="s">
        <v>2424</v>
      </c>
      <c r="B2469" s="62">
        <v>3035.2</v>
      </c>
    </row>
    <row r="2470" spans="1:2" ht="15.75" customHeight="1" x14ac:dyDescent="0.3">
      <c r="A2470" s="58" t="s">
        <v>2426</v>
      </c>
      <c r="B2470" s="62">
        <v>2735.11</v>
      </c>
    </row>
    <row r="2471" spans="1:2" ht="15.75" customHeight="1" x14ac:dyDescent="0.3">
      <c r="A2471" s="58" t="s">
        <v>2428</v>
      </c>
      <c r="B2471" s="62">
        <v>2495.0300000000002</v>
      </c>
    </row>
    <row r="2472" spans="1:2" ht="15.75" customHeight="1" x14ac:dyDescent="0.3">
      <c r="A2472" s="58" t="s">
        <v>2430</v>
      </c>
      <c r="B2472" s="62">
        <v>2795.12</v>
      </c>
    </row>
    <row r="2473" spans="1:2" ht="15.75" customHeight="1" x14ac:dyDescent="0.3">
      <c r="A2473" s="58" t="s">
        <v>2432</v>
      </c>
      <c r="B2473" s="62">
        <v>2495.0300000000002</v>
      </c>
    </row>
    <row r="2474" spans="1:2" ht="15.75" customHeight="1" x14ac:dyDescent="0.3">
      <c r="A2474" s="58" t="s">
        <v>2434</v>
      </c>
      <c r="B2474" s="62">
        <v>2735.11</v>
      </c>
    </row>
    <row r="2475" spans="1:2" ht="15.75" customHeight="1" x14ac:dyDescent="0.3">
      <c r="A2475" s="58" t="s">
        <v>2436</v>
      </c>
      <c r="B2475" s="62">
        <v>2795.12</v>
      </c>
    </row>
    <row r="2476" spans="1:2" ht="15.75" customHeight="1" x14ac:dyDescent="0.3">
      <c r="A2476" s="58" t="s">
        <v>2438</v>
      </c>
      <c r="B2476" s="62">
        <v>2795.12</v>
      </c>
    </row>
    <row r="2477" spans="1:2" ht="15.75" customHeight="1" x14ac:dyDescent="0.3">
      <c r="A2477" s="58" t="s">
        <v>2440</v>
      </c>
      <c r="B2477" s="62">
        <v>3035.2</v>
      </c>
    </row>
    <row r="2478" spans="1:2" ht="15.75" customHeight="1" x14ac:dyDescent="0.3">
      <c r="A2478" s="58" t="s">
        <v>2442</v>
      </c>
      <c r="B2478" s="62">
        <v>3035.2</v>
      </c>
    </row>
    <row r="2479" spans="1:2" ht="15.75" customHeight="1" x14ac:dyDescent="0.3">
      <c r="A2479" s="58" t="s">
        <v>2444</v>
      </c>
      <c r="B2479" s="62">
        <v>2735.11</v>
      </c>
    </row>
    <row r="2480" spans="1:2" ht="15.75" customHeight="1" x14ac:dyDescent="0.3">
      <c r="A2480" s="58" t="s">
        <v>2446</v>
      </c>
      <c r="B2480" s="62">
        <v>2495.0300000000002</v>
      </c>
    </row>
    <row r="2481" spans="1:2" ht="15.75" customHeight="1" x14ac:dyDescent="0.3">
      <c r="A2481" s="58" t="s">
        <v>2448</v>
      </c>
      <c r="B2481" s="62">
        <v>2795.12</v>
      </c>
    </row>
    <row r="2482" spans="1:2" ht="15.75" customHeight="1" x14ac:dyDescent="0.3">
      <c r="A2482" s="58" t="s">
        <v>2450</v>
      </c>
      <c r="B2482" s="62">
        <v>2495.0300000000002</v>
      </c>
    </row>
    <row r="2483" spans="1:2" ht="15.75" customHeight="1" x14ac:dyDescent="0.3">
      <c r="A2483" s="58" t="s">
        <v>2452</v>
      </c>
      <c r="B2483" s="62">
        <v>2735.11</v>
      </c>
    </row>
    <row r="2484" spans="1:2" ht="15.75" customHeight="1" x14ac:dyDescent="0.3">
      <c r="A2484" s="58" t="s">
        <v>2454</v>
      </c>
      <c r="B2484" s="62">
        <v>2795.12</v>
      </c>
    </row>
    <row r="2485" spans="1:2" ht="15.75" customHeight="1" x14ac:dyDescent="0.3">
      <c r="A2485" s="58" t="s">
        <v>2456</v>
      </c>
      <c r="B2485" s="62">
        <v>2795.12</v>
      </c>
    </row>
    <row r="2486" spans="1:2" ht="15.75" customHeight="1" x14ac:dyDescent="0.3">
      <c r="A2486" s="58" t="s">
        <v>2458</v>
      </c>
      <c r="B2486" s="62">
        <v>3035.2</v>
      </c>
    </row>
    <row r="2487" spans="1:2" ht="15.75" customHeight="1" x14ac:dyDescent="0.3">
      <c r="A2487" s="58" t="s">
        <v>2460</v>
      </c>
      <c r="B2487" s="62">
        <v>5218.68</v>
      </c>
    </row>
    <row r="2488" spans="1:2" ht="15.75" customHeight="1" x14ac:dyDescent="0.3">
      <c r="A2488" s="58" t="s">
        <v>2462</v>
      </c>
      <c r="B2488" s="62">
        <v>4888.9799999999996</v>
      </c>
    </row>
    <row r="2489" spans="1:2" ht="15.75" customHeight="1" x14ac:dyDescent="0.3">
      <c r="A2489" s="58" t="s">
        <v>2464</v>
      </c>
      <c r="B2489" s="62">
        <v>4625.22</v>
      </c>
    </row>
    <row r="2490" spans="1:2" ht="15.75" customHeight="1" x14ac:dyDescent="0.3">
      <c r="A2490" s="58" t="s">
        <v>2466</v>
      </c>
      <c r="B2490" s="62">
        <v>4954.92</v>
      </c>
    </row>
    <row r="2491" spans="1:2" ht="15.75" customHeight="1" x14ac:dyDescent="0.3">
      <c r="A2491" s="58" t="s">
        <v>2468</v>
      </c>
      <c r="B2491" s="62">
        <v>4625.22</v>
      </c>
    </row>
    <row r="2492" spans="1:2" ht="15.75" customHeight="1" x14ac:dyDescent="0.3">
      <c r="A2492" s="58" t="s">
        <v>2470</v>
      </c>
      <c r="B2492" s="62">
        <v>4888.9799999999996</v>
      </c>
    </row>
    <row r="2493" spans="1:2" ht="15.75" customHeight="1" x14ac:dyDescent="0.3">
      <c r="A2493" s="58" t="s">
        <v>2472</v>
      </c>
      <c r="B2493" s="62">
        <v>4954.92</v>
      </c>
    </row>
    <row r="2494" spans="1:2" ht="15.75" customHeight="1" x14ac:dyDescent="0.3">
      <c r="A2494" s="58" t="s">
        <v>2474</v>
      </c>
      <c r="B2494" s="62">
        <v>4954.92</v>
      </c>
    </row>
    <row r="2495" spans="1:2" ht="15.75" customHeight="1" x14ac:dyDescent="0.3">
      <c r="A2495" s="58" t="s">
        <v>2476</v>
      </c>
      <c r="B2495" s="62">
        <v>5218.68</v>
      </c>
    </row>
    <row r="2496" spans="1:2" ht="15.75" customHeight="1" x14ac:dyDescent="0.3">
      <c r="A2496" s="58" t="s">
        <v>2478</v>
      </c>
      <c r="B2496" s="62">
        <v>3334.68</v>
      </c>
    </row>
    <row r="2497" spans="1:2" ht="15.75" customHeight="1" x14ac:dyDescent="0.3">
      <c r="A2497" s="58" t="s">
        <v>2480</v>
      </c>
      <c r="B2497" s="62">
        <v>3004.98</v>
      </c>
    </row>
    <row r="2498" spans="1:2" ht="15.75" customHeight="1" x14ac:dyDescent="0.3">
      <c r="A2498" s="58" t="s">
        <v>2482</v>
      </c>
      <c r="B2498" s="62">
        <v>2741.22</v>
      </c>
    </row>
    <row r="2499" spans="1:2" ht="15.75" customHeight="1" x14ac:dyDescent="0.3">
      <c r="A2499" s="58" t="s">
        <v>2484</v>
      </c>
      <c r="B2499" s="62">
        <v>3070.92</v>
      </c>
    </row>
    <row r="2500" spans="1:2" ht="15.75" customHeight="1" x14ac:dyDescent="0.3">
      <c r="A2500" s="58" t="s">
        <v>2486</v>
      </c>
      <c r="B2500" s="62">
        <v>2741.22</v>
      </c>
    </row>
    <row r="2501" spans="1:2" ht="15.75" customHeight="1" x14ac:dyDescent="0.3">
      <c r="A2501" s="58" t="s">
        <v>2488</v>
      </c>
      <c r="B2501" s="62">
        <v>3004.98</v>
      </c>
    </row>
    <row r="2502" spans="1:2" ht="15.75" customHeight="1" x14ac:dyDescent="0.3">
      <c r="A2502" s="58" t="s">
        <v>2490</v>
      </c>
      <c r="B2502" s="62">
        <v>3070.92</v>
      </c>
    </row>
    <row r="2503" spans="1:2" ht="15.75" customHeight="1" x14ac:dyDescent="0.3">
      <c r="A2503" s="58" t="s">
        <v>2492</v>
      </c>
      <c r="B2503" s="62">
        <v>3070.92</v>
      </c>
    </row>
    <row r="2504" spans="1:2" ht="15.75" customHeight="1" x14ac:dyDescent="0.3">
      <c r="A2504" s="58" t="s">
        <v>2494</v>
      </c>
      <c r="B2504" s="62">
        <v>3334.68</v>
      </c>
    </row>
    <row r="2505" spans="1:2" ht="15.75" customHeight="1" x14ac:dyDescent="0.3">
      <c r="A2505" s="58" t="s">
        <v>2496</v>
      </c>
      <c r="B2505" s="62">
        <v>2185.6</v>
      </c>
    </row>
    <row r="2506" spans="1:2" ht="15.75" customHeight="1" x14ac:dyDescent="0.3">
      <c r="A2506" s="58" t="s">
        <v>2498</v>
      </c>
      <c r="B2506" s="62">
        <v>1969.51</v>
      </c>
    </row>
    <row r="2507" spans="1:2" ht="15.75" customHeight="1" x14ac:dyDescent="0.3">
      <c r="A2507" s="58" t="s">
        <v>2500</v>
      </c>
      <c r="B2507" s="62">
        <v>1796.63</v>
      </c>
    </row>
    <row r="2508" spans="1:2" ht="15.75" customHeight="1" x14ac:dyDescent="0.3">
      <c r="A2508" s="58" t="s">
        <v>2502</v>
      </c>
      <c r="B2508" s="62">
        <v>2012.72</v>
      </c>
    </row>
    <row r="2509" spans="1:2" ht="15.75" customHeight="1" x14ac:dyDescent="0.3">
      <c r="A2509" s="58" t="s">
        <v>2504</v>
      </c>
      <c r="B2509" s="62">
        <v>1796.63</v>
      </c>
    </row>
    <row r="2510" spans="1:2" ht="15.75" customHeight="1" x14ac:dyDescent="0.3">
      <c r="A2510" s="58" t="s">
        <v>2506</v>
      </c>
      <c r="B2510" s="62">
        <v>1969.51</v>
      </c>
    </row>
    <row r="2511" spans="1:2" ht="15.75" customHeight="1" x14ac:dyDescent="0.3">
      <c r="A2511" s="58" t="s">
        <v>2508</v>
      </c>
      <c r="B2511" s="62">
        <v>2012.72</v>
      </c>
    </row>
    <row r="2512" spans="1:2" ht="15.75" customHeight="1" x14ac:dyDescent="0.3">
      <c r="A2512" s="58" t="s">
        <v>2510</v>
      </c>
      <c r="B2512" s="62">
        <v>2012.72</v>
      </c>
    </row>
    <row r="2513" spans="1:2" ht="15.75" customHeight="1" x14ac:dyDescent="0.3">
      <c r="A2513" s="58" t="s">
        <v>2512</v>
      </c>
      <c r="B2513" s="62">
        <v>2185.6</v>
      </c>
    </row>
    <row r="2514" spans="1:2" ht="15.75" customHeight="1" x14ac:dyDescent="0.3">
      <c r="A2514" s="58" t="s">
        <v>2514</v>
      </c>
      <c r="B2514" s="62">
        <v>2185.6</v>
      </c>
    </row>
    <row r="2515" spans="1:2" ht="15.75" customHeight="1" x14ac:dyDescent="0.3">
      <c r="A2515" s="58" t="s">
        <v>2516</v>
      </c>
      <c r="B2515" s="62">
        <v>1969.51</v>
      </c>
    </row>
    <row r="2516" spans="1:2" ht="15.75" customHeight="1" x14ac:dyDescent="0.3">
      <c r="A2516" s="58" t="s">
        <v>2518</v>
      </c>
      <c r="B2516" s="62">
        <v>1796.63</v>
      </c>
    </row>
    <row r="2517" spans="1:2" ht="15.75" customHeight="1" x14ac:dyDescent="0.3">
      <c r="A2517" s="58" t="s">
        <v>2520</v>
      </c>
      <c r="B2517" s="62">
        <v>2012.72</v>
      </c>
    </row>
    <row r="2518" spans="1:2" ht="15.75" customHeight="1" x14ac:dyDescent="0.3">
      <c r="A2518" s="58" t="s">
        <v>2522</v>
      </c>
      <c r="B2518" s="62">
        <v>1796.63</v>
      </c>
    </row>
    <row r="2519" spans="1:2" ht="15.75" customHeight="1" x14ac:dyDescent="0.3">
      <c r="A2519" s="58" t="s">
        <v>2524</v>
      </c>
      <c r="B2519" s="62">
        <v>1969.51</v>
      </c>
    </row>
    <row r="2520" spans="1:2" ht="15.75" customHeight="1" x14ac:dyDescent="0.3">
      <c r="A2520" s="58" t="s">
        <v>2526</v>
      </c>
      <c r="B2520" s="62">
        <v>2012.72</v>
      </c>
    </row>
    <row r="2521" spans="1:2" ht="15.75" customHeight="1" x14ac:dyDescent="0.3">
      <c r="A2521" s="58" t="s">
        <v>2528</v>
      </c>
      <c r="B2521" s="62">
        <v>2012.72</v>
      </c>
    </row>
    <row r="2522" spans="1:2" ht="15.75" customHeight="1" x14ac:dyDescent="0.3">
      <c r="A2522" s="58" t="s">
        <v>2530</v>
      </c>
      <c r="B2522" s="62">
        <v>2185.6</v>
      </c>
    </row>
    <row r="2523" spans="1:2" ht="15.75" customHeight="1" x14ac:dyDescent="0.3">
      <c r="A2523" s="58" t="s">
        <v>8667</v>
      </c>
      <c r="B2523" s="62">
        <v>6369.88</v>
      </c>
    </row>
    <row r="2524" spans="1:2" ht="15.75" customHeight="1" x14ac:dyDescent="0.3">
      <c r="A2524" s="58" t="s">
        <v>8668</v>
      </c>
      <c r="B2524" s="62">
        <v>5740.09</v>
      </c>
    </row>
    <row r="2525" spans="1:2" ht="15.75" customHeight="1" x14ac:dyDescent="0.3">
      <c r="A2525" s="58" t="s">
        <v>8669</v>
      </c>
      <c r="B2525" s="62">
        <v>5236.25</v>
      </c>
    </row>
    <row r="2526" spans="1:2" ht="15.75" customHeight="1" x14ac:dyDescent="0.3">
      <c r="A2526" s="58" t="s">
        <v>8670</v>
      </c>
      <c r="B2526" s="62">
        <v>5866.04</v>
      </c>
    </row>
    <row r="2527" spans="1:2" ht="15.75" customHeight="1" x14ac:dyDescent="0.3">
      <c r="A2527" s="58" t="s">
        <v>8671</v>
      </c>
      <c r="B2527" s="62">
        <v>5236.25</v>
      </c>
    </row>
    <row r="2528" spans="1:2" ht="15.75" customHeight="1" x14ac:dyDescent="0.3">
      <c r="A2528" s="58" t="s">
        <v>8672</v>
      </c>
      <c r="B2528" s="62">
        <v>5740.09</v>
      </c>
    </row>
    <row r="2529" spans="1:2" ht="15.75" customHeight="1" x14ac:dyDescent="0.3">
      <c r="A2529" s="58" t="s">
        <v>8673</v>
      </c>
      <c r="B2529" s="62">
        <v>5866.04</v>
      </c>
    </row>
    <row r="2530" spans="1:2" ht="15.75" customHeight="1" x14ac:dyDescent="0.3">
      <c r="A2530" s="58" t="s">
        <v>8674</v>
      </c>
      <c r="B2530" s="62">
        <v>5866.04</v>
      </c>
    </row>
    <row r="2531" spans="1:2" ht="15.75" customHeight="1" x14ac:dyDescent="0.3">
      <c r="A2531" s="58" t="s">
        <v>8675</v>
      </c>
      <c r="B2531" s="62">
        <v>6369.88</v>
      </c>
    </row>
    <row r="2532" spans="1:2" ht="15.75" customHeight="1" x14ac:dyDescent="0.3">
      <c r="A2532" s="58" t="s">
        <v>8676</v>
      </c>
      <c r="B2532" s="62">
        <v>6369.88</v>
      </c>
    </row>
    <row r="2533" spans="1:2" ht="15.75" customHeight="1" x14ac:dyDescent="0.3">
      <c r="A2533" s="58" t="s">
        <v>8677</v>
      </c>
      <c r="B2533" s="62">
        <v>5740.09</v>
      </c>
    </row>
    <row r="2534" spans="1:2" ht="15.75" customHeight="1" x14ac:dyDescent="0.3">
      <c r="A2534" s="58" t="s">
        <v>8678</v>
      </c>
      <c r="B2534" s="62">
        <v>5236.25</v>
      </c>
    </row>
    <row r="2535" spans="1:2" ht="15.75" customHeight="1" x14ac:dyDescent="0.3">
      <c r="A2535" s="58" t="s">
        <v>8679</v>
      </c>
      <c r="B2535" s="62">
        <v>5866.04</v>
      </c>
    </row>
    <row r="2536" spans="1:2" ht="15.75" customHeight="1" x14ac:dyDescent="0.3">
      <c r="A2536" s="58" t="s">
        <v>8680</v>
      </c>
      <c r="B2536" s="62">
        <v>5236.25</v>
      </c>
    </row>
    <row r="2537" spans="1:2" ht="15.75" customHeight="1" x14ac:dyDescent="0.3">
      <c r="A2537" s="58" t="s">
        <v>8681</v>
      </c>
      <c r="B2537" s="62">
        <v>5740.09</v>
      </c>
    </row>
    <row r="2538" spans="1:2" ht="15.75" customHeight="1" x14ac:dyDescent="0.3">
      <c r="A2538" s="58" t="s">
        <v>8682</v>
      </c>
      <c r="B2538" s="62">
        <v>5866.04</v>
      </c>
    </row>
    <row r="2539" spans="1:2" ht="15.75" customHeight="1" x14ac:dyDescent="0.3">
      <c r="A2539" s="58" t="s">
        <v>8683</v>
      </c>
      <c r="B2539" s="62">
        <v>5866.04</v>
      </c>
    </row>
    <row r="2540" spans="1:2" ht="15.75" customHeight="1" x14ac:dyDescent="0.3">
      <c r="A2540" s="58" t="s">
        <v>8684</v>
      </c>
      <c r="B2540" s="62">
        <v>6369.88</v>
      </c>
    </row>
    <row r="2541" spans="1:2" ht="15.75" customHeight="1" x14ac:dyDescent="0.3">
      <c r="A2541" s="58" t="s">
        <v>2532</v>
      </c>
      <c r="B2541" s="62">
        <v>6369.88</v>
      </c>
    </row>
    <row r="2542" spans="1:2" ht="15.75" customHeight="1" x14ac:dyDescent="0.3">
      <c r="A2542" s="58" t="s">
        <v>2534</v>
      </c>
      <c r="B2542" s="62">
        <v>5740.09</v>
      </c>
    </row>
    <row r="2543" spans="1:2" ht="15.75" customHeight="1" x14ac:dyDescent="0.3">
      <c r="A2543" s="58" t="s">
        <v>2536</v>
      </c>
      <c r="B2543" s="62">
        <v>5236.25</v>
      </c>
    </row>
    <row r="2544" spans="1:2" ht="15.75" customHeight="1" x14ac:dyDescent="0.3">
      <c r="A2544" s="58" t="s">
        <v>2538</v>
      </c>
      <c r="B2544" s="62">
        <v>5866.04</v>
      </c>
    </row>
    <row r="2545" spans="1:2" ht="15.75" customHeight="1" x14ac:dyDescent="0.3">
      <c r="A2545" s="58" t="s">
        <v>2540</v>
      </c>
      <c r="B2545" s="62">
        <v>5236.25</v>
      </c>
    </row>
    <row r="2546" spans="1:2" ht="15.75" customHeight="1" x14ac:dyDescent="0.3">
      <c r="A2546" s="58" t="s">
        <v>2542</v>
      </c>
      <c r="B2546" s="62">
        <v>5740.09</v>
      </c>
    </row>
    <row r="2547" spans="1:2" ht="15.75" customHeight="1" x14ac:dyDescent="0.3">
      <c r="A2547" s="58" t="s">
        <v>2544</v>
      </c>
      <c r="B2547" s="62">
        <v>5866.04</v>
      </c>
    </row>
    <row r="2548" spans="1:2" ht="15.75" customHeight="1" x14ac:dyDescent="0.3">
      <c r="A2548" s="58" t="s">
        <v>2546</v>
      </c>
      <c r="B2548" s="62">
        <v>5866.04</v>
      </c>
    </row>
    <row r="2549" spans="1:2" ht="15.75" customHeight="1" x14ac:dyDescent="0.3">
      <c r="A2549" s="58" t="s">
        <v>2548</v>
      </c>
      <c r="B2549" s="62">
        <v>6369.88</v>
      </c>
    </row>
    <row r="2550" spans="1:2" ht="15.75" customHeight="1" x14ac:dyDescent="0.3">
      <c r="A2550" s="58" t="s">
        <v>8685</v>
      </c>
      <c r="B2550" s="62">
        <v>6369.88</v>
      </c>
    </row>
    <row r="2551" spans="1:2" ht="15.75" customHeight="1" x14ac:dyDescent="0.3">
      <c r="A2551" s="58" t="s">
        <v>8686</v>
      </c>
      <c r="B2551" s="62">
        <v>5740.09</v>
      </c>
    </row>
    <row r="2552" spans="1:2" ht="15.75" customHeight="1" x14ac:dyDescent="0.3">
      <c r="A2552" s="58" t="s">
        <v>8687</v>
      </c>
      <c r="B2552" s="62">
        <v>5236.25</v>
      </c>
    </row>
    <row r="2553" spans="1:2" ht="15.75" customHeight="1" x14ac:dyDescent="0.3">
      <c r="A2553" s="58" t="s">
        <v>8688</v>
      </c>
      <c r="B2553" s="62">
        <v>5866.04</v>
      </c>
    </row>
    <row r="2554" spans="1:2" ht="15.75" customHeight="1" x14ac:dyDescent="0.3">
      <c r="A2554" s="58" t="s">
        <v>8689</v>
      </c>
      <c r="B2554" s="62">
        <v>5236.25</v>
      </c>
    </row>
    <row r="2555" spans="1:2" ht="15.75" customHeight="1" x14ac:dyDescent="0.3">
      <c r="A2555" s="58" t="s">
        <v>8690</v>
      </c>
      <c r="B2555" s="62">
        <v>5740.09</v>
      </c>
    </row>
    <row r="2556" spans="1:2" ht="15.75" customHeight="1" x14ac:dyDescent="0.3">
      <c r="A2556" s="58" t="s">
        <v>8691</v>
      </c>
      <c r="B2556" s="62">
        <v>5866.04</v>
      </c>
    </row>
    <row r="2557" spans="1:2" ht="15.75" customHeight="1" x14ac:dyDescent="0.3">
      <c r="A2557" s="58" t="s">
        <v>8692</v>
      </c>
      <c r="B2557" s="62">
        <v>5866.04</v>
      </c>
    </row>
    <row r="2558" spans="1:2" ht="15.75" customHeight="1" x14ac:dyDescent="0.3">
      <c r="A2558" s="58" t="s">
        <v>8693</v>
      </c>
      <c r="B2558" s="62">
        <v>6369.88</v>
      </c>
    </row>
    <row r="2559" spans="1:2" ht="15.75" customHeight="1" x14ac:dyDescent="0.3">
      <c r="A2559" s="58" t="s">
        <v>8694</v>
      </c>
      <c r="B2559" s="62">
        <v>6369.88</v>
      </c>
    </row>
    <row r="2560" spans="1:2" ht="15.75" customHeight="1" x14ac:dyDescent="0.3">
      <c r="A2560" s="58" t="s">
        <v>8695</v>
      </c>
      <c r="B2560" s="62">
        <v>5740.09</v>
      </c>
    </row>
    <row r="2561" spans="1:2" ht="15.75" customHeight="1" x14ac:dyDescent="0.3">
      <c r="A2561" s="58" t="s">
        <v>8696</v>
      </c>
      <c r="B2561" s="62">
        <v>5236.25</v>
      </c>
    </row>
    <row r="2562" spans="1:2" ht="15.75" customHeight="1" x14ac:dyDescent="0.3">
      <c r="A2562" s="58" t="s">
        <v>8697</v>
      </c>
      <c r="B2562" s="62">
        <v>5866.04</v>
      </c>
    </row>
    <row r="2563" spans="1:2" ht="15.75" customHeight="1" x14ac:dyDescent="0.3">
      <c r="A2563" s="58" t="s">
        <v>8698</v>
      </c>
      <c r="B2563" s="62">
        <v>5236.25</v>
      </c>
    </row>
    <row r="2564" spans="1:2" ht="15.75" customHeight="1" x14ac:dyDescent="0.3">
      <c r="A2564" s="58" t="s">
        <v>8699</v>
      </c>
      <c r="B2564" s="62">
        <v>5740.09</v>
      </c>
    </row>
    <row r="2565" spans="1:2" ht="15.75" customHeight="1" x14ac:dyDescent="0.3">
      <c r="A2565" s="58" t="s">
        <v>8700</v>
      </c>
      <c r="B2565" s="62">
        <v>5866.04</v>
      </c>
    </row>
    <row r="2566" spans="1:2" ht="15.75" customHeight="1" x14ac:dyDescent="0.3">
      <c r="A2566" s="58" t="s">
        <v>8701</v>
      </c>
      <c r="B2566" s="62">
        <v>5866.04</v>
      </c>
    </row>
    <row r="2567" spans="1:2" ht="15.75" customHeight="1" x14ac:dyDescent="0.3">
      <c r="A2567" s="58" t="s">
        <v>8702</v>
      </c>
      <c r="B2567" s="62">
        <v>6369.88</v>
      </c>
    </row>
    <row r="2568" spans="1:2" ht="15.75" customHeight="1" x14ac:dyDescent="0.3">
      <c r="A2568" s="58" t="s">
        <v>2550</v>
      </c>
      <c r="B2568" s="62">
        <v>6369.88</v>
      </c>
    </row>
    <row r="2569" spans="1:2" ht="15.75" customHeight="1" x14ac:dyDescent="0.3">
      <c r="A2569" s="58" t="s">
        <v>2552</v>
      </c>
      <c r="B2569" s="62">
        <v>5740.09</v>
      </c>
    </row>
    <row r="2570" spans="1:2" ht="15.75" customHeight="1" x14ac:dyDescent="0.3">
      <c r="A2570" s="58" t="s">
        <v>2554</v>
      </c>
      <c r="B2570" s="62">
        <v>5236.25</v>
      </c>
    </row>
    <row r="2571" spans="1:2" ht="15.75" customHeight="1" x14ac:dyDescent="0.3">
      <c r="A2571" s="58" t="s">
        <v>2556</v>
      </c>
      <c r="B2571" s="62">
        <v>5866.04</v>
      </c>
    </row>
    <row r="2572" spans="1:2" ht="15.75" customHeight="1" x14ac:dyDescent="0.3">
      <c r="A2572" s="58" t="s">
        <v>2558</v>
      </c>
      <c r="B2572" s="62">
        <v>5236.25</v>
      </c>
    </row>
    <row r="2573" spans="1:2" ht="15.75" customHeight="1" x14ac:dyDescent="0.3">
      <c r="A2573" s="58" t="s">
        <v>2560</v>
      </c>
      <c r="B2573" s="62">
        <v>5740.09</v>
      </c>
    </row>
    <row r="2574" spans="1:2" ht="15.75" customHeight="1" x14ac:dyDescent="0.3">
      <c r="A2574" s="58" t="s">
        <v>2562</v>
      </c>
      <c r="B2574" s="62">
        <v>5866.04</v>
      </c>
    </row>
    <row r="2575" spans="1:2" ht="15.75" customHeight="1" x14ac:dyDescent="0.3">
      <c r="A2575" s="58" t="s">
        <v>2564</v>
      </c>
      <c r="B2575" s="62">
        <v>5866.04</v>
      </c>
    </row>
    <row r="2576" spans="1:2" ht="15.75" customHeight="1" x14ac:dyDescent="0.3">
      <c r="A2576" s="58" t="s">
        <v>2566</v>
      </c>
      <c r="B2576" s="62">
        <v>6369.88</v>
      </c>
    </row>
    <row r="2577" spans="1:2" ht="15.75" customHeight="1" x14ac:dyDescent="0.3">
      <c r="A2577" s="58" t="s">
        <v>2568</v>
      </c>
      <c r="B2577" s="62">
        <v>11828.56</v>
      </c>
    </row>
    <row r="2578" spans="1:2" ht="15.75" customHeight="1" x14ac:dyDescent="0.3">
      <c r="A2578" s="58" t="s">
        <v>2570</v>
      </c>
      <c r="B2578" s="62">
        <v>10659.07</v>
      </c>
    </row>
    <row r="2579" spans="1:2" ht="15.75" customHeight="1" x14ac:dyDescent="0.3">
      <c r="A2579" s="58" t="s">
        <v>2572</v>
      </c>
      <c r="B2579" s="62">
        <v>9723.4699999999993</v>
      </c>
    </row>
    <row r="2580" spans="1:2" ht="15.75" customHeight="1" x14ac:dyDescent="0.3">
      <c r="A2580" s="58" t="s">
        <v>2574</v>
      </c>
      <c r="B2580" s="62">
        <v>10892.96</v>
      </c>
    </row>
    <row r="2581" spans="1:2" ht="15.75" customHeight="1" x14ac:dyDescent="0.3">
      <c r="A2581" s="58" t="s">
        <v>2576</v>
      </c>
      <c r="B2581" s="62">
        <v>9723.4699999999993</v>
      </c>
    </row>
    <row r="2582" spans="1:2" ht="15.75" customHeight="1" x14ac:dyDescent="0.3">
      <c r="A2582" s="58" t="s">
        <v>2578</v>
      </c>
      <c r="B2582" s="62">
        <v>10659.07</v>
      </c>
    </row>
    <row r="2583" spans="1:2" ht="15.75" customHeight="1" x14ac:dyDescent="0.3">
      <c r="A2583" s="58" t="s">
        <v>2580</v>
      </c>
      <c r="B2583" s="62">
        <v>10892.96</v>
      </c>
    </row>
    <row r="2584" spans="1:2" ht="15.75" customHeight="1" x14ac:dyDescent="0.3">
      <c r="A2584" s="58" t="s">
        <v>2582</v>
      </c>
      <c r="B2584" s="62">
        <v>10892.96</v>
      </c>
    </row>
    <row r="2585" spans="1:2" ht="15.75" customHeight="1" x14ac:dyDescent="0.3">
      <c r="A2585" s="58" t="s">
        <v>2584</v>
      </c>
      <c r="B2585" s="62">
        <v>11828.56</v>
      </c>
    </row>
    <row r="2586" spans="1:2" ht="15.75" customHeight="1" x14ac:dyDescent="0.3">
      <c r="A2586" s="58" t="s">
        <v>2586</v>
      </c>
      <c r="B2586" s="62">
        <v>11828.56</v>
      </c>
    </row>
    <row r="2587" spans="1:2" ht="15.75" customHeight="1" x14ac:dyDescent="0.3">
      <c r="A2587" s="58" t="s">
        <v>2588</v>
      </c>
      <c r="B2587" s="62">
        <v>10659.07</v>
      </c>
    </row>
    <row r="2588" spans="1:2" ht="15.75" customHeight="1" x14ac:dyDescent="0.3">
      <c r="A2588" s="58" t="s">
        <v>2590</v>
      </c>
      <c r="B2588" s="62">
        <v>9723.4699999999993</v>
      </c>
    </row>
    <row r="2589" spans="1:2" ht="15.75" customHeight="1" x14ac:dyDescent="0.3">
      <c r="A2589" s="58" t="s">
        <v>2592</v>
      </c>
      <c r="B2589" s="62">
        <v>10892.96</v>
      </c>
    </row>
    <row r="2590" spans="1:2" ht="15.75" customHeight="1" x14ac:dyDescent="0.3">
      <c r="A2590" s="58" t="s">
        <v>2594</v>
      </c>
      <c r="B2590" s="62">
        <v>9723.4699999999993</v>
      </c>
    </row>
    <row r="2591" spans="1:2" ht="15.75" customHeight="1" x14ac:dyDescent="0.3">
      <c r="A2591" s="58" t="s">
        <v>2596</v>
      </c>
      <c r="B2591" s="62">
        <v>10659.07</v>
      </c>
    </row>
    <row r="2592" spans="1:2" ht="15.75" customHeight="1" x14ac:dyDescent="0.3">
      <c r="A2592" s="58" t="s">
        <v>2598</v>
      </c>
      <c r="B2592" s="62">
        <v>10892.96</v>
      </c>
    </row>
    <row r="2593" spans="1:2" ht="15.75" customHeight="1" x14ac:dyDescent="0.3">
      <c r="A2593" s="58" t="s">
        <v>2600</v>
      </c>
      <c r="B2593" s="62">
        <v>10892.96</v>
      </c>
    </row>
    <row r="2594" spans="1:2" ht="15.75" customHeight="1" x14ac:dyDescent="0.3">
      <c r="A2594" s="58" t="s">
        <v>2602</v>
      </c>
      <c r="B2594" s="62">
        <v>11828.56</v>
      </c>
    </row>
    <row r="2595" spans="1:2" ht="15.75" customHeight="1" x14ac:dyDescent="0.3">
      <c r="A2595" s="58" t="s">
        <v>2604</v>
      </c>
      <c r="B2595" s="62">
        <v>11828.56</v>
      </c>
    </row>
    <row r="2596" spans="1:2" ht="15.75" customHeight="1" x14ac:dyDescent="0.3">
      <c r="A2596" s="58" t="s">
        <v>2606</v>
      </c>
      <c r="B2596" s="62">
        <v>10659.07</v>
      </c>
    </row>
    <row r="2597" spans="1:2" ht="15.75" customHeight="1" x14ac:dyDescent="0.3">
      <c r="A2597" s="58" t="s">
        <v>2608</v>
      </c>
      <c r="B2597" s="62">
        <v>9723.4699999999993</v>
      </c>
    </row>
    <row r="2598" spans="1:2" ht="15.75" customHeight="1" x14ac:dyDescent="0.3">
      <c r="A2598" s="58" t="s">
        <v>2610</v>
      </c>
      <c r="B2598" s="62">
        <v>10892.96</v>
      </c>
    </row>
    <row r="2599" spans="1:2" ht="15.75" customHeight="1" x14ac:dyDescent="0.3">
      <c r="A2599" s="58" t="s">
        <v>2612</v>
      </c>
      <c r="B2599" s="62">
        <v>9723.4699999999993</v>
      </c>
    </row>
    <row r="2600" spans="1:2" ht="15.75" customHeight="1" x14ac:dyDescent="0.3">
      <c r="A2600" s="58" t="s">
        <v>2614</v>
      </c>
      <c r="B2600" s="62">
        <v>10659.07</v>
      </c>
    </row>
    <row r="2601" spans="1:2" ht="15.75" customHeight="1" x14ac:dyDescent="0.3">
      <c r="A2601" s="58" t="s">
        <v>2616</v>
      </c>
      <c r="B2601" s="62">
        <v>10892.96</v>
      </c>
    </row>
    <row r="2602" spans="1:2" ht="15.75" customHeight="1" x14ac:dyDescent="0.3">
      <c r="A2602" s="58" t="s">
        <v>2618</v>
      </c>
      <c r="B2602" s="62">
        <v>10892.96</v>
      </c>
    </row>
    <row r="2603" spans="1:2" ht="15.75" customHeight="1" x14ac:dyDescent="0.3">
      <c r="A2603" s="58" t="s">
        <v>2620</v>
      </c>
      <c r="B2603" s="62">
        <v>11828.56</v>
      </c>
    </row>
    <row r="2604" spans="1:2" ht="15.75" customHeight="1" x14ac:dyDescent="0.3">
      <c r="A2604" s="58" t="s">
        <v>2622</v>
      </c>
      <c r="B2604" s="62">
        <v>2185.6</v>
      </c>
    </row>
    <row r="2605" spans="1:2" ht="15.75" customHeight="1" x14ac:dyDescent="0.3">
      <c r="A2605" s="58" t="s">
        <v>2624</v>
      </c>
      <c r="B2605" s="62">
        <v>1969.51</v>
      </c>
    </row>
    <row r="2606" spans="1:2" ht="15.75" customHeight="1" x14ac:dyDescent="0.3">
      <c r="A2606" s="58" t="s">
        <v>2626</v>
      </c>
      <c r="B2606" s="62">
        <v>1796.63</v>
      </c>
    </row>
    <row r="2607" spans="1:2" ht="15.75" customHeight="1" x14ac:dyDescent="0.3">
      <c r="A2607" s="58" t="s">
        <v>2628</v>
      </c>
      <c r="B2607" s="62">
        <v>2012.72</v>
      </c>
    </row>
    <row r="2608" spans="1:2" ht="15.75" customHeight="1" x14ac:dyDescent="0.3">
      <c r="A2608" s="58" t="s">
        <v>2630</v>
      </c>
      <c r="B2608" s="62">
        <v>1796.63</v>
      </c>
    </row>
    <row r="2609" spans="1:2" ht="15.75" customHeight="1" x14ac:dyDescent="0.3">
      <c r="A2609" s="58" t="s">
        <v>2632</v>
      </c>
      <c r="B2609" s="62">
        <v>1969.51</v>
      </c>
    </row>
    <row r="2610" spans="1:2" ht="15.75" customHeight="1" x14ac:dyDescent="0.3">
      <c r="A2610" s="58" t="s">
        <v>2634</v>
      </c>
      <c r="B2610" s="62">
        <v>2012.72</v>
      </c>
    </row>
    <row r="2611" spans="1:2" ht="15.75" customHeight="1" x14ac:dyDescent="0.3">
      <c r="A2611" s="58" t="s">
        <v>2636</v>
      </c>
      <c r="B2611" s="62">
        <v>2012.72</v>
      </c>
    </row>
    <row r="2612" spans="1:2" ht="15.75" customHeight="1" x14ac:dyDescent="0.3">
      <c r="A2612" s="58" t="s">
        <v>2638</v>
      </c>
      <c r="B2612" s="62">
        <v>2185.6</v>
      </c>
    </row>
    <row r="2613" spans="1:2" ht="15.75" customHeight="1" x14ac:dyDescent="0.3">
      <c r="A2613" s="58" t="s">
        <v>8703</v>
      </c>
      <c r="B2613" s="62">
        <v>6369.88</v>
      </c>
    </row>
    <row r="2614" spans="1:2" ht="15.75" customHeight="1" x14ac:dyDescent="0.3">
      <c r="A2614" s="58" t="s">
        <v>8704</v>
      </c>
      <c r="B2614" s="62">
        <v>5740.09</v>
      </c>
    </row>
    <row r="2615" spans="1:2" ht="15.75" customHeight="1" x14ac:dyDescent="0.3">
      <c r="A2615" s="58" t="s">
        <v>8705</v>
      </c>
      <c r="B2615" s="62">
        <v>5236.25</v>
      </c>
    </row>
    <row r="2616" spans="1:2" ht="15.75" customHeight="1" x14ac:dyDescent="0.3">
      <c r="A2616" s="58" t="s">
        <v>8706</v>
      </c>
      <c r="B2616" s="62">
        <v>5866.04</v>
      </c>
    </row>
    <row r="2617" spans="1:2" ht="15.75" customHeight="1" x14ac:dyDescent="0.3">
      <c r="A2617" s="58" t="s">
        <v>8707</v>
      </c>
      <c r="B2617" s="62">
        <v>5236.25</v>
      </c>
    </row>
    <row r="2618" spans="1:2" ht="15.75" customHeight="1" x14ac:dyDescent="0.3">
      <c r="A2618" s="58" t="s">
        <v>8708</v>
      </c>
      <c r="B2618" s="62">
        <v>5740.09</v>
      </c>
    </row>
    <row r="2619" spans="1:2" ht="15.75" customHeight="1" x14ac:dyDescent="0.3">
      <c r="A2619" s="58" t="s">
        <v>8709</v>
      </c>
      <c r="B2619" s="62">
        <v>5866.04</v>
      </c>
    </row>
    <row r="2620" spans="1:2" ht="15.75" customHeight="1" x14ac:dyDescent="0.3">
      <c r="A2620" s="58" t="s">
        <v>8710</v>
      </c>
      <c r="B2620" s="62">
        <v>5866.04</v>
      </c>
    </row>
    <row r="2621" spans="1:2" ht="15.75" customHeight="1" x14ac:dyDescent="0.3">
      <c r="A2621" s="58" t="s">
        <v>8711</v>
      </c>
      <c r="B2621" s="62">
        <v>6369.88</v>
      </c>
    </row>
    <row r="2622" spans="1:2" ht="15.75" customHeight="1" x14ac:dyDescent="0.3">
      <c r="A2622" s="58" t="s">
        <v>2640</v>
      </c>
      <c r="B2622" s="62">
        <v>6369.88</v>
      </c>
    </row>
    <row r="2623" spans="1:2" ht="15.75" customHeight="1" x14ac:dyDescent="0.3">
      <c r="A2623" s="58" t="s">
        <v>2642</v>
      </c>
      <c r="B2623" s="62">
        <v>5740.09</v>
      </c>
    </row>
    <row r="2624" spans="1:2" ht="15.75" customHeight="1" x14ac:dyDescent="0.3">
      <c r="A2624" s="58" t="s">
        <v>2644</v>
      </c>
      <c r="B2624" s="62">
        <v>5236.25</v>
      </c>
    </row>
    <row r="2625" spans="1:2" ht="15.75" customHeight="1" x14ac:dyDescent="0.3">
      <c r="A2625" s="58" t="s">
        <v>2646</v>
      </c>
      <c r="B2625" s="62">
        <v>5866.04</v>
      </c>
    </row>
    <row r="2626" spans="1:2" ht="15.75" customHeight="1" x14ac:dyDescent="0.3">
      <c r="A2626" s="58" t="s">
        <v>2648</v>
      </c>
      <c r="B2626" s="62">
        <v>5236.25</v>
      </c>
    </row>
    <row r="2627" spans="1:2" ht="15.75" customHeight="1" x14ac:dyDescent="0.3">
      <c r="A2627" s="58" t="s">
        <v>2650</v>
      </c>
      <c r="B2627" s="62">
        <v>5740.09</v>
      </c>
    </row>
    <row r="2628" spans="1:2" ht="15.75" customHeight="1" x14ac:dyDescent="0.3">
      <c r="A2628" s="58" t="s">
        <v>2652</v>
      </c>
      <c r="B2628" s="62">
        <v>5866.04</v>
      </c>
    </row>
    <row r="2629" spans="1:2" ht="15.75" customHeight="1" x14ac:dyDescent="0.3">
      <c r="A2629" s="58" t="s">
        <v>2654</v>
      </c>
      <c r="B2629" s="62">
        <v>5866.04</v>
      </c>
    </row>
    <row r="2630" spans="1:2" ht="15.75" customHeight="1" x14ac:dyDescent="0.3">
      <c r="A2630" s="58" t="s">
        <v>2656</v>
      </c>
      <c r="B2630" s="62">
        <v>6369.88</v>
      </c>
    </row>
    <row r="2631" spans="1:2" ht="15.75" customHeight="1" x14ac:dyDescent="0.3">
      <c r="A2631" s="58" t="s">
        <v>2658</v>
      </c>
      <c r="B2631" s="62">
        <v>11828.56</v>
      </c>
    </row>
    <row r="2632" spans="1:2" ht="15.75" customHeight="1" x14ac:dyDescent="0.3">
      <c r="A2632" s="58" t="s">
        <v>2660</v>
      </c>
      <c r="B2632" s="62">
        <v>10659.07</v>
      </c>
    </row>
    <row r="2633" spans="1:2" ht="15.75" customHeight="1" x14ac:dyDescent="0.3">
      <c r="A2633" s="58" t="s">
        <v>2662</v>
      </c>
      <c r="B2633" s="62">
        <v>9723.4699999999993</v>
      </c>
    </row>
    <row r="2634" spans="1:2" ht="15.75" customHeight="1" x14ac:dyDescent="0.3">
      <c r="A2634" s="58" t="s">
        <v>2664</v>
      </c>
      <c r="B2634" s="62">
        <v>10892.96</v>
      </c>
    </row>
    <row r="2635" spans="1:2" ht="15.75" customHeight="1" x14ac:dyDescent="0.3">
      <c r="A2635" s="58" t="s">
        <v>2666</v>
      </c>
      <c r="B2635" s="62">
        <v>9723.4699999999993</v>
      </c>
    </row>
    <row r="2636" spans="1:2" ht="15.75" customHeight="1" x14ac:dyDescent="0.3">
      <c r="A2636" s="58" t="s">
        <v>2668</v>
      </c>
      <c r="B2636" s="62">
        <v>10659.07</v>
      </c>
    </row>
    <row r="2637" spans="1:2" ht="15.75" customHeight="1" x14ac:dyDescent="0.3">
      <c r="A2637" s="58" t="s">
        <v>2670</v>
      </c>
      <c r="B2637" s="62">
        <v>10892.96</v>
      </c>
    </row>
    <row r="2638" spans="1:2" ht="15.75" customHeight="1" x14ac:dyDescent="0.3">
      <c r="A2638" s="58" t="s">
        <v>2672</v>
      </c>
      <c r="B2638" s="62">
        <v>10892.96</v>
      </c>
    </row>
    <row r="2639" spans="1:2" ht="15.75" customHeight="1" x14ac:dyDescent="0.3">
      <c r="A2639" s="58" t="s">
        <v>2674</v>
      </c>
      <c r="B2639" s="62">
        <v>11828.56</v>
      </c>
    </row>
    <row r="2640" spans="1:2" ht="15.75" customHeight="1" x14ac:dyDescent="0.3">
      <c r="A2640" s="58" t="s">
        <v>2676</v>
      </c>
      <c r="B2640" s="62">
        <v>11828.56</v>
      </c>
    </row>
    <row r="2641" spans="1:2" ht="15.75" customHeight="1" x14ac:dyDescent="0.3">
      <c r="A2641" s="58" t="s">
        <v>2678</v>
      </c>
      <c r="B2641" s="62">
        <v>10659.07</v>
      </c>
    </row>
    <row r="2642" spans="1:2" ht="15.75" customHeight="1" x14ac:dyDescent="0.3">
      <c r="A2642" s="58" t="s">
        <v>2680</v>
      </c>
      <c r="B2642" s="62">
        <v>9723.4699999999993</v>
      </c>
    </row>
    <row r="2643" spans="1:2" ht="15.75" customHeight="1" x14ac:dyDescent="0.3">
      <c r="A2643" s="58" t="s">
        <v>2682</v>
      </c>
      <c r="B2643" s="62">
        <v>10892.96</v>
      </c>
    </row>
    <row r="2644" spans="1:2" ht="15.75" customHeight="1" x14ac:dyDescent="0.3">
      <c r="A2644" s="58" t="s">
        <v>2684</v>
      </c>
      <c r="B2644" s="62">
        <v>9723.4699999999993</v>
      </c>
    </row>
    <row r="2645" spans="1:2" ht="15.75" customHeight="1" x14ac:dyDescent="0.3">
      <c r="A2645" s="58" t="s">
        <v>2686</v>
      </c>
      <c r="B2645" s="62">
        <v>10659.07</v>
      </c>
    </row>
    <row r="2646" spans="1:2" ht="15.75" customHeight="1" x14ac:dyDescent="0.3">
      <c r="A2646" s="58" t="s">
        <v>2688</v>
      </c>
      <c r="B2646" s="62">
        <v>10892.96</v>
      </c>
    </row>
    <row r="2647" spans="1:2" ht="15.75" customHeight="1" x14ac:dyDescent="0.3">
      <c r="A2647" s="58" t="s">
        <v>2690</v>
      </c>
      <c r="B2647" s="62">
        <v>10892.96</v>
      </c>
    </row>
    <row r="2648" spans="1:2" ht="15.75" customHeight="1" x14ac:dyDescent="0.3">
      <c r="A2648" s="58" t="s">
        <v>2692</v>
      </c>
      <c r="B2648" s="62">
        <v>11828.56</v>
      </c>
    </row>
    <row r="2649" spans="1:2" ht="15.75" customHeight="1" x14ac:dyDescent="0.3">
      <c r="A2649" s="58" t="s">
        <v>2694</v>
      </c>
      <c r="B2649" s="62">
        <v>11828.56</v>
      </c>
    </row>
    <row r="2650" spans="1:2" ht="15.75" customHeight="1" x14ac:dyDescent="0.3">
      <c r="A2650" s="58" t="s">
        <v>2696</v>
      </c>
      <c r="B2650" s="62">
        <v>10659.07</v>
      </c>
    </row>
    <row r="2651" spans="1:2" ht="15.75" customHeight="1" x14ac:dyDescent="0.3">
      <c r="A2651" s="58" t="s">
        <v>2698</v>
      </c>
      <c r="B2651" s="62">
        <v>9723.4699999999993</v>
      </c>
    </row>
    <row r="2652" spans="1:2" ht="15.75" customHeight="1" x14ac:dyDescent="0.3">
      <c r="A2652" s="58" t="s">
        <v>2700</v>
      </c>
      <c r="B2652" s="62">
        <v>10892.96</v>
      </c>
    </row>
    <row r="2653" spans="1:2" ht="15.75" customHeight="1" x14ac:dyDescent="0.3">
      <c r="A2653" s="58" t="s">
        <v>2702</v>
      </c>
      <c r="B2653" s="62">
        <v>9723.4699999999993</v>
      </c>
    </row>
    <row r="2654" spans="1:2" ht="15.75" customHeight="1" x14ac:dyDescent="0.3">
      <c r="A2654" s="58" t="s">
        <v>2704</v>
      </c>
      <c r="B2654" s="62">
        <v>10659.07</v>
      </c>
    </row>
    <row r="2655" spans="1:2" ht="15.75" customHeight="1" x14ac:dyDescent="0.3">
      <c r="A2655" s="58" t="s">
        <v>2706</v>
      </c>
      <c r="B2655" s="62">
        <v>10892.96</v>
      </c>
    </row>
    <row r="2656" spans="1:2" ht="15.75" customHeight="1" x14ac:dyDescent="0.3">
      <c r="A2656" s="58" t="s">
        <v>2708</v>
      </c>
      <c r="B2656" s="62">
        <v>10892.96</v>
      </c>
    </row>
    <row r="2657" spans="1:2" ht="15.75" customHeight="1" x14ac:dyDescent="0.3">
      <c r="A2657" s="58" t="s">
        <v>2710</v>
      </c>
      <c r="B2657" s="62">
        <v>11828.56</v>
      </c>
    </row>
    <row r="2658" spans="1:2" ht="15.75" customHeight="1" x14ac:dyDescent="0.3">
      <c r="A2658" s="58" t="s">
        <v>2712</v>
      </c>
      <c r="B2658" s="62">
        <v>11830.68</v>
      </c>
    </row>
    <row r="2659" spans="1:2" ht="15.75" customHeight="1" x14ac:dyDescent="0.3">
      <c r="A2659" s="58" t="s">
        <v>2714</v>
      </c>
      <c r="B2659" s="62">
        <v>10660.98</v>
      </c>
    </row>
    <row r="2660" spans="1:2" ht="15.75" customHeight="1" x14ac:dyDescent="0.3">
      <c r="A2660" s="58" t="s">
        <v>2716</v>
      </c>
      <c r="B2660" s="62">
        <v>9725.2199999999993</v>
      </c>
    </row>
    <row r="2661" spans="1:2" ht="15.75" customHeight="1" x14ac:dyDescent="0.3">
      <c r="A2661" s="58" t="s">
        <v>2718</v>
      </c>
      <c r="B2661" s="62">
        <v>10894.92</v>
      </c>
    </row>
    <row r="2662" spans="1:2" ht="15.75" customHeight="1" x14ac:dyDescent="0.3">
      <c r="A2662" s="58" t="s">
        <v>2720</v>
      </c>
      <c r="B2662" s="62">
        <v>9725.2199999999993</v>
      </c>
    </row>
    <row r="2663" spans="1:2" ht="15.75" customHeight="1" x14ac:dyDescent="0.3">
      <c r="A2663" s="58" t="s">
        <v>2722</v>
      </c>
      <c r="B2663" s="62">
        <v>10660.98</v>
      </c>
    </row>
    <row r="2664" spans="1:2" ht="15.75" customHeight="1" x14ac:dyDescent="0.3">
      <c r="A2664" s="58" t="s">
        <v>2724</v>
      </c>
      <c r="B2664" s="62">
        <v>10894.92</v>
      </c>
    </row>
    <row r="2665" spans="1:2" ht="15.75" customHeight="1" x14ac:dyDescent="0.3">
      <c r="A2665" s="58" t="s">
        <v>2726</v>
      </c>
      <c r="B2665" s="62">
        <v>10894.92</v>
      </c>
    </row>
    <row r="2666" spans="1:2" ht="15.75" customHeight="1" x14ac:dyDescent="0.3">
      <c r="A2666" s="58" t="s">
        <v>2728</v>
      </c>
      <c r="B2666" s="62">
        <v>11830.68</v>
      </c>
    </row>
    <row r="2667" spans="1:2" ht="15.75" customHeight="1" x14ac:dyDescent="0.3">
      <c r="A2667" s="58" t="s">
        <v>2730</v>
      </c>
      <c r="B2667" s="62">
        <v>11830.68</v>
      </c>
    </row>
    <row r="2668" spans="1:2" ht="15.75" customHeight="1" x14ac:dyDescent="0.3">
      <c r="A2668" s="58" t="s">
        <v>2732</v>
      </c>
      <c r="B2668" s="62">
        <v>10660.98</v>
      </c>
    </row>
    <row r="2669" spans="1:2" ht="15.75" customHeight="1" x14ac:dyDescent="0.3">
      <c r="A2669" s="58" t="s">
        <v>2734</v>
      </c>
      <c r="B2669" s="62">
        <v>9725.2199999999993</v>
      </c>
    </row>
    <row r="2670" spans="1:2" ht="15.75" customHeight="1" x14ac:dyDescent="0.3">
      <c r="A2670" s="58" t="s">
        <v>2736</v>
      </c>
      <c r="B2670" s="62">
        <v>10894.92</v>
      </c>
    </row>
    <row r="2671" spans="1:2" ht="15.75" customHeight="1" x14ac:dyDescent="0.3">
      <c r="A2671" s="58" t="s">
        <v>2738</v>
      </c>
      <c r="B2671" s="62">
        <v>9725.2199999999993</v>
      </c>
    </row>
    <row r="2672" spans="1:2" ht="15.75" customHeight="1" x14ac:dyDescent="0.3">
      <c r="A2672" s="58" t="s">
        <v>2740</v>
      </c>
      <c r="B2672" s="62">
        <v>10660.98</v>
      </c>
    </row>
    <row r="2673" spans="1:2" ht="15.75" customHeight="1" x14ac:dyDescent="0.3">
      <c r="A2673" s="58" t="s">
        <v>2742</v>
      </c>
      <c r="B2673" s="62">
        <v>10894.92</v>
      </c>
    </row>
    <row r="2674" spans="1:2" ht="15.75" customHeight="1" x14ac:dyDescent="0.3">
      <c r="A2674" s="58" t="s">
        <v>2744</v>
      </c>
      <c r="B2674" s="62">
        <v>10894.92</v>
      </c>
    </row>
    <row r="2675" spans="1:2" ht="15.75" customHeight="1" x14ac:dyDescent="0.3">
      <c r="A2675" s="58" t="s">
        <v>2746</v>
      </c>
      <c r="B2675" s="62">
        <v>11830.68</v>
      </c>
    </row>
    <row r="2676" spans="1:2" ht="15.75" customHeight="1" x14ac:dyDescent="0.3">
      <c r="A2676" s="58" t="s">
        <v>2749</v>
      </c>
      <c r="B2676" s="62">
        <v>2982</v>
      </c>
    </row>
    <row r="2677" spans="1:2" ht="15.75" customHeight="1" x14ac:dyDescent="0.3">
      <c r="A2677" s="58" t="s">
        <v>2751</v>
      </c>
      <c r="B2677" s="62">
        <v>2733.4</v>
      </c>
    </row>
    <row r="2678" spans="1:2" ht="15.75" customHeight="1" x14ac:dyDescent="0.3">
      <c r="A2678" s="58" t="s">
        <v>2753</v>
      </c>
      <c r="B2678" s="62">
        <v>2484.79</v>
      </c>
    </row>
    <row r="2679" spans="1:2" ht="15.75" customHeight="1" x14ac:dyDescent="0.3">
      <c r="A2679" s="58" t="s">
        <v>2755</v>
      </c>
      <c r="B2679" s="62">
        <v>1987.58</v>
      </c>
    </row>
    <row r="2680" spans="1:2" ht="15.75" customHeight="1" x14ac:dyDescent="0.3">
      <c r="A2680" s="58" t="s">
        <v>2757</v>
      </c>
      <c r="B2680" s="62">
        <v>1490.38</v>
      </c>
    </row>
    <row r="2681" spans="1:2" ht="15.75" customHeight="1" x14ac:dyDescent="0.3">
      <c r="A2681" s="58" t="s">
        <v>2759</v>
      </c>
      <c r="B2681" s="62">
        <v>993.17</v>
      </c>
    </row>
    <row r="2682" spans="1:2" ht="15.75" customHeight="1" x14ac:dyDescent="0.3">
      <c r="A2682" s="58" t="s">
        <v>8712</v>
      </c>
      <c r="B2682" s="62">
        <v>2633.4</v>
      </c>
    </row>
    <row r="2683" spans="1:2" ht="15.75" customHeight="1" x14ac:dyDescent="0.3">
      <c r="A2683" s="2" t="s">
        <v>8713</v>
      </c>
      <c r="B2683" s="63">
        <v>579.35</v>
      </c>
    </row>
    <row r="2684" spans="1:2" ht="15.75" customHeight="1" x14ac:dyDescent="0.3">
      <c r="A2684" s="2" t="s">
        <v>8714</v>
      </c>
      <c r="B2684" s="63">
        <v>447.68</v>
      </c>
    </row>
    <row r="2685" spans="1:2" ht="15.75" customHeight="1" x14ac:dyDescent="0.3">
      <c r="A2685" s="2" t="s">
        <v>8715</v>
      </c>
      <c r="B2685" s="63">
        <v>342.34</v>
      </c>
    </row>
    <row r="2686" spans="1:2" ht="15.75" customHeight="1" x14ac:dyDescent="0.3">
      <c r="A2686" s="2" t="s">
        <v>8716</v>
      </c>
      <c r="B2686" s="63">
        <v>474.01</v>
      </c>
    </row>
    <row r="2687" spans="1:2" ht="15.75" customHeight="1" x14ac:dyDescent="0.3">
      <c r="A2687" s="2" t="s">
        <v>8717</v>
      </c>
      <c r="B2687" s="63">
        <v>342.34</v>
      </c>
    </row>
    <row r="2688" spans="1:2" ht="15.75" customHeight="1" x14ac:dyDescent="0.3">
      <c r="A2688" s="2" t="s">
        <v>8718</v>
      </c>
      <c r="B2688" s="63">
        <v>447.68</v>
      </c>
    </row>
    <row r="2689" spans="1:2" ht="15.75" customHeight="1" x14ac:dyDescent="0.3">
      <c r="A2689" s="2" t="s">
        <v>8719</v>
      </c>
      <c r="B2689" s="63">
        <v>474.01</v>
      </c>
    </row>
    <row r="2690" spans="1:2" ht="15.75" customHeight="1" x14ac:dyDescent="0.3">
      <c r="A2690" s="2" t="s">
        <v>8720</v>
      </c>
      <c r="B2690" s="63">
        <v>474.01</v>
      </c>
    </row>
    <row r="2691" spans="1:2" ht="15.75" customHeight="1" x14ac:dyDescent="0.3">
      <c r="A2691" s="2" t="s">
        <v>8721</v>
      </c>
      <c r="B2691" s="63">
        <v>579.35</v>
      </c>
    </row>
    <row r="2692" spans="1:2" ht="15.75" customHeight="1" x14ac:dyDescent="0.3">
      <c r="A2692" s="58" t="s">
        <v>8722</v>
      </c>
      <c r="B2692" s="62">
        <v>2633.4</v>
      </c>
    </row>
    <row r="2693" spans="1:2" ht="15.75" customHeight="1" x14ac:dyDescent="0.3">
      <c r="A2693" s="2" t="s">
        <v>8723</v>
      </c>
      <c r="B2693" s="63">
        <v>579.35</v>
      </c>
    </row>
    <row r="2694" spans="1:2" ht="15.75" customHeight="1" x14ac:dyDescent="0.3">
      <c r="A2694" s="2" t="s">
        <v>8724</v>
      </c>
      <c r="B2694" s="63">
        <v>447.68</v>
      </c>
    </row>
    <row r="2695" spans="1:2" ht="15.75" customHeight="1" x14ac:dyDescent="0.3">
      <c r="A2695" s="2" t="s">
        <v>8725</v>
      </c>
      <c r="B2695" s="63">
        <v>342.34</v>
      </c>
    </row>
    <row r="2696" spans="1:2" ht="15.75" customHeight="1" x14ac:dyDescent="0.3">
      <c r="A2696" s="2" t="s">
        <v>8726</v>
      </c>
      <c r="B2696" s="63">
        <v>474.01</v>
      </c>
    </row>
    <row r="2697" spans="1:2" ht="15.75" customHeight="1" x14ac:dyDescent="0.3">
      <c r="A2697" s="2" t="s">
        <v>8727</v>
      </c>
      <c r="B2697" s="63">
        <v>342.34</v>
      </c>
    </row>
    <row r="2698" spans="1:2" ht="15.75" customHeight="1" x14ac:dyDescent="0.3">
      <c r="A2698" s="2" t="s">
        <v>8728</v>
      </c>
      <c r="B2698" s="63">
        <v>447.68</v>
      </c>
    </row>
    <row r="2699" spans="1:2" ht="15.75" customHeight="1" x14ac:dyDescent="0.3">
      <c r="A2699" s="2" t="s">
        <v>8729</v>
      </c>
      <c r="B2699" s="63">
        <v>474.01</v>
      </c>
    </row>
    <row r="2700" spans="1:2" ht="15.75" customHeight="1" x14ac:dyDescent="0.3">
      <c r="A2700" s="2" t="s">
        <v>8730</v>
      </c>
      <c r="B2700" s="63">
        <v>474.01</v>
      </c>
    </row>
    <row r="2701" spans="1:2" ht="15.75" customHeight="1" x14ac:dyDescent="0.3">
      <c r="A2701" s="2" t="s">
        <v>8731</v>
      </c>
      <c r="B2701" s="63">
        <v>579.35</v>
      </c>
    </row>
    <row r="2702" spans="1:2" ht="15.75" customHeight="1" x14ac:dyDescent="0.3">
      <c r="A2702" s="58" t="s">
        <v>8732</v>
      </c>
      <c r="B2702" s="62">
        <v>4151.3999999999996</v>
      </c>
    </row>
    <row r="2703" spans="1:2" ht="15.75" customHeight="1" x14ac:dyDescent="0.3">
      <c r="A2703" s="2" t="s">
        <v>8733</v>
      </c>
      <c r="B2703" s="63">
        <v>913.31</v>
      </c>
    </row>
    <row r="2704" spans="1:2" ht="15.75" customHeight="1" x14ac:dyDescent="0.3">
      <c r="A2704" s="2" t="s">
        <v>8734</v>
      </c>
      <c r="B2704" s="63">
        <v>705.74</v>
      </c>
    </row>
    <row r="2705" spans="1:2" ht="15.75" customHeight="1" x14ac:dyDescent="0.3">
      <c r="A2705" s="2" t="s">
        <v>8735</v>
      </c>
      <c r="B2705" s="63">
        <v>539.67999999999995</v>
      </c>
    </row>
    <row r="2706" spans="1:2" ht="15.75" customHeight="1" x14ac:dyDescent="0.3">
      <c r="A2706" s="2" t="s">
        <v>8736</v>
      </c>
      <c r="B2706" s="63">
        <v>747.25</v>
      </c>
    </row>
    <row r="2707" spans="1:2" ht="15.75" customHeight="1" x14ac:dyDescent="0.3">
      <c r="A2707" s="2" t="s">
        <v>8737</v>
      </c>
      <c r="B2707" s="63">
        <v>539.67999999999995</v>
      </c>
    </row>
    <row r="2708" spans="1:2" ht="15.75" customHeight="1" x14ac:dyDescent="0.3">
      <c r="A2708" s="2" t="s">
        <v>8738</v>
      </c>
      <c r="B2708" s="63">
        <v>705.74</v>
      </c>
    </row>
    <row r="2709" spans="1:2" ht="15.75" customHeight="1" x14ac:dyDescent="0.3">
      <c r="A2709" s="2" t="s">
        <v>8739</v>
      </c>
      <c r="B2709" s="63">
        <v>747.25</v>
      </c>
    </row>
    <row r="2710" spans="1:2" ht="15.75" customHeight="1" x14ac:dyDescent="0.3">
      <c r="A2710" s="2" t="s">
        <v>8740</v>
      </c>
      <c r="B2710" s="63">
        <v>747.25</v>
      </c>
    </row>
    <row r="2711" spans="1:2" ht="15.75" customHeight="1" x14ac:dyDescent="0.3">
      <c r="A2711" s="2" t="s">
        <v>8741</v>
      </c>
      <c r="B2711" s="63">
        <v>913.31</v>
      </c>
    </row>
    <row r="2712" spans="1:2" ht="15.75" customHeight="1" x14ac:dyDescent="0.3">
      <c r="A2712" s="58" t="s">
        <v>6162</v>
      </c>
      <c r="B2712" s="62">
        <v>4151.3999999999996</v>
      </c>
    </row>
    <row r="2713" spans="1:2" ht="15.75" customHeight="1" x14ac:dyDescent="0.3">
      <c r="A2713" s="2" t="s">
        <v>6163</v>
      </c>
      <c r="B2713" s="63">
        <v>913.31</v>
      </c>
    </row>
    <row r="2714" spans="1:2" ht="15.75" customHeight="1" x14ac:dyDescent="0.3">
      <c r="A2714" s="2" t="s">
        <v>6164</v>
      </c>
      <c r="B2714" s="63">
        <v>705.74</v>
      </c>
    </row>
    <row r="2715" spans="1:2" ht="15.75" customHeight="1" x14ac:dyDescent="0.3">
      <c r="A2715" s="2" t="s">
        <v>6165</v>
      </c>
      <c r="B2715" s="63">
        <v>539.67999999999995</v>
      </c>
    </row>
    <row r="2716" spans="1:2" ht="15.75" customHeight="1" x14ac:dyDescent="0.3">
      <c r="A2716" s="2" t="s">
        <v>6166</v>
      </c>
      <c r="B2716" s="63">
        <v>747.25</v>
      </c>
    </row>
    <row r="2717" spans="1:2" ht="15.75" customHeight="1" x14ac:dyDescent="0.3">
      <c r="A2717" s="2" t="s">
        <v>6167</v>
      </c>
      <c r="B2717" s="63">
        <v>539.67999999999995</v>
      </c>
    </row>
    <row r="2718" spans="1:2" ht="15.75" customHeight="1" x14ac:dyDescent="0.3">
      <c r="A2718" s="2" t="s">
        <v>6168</v>
      </c>
      <c r="B2718" s="63">
        <v>705.74</v>
      </c>
    </row>
    <row r="2719" spans="1:2" ht="15.75" customHeight="1" x14ac:dyDescent="0.3">
      <c r="A2719" s="2" t="s">
        <v>6169</v>
      </c>
      <c r="B2719" s="63">
        <v>747.25</v>
      </c>
    </row>
    <row r="2720" spans="1:2" ht="15.75" customHeight="1" x14ac:dyDescent="0.3">
      <c r="A2720" s="2" t="s">
        <v>6170</v>
      </c>
      <c r="B2720" s="63">
        <v>747.25</v>
      </c>
    </row>
    <row r="2721" spans="1:2" ht="15.75" customHeight="1" x14ac:dyDescent="0.3">
      <c r="A2721" s="2" t="s">
        <v>6171</v>
      </c>
      <c r="B2721" s="63">
        <v>913.31</v>
      </c>
    </row>
    <row r="2722" spans="1:2" ht="15.75" customHeight="1" x14ac:dyDescent="0.3">
      <c r="A2722" s="58" t="s">
        <v>6172</v>
      </c>
      <c r="B2722" s="62">
        <v>3623.4</v>
      </c>
    </row>
    <row r="2723" spans="1:2" ht="15.75" customHeight="1" x14ac:dyDescent="0.3">
      <c r="A2723" s="2" t="s">
        <v>6173</v>
      </c>
      <c r="B2723" s="63">
        <v>797.15</v>
      </c>
    </row>
    <row r="2724" spans="1:2" ht="15.75" customHeight="1" x14ac:dyDescent="0.3">
      <c r="A2724" s="2" t="s">
        <v>6174</v>
      </c>
      <c r="B2724" s="63">
        <v>615.98</v>
      </c>
    </row>
    <row r="2725" spans="1:2" ht="15.75" customHeight="1" x14ac:dyDescent="0.3">
      <c r="A2725" s="2" t="s">
        <v>6175</v>
      </c>
      <c r="B2725" s="63">
        <v>471.04</v>
      </c>
    </row>
    <row r="2726" spans="1:2" ht="15.75" customHeight="1" x14ac:dyDescent="0.3">
      <c r="A2726" s="2" t="s">
        <v>6176</v>
      </c>
      <c r="B2726" s="63">
        <v>652.21</v>
      </c>
    </row>
    <row r="2727" spans="1:2" ht="15.75" customHeight="1" x14ac:dyDescent="0.3">
      <c r="A2727" s="2" t="s">
        <v>6177</v>
      </c>
      <c r="B2727" s="63">
        <v>471.04</v>
      </c>
    </row>
    <row r="2728" spans="1:2" ht="15.75" customHeight="1" x14ac:dyDescent="0.3">
      <c r="A2728" s="2" t="s">
        <v>6178</v>
      </c>
      <c r="B2728" s="63">
        <v>615.98</v>
      </c>
    </row>
    <row r="2729" spans="1:2" ht="15.75" customHeight="1" x14ac:dyDescent="0.3">
      <c r="A2729" s="2" t="s">
        <v>6179</v>
      </c>
      <c r="B2729" s="63">
        <v>652.21</v>
      </c>
    </row>
    <row r="2730" spans="1:2" ht="15.75" customHeight="1" x14ac:dyDescent="0.3">
      <c r="A2730" s="2" t="s">
        <v>6180</v>
      </c>
      <c r="B2730" s="63">
        <v>652.21</v>
      </c>
    </row>
    <row r="2731" spans="1:2" ht="15.75" customHeight="1" x14ac:dyDescent="0.3">
      <c r="A2731" s="2" t="s">
        <v>6181</v>
      </c>
      <c r="B2731" s="63">
        <v>797.15</v>
      </c>
    </row>
    <row r="2732" spans="1:2" ht="15.75" customHeight="1" x14ac:dyDescent="0.3">
      <c r="A2732" s="58" t="s">
        <v>8742</v>
      </c>
      <c r="B2732" s="62">
        <v>8639.4</v>
      </c>
    </row>
    <row r="2733" spans="1:2" ht="15.75" customHeight="1" x14ac:dyDescent="0.3">
      <c r="A2733" s="2" t="s">
        <v>8743</v>
      </c>
      <c r="B2733" s="63">
        <v>1900.67</v>
      </c>
    </row>
    <row r="2734" spans="1:2" ht="15.75" customHeight="1" x14ac:dyDescent="0.3">
      <c r="A2734" s="2" t="s">
        <v>8744</v>
      </c>
      <c r="B2734" s="63">
        <v>1468.7</v>
      </c>
    </row>
    <row r="2735" spans="1:2" ht="15.75" customHeight="1" x14ac:dyDescent="0.3">
      <c r="A2735" s="2" t="s">
        <v>8745</v>
      </c>
      <c r="B2735" s="63">
        <v>1123.1199999999999</v>
      </c>
    </row>
    <row r="2736" spans="1:2" ht="15.75" customHeight="1" x14ac:dyDescent="0.3">
      <c r="A2736" s="2" t="s">
        <v>8746</v>
      </c>
      <c r="B2736" s="63">
        <v>1555.09</v>
      </c>
    </row>
    <row r="2737" spans="1:2" ht="15.75" customHeight="1" x14ac:dyDescent="0.3">
      <c r="A2737" s="2" t="s">
        <v>8747</v>
      </c>
      <c r="B2737" s="63">
        <v>1123.1199999999999</v>
      </c>
    </row>
    <row r="2738" spans="1:2" ht="15.75" customHeight="1" x14ac:dyDescent="0.3">
      <c r="A2738" s="2" t="s">
        <v>8748</v>
      </c>
      <c r="B2738" s="63">
        <v>1468.7</v>
      </c>
    </row>
    <row r="2739" spans="1:2" ht="15.75" customHeight="1" x14ac:dyDescent="0.3">
      <c r="A2739" s="2" t="s">
        <v>8749</v>
      </c>
      <c r="B2739" s="63">
        <v>1555.09</v>
      </c>
    </row>
    <row r="2740" spans="1:2" ht="15.75" customHeight="1" x14ac:dyDescent="0.3">
      <c r="A2740" s="2" t="s">
        <v>8750</v>
      </c>
      <c r="B2740" s="63">
        <v>1555.09</v>
      </c>
    </row>
    <row r="2741" spans="1:2" ht="15.75" customHeight="1" x14ac:dyDescent="0.3">
      <c r="A2741" s="2" t="s">
        <v>8751</v>
      </c>
      <c r="B2741" s="63">
        <v>1900.67</v>
      </c>
    </row>
    <row r="2742" spans="1:2" ht="15.75" customHeight="1" x14ac:dyDescent="0.3">
      <c r="A2742" s="58" t="s">
        <v>8752</v>
      </c>
      <c r="B2742" s="62">
        <v>8639.4</v>
      </c>
    </row>
    <row r="2743" spans="1:2" ht="15.75" customHeight="1" x14ac:dyDescent="0.3">
      <c r="A2743" s="2" t="s">
        <v>8753</v>
      </c>
      <c r="B2743" s="63">
        <v>1900.67</v>
      </c>
    </row>
    <row r="2744" spans="1:2" ht="15.75" customHeight="1" x14ac:dyDescent="0.3">
      <c r="A2744" s="2" t="s">
        <v>8754</v>
      </c>
      <c r="B2744" s="63">
        <v>1468.7</v>
      </c>
    </row>
    <row r="2745" spans="1:2" ht="15.75" customHeight="1" x14ac:dyDescent="0.3">
      <c r="A2745" s="2" t="s">
        <v>8755</v>
      </c>
      <c r="B2745" s="63">
        <v>1123.1199999999999</v>
      </c>
    </row>
    <row r="2746" spans="1:2" ht="15.75" customHeight="1" x14ac:dyDescent="0.3">
      <c r="A2746" s="2" t="s">
        <v>8756</v>
      </c>
      <c r="B2746" s="63">
        <v>1555.09</v>
      </c>
    </row>
    <row r="2747" spans="1:2" ht="15.75" customHeight="1" x14ac:dyDescent="0.3">
      <c r="A2747" s="2" t="s">
        <v>8757</v>
      </c>
      <c r="B2747" s="63">
        <v>1123.1199999999999</v>
      </c>
    </row>
    <row r="2748" spans="1:2" ht="15.75" customHeight="1" x14ac:dyDescent="0.3">
      <c r="A2748" s="2" t="s">
        <v>8758</v>
      </c>
      <c r="B2748" s="63">
        <v>1468.7</v>
      </c>
    </row>
    <row r="2749" spans="1:2" ht="15.75" customHeight="1" x14ac:dyDescent="0.3">
      <c r="A2749" s="2" t="s">
        <v>8759</v>
      </c>
      <c r="B2749" s="63">
        <v>1555.09</v>
      </c>
    </row>
    <row r="2750" spans="1:2" ht="15.75" customHeight="1" x14ac:dyDescent="0.3">
      <c r="A2750" s="2" t="s">
        <v>8760</v>
      </c>
      <c r="B2750" s="63">
        <v>1555.09</v>
      </c>
    </row>
    <row r="2751" spans="1:2" ht="15.75" customHeight="1" x14ac:dyDescent="0.3">
      <c r="A2751" s="2" t="s">
        <v>8761</v>
      </c>
      <c r="B2751" s="63">
        <v>1900.67</v>
      </c>
    </row>
    <row r="2752" spans="1:2" ht="15.75" customHeight="1" x14ac:dyDescent="0.3">
      <c r="A2752" s="58" t="s">
        <v>6182</v>
      </c>
      <c r="B2752" s="62">
        <v>7517.4</v>
      </c>
    </row>
    <row r="2753" spans="1:2" ht="15.75" customHeight="1" x14ac:dyDescent="0.3">
      <c r="A2753" s="2" t="s">
        <v>6183</v>
      </c>
      <c r="B2753" s="63">
        <v>1653.83</v>
      </c>
    </row>
    <row r="2754" spans="1:2" ht="15.75" customHeight="1" x14ac:dyDescent="0.3">
      <c r="A2754" s="2" t="s">
        <v>6184</v>
      </c>
      <c r="B2754" s="63">
        <v>1277.96</v>
      </c>
    </row>
    <row r="2755" spans="1:2" ht="15.75" customHeight="1" x14ac:dyDescent="0.3">
      <c r="A2755" s="2" t="s">
        <v>6185</v>
      </c>
      <c r="B2755" s="63">
        <v>977.26</v>
      </c>
    </row>
    <row r="2756" spans="1:2" ht="15.75" customHeight="1" x14ac:dyDescent="0.3">
      <c r="A2756" s="2" t="s">
        <v>6186</v>
      </c>
      <c r="B2756" s="63">
        <v>1353.13</v>
      </c>
    </row>
    <row r="2757" spans="1:2" ht="15.75" customHeight="1" x14ac:dyDescent="0.3">
      <c r="A2757" s="2" t="s">
        <v>6187</v>
      </c>
      <c r="B2757" s="63">
        <v>977.26</v>
      </c>
    </row>
    <row r="2758" spans="1:2" ht="15.75" customHeight="1" x14ac:dyDescent="0.3">
      <c r="A2758" s="2" t="s">
        <v>6188</v>
      </c>
      <c r="B2758" s="63">
        <v>1277.96</v>
      </c>
    </row>
    <row r="2759" spans="1:2" ht="15.75" customHeight="1" x14ac:dyDescent="0.3">
      <c r="A2759" s="2" t="s">
        <v>6189</v>
      </c>
      <c r="B2759" s="63">
        <v>1353.13</v>
      </c>
    </row>
    <row r="2760" spans="1:2" ht="15.75" customHeight="1" x14ac:dyDescent="0.3">
      <c r="A2760" s="2" t="s">
        <v>6190</v>
      </c>
      <c r="B2760" s="63">
        <v>1353.13</v>
      </c>
    </row>
    <row r="2761" spans="1:2" ht="15.75" customHeight="1" x14ac:dyDescent="0.3">
      <c r="A2761" s="2" t="s">
        <v>6191</v>
      </c>
      <c r="B2761" s="63">
        <v>1653.83</v>
      </c>
    </row>
    <row r="2762" spans="1:2" ht="15.75" customHeight="1" x14ac:dyDescent="0.3">
      <c r="A2762" s="58" t="s">
        <v>8762</v>
      </c>
      <c r="B2762" s="62">
        <v>12137.4</v>
      </c>
    </row>
    <row r="2763" spans="1:2" ht="15.75" customHeight="1" x14ac:dyDescent="0.3">
      <c r="A2763" s="2" t="s">
        <v>8763</v>
      </c>
      <c r="B2763" s="63">
        <v>2670.23</v>
      </c>
    </row>
    <row r="2764" spans="1:2" ht="15.75" customHeight="1" x14ac:dyDescent="0.3">
      <c r="A2764" s="2" t="s">
        <v>8764</v>
      </c>
      <c r="B2764" s="63">
        <v>2063.36</v>
      </c>
    </row>
    <row r="2765" spans="1:2" ht="15.75" customHeight="1" x14ac:dyDescent="0.3">
      <c r="A2765" s="2" t="s">
        <v>8765</v>
      </c>
      <c r="B2765" s="63">
        <v>1577.86</v>
      </c>
    </row>
    <row r="2766" spans="1:2" ht="15.75" customHeight="1" x14ac:dyDescent="0.3">
      <c r="A2766" s="2" t="s">
        <v>8766</v>
      </c>
      <c r="B2766" s="63">
        <v>2184.73</v>
      </c>
    </row>
    <row r="2767" spans="1:2" ht="15.75" customHeight="1" x14ac:dyDescent="0.3">
      <c r="A2767" s="2" t="s">
        <v>8767</v>
      </c>
      <c r="B2767" s="63">
        <v>1577.86</v>
      </c>
    </row>
    <row r="2768" spans="1:2" ht="15.75" customHeight="1" x14ac:dyDescent="0.3">
      <c r="A2768" s="2" t="s">
        <v>8768</v>
      </c>
      <c r="B2768" s="63">
        <v>2063.36</v>
      </c>
    </row>
    <row r="2769" spans="1:2" ht="15.75" customHeight="1" x14ac:dyDescent="0.3">
      <c r="A2769" s="2" t="s">
        <v>8769</v>
      </c>
      <c r="B2769" s="63">
        <v>2184.73</v>
      </c>
    </row>
    <row r="2770" spans="1:2" ht="15.75" customHeight="1" x14ac:dyDescent="0.3">
      <c r="A2770" s="2" t="s">
        <v>8770</v>
      </c>
      <c r="B2770" s="63">
        <v>2184.73</v>
      </c>
    </row>
    <row r="2771" spans="1:2" ht="15.75" customHeight="1" x14ac:dyDescent="0.3">
      <c r="A2771" s="2" t="s">
        <v>8771</v>
      </c>
      <c r="B2771" s="63">
        <v>2670.23</v>
      </c>
    </row>
    <row r="2772" spans="1:2" ht="15.75" customHeight="1" x14ac:dyDescent="0.3">
      <c r="A2772" s="58" t="s">
        <v>8772</v>
      </c>
      <c r="B2772" s="62">
        <v>12137.4</v>
      </c>
    </row>
    <row r="2773" spans="1:2" ht="15.75" customHeight="1" x14ac:dyDescent="0.3">
      <c r="A2773" s="2" t="s">
        <v>8773</v>
      </c>
      <c r="B2773" s="63">
        <v>2670.23</v>
      </c>
    </row>
    <row r="2774" spans="1:2" ht="15.75" customHeight="1" x14ac:dyDescent="0.3">
      <c r="A2774" s="2" t="s">
        <v>8774</v>
      </c>
      <c r="B2774" s="63">
        <v>2063.36</v>
      </c>
    </row>
    <row r="2775" spans="1:2" ht="15.75" customHeight="1" x14ac:dyDescent="0.3">
      <c r="A2775" s="2" t="s">
        <v>8775</v>
      </c>
      <c r="B2775" s="63">
        <v>1577.86</v>
      </c>
    </row>
    <row r="2776" spans="1:2" ht="15.75" customHeight="1" x14ac:dyDescent="0.3">
      <c r="A2776" s="2" t="s">
        <v>8776</v>
      </c>
      <c r="B2776" s="63">
        <v>2184.73</v>
      </c>
    </row>
    <row r="2777" spans="1:2" ht="15.75" customHeight="1" x14ac:dyDescent="0.3">
      <c r="A2777" s="2" t="s">
        <v>8777</v>
      </c>
      <c r="B2777" s="63">
        <v>1577.86</v>
      </c>
    </row>
    <row r="2778" spans="1:2" ht="15.75" customHeight="1" x14ac:dyDescent="0.3">
      <c r="A2778" s="2" t="s">
        <v>8778</v>
      </c>
      <c r="B2778" s="63">
        <v>2063.36</v>
      </c>
    </row>
    <row r="2779" spans="1:2" ht="15.75" customHeight="1" x14ac:dyDescent="0.3">
      <c r="A2779" s="2" t="s">
        <v>8779</v>
      </c>
      <c r="B2779" s="63">
        <v>2184.73</v>
      </c>
    </row>
    <row r="2780" spans="1:2" ht="15.75" customHeight="1" x14ac:dyDescent="0.3">
      <c r="A2780" s="2" t="s">
        <v>8780</v>
      </c>
      <c r="B2780" s="63">
        <v>2184.73</v>
      </c>
    </row>
    <row r="2781" spans="1:2" ht="15.75" customHeight="1" x14ac:dyDescent="0.3">
      <c r="A2781" s="2" t="s">
        <v>8781</v>
      </c>
      <c r="B2781" s="63">
        <v>2670.23</v>
      </c>
    </row>
    <row r="2782" spans="1:2" ht="15.75" customHeight="1" x14ac:dyDescent="0.3">
      <c r="A2782" s="58" t="s">
        <v>6192</v>
      </c>
      <c r="B2782" s="62">
        <v>10487.4</v>
      </c>
    </row>
    <row r="2783" spans="1:2" ht="15.75" customHeight="1" x14ac:dyDescent="0.3">
      <c r="A2783" s="2" t="s">
        <v>6193</v>
      </c>
      <c r="B2783" s="63">
        <v>2307.23</v>
      </c>
    </row>
    <row r="2784" spans="1:2" ht="15.75" customHeight="1" x14ac:dyDescent="0.3">
      <c r="A2784" s="2" t="s">
        <v>6194</v>
      </c>
      <c r="B2784" s="63">
        <v>1782.86</v>
      </c>
    </row>
    <row r="2785" spans="1:2" ht="15.75" customHeight="1" x14ac:dyDescent="0.3">
      <c r="A2785" s="2" t="s">
        <v>6195</v>
      </c>
      <c r="B2785" s="63">
        <v>1363.36</v>
      </c>
    </row>
    <row r="2786" spans="1:2" ht="15.75" customHeight="1" x14ac:dyDescent="0.3">
      <c r="A2786" s="2" t="s">
        <v>6196</v>
      </c>
      <c r="B2786" s="63">
        <v>1887.73</v>
      </c>
    </row>
    <row r="2787" spans="1:2" ht="15.75" customHeight="1" x14ac:dyDescent="0.3">
      <c r="A2787" s="2" t="s">
        <v>6197</v>
      </c>
      <c r="B2787" s="63">
        <v>1363.36</v>
      </c>
    </row>
    <row r="2788" spans="1:2" ht="15.75" customHeight="1" x14ac:dyDescent="0.3">
      <c r="A2788" s="2" t="s">
        <v>6198</v>
      </c>
      <c r="B2788" s="63">
        <v>1782.86</v>
      </c>
    </row>
    <row r="2789" spans="1:2" ht="15.75" customHeight="1" x14ac:dyDescent="0.3">
      <c r="A2789" s="2" t="s">
        <v>6199</v>
      </c>
      <c r="B2789" s="63">
        <v>1887.73</v>
      </c>
    </row>
    <row r="2790" spans="1:2" ht="15.75" customHeight="1" x14ac:dyDescent="0.3">
      <c r="A2790" s="2" t="s">
        <v>6200</v>
      </c>
      <c r="B2790" s="63">
        <v>1887.73</v>
      </c>
    </row>
    <row r="2791" spans="1:2" ht="15.75" customHeight="1" x14ac:dyDescent="0.3">
      <c r="A2791" s="2" t="s">
        <v>6201</v>
      </c>
      <c r="B2791" s="63">
        <v>2307.23</v>
      </c>
    </row>
    <row r="2792" spans="1:2" ht="15.75" customHeight="1" x14ac:dyDescent="0.3">
      <c r="A2792" s="58" t="s">
        <v>8782</v>
      </c>
      <c r="B2792" s="62">
        <v>15965.4</v>
      </c>
    </row>
    <row r="2793" spans="1:2" ht="15.75" customHeight="1" x14ac:dyDescent="0.3">
      <c r="A2793" s="2" t="s">
        <v>8783</v>
      </c>
      <c r="B2793" s="63">
        <v>3512.39</v>
      </c>
    </row>
    <row r="2794" spans="1:2" ht="15.75" customHeight="1" x14ac:dyDescent="0.3">
      <c r="A2794" s="2" t="s">
        <v>8784</v>
      </c>
      <c r="B2794" s="63">
        <v>2714.12</v>
      </c>
    </row>
    <row r="2795" spans="1:2" ht="15.75" customHeight="1" x14ac:dyDescent="0.3">
      <c r="A2795" s="2" t="s">
        <v>8785</v>
      </c>
      <c r="B2795" s="63">
        <v>2075.5</v>
      </c>
    </row>
    <row r="2796" spans="1:2" ht="15.75" customHeight="1" x14ac:dyDescent="0.3">
      <c r="A2796" s="2" t="s">
        <v>8786</v>
      </c>
      <c r="B2796" s="63">
        <v>2873.77</v>
      </c>
    </row>
    <row r="2797" spans="1:2" ht="15.75" customHeight="1" x14ac:dyDescent="0.3">
      <c r="A2797" s="2" t="s">
        <v>8787</v>
      </c>
      <c r="B2797" s="63">
        <v>2075.5</v>
      </c>
    </row>
    <row r="2798" spans="1:2" ht="15.75" customHeight="1" x14ac:dyDescent="0.3">
      <c r="A2798" s="2" t="s">
        <v>8788</v>
      </c>
      <c r="B2798" s="63">
        <v>2714.12</v>
      </c>
    </row>
    <row r="2799" spans="1:2" ht="15.75" customHeight="1" x14ac:dyDescent="0.3">
      <c r="A2799" s="2" t="s">
        <v>8789</v>
      </c>
      <c r="B2799" s="63">
        <v>2873.77</v>
      </c>
    </row>
    <row r="2800" spans="1:2" ht="15.75" customHeight="1" x14ac:dyDescent="0.3">
      <c r="A2800" s="2" t="s">
        <v>8790</v>
      </c>
      <c r="B2800" s="63">
        <v>2873.77</v>
      </c>
    </row>
    <row r="2801" spans="1:2" ht="15.75" customHeight="1" x14ac:dyDescent="0.3">
      <c r="A2801" s="2" t="s">
        <v>8791</v>
      </c>
      <c r="B2801" s="63">
        <v>3512.39</v>
      </c>
    </row>
    <row r="2802" spans="1:2" ht="15.75" customHeight="1" x14ac:dyDescent="0.3">
      <c r="A2802" s="58" t="s">
        <v>8792</v>
      </c>
      <c r="B2802" s="62">
        <v>15965.4</v>
      </c>
    </row>
    <row r="2803" spans="1:2" ht="15.75" customHeight="1" x14ac:dyDescent="0.3">
      <c r="A2803" s="2" t="s">
        <v>8793</v>
      </c>
      <c r="B2803" s="63">
        <v>3512.39</v>
      </c>
    </row>
    <row r="2804" spans="1:2" ht="15.75" customHeight="1" x14ac:dyDescent="0.3">
      <c r="A2804" s="2" t="s">
        <v>8794</v>
      </c>
      <c r="B2804" s="63">
        <v>2714.12</v>
      </c>
    </row>
    <row r="2805" spans="1:2" ht="15.75" customHeight="1" x14ac:dyDescent="0.3">
      <c r="A2805" s="2" t="s">
        <v>8795</v>
      </c>
      <c r="B2805" s="63">
        <v>2075.5</v>
      </c>
    </row>
    <row r="2806" spans="1:2" ht="15.75" customHeight="1" x14ac:dyDescent="0.3">
      <c r="A2806" s="2" t="s">
        <v>8796</v>
      </c>
      <c r="B2806" s="63">
        <v>2873.77</v>
      </c>
    </row>
    <row r="2807" spans="1:2" ht="15.75" customHeight="1" x14ac:dyDescent="0.3">
      <c r="A2807" s="2" t="s">
        <v>8797</v>
      </c>
      <c r="B2807" s="63">
        <v>2075.5</v>
      </c>
    </row>
    <row r="2808" spans="1:2" ht="15.75" customHeight="1" x14ac:dyDescent="0.3">
      <c r="A2808" s="2" t="s">
        <v>8798</v>
      </c>
      <c r="B2808" s="63">
        <v>2714.12</v>
      </c>
    </row>
    <row r="2809" spans="1:2" ht="15.75" customHeight="1" x14ac:dyDescent="0.3">
      <c r="A2809" s="2" t="s">
        <v>8799</v>
      </c>
      <c r="B2809" s="63">
        <v>2873.77</v>
      </c>
    </row>
    <row r="2810" spans="1:2" ht="15.75" customHeight="1" x14ac:dyDescent="0.3">
      <c r="A2810" s="2" t="s">
        <v>8800</v>
      </c>
      <c r="B2810" s="63">
        <v>2873.77</v>
      </c>
    </row>
    <row r="2811" spans="1:2" ht="15.75" customHeight="1" x14ac:dyDescent="0.3">
      <c r="A2811" s="2" t="s">
        <v>8801</v>
      </c>
      <c r="B2811" s="63">
        <v>3512.39</v>
      </c>
    </row>
    <row r="2812" spans="1:2" ht="15.75" customHeight="1" x14ac:dyDescent="0.3">
      <c r="A2812" s="58" t="s">
        <v>6202</v>
      </c>
      <c r="B2812" s="62">
        <v>13787.4</v>
      </c>
    </row>
    <row r="2813" spans="1:2" ht="15.75" customHeight="1" x14ac:dyDescent="0.3">
      <c r="A2813" s="2" t="s">
        <v>6203</v>
      </c>
      <c r="B2813" s="63">
        <v>3033.23</v>
      </c>
    </row>
    <row r="2814" spans="1:2" ht="15.75" customHeight="1" x14ac:dyDescent="0.3">
      <c r="A2814" s="2" t="s">
        <v>6204</v>
      </c>
      <c r="B2814" s="63">
        <v>2343.86</v>
      </c>
    </row>
    <row r="2815" spans="1:2" ht="15.75" customHeight="1" x14ac:dyDescent="0.3">
      <c r="A2815" s="2" t="s">
        <v>6205</v>
      </c>
      <c r="B2815" s="63">
        <v>1792.36</v>
      </c>
    </row>
    <row r="2816" spans="1:2" ht="15.75" customHeight="1" x14ac:dyDescent="0.3">
      <c r="A2816" s="2" t="s">
        <v>6206</v>
      </c>
      <c r="B2816" s="63">
        <v>2481.73</v>
      </c>
    </row>
    <row r="2817" spans="1:2" ht="15.75" customHeight="1" x14ac:dyDescent="0.3">
      <c r="A2817" s="2" t="s">
        <v>6207</v>
      </c>
      <c r="B2817" s="63">
        <v>1792.36</v>
      </c>
    </row>
    <row r="2818" spans="1:2" ht="15.75" customHeight="1" x14ac:dyDescent="0.3">
      <c r="A2818" s="2" t="s">
        <v>6208</v>
      </c>
      <c r="B2818" s="63">
        <v>2343.86</v>
      </c>
    </row>
    <row r="2819" spans="1:2" ht="15.75" customHeight="1" x14ac:dyDescent="0.3">
      <c r="A2819" s="2" t="s">
        <v>6209</v>
      </c>
      <c r="B2819" s="63">
        <v>2481.73</v>
      </c>
    </row>
    <row r="2820" spans="1:2" ht="15.75" customHeight="1" x14ac:dyDescent="0.3">
      <c r="A2820" s="2" t="s">
        <v>6210</v>
      </c>
      <c r="B2820" s="63">
        <v>2481.73</v>
      </c>
    </row>
    <row r="2821" spans="1:2" ht="15.75" customHeight="1" x14ac:dyDescent="0.3">
      <c r="A2821" s="2" t="s">
        <v>6211</v>
      </c>
      <c r="B2821" s="63">
        <v>3033.23</v>
      </c>
    </row>
    <row r="2822" spans="1:2" ht="15.75" customHeight="1" x14ac:dyDescent="0.3">
      <c r="A2822" s="58" t="s">
        <v>8802</v>
      </c>
      <c r="B2822" s="62">
        <v>22697.4</v>
      </c>
    </row>
    <row r="2823" spans="1:2" ht="15.75" customHeight="1" x14ac:dyDescent="0.3">
      <c r="A2823" s="2" t="s">
        <v>8803</v>
      </c>
      <c r="B2823" s="63">
        <v>4993.43</v>
      </c>
    </row>
    <row r="2824" spans="1:2" ht="15.75" customHeight="1" x14ac:dyDescent="0.3">
      <c r="A2824" s="2" t="s">
        <v>8804</v>
      </c>
      <c r="B2824" s="63">
        <v>3858.56</v>
      </c>
    </row>
    <row r="2825" spans="1:2" ht="15.75" customHeight="1" x14ac:dyDescent="0.3">
      <c r="A2825" s="2" t="s">
        <v>8805</v>
      </c>
      <c r="B2825" s="63">
        <v>2950.66</v>
      </c>
    </row>
    <row r="2826" spans="1:2" ht="15.75" customHeight="1" x14ac:dyDescent="0.3">
      <c r="A2826" s="2" t="s">
        <v>8806</v>
      </c>
      <c r="B2826" s="63">
        <v>4085.53</v>
      </c>
    </row>
    <row r="2827" spans="1:2" ht="15.75" customHeight="1" x14ac:dyDescent="0.3">
      <c r="A2827" s="2" t="s">
        <v>8807</v>
      </c>
      <c r="B2827" s="63">
        <v>2950.66</v>
      </c>
    </row>
    <row r="2828" spans="1:2" ht="15.75" customHeight="1" x14ac:dyDescent="0.3">
      <c r="A2828" s="2" t="s">
        <v>8808</v>
      </c>
      <c r="B2828" s="63">
        <v>3858.56</v>
      </c>
    </row>
    <row r="2829" spans="1:2" ht="15.75" customHeight="1" x14ac:dyDescent="0.3">
      <c r="A2829" s="2" t="s">
        <v>8809</v>
      </c>
      <c r="B2829" s="63">
        <v>4085.53</v>
      </c>
    </row>
    <row r="2830" spans="1:2" ht="15.75" customHeight="1" x14ac:dyDescent="0.3">
      <c r="A2830" s="2" t="s">
        <v>8810</v>
      </c>
      <c r="B2830" s="63">
        <v>4085.53</v>
      </c>
    </row>
    <row r="2831" spans="1:2" ht="15.75" customHeight="1" x14ac:dyDescent="0.3">
      <c r="A2831" s="2" t="s">
        <v>8811</v>
      </c>
      <c r="B2831" s="63">
        <v>4993.43</v>
      </c>
    </row>
    <row r="2832" spans="1:2" ht="15.75" customHeight="1" x14ac:dyDescent="0.3">
      <c r="A2832" s="58" t="s">
        <v>8812</v>
      </c>
      <c r="B2832" s="62">
        <v>22697.4</v>
      </c>
    </row>
    <row r="2833" spans="1:2" ht="15.75" customHeight="1" x14ac:dyDescent="0.3">
      <c r="A2833" s="2" t="s">
        <v>8813</v>
      </c>
      <c r="B2833" s="63">
        <v>4993.43</v>
      </c>
    </row>
    <row r="2834" spans="1:2" ht="15.75" customHeight="1" x14ac:dyDescent="0.3">
      <c r="A2834" s="2" t="s">
        <v>8814</v>
      </c>
      <c r="B2834" s="63">
        <v>3858.56</v>
      </c>
    </row>
    <row r="2835" spans="1:2" ht="15.75" customHeight="1" x14ac:dyDescent="0.3">
      <c r="A2835" s="2" t="s">
        <v>8815</v>
      </c>
      <c r="B2835" s="63">
        <v>2950.66</v>
      </c>
    </row>
    <row r="2836" spans="1:2" ht="15.75" customHeight="1" x14ac:dyDescent="0.3">
      <c r="A2836" s="2" t="s">
        <v>8816</v>
      </c>
      <c r="B2836" s="63">
        <v>4085.53</v>
      </c>
    </row>
    <row r="2837" spans="1:2" ht="15.75" customHeight="1" x14ac:dyDescent="0.3">
      <c r="A2837" s="2" t="s">
        <v>8817</v>
      </c>
      <c r="B2837" s="63">
        <v>2950.66</v>
      </c>
    </row>
    <row r="2838" spans="1:2" ht="15.75" customHeight="1" x14ac:dyDescent="0.3">
      <c r="A2838" s="2" t="s">
        <v>8818</v>
      </c>
      <c r="B2838" s="63">
        <v>3858.56</v>
      </c>
    </row>
    <row r="2839" spans="1:2" ht="15.75" customHeight="1" x14ac:dyDescent="0.3">
      <c r="A2839" s="2" t="s">
        <v>8819</v>
      </c>
      <c r="B2839" s="63">
        <v>4085.53</v>
      </c>
    </row>
    <row r="2840" spans="1:2" ht="15.75" customHeight="1" x14ac:dyDescent="0.3">
      <c r="A2840" s="2" t="s">
        <v>8820</v>
      </c>
      <c r="B2840" s="63">
        <v>4085.53</v>
      </c>
    </row>
    <row r="2841" spans="1:2" ht="15.75" customHeight="1" x14ac:dyDescent="0.3">
      <c r="A2841" s="2" t="s">
        <v>8821</v>
      </c>
      <c r="B2841" s="63">
        <v>4993.43</v>
      </c>
    </row>
    <row r="2842" spans="1:2" ht="15.75" customHeight="1" x14ac:dyDescent="0.3">
      <c r="A2842" s="58" t="s">
        <v>6212</v>
      </c>
      <c r="B2842" s="62">
        <v>20453.400000000001</v>
      </c>
    </row>
    <row r="2843" spans="1:2" ht="15.75" customHeight="1" x14ac:dyDescent="0.3">
      <c r="A2843" s="2" t="s">
        <v>6213</v>
      </c>
      <c r="B2843" s="63">
        <v>4499.75</v>
      </c>
    </row>
    <row r="2844" spans="1:2" ht="15.75" customHeight="1" x14ac:dyDescent="0.3">
      <c r="A2844" s="2" t="s">
        <v>6214</v>
      </c>
      <c r="B2844" s="63">
        <v>3477.08</v>
      </c>
    </row>
    <row r="2845" spans="1:2" ht="15.75" customHeight="1" x14ac:dyDescent="0.3">
      <c r="A2845" s="2" t="s">
        <v>6215</v>
      </c>
      <c r="B2845" s="63">
        <v>2658.94</v>
      </c>
    </row>
    <row r="2846" spans="1:2" ht="15.75" customHeight="1" x14ac:dyDescent="0.3">
      <c r="A2846" s="2" t="s">
        <v>6216</v>
      </c>
      <c r="B2846" s="63">
        <v>3681.61</v>
      </c>
    </row>
    <row r="2847" spans="1:2" ht="15.75" customHeight="1" x14ac:dyDescent="0.3">
      <c r="A2847" s="2" t="s">
        <v>6217</v>
      </c>
      <c r="B2847" s="63">
        <v>2658.94</v>
      </c>
    </row>
    <row r="2848" spans="1:2" ht="15.75" customHeight="1" x14ac:dyDescent="0.3">
      <c r="A2848" s="2" t="s">
        <v>6218</v>
      </c>
      <c r="B2848" s="63">
        <v>3477.08</v>
      </c>
    </row>
    <row r="2849" spans="1:2" ht="15.75" customHeight="1" x14ac:dyDescent="0.3">
      <c r="A2849" s="2" t="s">
        <v>6219</v>
      </c>
      <c r="B2849" s="63">
        <v>3681.61</v>
      </c>
    </row>
    <row r="2850" spans="1:2" ht="15.75" customHeight="1" x14ac:dyDescent="0.3">
      <c r="A2850" s="2" t="s">
        <v>6220</v>
      </c>
      <c r="B2850" s="63">
        <v>3681.61</v>
      </c>
    </row>
    <row r="2851" spans="1:2" ht="15.75" customHeight="1" x14ac:dyDescent="0.3">
      <c r="A2851" s="2" t="s">
        <v>6221</v>
      </c>
      <c r="B2851" s="63">
        <v>4499.75</v>
      </c>
    </row>
    <row r="2852" spans="1:2" ht="15.75" customHeight="1" x14ac:dyDescent="0.3">
      <c r="A2852" s="58" t="s">
        <v>6222</v>
      </c>
      <c r="B2852" s="62">
        <v>49889.4</v>
      </c>
    </row>
    <row r="2853" spans="1:2" ht="15.75" customHeight="1" x14ac:dyDescent="0.3">
      <c r="A2853" s="2" t="s">
        <v>6223</v>
      </c>
      <c r="B2853" s="63">
        <v>10975.67</v>
      </c>
    </row>
    <row r="2854" spans="1:2" ht="15.75" customHeight="1" x14ac:dyDescent="0.3">
      <c r="A2854" s="2" t="s">
        <v>6224</v>
      </c>
      <c r="B2854" s="63">
        <v>8481.2000000000007</v>
      </c>
    </row>
    <row r="2855" spans="1:2" ht="15.75" customHeight="1" x14ac:dyDescent="0.3">
      <c r="A2855" s="2" t="s">
        <v>6225</v>
      </c>
      <c r="B2855" s="63">
        <v>6485.62</v>
      </c>
    </row>
    <row r="2856" spans="1:2" ht="15.75" customHeight="1" x14ac:dyDescent="0.3">
      <c r="A2856" s="2" t="s">
        <v>6226</v>
      </c>
      <c r="B2856" s="63">
        <v>8980.09</v>
      </c>
    </row>
    <row r="2857" spans="1:2" ht="15.75" customHeight="1" x14ac:dyDescent="0.3">
      <c r="A2857" s="2" t="s">
        <v>6227</v>
      </c>
      <c r="B2857" s="63">
        <v>6485.62</v>
      </c>
    </row>
    <row r="2858" spans="1:2" ht="15.75" customHeight="1" x14ac:dyDescent="0.3">
      <c r="A2858" s="2" t="s">
        <v>6228</v>
      </c>
      <c r="B2858" s="63">
        <v>8481.2000000000007</v>
      </c>
    </row>
    <row r="2859" spans="1:2" ht="15.75" customHeight="1" x14ac:dyDescent="0.3">
      <c r="A2859" s="2" t="s">
        <v>6229</v>
      </c>
      <c r="B2859" s="63">
        <v>8980.09</v>
      </c>
    </row>
    <row r="2860" spans="1:2" ht="15.75" customHeight="1" x14ac:dyDescent="0.3">
      <c r="A2860" s="2" t="s">
        <v>6230</v>
      </c>
      <c r="B2860" s="63">
        <v>8980.09</v>
      </c>
    </row>
    <row r="2861" spans="1:2" ht="15.75" customHeight="1" x14ac:dyDescent="0.3">
      <c r="A2861" s="2" t="s">
        <v>6231</v>
      </c>
      <c r="B2861" s="63">
        <v>10975.67</v>
      </c>
    </row>
    <row r="2862" spans="1:2" ht="15.75" customHeight="1" x14ac:dyDescent="0.3">
      <c r="A2862" s="58" t="s">
        <v>6232</v>
      </c>
      <c r="B2862" s="62">
        <v>63353.4</v>
      </c>
    </row>
    <row r="2863" spans="1:2" ht="15.75" customHeight="1" x14ac:dyDescent="0.3">
      <c r="A2863" s="2" t="s">
        <v>6233</v>
      </c>
      <c r="B2863" s="63">
        <v>13937.75</v>
      </c>
    </row>
    <row r="2864" spans="1:2" ht="15.75" customHeight="1" x14ac:dyDescent="0.3">
      <c r="A2864" s="2" t="s">
        <v>6234</v>
      </c>
      <c r="B2864" s="63">
        <v>10770.08</v>
      </c>
    </row>
    <row r="2865" spans="1:2" ht="15.75" customHeight="1" x14ac:dyDescent="0.3">
      <c r="A2865" s="2" t="s">
        <v>6235</v>
      </c>
      <c r="B2865" s="63">
        <v>8235.94</v>
      </c>
    </row>
    <row r="2866" spans="1:2" ht="15.75" customHeight="1" x14ac:dyDescent="0.3">
      <c r="A2866" s="2" t="s">
        <v>6236</v>
      </c>
      <c r="B2866" s="63">
        <v>11403.61</v>
      </c>
    </row>
    <row r="2867" spans="1:2" ht="15.75" customHeight="1" x14ac:dyDescent="0.3">
      <c r="A2867" s="2" t="s">
        <v>6237</v>
      </c>
      <c r="B2867" s="63">
        <v>8235.94</v>
      </c>
    </row>
    <row r="2868" spans="1:2" ht="15.75" customHeight="1" x14ac:dyDescent="0.3">
      <c r="A2868" s="2" t="s">
        <v>6238</v>
      </c>
      <c r="B2868" s="63">
        <v>10770.08</v>
      </c>
    </row>
    <row r="2869" spans="1:2" ht="15.75" customHeight="1" x14ac:dyDescent="0.3">
      <c r="A2869" s="2" t="s">
        <v>6239</v>
      </c>
      <c r="B2869" s="63">
        <v>11403.61</v>
      </c>
    </row>
    <row r="2870" spans="1:2" ht="15.75" customHeight="1" x14ac:dyDescent="0.3">
      <c r="A2870" s="2" t="s">
        <v>6240</v>
      </c>
      <c r="B2870" s="63">
        <v>11403.61</v>
      </c>
    </row>
    <row r="2871" spans="1:2" ht="15.75" customHeight="1" x14ac:dyDescent="0.3">
      <c r="A2871" s="2" t="s">
        <v>6241</v>
      </c>
      <c r="B2871" s="63">
        <v>13937.75</v>
      </c>
    </row>
    <row r="2872" spans="1:2" ht="15.75" customHeight="1" x14ac:dyDescent="0.3">
      <c r="A2872" s="58" t="s">
        <v>6242</v>
      </c>
      <c r="B2872" s="62">
        <v>69689.399999999994</v>
      </c>
    </row>
    <row r="2873" spans="1:2" ht="15.75" customHeight="1" x14ac:dyDescent="0.3">
      <c r="A2873" s="2" t="s">
        <v>6243</v>
      </c>
      <c r="B2873" s="63">
        <v>15331.67</v>
      </c>
    </row>
    <row r="2874" spans="1:2" ht="15.75" customHeight="1" x14ac:dyDescent="0.3">
      <c r="A2874" s="2" t="s">
        <v>6244</v>
      </c>
      <c r="B2874" s="63">
        <v>11847.2</v>
      </c>
    </row>
    <row r="2875" spans="1:2" ht="15.75" customHeight="1" x14ac:dyDescent="0.3">
      <c r="A2875" s="2" t="s">
        <v>6245</v>
      </c>
      <c r="B2875" s="63">
        <v>9059.6200000000008</v>
      </c>
    </row>
    <row r="2876" spans="1:2" ht="15.75" customHeight="1" x14ac:dyDescent="0.3">
      <c r="A2876" s="2" t="s">
        <v>6246</v>
      </c>
      <c r="B2876" s="63">
        <v>12544.09</v>
      </c>
    </row>
    <row r="2877" spans="1:2" ht="15.75" customHeight="1" x14ac:dyDescent="0.3">
      <c r="A2877" s="2" t="s">
        <v>6247</v>
      </c>
      <c r="B2877" s="63">
        <v>9059.6200000000008</v>
      </c>
    </row>
    <row r="2878" spans="1:2" ht="15.75" customHeight="1" x14ac:dyDescent="0.3">
      <c r="A2878" s="2" t="s">
        <v>6248</v>
      </c>
      <c r="B2878" s="63">
        <v>11847.2</v>
      </c>
    </row>
    <row r="2879" spans="1:2" ht="15.75" customHeight="1" x14ac:dyDescent="0.3">
      <c r="A2879" s="2" t="s">
        <v>6249</v>
      </c>
      <c r="B2879" s="63">
        <v>12544.09</v>
      </c>
    </row>
    <row r="2880" spans="1:2" ht="15.75" customHeight="1" x14ac:dyDescent="0.3">
      <c r="A2880" s="2" t="s">
        <v>6250</v>
      </c>
      <c r="B2880" s="63">
        <v>12544.09</v>
      </c>
    </row>
    <row r="2881" spans="1:2" ht="15.75" customHeight="1" x14ac:dyDescent="0.3">
      <c r="A2881" s="2" t="s">
        <v>6251</v>
      </c>
      <c r="B2881" s="63">
        <v>15331.67</v>
      </c>
    </row>
    <row r="2882" spans="1:2" ht="15.75" customHeight="1" x14ac:dyDescent="0.3">
      <c r="A2882" s="58" t="s">
        <v>6252</v>
      </c>
      <c r="B2882" s="62">
        <v>54879</v>
      </c>
    </row>
    <row r="2883" spans="1:2" ht="15.75" customHeight="1" x14ac:dyDescent="0.3">
      <c r="A2883" s="2" t="s">
        <v>6253</v>
      </c>
      <c r="B2883" s="63">
        <v>12073.38</v>
      </c>
    </row>
    <row r="2884" spans="1:2" ht="15.75" customHeight="1" x14ac:dyDescent="0.3">
      <c r="A2884" s="2" t="s">
        <v>6254</v>
      </c>
      <c r="B2884" s="63">
        <v>9329.43</v>
      </c>
    </row>
    <row r="2885" spans="1:2" ht="15.75" customHeight="1" x14ac:dyDescent="0.3">
      <c r="A2885" s="2" t="s">
        <v>6255</v>
      </c>
      <c r="B2885" s="63">
        <v>7134.27</v>
      </c>
    </row>
    <row r="2886" spans="1:2" ht="15.75" customHeight="1" x14ac:dyDescent="0.3">
      <c r="A2886" s="2" t="s">
        <v>6256</v>
      </c>
      <c r="B2886" s="63">
        <v>9878.2199999999993</v>
      </c>
    </row>
    <row r="2887" spans="1:2" ht="15.75" customHeight="1" x14ac:dyDescent="0.3">
      <c r="A2887" s="2" t="s">
        <v>6257</v>
      </c>
      <c r="B2887" s="63">
        <v>7134.27</v>
      </c>
    </row>
    <row r="2888" spans="1:2" ht="15.75" customHeight="1" x14ac:dyDescent="0.3">
      <c r="A2888" s="2" t="s">
        <v>6258</v>
      </c>
      <c r="B2888" s="63">
        <v>9329.43</v>
      </c>
    </row>
    <row r="2889" spans="1:2" ht="15.75" customHeight="1" x14ac:dyDescent="0.3">
      <c r="A2889" s="2" t="s">
        <v>6259</v>
      </c>
      <c r="B2889" s="63">
        <v>9878.2199999999993</v>
      </c>
    </row>
    <row r="2890" spans="1:2" ht="15.75" customHeight="1" x14ac:dyDescent="0.3">
      <c r="A2890" s="2" t="s">
        <v>6260</v>
      </c>
      <c r="B2890" s="63">
        <v>9878.2199999999993</v>
      </c>
    </row>
    <row r="2891" spans="1:2" ht="15.75" customHeight="1" x14ac:dyDescent="0.3">
      <c r="A2891" s="2" t="s">
        <v>6261</v>
      </c>
      <c r="B2891" s="63">
        <v>12073.38</v>
      </c>
    </row>
    <row r="2892" spans="1:2" ht="15.75" customHeight="1" x14ac:dyDescent="0.3">
      <c r="A2892" s="58" t="s">
        <v>8822</v>
      </c>
      <c r="B2892" s="62">
        <v>1445.4</v>
      </c>
    </row>
    <row r="2893" spans="1:2" ht="15.75" customHeight="1" x14ac:dyDescent="0.3">
      <c r="A2893" s="2" t="s">
        <v>8823</v>
      </c>
      <c r="B2893" s="63">
        <v>317.99</v>
      </c>
    </row>
    <row r="2894" spans="1:2" ht="15.75" customHeight="1" x14ac:dyDescent="0.3">
      <c r="A2894" s="2" t="s">
        <v>8824</v>
      </c>
      <c r="B2894" s="63">
        <v>245.72</v>
      </c>
    </row>
    <row r="2895" spans="1:2" ht="15.75" customHeight="1" x14ac:dyDescent="0.3">
      <c r="A2895" s="2" t="s">
        <v>8825</v>
      </c>
      <c r="B2895" s="63">
        <v>187.9</v>
      </c>
    </row>
    <row r="2896" spans="1:2" ht="15.75" customHeight="1" x14ac:dyDescent="0.3">
      <c r="A2896" s="2" t="s">
        <v>8826</v>
      </c>
      <c r="B2896" s="63">
        <v>260.17</v>
      </c>
    </row>
    <row r="2897" spans="1:2" ht="15.75" customHeight="1" x14ac:dyDescent="0.3">
      <c r="A2897" s="2" t="s">
        <v>8827</v>
      </c>
      <c r="B2897" s="63">
        <v>187.9</v>
      </c>
    </row>
    <row r="2898" spans="1:2" ht="15.75" customHeight="1" x14ac:dyDescent="0.3">
      <c r="A2898" s="2" t="s">
        <v>8828</v>
      </c>
      <c r="B2898" s="63">
        <v>245.72</v>
      </c>
    </row>
    <row r="2899" spans="1:2" ht="15.75" customHeight="1" x14ac:dyDescent="0.3">
      <c r="A2899" s="2" t="s">
        <v>8829</v>
      </c>
      <c r="B2899" s="63">
        <v>260.17</v>
      </c>
    </row>
    <row r="2900" spans="1:2" ht="15.75" customHeight="1" x14ac:dyDescent="0.3">
      <c r="A2900" s="2" t="s">
        <v>8830</v>
      </c>
      <c r="B2900" s="63">
        <v>260.17</v>
      </c>
    </row>
    <row r="2901" spans="1:2" ht="15.75" customHeight="1" x14ac:dyDescent="0.3">
      <c r="A2901" s="2" t="s">
        <v>8831</v>
      </c>
      <c r="B2901" s="63">
        <v>317.99</v>
      </c>
    </row>
    <row r="2902" spans="1:2" ht="15.75" customHeight="1" x14ac:dyDescent="0.3">
      <c r="A2902" s="58" t="s">
        <v>8832</v>
      </c>
      <c r="B2902" s="62">
        <v>1445.4</v>
      </c>
    </row>
    <row r="2903" spans="1:2" ht="15.75" customHeight="1" x14ac:dyDescent="0.3">
      <c r="A2903" s="2" t="s">
        <v>8833</v>
      </c>
      <c r="B2903" s="63">
        <v>317.99</v>
      </c>
    </row>
    <row r="2904" spans="1:2" ht="15.75" customHeight="1" x14ac:dyDescent="0.3">
      <c r="A2904" s="2" t="s">
        <v>8834</v>
      </c>
      <c r="B2904" s="63">
        <v>245.72</v>
      </c>
    </row>
    <row r="2905" spans="1:2" ht="15.75" customHeight="1" x14ac:dyDescent="0.3">
      <c r="A2905" s="2" t="s">
        <v>8835</v>
      </c>
      <c r="B2905" s="63">
        <v>187.9</v>
      </c>
    </row>
    <row r="2906" spans="1:2" ht="15.75" customHeight="1" x14ac:dyDescent="0.3">
      <c r="A2906" s="2" t="s">
        <v>8836</v>
      </c>
      <c r="B2906" s="63">
        <v>260.17</v>
      </c>
    </row>
    <row r="2907" spans="1:2" ht="15.75" customHeight="1" x14ac:dyDescent="0.3">
      <c r="A2907" s="2" t="s">
        <v>8837</v>
      </c>
      <c r="B2907" s="63">
        <v>187.9</v>
      </c>
    </row>
    <row r="2908" spans="1:2" ht="15.75" customHeight="1" x14ac:dyDescent="0.3">
      <c r="A2908" s="2" t="s">
        <v>8838</v>
      </c>
      <c r="B2908" s="63">
        <v>245.72</v>
      </c>
    </row>
    <row r="2909" spans="1:2" ht="15.75" customHeight="1" x14ac:dyDescent="0.3">
      <c r="A2909" s="2" t="s">
        <v>8839</v>
      </c>
      <c r="B2909" s="63">
        <v>260.17</v>
      </c>
    </row>
    <row r="2910" spans="1:2" ht="15.75" customHeight="1" x14ac:dyDescent="0.3">
      <c r="A2910" s="2" t="s">
        <v>8840</v>
      </c>
      <c r="B2910" s="63">
        <v>260.17</v>
      </c>
    </row>
    <row r="2911" spans="1:2" ht="15.75" customHeight="1" x14ac:dyDescent="0.3">
      <c r="A2911" s="2" t="s">
        <v>8841</v>
      </c>
      <c r="B2911" s="63">
        <v>317.99</v>
      </c>
    </row>
    <row r="2912" spans="1:2" ht="15.75" customHeight="1" x14ac:dyDescent="0.3">
      <c r="A2912" s="58" t="s">
        <v>6262</v>
      </c>
      <c r="B2912" s="62">
        <v>1445.4</v>
      </c>
    </row>
    <row r="2913" spans="1:2" ht="15.75" customHeight="1" x14ac:dyDescent="0.3">
      <c r="A2913" s="2" t="s">
        <v>6263</v>
      </c>
      <c r="B2913" s="63">
        <v>317.99</v>
      </c>
    </row>
    <row r="2914" spans="1:2" ht="15.75" customHeight="1" x14ac:dyDescent="0.3">
      <c r="A2914" s="2" t="s">
        <v>6264</v>
      </c>
      <c r="B2914" s="63">
        <v>245.72</v>
      </c>
    </row>
    <row r="2915" spans="1:2" ht="15.75" customHeight="1" x14ac:dyDescent="0.3">
      <c r="A2915" s="2" t="s">
        <v>6265</v>
      </c>
      <c r="B2915" s="63">
        <v>187.9</v>
      </c>
    </row>
    <row r="2916" spans="1:2" ht="15.75" customHeight="1" x14ac:dyDescent="0.3">
      <c r="A2916" s="2" t="s">
        <v>6266</v>
      </c>
      <c r="B2916" s="63">
        <v>260.17</v>
      </c>
    </row>
    <row r="2917" spans="1:2" ht="15.75" customHeight="1" x14ac:dyDescent="0.3">
      <c r="A2917" s="2" t="s">
        <v>6267</v>
      </c>
      <c r="B2917" s="63">
        <v>187.9</v>
      </c>
    </row>
    <row r="2918" spans="1:2" ht="15.75" customHeight="1" x14ac:dyDescent="0.3">
      <c r="A2918" s="2" t="s">
        <v>6268</v>
      </c>
      <c r="B2918" s="63">
        <v>245.72</v>
      </c>
    </row>
    <row r="2919" spans="1:2" ht="15.75" customHeight="1" x14ac:dyDescent="0.3">
      <c r="A2919" s="2" t="s">
        <v>6269</v>
      </c>
      <c r="B2919" s="63">
        <v>260.17</v>
      </c>
    </row>
    <row r="2920" spans="1:2" ht="15.75" customHeight="1" x14ac:dyDescent="0.3">
      <c r="A2920" s="2" t="s">
        <v>6270</v>
      </c>
      <c r="B2920" s="63">
        <v>260.17</v>
      </c>
    </row>
    <row r="2921" spans="1:2" ht="15.75" customHeight="1" x14ac:dyDescent="0.3">
      <c r="A2921" s="2" t="s">
        <v>6271</v>
      </c>
      <c r="B2921" s="63">
        <v>317.99</v>
      </c>
    </row>
    <row r="2922" spans="1:2" ht="15.75" customHeight="1" x14ac:dyDescent="0.3">
      <c r="A2922" s="58" t="s">
        <v>8842</v>
      </c>
      <c r="B2922" s="62">
        <v>1445.4</v>
      </c>
    </row>
    <row r="2923" spans="1:2" ht="15.75" customHeight="1" x14ac:dyDescent="0.3">
      <c r="A2923" s="2" t="s">
        <v>8843</v>
      </c>
      <c r="B2923" s="63">
        <v>317.99</v>
      </c>
    </row>
    <row r="2924" spans="1:2" ht="15.75" customHeight="1" x14ac:dyDescent="0.3">
      <c r="A2924" s="2" t="s">
        <v>8844</v>
      </c>
      <c r="B2924" s="63">
        <v>245.72</v>
      </c>
    </row>
    <row r="2925" spans="1:2" ht="15.75" customHeight="1" x14ac:dyDescent="0.3">
      <c r="A2925" s="2" t="s">
        <v>8845</v>
      </c>
      <c r="B2925" s="63">
        <v>187.9</v>
      </c>
    </row>
    <row r="2926" spans="1:2" ht="15.75" customHeight="1" x14ac:dyDescent="0.3">
      <c r="A2926" s="2" t="s">
        <v>8846</v>
      </c>
      <c r="B2926" s="63">
        <v>260.17</v>
      </c>
    </row>
    <row r="2927" spans="1:2" ht="15.75" customHeight="1" x14ac:dyDescent="0.3">
      <c r="A2927" s="2" t="s">
        <v>8847</v>
      </c>
      <c r="B2927" s="63">
        <v>187.9</v>
      </c>
    </row>
    <row r="2928" spans="1:2" ht="15.75" customHeight="1" x14ac:dyDescent="0.3">
      <c r="A2928" s="2" t="s">
        <v>8848</v>
      </c>
      <c r="B2928" s="63">
        <v>245.72</v>
      </c>
    </row>
    <row r="2929" spans="1:2" ht="15.75" customHeight="1" x14ac:dyDescent="0.3">
      <c r="A2929" s="2" t="s">
        <v>8849</v>
      </c>
      <c r="B2929" s="63">
        <v>260.17</v>
      </c>
    </row>
    <row r="2930" spans="1:2" ht="15.75" customHeight="1" x14ac:dyDescent="0.3">
      <c r="A2930" s="2" t="s">
        <v>8850</v>
      </c>
      <c r="B2930" s="63">
        <v>260.17</v>
      </c>
    </row>
    <row r="2931" spans="1:2" ht="15.75" customHeight="1" x14ac:dyDescent="0.3">
      <c r="A2931" s="2" t="s">
        <v>8851</v>
      </c>
      <c r="B2931" s="63">
        <v>317.99</v>
      </c>
    </row>
    <row r="2932" spans="1:2" ht="15.75" customHeight="1" x14ac:dyDescent="0.3">
      <c r="A2932" s="58" t="s">
        <v>8852</v>
      </c>
      <c r="B2932" s="62">
        <v>1445.4</v>
      </c>
    </row>
    <row r="2933" spans="1:2" ht="15.75" customHeight="1" x14ac:dyDescent="0.3">
      <c r="A2933" s="2" t="s">
        <v>8853</v>
      </c>
      <c r="B2933" s="63">
        <v>317.99</v>
      </c>
    </row>
    <row r="2934" spans="1:2" ht="15.75" customHeight="1" x14ac:dyDescent="0.3">
      <c r="A2934" s="2" t="s">
        <v>8854</v>
      </c>
      <c r="B2934" s="63">
        <v>245.72</v>
      </c>
    </row>
    <row r="2935" spans="1:2" ht="15.75" customHeight="1" x14ac:dyDescent="0.3">
      <c r="A2935" s="2" t="s">
        <v>8855</v>
      </c>
      <c r="B2935" s="63">
        <v>187.9</v>
      </c>
    </row>
    <row r="2936" spans="1:2" ht="15.75" customHeight="1" x14ac:dyDescent="0.3">
      <c r="A2936" s="2" t="s">
        <v>8856</v>
      </c>
      <c r="B2936" s="63">
        <v>260.17</v>
      </c>
    </row>
    <row r="2937" spans="1:2" ht="15.75" customHeight="1" x14ac:dyDescent="0.3">
      <c r="A2937" s="2" t="s">
        <v>8857</v>
      </c>
      <c r="B2937" s="63">
        <v>187.9</v>
      </c>
    </row>
    <row r="2938" spans="1:2" ht="15.75" customHeight="1" x14ac:dyDescent="0.3">
      <c r="A2938" s="2" t="s">
        <v>8858</v>
      </c>
      <c r="B2938" s="63">
        <v>245.72</v>
      </c>
    </row>
    <row r="2939" spans="1:2" ht="15.75" customHeight="1" x14ac:dyDescent="0.3">
      <c r="A2939" s="2" t="s">
        <v>8859</v>
      </c>
      <c r="B2939" s="63">
        <v>260.17</v>
      </c>
    </row>
    <row r="2940" spans="1:2" ht="15.75" customHeight="1" x14ac:dyDescent="0.3">
      <c r="A2940" s="2" t="s">
        <v>8860</v>
      </c>
      <c r="B2940" s="63">
        <v>260.17</v>
      </c>
    </row>
    <row r="2941" spans="1:2" ht="15.75" customHeight="1" x14ac:dyDescent="0.3">
      <c r="A2941" s="2" t="s">
        <v>8861</v>
      </c>
      <c r="B2941" s="63">
        <v>317.99</v>
      </c>
    </row>
    <row r="2942" spans="1:2" ht="15.75" customHeight="1" x14ac:dyDescent="0.3">
      <c r="A2942" s="58" t="s">
        <v>6272</v>
      </c>
      <c r="B2942" s="62">
        <v>1445.4</v>
      </c>
    </row>
    <row r="2943" spans="1:2" ht="15.75" customHeight="1" x14ac:dyDescent="0.3">
      <c r="A2943" s="2" t="s">
        <v>6273</v>
      </c>
      <c r="B2943" s="63">
        <v>317.99</v>
      </c>
    </row>
    <row r="2944" spans="1:2" ht="15.75" customHeight="1" x14ac:dyDescent="0.3">
      <c r="A2944" s="2" t="s">
        <v>6274</v>
      </c>
      <c r="B2944" s="63">
        <v>245.72</v>
      </c>
    </row>
    <row r="2945" spans="1:2" ht="15.75" customHeight="1" x14ac:dyDescent="0.3">
      <c r="A2945" s="2" t="s">
        <v>6275</v>
      </c>
      <c r="B2945" s="63">
        <v>187.9</v>
      </c>
    </row>
    <row r="2946" spans="1:2" ht="15.75" customHeight="1" x14ac:dyDescent="0.3">
      <c r="A2946" s="2" t="s">
        <v>6276</v>
      </c>
      <c r="B2946" s="63">
        <v>260.17</v>
      </c>
    </row>
    <row r="2947" spans="1:2" ht="15.75" customHeight="1" x14ac:dyDescent="0.3">
      <c r="A2947" s="2" t="s">
        <v>6277</v>
      </c>
      <c r="B2947" s="63">
        <v>187.9</v>
      </c>
    </row>
    <row r="2948" spans="1:2" ht="15.75" customHeight="1" x14ac:dyDescent="0.3">
      <c r="A2948" s="2" t="s">
        <v>6278</v>
      </c>
      <c r="B2948" s="63">
        <v>245.72</v>
      </c>
    </row>
    <row r="2949" spans="1:2" ht="15.75" customHeight="1" x14ac:dyDescent="0.3">
      <c r="A2949" s="2" t="s">
        <v>6279</v>
      </c>
      <c r="B2949" s="63">
        <v>260.17</v>
      </c>
    </row>
    <row r="2950" spans="1:2" ht="15.75" customHeight="1" x14ac:dyDescent="0.3">
      <c r="A2950" s="2" t="s">
        <v>6280</v>
      </c>
      <c r="B2950" s="63">
        <v>260.17</v>
      </c>
    </row>
    <row r="2951" spans="1:2" ht="15.75" customHeight="1" x14ac:dyDescent="0.3">
      <c r="A2951" s="2" t="s">
        <v>6281</v>
      </c>
      <c r="B2951" s="63">
        <v>317.99</v>
      </c>
    </row>
    <row r="2952" spans="1:2" ht="15.75" customHeight="1" x14ac:dyDescent="0.3">
      <c r="A2952" s="58" t="s">
        <v>8862</v>
      </c>
      <c r="B2952" s="62">
        <v>4745.3999999999996</v>
      </c>
    </row>
    <row r="2953" spans="1:2" ht="15.75" customHeight="1" x14ac:dyDescent="0.3">
      <c r="A2953" s="2" t="s">
        <v>8863</v>
      </c>
      <c r="B2953" s="63">
        <v>1043.99</v>
      </c>
    </row>
    <row r="2954" spans="1:2" ht="15.75" customHeight="1" x14ac:dyDescent="0.3">
      <c r="A2954" s="2" t="s">
        <v>8864</v>
      </c>
      <c r="B2954" s="63">
        <v>806.72</v>
      </c>
    </row>
    <row r="2955" spans="1:2" ht="15.75" customHeight="1" x14ac:dyDescent="0.3">
      <c r="A2955" s="2" t="s">
        <v>8865</v>
      </c>
      <c r="B2955" s="63">
        <v>616.9</v>
      </c>
    </row>
    <row r="2956" spans="1:2" ht="15.75" customHeight="1" x14ac:dyDescent="0.3">
      <c r="A2956" s="2" t="s">
        <v>8866</v>
      </c>
      <c r="B2956" s="63">
        <v>854.17</v>
      </c>
    </row>
    <row r="2957" spans="1:2" ht="15.75" customHeight="1" x14ac:dyDescent="0.3">
      <c r="A2957" s="2" t="s">
        <v>8867</v>
      </c>
      <c r="B2957" s="63">
        <v>616.9</v>
      </c>
    </row>
    <row r="2958" spans="1:2" ht="15.75" customHeight="1" x14ac:dyDescent="0.3">
      <c r="A2958" s="2" t="s">
        <v>8868</v>
      </c>
      <c r="B2958" s="63">
        <v>806.72</v>
      </c>
    </row>
    <row r="2959" spans="1:2" ht="15.75" customHeight="1" x14ac:dyDescent="0.3">
      <c r="A2959" s="2" t="s">
        <v>8869</v>
      </c>
      <c r="B2959" s="63">
        <v>854.17</v>
      </c>
    </row>
    <row r="2960" spans="1:2" ht="15.75" customHeight="1" x14ac:dyDescent="0.3">
      <c r="A2960" s="2" t="s">
        <v>8870</v>
      </c>
      <c r="B2960" s="63">
        <v>854.17</v>
      </c>
    </row>
    <row r="2961" spans="1:2" ht="15.75" customHeight="1" x14ac:dyDescent="0.3">
      <c r="A2961" s="2" t="s">
        <v>8871</v>
      </c>
      <c r="B2961" s="63">
        <v>1043.99</v>
      </c>
    </row>
    <row r="2962" spans="1:2" ht="15.75" customHeight="1" x14ac:dyDescent="0.3">
      <c r="A2962" s="58" t="s">
        <v>8872</v>
      </c>
      <c r="B2962" s="62">
        <v>4745.3999999999996</v>
      </c>
    </row>
    <row r="2963" spans="1:2" ht="15.75" customHeight="1" x14ac:dyDescent="0.3">
      <c r="A2963" s="2" t="s">
        <v>8873</v>
      </c>
      <c r="B2963" s="63">
        <v>1043.99</v>
      </c>
    </row>
    <row r="2964" spans="1:2" ht="15.75" customHeight="1" x14ac:dyDescent="0.3">
      <c r="A2964" s="2" t="s">
        <v>8874</v>
      </c>
      <c r="B2964" s="63">
        <v>806.72</v>
      </c>
    </row>
    <row r="2965" spans="1:2" ht="15.75" customHeight="1" x14ac:dyDescent="0.3">
      <c r="A2965" s="2" t="s">
        <v>8875</v>
      </c>
      <c r="B2965" s="63">
        <v>616.9</v>
      </c>
    </row>
    <row r="2966" spans="1:2" ht="15.75" customHeight="1" x14ac:dyDescent="0.3">
      <c r="A2966" s="2" t="s">
        <v>8876</v>
      </c>
      <c r="B2966" s="63">
        <v>854.17</v>
      </c>
    </row>
    <row r="2967" spans="1:2" ht="15.75" customHeight="1" x14ac:dyDescent="0.3">
      <c r="A2967" s="2" t="s">
        <v>8877</v>
      </c>
      <c r="B2967" s="63">
        <v>616.9</v>
      </c>
    </row>
    <row r="2968" spans="1:2" ht="15.75" customHeight="1" x14ac:dyDescent="0.3">
      <c r="A2968" s="2" t="s">
        <v>8878</v>
      </c>
      <c r="B2968" s="63">
        <v>806.72</v>
      </c>
    </row>
    <row r="2969" spans="1:2" ht="15.75" customHeight="1" x14ac:dyDescent="0.3">
      <c r="A2969" s="2" t="s">
        <v>8879</v>
      </c>
      <c r="B2969" s="63">
        <v>854.17</v>
      </c>
    </row>
    <row r="2970" spans="1:2" ht="15.75" customHeight="1" x14ac:dyDescent="0.3">
      <c r="A2970" s="2" t="s">
        <v>8880</v>
      </c>
      <c r="B2970" s="63">
        <v>854.17</v>
      </c>
    </row>
    <row r="2971" spans="1:2" ht="15.75" customHeight="1" x14ac:dyDescent="0.3">
      <c r="A2971" s="2" t="s">
        <v>8881</v>
      </c>
      <c r="B2971" s="63">
        <v>1043.99</v>
      </c>
    </row>
    <row r="2972" spans="1:2" ht="15.75" customHeight="1" x14ac:dyDescent="0.3">
      <c r="A2972" s="58" t="s">
        <v>8882</v>
      </c>
      <c r="B2972" s="62">
        <v>4745.3999999999996</v>
      </c>
    </row>
    <row r="2973" spans="1:2" ht="15.75" customHeight="1" x14ac:dyDescent="0.3">
      <c r="A2973" s="2" t="s">
        <v>8883</v>
      </c>
      <c r="B2973" s="63">
        <v>1043.99</v>
      </c>
    </row>
    <row r="2974" spans="1:2" ht="15.75" customHeight="1" x14ac:dyDescent="0.3">
      <c r="A2974" s="2" t="s">
        <v>8884</v>
      </c>
      <c r="B2974" s="63">
        <v>806.72</v>
      </c>
    </row>
    <row r="2975" spans="1:2" ht="15.75" customHeight="1" x14ac:dyDescent="0.3">
      <c r="A2975" s="2" t="s">
        <v>8885</v>
      </c>
      <c r="B2975" s="63">
        <v>616.9</v>
      </c>
    </row>
    <row r="2976" spans="1:2" ht="15.75" customHeight="1" x14ac:dyDescent="0.3">
      <c r="A2976" s="2" t="s">
        <v>8886</v>
      </c>
      <c r="B2976" s="63">
        <v>854.17</v>
      </c>
    </row>
    <row r="2977" spans="1:2" ht="15.75" customHeight="1" x14ac:dyDescent="0.3">
      <c r="A2977" s="2" t="s">
        <v>8887</v>
      </c>
      <c r="B2977" s="63">
        <v>616.9</v>
      </c>
    </row>
    <row r="2978" spans="1:2" ht="15.75" customHeight="1" x14ac:dyDescent="0.3">
      <c r="A2978" s="2" t="s">
        <v>8888</v>
      </c>
      <c r="B2978" s="63">
        <v>806.72</v>
      </c>
    </row>
    <row r="2979" spans="1:2" ht="15.75" customHeight="1" x14ac:dyDescent="0.3">
      <c r="A2979" s="2" t="s">
        <v>8889</v>
      </c>
      <c r="B2979" s="63">
        <v>854.17</v>
      </c>
    </row>
    <row r="2980" spans="1:2" ht="15.75" customHeight="1" x14ac:dyDescent="0.3">
      <c r="A2980" s="2" t="s">
        <v>8890</v>
      </c>
      <c r="B2980" s="63">
        <v>854.17</v>
      </c>
    </row>
    <row r="2981" spans="1:2" ht="15.75" customHeight="1" x14ac:dyDescent="0.3">
      <c r="A2981" s="2" t="s">
        <v>8891</v>
      </c>
      <c r="B2981" s="63">
        <v>1043.99</v>
      </c>
    </row>
    <row r="2982" spans="1:2" ht="15.75" customHeight="1" x14ac:dyDescent="0.3">
      <c r="A2982" s="58" t="s">
        <v>6282</v>
      </c>
      <c r="B2982" s="62">
        <v>4745.3999999999996</v>
      </c>
    </row>
    <row r="2983" spans="1:2" ht="15.75" customHeight="1" x14ac:dyDescent="0.3">
      <c r="A2983" s="2" t="s">
        <v>6283</v>
      </c>
      <c r="B2983" s="63">
        <v>1043.99</v>
      </c>
    </row>
    <row r="2984" spans="1:2" ht="15.75" customHeight="1" x14ac:dyDescent="0.3">
      <c r="A2984" s="2" t="s">
        <v>6284</v>
      </c>
      <c r="B2984" s="63">
        <v>806.72</v>
      </c>
    </row>
    <row r="2985" spans="1:2" ht="15.75" customHeight="1" x14ac:dyDescent="0.3">
      <c r="A2985" s="2" t="s">
        <v>6285</v>
      </c>
      <c r="B2985" s="63">
        <v>616.9</v>
      </c>
    </row>
    <row r="2986" spans="1:2" ht="15.75" customHeight="1" x14ac:dyDescent="0.3">
      <c r="A2986" s="2" t="s">
        <v>6286</v>
      </c>
      <c r="B2986" s="63">
        <v>854.17</v>
      </c>
    </row>
    <row r="2987" spans="1:2" ht="15.75" customHeight="1" x14ac:dyDescent="0.3">
      <c r="A2987" s="2" t="s">
        <v>6287</v>
      </c>
      <c r="B2987" s="63">
        <v>616.9</v>
      </c>
    </row>
    <row r="2988" spans="1:2" ht="15.75" customHeight="1" x14ac:dyDescent="0.3">
      <c r="A2988" s="2" t="s">
        <v>6288</v>
      </c>
      <c r="B2988" s="63">
        <v>806.72</v>
      </c>
    </row>
    <row r="2989" spans="1:2" ht="15.75" customHeight="1" x14ac:dyDescent="0.3">
      <c r="A2989" s="2" t="s">
        <v>6289</v>
      </c>
      <c r="B2989" s="63">
        <v>854.17</v>
      </c>
    </row>
    <row r="2990" spans="1:2" ht="15.75" customHeight="1" x14ac:dyDescent="0.3">
      <c r="A2990" s="2" t="s">
        <v>6290</v>
      </c>
      <c r="B2990" s="63">
        <v>854.17</v>
      </c>
    </row>
    <row r="2991" spans="1:2" ht="15.75" customHeight="1" x14ac:dyDescent="0.3">
      <c r="A2991" s="2" t="s">
        <v>6291</v>
      </c>
      <c r="B2991" s="63">
        <v>1043.99</v>
      </c>
    </row>
    <row r="2992" spans="1:2" ht="15.75" customHeight="1" x14ac:dyDescent="0.3">
      <c r="A2992" s="58" t="s">
        <v>8892</v>
      </c>
      <c r="B2992" s="62">
        <v>9233.4</v>
      </c>
    </row>
    <row r="2993" spans="1:2" ht="15.75" customHeight="1" x14ac:dyDescent="0.3">
      <c r="A2993" s="2" t="s">
        <v>8893</v>
      </c>
      <c r="B2993" s="63">
        <v>2031.35</v>
      </c>
    </row>
    <row r="2994" spans="1:2" ht="15.75" customHeight="1" x14ac:dyDescent="0.3">
      <c r="A2994" s="2" t="s">
        <v>8894</v>
      </c>
      <c r="B2994" s="63">
        <v>1569.68</v>
      </c>
    </row>
    <row r="2995" spans="1:2" ht="15.75" customHeight="1" x14ac:dyDescent="0.3">
      <c r="A2995" s="2" t="s">
        <v>8895</v>
      </c>
      <c r="B2995" s="63">
        <v>1200.3399999999999</v>
      </c>
    </row>
    <row r="2996" spans="1:2" ht="15.75" customHeight="1" x14ac:dyDescent="0.3">
      <c r="A2996" s="2" t="s">
        <v>8896</v>
      </c>
      <c r="B2996" s="63">
        <v>1662.01</v>
      </c>
    </row>
    <row r="2997" spans="1:2" ht="15.75" customHeight="1" x14ac:dyDescent="0.3">
      <c r="A2997" s="2" t="s">
        <v>8897</v>
      </c>
      <c r="B2997" s="63">
        <v>1200.3399999999999</v>
      </c>
    </row>
    <row r="2998" spans="1:2" ht="15.75" customHeight="1" x14ac:dyDescent="0.3">
      <c r="A2998" s="2" t="s">
        <v>8898</v>
      </c>
      <c r="B2998" s="63">
        <v>1569.68</v>
      </c>
    </row>
    <row r="2999" spans="1:2" ht="15.75" customHeight="1" x14ac:dyDescent="0.3">
      <c r="A2999" s="2" t="s">
        <v>8899</v>
      </c>
      <c r="B2999" s="63">
        <v>1662.01</v>
      </c>
    </row>
    <row r="3000" spans="1:2" ht="15.75" customHeight="1" x14ac:dyDescent="0.3">
      <c r="A3000" s="2" t="s">
        <v>8900</v>
      </c>
      <c r="B3000" s="63">
        <v>1662.01</v>
      </c>
    </row>
    <row r="3001" spans="1:2" ht="15.75" customHeight="1" x14ac:dyDescent="0.3">
      <c r="A3001" s="2" t="s">
        <v>8901</v>
      </c>
      <c r="B3001" s="63">
        <v>2031.35</v>
      </c>
    </row>
    <row r="3002" spans="1:2" ht="15.75" customHeight="1" x14ac:dyDescent="0.3">
      <c r="A3002" s="58" t="s">
        <v>6292</v>
      </c>
      <c r="B3002" s="62">
        <v>9233.4</v>
      </c>
    </row>
    <row r="3003" spans="1:2" ht="15.75" customHeight="1" x14ac:dyDescent="0.3">
      <c r="A3003" s="2" t="s">
        <v>6293</v>
      </c>
      <c r="B3003" s="63">
        <v>2031.35</v>
      </c>
    </row>
    <row r="3004" spans="1:2" ht="15.75" customHeight="1" x14ac:dyDescent="0.3">
      <c r="A3004" s="2" t="s">
        <v>6294</v>
      </c>
      <c r="B3004" s="63">
        <v>1569.68</v>
      </c>
    </row>
    <row r="3005" spans="1:2" ht="15.75" customHeight="1" x14ac:dyDescent="0.3">
      <c r="A3005" s="2" t="s">
        <v>6295</v>
      </c>
      <c r="B3005" s="63">
        <v>1200.3399999999999</v>
      </c>
    </row>
    <row r="3006" spans="1:2" ht="15.75" customHeight="1" x14ac:dyDescent="0.3">
      <c r="A3006" s="2" t="s">
        <v>6296</v>
      </c>
      <c r="B3006" s="63">
        <v>1662.01</v>
      </c>
    </row>
    <row r="3007" spans="1:2" ht="15.75" customHeight="1" x14ac:dyDescent="0.3">
      <c r="A3007" s="2" t="s">
        <v>6297</v>
      </c>
      <c r="B3007" s="63">
        <v>1200.3399999999999</v>
      </c>
    </row>
    <row r="3008" spans="1:2" ht="15.75" customHeight="1" x14ac:dyDescent="0.3">
      <c r="A3008" s="2" t="s">
        <v>6298</v>
      </c>
      <c r="B3008" s="63">
        <v>1569.68</v>
      </c>
    </row>
    <row r="3009" spans="1:2" ht="15.75" customHeight="1" x14ac:dyDescent="0.3">
      <c r="A3009" s="2" t="s">
        <v>6299</v>
      </c>
      <c r="B3009" s="63">
        <v>1662.01</v>
      </c>
    </row>
    <row r="3010" spans="1:2" ht="15.75" customHeight="1" x14ac:dyDescent="0.3">
      <c r="A3010" s="2" t="s">
        <v>6300</v>
      </c>
      <c r="B3010" s="63">
        <v>1662.01</v>
      </c>
    </row>
    <row r="3011" spans="1:2" ht="15.75" customHeight="1" x14ac:dyDescent="0.3">
      <c r="A3011" s="2" t="s">
        <v>6301</v>
      </c>
      <c r="B3011" s="63">
        <v>2031.35</v>
      </c>
    </row>
    <row r="3012" spans="1:2" ht="15.75" customHeight="1" x14ac:dyDescent="0.3">
      <c r="A3012" s="58" t="s">
        <v>6302</v>
      </c>
      <c r="B3012" s="62">
        <v>17153.400000000001</v>
      </c>
    </row>
    <row r="3013" spans="1:2" ht="15.75" customHeight="1" x14ac:dyDescent="0.3">
      <c r="A3013" s="2" t="s">
        <v>6303</v>
      </c>
      <c r="B3013" s="63">
        <v>3773.75</v>
      </c>
    </row>
    <row r="3014" spans="1:2" ht="15.75" customHeight="1" x14ac:dyDescent="0.3">
      <c r="A3014" s="2" t="s">
        <v>6304</v>
      </c>
      <c r="B3014" s="63">
        <v>2916.08</v>
      </c>
    </row>
    <row r="3015" spans="1:2" ht="15.75" customHeight="1" x14ac:dyDescent="0.3">
      <c r="A3015" s="2" t="s">
        <v>6305</v>
      </c>
      <c r="B3015" s="63">
        <v>2229.94</v>
      </c>
    </row>
    <row r="3016" spans="1:2" ht="15.75" customHeight="1" x14ac:dyDescent="0.3">
      <c r="A3016" s="2" t="s">
        <v>6306</v>
      </c>
      <c r="B3016" s="63">
        <v>3087.61</v>
      </c>
    </row>
    <row r="3017" spans="1:2" ht="15.75" customHeight="1" x14ac:dyDescent="0.3">
      <c r="A3017" s="2" t="s">
        <v>6307</v>
      </c>
      <c r="B3017" s="63">
        <v>2229.94</v>
      </c>
    </row>
    <row r="3018" spans="1:2" ht="15.75" customHeight="1" x14ac:dyDescent="0.3">
      <c r="A3018" s="2" t="s">
        <v>6308</v>
      </c>
      <c r="B3018" s="63">
        <v>2916.08</v>
      </c>
    </row>
    <row r="3019" spans="1:2" ht="15.75" customHeight="1" x14ac:dyDescent="0.3">
      <c r="A3019" s="2" t="s">
        <v>6309</v>
      </c>
      <c r="B3019" s="63">
        <v>3087.61</v>
      </c>
    </row>
    <row r="3020" spans="1:2" ht="15.75" customHeight="1" x14ac:dyDescent="0.3">
      <c r="A3020" s="2" t="s">
        <v>6310</v>
      </c>
      <c r="B3020" s="63">
        <v>3087.61</v>
      </c>
    </row>
    <row r="3021" spans="1:2" ht="15.75" customHeight="1" x14ac:dyDescent="0.3">
      <c r="A3021" s="2" t="s">
        <v>6311</v>
      </c>
      <c r="B3021" s="63">
        <v>3773.75</v>
      </c>
    </row>
    <row r="3022" spans="1:2" ht="15.75" customHeight="1" x14ac:dyDescent="0.3">
      <c r="A3022" s="58" t="s">
        <v>6312</v>
      </c>
      <c r="B3022" s="62">
        <v>4745.3999999999996</v>
      </c>
    </row>
    <row r="3023" spans="1:2" ht="15.75" customHeight="1" x14ac:dyDescent="0.3">
      <c r="A3023" s="2" t="s">
        <v>6313</v>
      </c>
      <c r="B3023" s="63">
        <v>1043.99</v>
      </c>
    </row>
    <row r="3024" spans="1:2" ht="15.75" customHeight="1" x14ac:dyDescent="0.3">
      <c r="A3024" s="2" t="s">
        <v>6314</v>
      </c>
      <c r="B3024" s="63">
        <v>806.72</v>
      </c>
    </row>
    <row r="3025" spans="1:2" ht="15.75" customHeight="1" x14ac:dyDescent="0.3">
      <c r="A3025" s="2" t="s">
        <v>6315</v>
      </c>
      <c r="B3025" s="63">
        <v>616.9</v>
      </c>
    </row>
    <row r="3026" spans="1:2" ht="15.75" customHeight="1" x14ac:dyDescent="0.3">
      <c r="A3026" s="2" t="s">
        <v>6316</v>
      </c>
      <c r="B3026" s="63">
        <v>854.17</v>
      </c>
    </row>
    <row r="3027" spans="1:2" ht="15.75" customHeight="1" x14ac:dyDescent="0.3">
      <c r="A3027" s="2" t="s">
        <v>6317</v>
      </c>
      <c r="B3027" s="63">
        <v>616.9</v>
      </c>
    </row>
    <row r="3028" spans="1:2" ht="15.75" customHeight="1" x14ac:dyDescent="0.3">
      <c r="A3028" s="2" t="s">
        <v>6318</v>
      </c>
      <c r="B3028" s="63">
        <v>806.72</v>
      </c>
    </row>
    <row r="3029" spans="1:2" ht="15.75" customHeight="1" x14ac:dyDescent="0.3">
      <c r="A3029" s="2" t="s">
        <v>6319</v>
      </c>
      <c r="B3029" s="63">
        <v>854.17</v>
      </c>
    </row>
    <row r="3030" spans="1:2" ht="15.75" customHeight="1" x14ac:dyDescent="0.3">
      <c r="A3030" s="2" t="s">
        <v>6320</v>
      </c>
      <c r="B3030" s="63">
        <v>854.17</v>
      </c>
    </row>
    <row r="3031" spans="1:2" ht="15.75" customHeight="1" x14ac:dyDescent="0.3">
      <c r="A3031" s="2" t="s">
        <v>6321</v>
      </c>
      <c r="B3031" s="63">
        <v>1043.99</v>
      </c>
    </row>
    <row r="3032" spans="1:2" ht="15.75" customHeight="1" x14ac:dyDescent="0.3">
      <c r="A3032" s="58" t="s">
        <v>8902</v>
      </c>
      <c r="B3032" s="62">
        <v>4745.3999999999996</v>
      </c>
    </row>
    <row r="3033" spans="1:2" ht="15.75" customHeight="1" x14ac:dyDescent="0.3">
      <c r="A3033" s="2" t="s">
        <v>8903</v>
      </c>
      <c r="B3033" s="63">
        <v>1043.99</v>
      </c>
    </row>
    <row r="3034" spans="1:2" ht="15.75" customHeight="1" x14ac:dyDescent="0.3">
      <c r="A3034" s="2" t="s">
        <v>8904</v>
      </c>
      <c r="B3034" s="63">
        <v>806.72</v>
      </c>
    </row>
    <row r="3035" spans="1:2" ht="15.75" customHeight="1" x14ac:dyDescent="0.3">
      <c r="A3035" s="2" t="s">
        <v>8905</v>
      </c>
      <c r="B3035" s="63">
        <v>616.9</v>
      </c>
    </row>
    <row r="3036" spans="1:2" ht="15.75" customHeight="1" x14ac:dyDescent="0.3">
      <c r="A3036" s="2" t="s">
        <v>8906</v>
      </c>
      <c r="B3036" s="63">
        <v>854.17</v>
      </c>
    </row>
    <row r="3037" spans="1:2" ht="15.75" customHeight="1" x14ac:dyDescent="0.3">
      <c r="A3037" s="2" t="s">
        <v>8907</v>
      </c>
      <c r="B3037" s="63">
        <v>616.9</v>
      </c>
    </row>
    <row r="3038" spans="1:2" ht="15.75" customHeight="1" x14ac:dyDescent="0.3">
      <c r="A3038" s="2" t="s">
        <v>8908</v>
      </c>
      <c r="B3038" s="63">
        <v>806.72</v>
      </c>
    </row>
    <row r="3039" spans="1:2" ht="15.75" customHeight="1" x14ac:dyDescent="0.3">
      <c r="A3039" s="2" t="s">
        <v>8909</v>
      </c>
      <c r="B3039" s="63">
        <v>854.17</v>
      </c>
    </row>
    <row r="3040" spans="1:2" ht="15.75" customHeight="1" x14ac:dyDescent="0.3">
      <c r="A3040" s="2" t="s">
        <v>8910</v>
      </c>
      <c r="B3040" s="63">
        <v>854.17</v>
      </c>
    </row>
    <row r="3041" spans="1:2" ht="15.75" customHeight="1" x14ac:dyDescent="0.3">
      <c r="A3041" s="2" t="s">
        <v>8911</v>
      </c>
      <c r="B3041" s="63">
        <v>1043.99</v>
      </c>
    </row>
    <row r="3042" spans="1:2" ht="15.75" customHeight="1" x14ac:dyDescent="0.3">
      <c r="A3042" s="58" t="s">
        <v>8912</v>
      </c>
      <c r="B3042" s="62">
        <v>4745.3999999999996</v>
      </c>
    </row>
    <row r="3043" spans="1:2" ht="15.75" customHeight="1" x14ac:dyDescent="0.3">
      <c r="A3043" s="2" t="s">
        <v>8913</v>
      </c>
      <c r="B3043" s="63">
        <v>1043.99</v>
      </c>
    </row>
    <row r="3044" spans="1:2" ht="15.75" customHeight="1" x14ac:dyDescent="0.3">
      <c r="A3044" s="2" t="s">
        <v>8914</v>
      </c>
      <c r="B3044" s="63">
        <v>806.72</v>
      </c>
    </row>
    <row r="3045" spans="1:2" ht="15.75" customHeight="1" x14ac:dyDescent="0.3">
      <c r="A3045" s="2" t="s">
        <v>8915</v>
      </c>
      <c r="B3045" s="63">
        <v>616.9</v>
      </c>
    </row>
    <row r="3046" spans="1:2" ht="15.75" customHeight="1" x14ac:dyDescent="0.3">
      <c r="A3046" s="2" t="s">
        <v>8916</v>
      </c>
      <c r="B3046" s="63">
        <v>854.17</v>
      </c>
    </row>
    <row r="3047" spans="1:2" ht="15.75" customHeight="1" x14ac:dyDescent="0.3">
      <c r="A3047" s="2" t="s">
        <v>8917</v>
      </c>
      <c r="B3047" s="63">
        <v>616.9</v>
      </c>
    </row>
    <row r="3048" spans="1:2" ht="15.75" customHeight="1" x14ac:dyDescent="0.3">
      <c r="A3048" s="2" t="s">
        <v>8918</v>
      </c>
      <c r="B3048" s="63">
        <v>806.72</v>
      </c>
    </row>
    <row r="3049" spans="1:2" ht="15.75" customHeight="1" x14ac:dyDescent="0.3">
      <c r="A3049" s="2" t="s">
        <v>8919</v>
      </c>
      <c r="B3049" s="63">
        <v>854.17</v>
      </c>
    </row>
    <row r="3050" spans="1:2" ht="15.75" customHeight="1" x14ac:dyDescent="0.3">
      <c r="A3050" s="2" t="s">
        <v>8920</v>
      </c>
      <c r="B3050" s="63">
        <v>854.17</v>
      </c>
    </row>
    <row r="3051" spans="1:2" ht="15.75" customHeight="1" x14ac:dyDescent="0.3">
      <c r="A3051" s="2" t="s">
        <v>8921</v>
      </c>
      <c r="B3051" s="63">
        <v>1043.99</v>
      </c>
    </row>
    <row r="3052" spans="1:2" ht="15.75" customHeight="1" x14ac:dyDescent="0.3">
      <c r="A3052" s="58" t="s">
        <v>6322</v>
      </c>
      <c r="B3052" s="62">
        <v>4745.3999999999996</v>
      </c>
    </row>
    <row r="3053" spans="1:2" ht="15.75" customHeight="1" x14ac:dyDescent="0.3">
      <c r="A3053" s="2" t="s">
        <v>6323</v>
      </c>
      <c r="B3053" s="63">
        <v>1043.99</v>
      </c>
    </row>
    <row r="3054" spans="1:2" ht="15.75" customHeight="1" x14ac:dyDescent="0.3">
      <c r="A3054" s="2" t="s">
        <v>6324</v>
      </c>
      <c r="B3054" s="63">
        <v>806.72</v>
      </c>
    </row>
    <row r="3055" spans="1:2" ht="15.75" customHeight="1" x14ac:dyDescent="0.3">
      <c r="A3055" s="2" t="s">
        <v>6325</v>
      </c>
      <c r="B3055" s="63">
        <v>616.9</v>
      </c>
    </row>
    <row r="3056" spans="1:2" ht="15.75" customHeight="1" x14ac:dyDescent="0.3">
      <c r="A3056" s="2" t="s">
        <v>6326</v>
      </c>
      <c r="B3056" s="63">
        <v>854.17</v>
      </c>
    </row>
    <row r="3057" spans="1:2" ht="15.75" customHeight="1" x14ac:dyDescent="0.3">
      <c r="A3057" s="2" t="s">
        <v>6327</v>
      </c>
      <c r="B3057" s="63">
        <v>616.9</v>
      </c>
    </row>
    <row r="3058" spans="1:2" ht="15.75" customHeight="1" x14ac:dyDescent="0.3">
      <c r="A3058" s="2" t="s">
        <v>6328</v>
      </c>
      <c r="B3058" s="63">
        <v>806.72</v>
      </c>
    </row>
    <row r="3059" spans="1:2" ht="15.75" customHeight="1" x14ac:dyDescent="0.3">
      <c r="A3059" s="2" t="s">
        <v>6329</v>
      </c>
      <c r="B3059" s="63">
        <v>854.17</v>
      </c>
    </row>
    <row r="3060" spans="1:2" ht="15.75" customHeight="1" x14ac:dyDescent="0.3">
      <c r="A3060" s="2" t="s">
        <v>6330</v>
      </c>
      <c r="B3060" s="63">
        <v>854.17</v>
      </c>
    </row>
    <row r="3061" spans="1:2" ht="15.75" customHeight="1" x14ac:dyDescent="0.3">
      <c r="A3061" s="2" t="s">
        <v>6331</v>
      </c>
      <c r="B3061" s="63">
        <v>1043.99</v>
      </c>
    </row>
    <row r="3062" spans="1:2" ht="15.75" customHeight="1" x14ac:dyDescent="0.3">
      <c r="A3062" s="58" t="s">
        <v>8922</v>
      </c>
      <c r="B3062" s="62">
        <v>9233.4</v>
      </c>
    </row>
    <row r="3063" spans="1:2" ht="15.75" customHeight="1" x14ac:dyDescent="0.3">
      <c r="A3063" s="2" t="s">
        <v>8923</v>
      </c>
      <c r="B3063" s="63">
        <v>2031.35</v>
      </c>
    </row>
    <row r="3064" spans="1:2" ht="15.75" customHeight="1" x14ac:dyDescent="0.3">
      <c r="A3064" s="2" t="s">
        <v>8924</v>
      </c>
      <c r="B3064" s="63">
        <v>1569.68</v>
      </c>
    </row>
    <row r="3065" spans="1:2" ht="15.75" customHeight="1" x14ac:dyDescent="0.3">
      <c r="A3065" s="2" t="s">
        <v>8925</v>
      </c>
      <c r="B3065" s="63">
        <v>1200.3399999999999</v>
      </c>
    </row>
    <row r="3066" spans="1:2" ht="15.75" customHeight="1" x14ac:dyDescent="0.3">
      <c r="A3066" s="2" t="s">
        <v>8926</v>
      </c>
      <c r="B3066" s="63">
        <v>1662.01</v>
      </c>
    </row>
    <row r="3067" spans="1:2" ht="15.75" customHeight="1" x14ac:dyDescent="0.3">
      <c r="A3067" s="2" t="s">
        <v>8927</v>
      </c>
      <c r="B3067" s="63">
        <v>1200.3399999999999</v>
      </c>
    </row>
    <row r="3068" spans="1:2" ht="15.75" customHeight="1" x14ac:dyDescent="0.3">
      <c r="A3068" s="2" t="s">
        <v>8928</v>
      </c>
      <c r="B3068" s="63">
        <v>1569.68</v>
      </c>
    </row>
    <row r="3069" spans="1:2" ht="15.75" customHeight="1" x14ac:dyDescent="0.3">
      <c r="A3069" s="2" t="s">
        <v>8929</v>
      </c>
      <c r="B3069" s="63">
        <v>1662.01</v>
      </c>
    </row>
    <row r="3070" spans="1:2" ht="15.75" customHeight="1" x14ac:dyDescent="0.3">
      <c r="A3070" s="2" t="s">
        <v>8930</v>
      </c>
      <c r="B3070" s="63">
        <v>1662.01</v>
      </c>
    </row>
    <row r="3071" spans="1:2" ht="15.75" customHeight="1" x14ac:dyDescent="0.3">
      <c r="A3071" s="2" t="s">
        <v>8931</v>
      </c>
      <c r="B3071" s="63">
        <v>2031.35</v>
      </c>
    </row>
    <row r="3072" spans="1:2" ht="15.75" customHeight="1" x14ac:dyDescent="0.3">
      <c r="A3072" s="58" t="s">
        <v>8932</v>
      </c>
      <c r="B3072" s="62">
        <v>9233.4</v>
      </c>
    </row>
    <row r="3073" spans="1:2" ht="15.75" customHeight="1" x14ac:dyDescent="0.3">
      <c r="A3073" s="2" t="s">
        <v>8933</v>
      </c>
      <c r="B3073" s="63">
        <v>2031.35</v>
      </c>
    </row>
    <row r="3074" spans="1:2" ht="15.75" customHeight="1" x14ac:dyDescent="0.3">
      <c r="A3074" s="2" t="s">
        <v>8934</v>
      </c>
      <c r="B3074" s="63">
        <v>1569.68</v>
      </c>
    </row>
    <row r="3075" spans="1:2" ht="15.75" customHeight="1" x14ac:dyDescent="0.3">
      <c r="A3075" s="2" t="s">
        <v>8935</v>
      </c>
      <c r="B3075" s="63">
        <v>1200.3399999999999</v>
      </c>
    </row>
    <row r="3076" spans="1:2" ht="15.75" customHeight="1" x14ac:dyDescent="0.3">
      <c r="A3076" s="2" t="s">
        <v>8936</v>
      </c>
      <c r="B3076" s="63">
        <v>1662.01</v>
      </c>
    </row>
    <row r="3077" spans="1:2" ht="15.75" customHeight="1" x14ac:dyDescent="0.3">
      <c r="A3077" s="2" t="s">
        <v>8937</v>
      </c>
      <c r="B3077" s="63">
        <v>1200.3399999999999</v>
      </c>
    </row>
    <row r="3078" spans="1:2" ht="15.75" customHeight="1" x14ac:dyDescent="0.3">
      <c r="A3078" s="2" t="s">
        <v>8938</v>
      </c>
      <c r="B3078" s="63">
        <v>1569.68</v>
      </c>
    </row>
    <row r="3079" spans="1:2" ht="15.75" customHeight="1" x14ac:dyDescent="0.3">
      <c r="A3079" s="2" t="s">
        <v>8939</v>
      </c>
      <c r="B3079" s="63">
        <v>1662.01</v>
      </c>
    </row>
    <row r="3080" spans="1:2" ht="15.75" customHeight="1" x14ac:dyDescent="0.3">
      <c r="A3080" s="2" t="s">
        <v>8940</v>
      </c>
      <c r="B3080" s="63">
        <v>1662.01</v>
      </c>
    </row>
    <row r="3081" spans="1:2" ht="15.75" customHeight="1" x14ac:dyDescent="0.3">
      <c r="A3081" s="2" t="s">
        <v>8941</v>
      </c>
      <c r="B3081" s="63">
        <v>2031.35</v>
      </c>
    </row>
    <row r="3082" spans="1:2" ht="15.75" customHeight="1" x14ac:dyDescent="0.3">
      <c r="A3082" s="58" t="s">
        <v>6332</v>
      </c>
      <c r="B3082" s="62">
        <v>9233.4</v>
      </c>
    </row>
    <row r="3083" spans="1:2" ht="15.75" customHeight="1" x14ac:dyDescent="0.3">
      <c r="A3083" s="2" t="s">
        <v>6333</v>
      </c>
      <c r="B3083" s="63">
        <v>2031.35</v>
      </c>
    </row>
    <row r="3084" spans="1:2" ht="15.75" customHeight="1" x14ac:dyDescent="0.3">
      <c r="A3084" s="2" t="s">
        <v>6334</v>
      </c>
      <c r="B3084" s="63">
        <v>1569.68</v>
      </c>
    </row>
    <row r="3085" spans="1:2" ht="15.75" customHeight="1" x14ac:dyDescent="0.3">
      <c r="A3085" s="2" t="s">
        <v>6335</v>
      </c>
      <c r="B3085" s="63">
        <v>1200.3399999999999</v>
      </c>
    </row>
    <row r="3086" spans="1:2" ht="15.75" customHeight="1" x14ac:dyDescent="0.3">
      <c r="A3086" s="2" t="s">
        <v>6336</v>
      </c>
      <c r="B3086" s="63">
        <v>1662.01</v>
      </c>
    </row>
    <row r="3087" spans="1:2" ht="15.75" customHeight="1" x14ac:dyDescent="0.3">
      <c r="A3087" s="2" t="s">
        <v>6337</v>
      </c>
      <c r="B3087" s="63">
        <v>1200.3399999999999</v>
      </c>
    </row>
    <row r="3088" spans="1:2" ht="15.75" customHeight="1" x14ac:dyDescent="0.3">
      <c r="A3088" s="2" t="s">
        <v>6338</v>
      </c>
      <c r="B3088" s="63">
        <v>1569.68</v>
      </c>
    </row>
    <row r="3089" spans="1:2" ht="15.75" customHeight="1" x14ac:dyDescent="0.3">
      <c r="A3089" s="2" t="s">
        <v>6339</v>
      </c>
      <c r="B3089" s="63">
        <v>1662.01</v>
      </c>
    </row>
    <row r="3090" spans="1:2" ht="15.75" customHeight="1" x14ac:dyDescent="0.3">
      <c r="A3090" s="2" t="s">
        <v>6340</v>
      </c>
      <c r="B3090" s="63">
        <v>1662.01</v>
      </c>
    </row>
    <row r="3091" spans="1:2" ht="15.75" customHeight="1" x14ac:dyDescent="0.3">
      <c r="A3091" s="2" t="s">
        <v>6341</v>
      </c>
      <c r="B3091" s="63">
        <v>2031.35</v>
      </c>
    </row>
    <row r="3092" spans="1:2" ht="15.75" customHeight="1" x14ac:dyDescent="0.3">
      <c r="A3092" s="58" t="s">
        <v>8942</v>
      </c>
      <c r="B3092" s="62">
        <v>9233.4</v>
      </c>
    </row>
    <row r="3093" spans="1:2" ht="15.75" customHeight="1" x14ac:dyDescent="0.3">
      <c r="A3093" s="2" t="s">
        <v>8943</v>
      </c>
      <c r="B3093" s="63">
        <v>2031.35</v>
      </c>
    </row>
    <row r="3094" spans="1:2" ht="15.75" customHeight="1" x14ac:dyDescent="0.3">
      <c r="A3094" s="2" t="s">
        <v>8944</v>
      </c>
      <c r="B3094" s="63">
        <v>1569.68</v>
      </c>
    </row>
    <row r="3095" spans="1:2" ht="15.75" customHeight="1" x14ac:dyDescent="0.3">
      <c r="A3095" s="2" t="s">
        <v>8945</v>
      </c>
      <c r="B3095" s="63">
        <v>1200.3399999999999</v>
      </c>
    </row>
    <row r="3096" spans="1:2" ht="15.75" customHeight="1" x14ac:dyDescent="0.3">
      <c r="A3096" s="2" t="s">
        <v>8946</v>
      </c>
      <c r="B3096" s="63">
        <v>1662.01</v>
      </c>
    </row>
    <row r="3097" spans="1:2" ht="15.75" customHeight="1" x14ac:dyDescent="0.3">
      <c r="A3097" s="2" t="s">
        <v>8947</v>
      </c>
      <c r="B3097" s="63">
        <v>1200.3399999999999</v>
      </c>
    </row>
    <row r="3098" spans="1:2" ht="15.75" customHeight="1" x14ac:dyDescent="0.3">
      <c r="A3098" s="2" t="s">
        <v>8948</v>
      </c>
      <c r="B3098" s="63">
        <v>1569.68</v>
      </c>
    </row>
    <row r="3099" spans="1:2" ht="15.75" customHeight="1" x14ac:dyDescent="0.3">
      <c r="A3099" s="2" t="s">
        <v>8949</v>
      </c>
      <c r="B3099" s="63">
        <v>1662.01</v>
      </c>
    </row>
    <row r="3100" spans="1:2" ht="15.75" customHeight="1" x14ac:dyDescent="0.3">
      <c r="A3100" s="2" t="s">
        <v>8950</v>
      </c>
      <c r="B3100" s="63">
        <v>1662.01</v>
      </c>
    </row>
    <row r="3101" spans="1:2" ht="15.75" customHeight="1" x14ac:dyDescent="0.3">
      <c r="A3101" s="2" t="s">
        <v>8951</v>
      </c>
      <c r="B3101" s="63">
        <v>2031.35</v>
      </c>
    </row>
    <row r="3102" spans="1:2" ht="15.75" customHeight="1" x14ac:dyDescent="0.3">
      <c r="A3102" s="58" t="s">
        <v>8952</v>
      </c>
      <c r="B3102" s="62">
        <v>9233.4</v>
      </c>
    </row>
    <row r="3103" spans="1:2" ht="15.75" customHeight="1" x14ac:dyDescent="0.3">
      <c r="A3103" s="2" t="s">
        <v>8953</v>
      </c>
      <c r="B3103" s="63">
        <v>2031.35</v>
      </c>
    </row>
    <row r="3104" spans="1:2" ht="15.75" customHeight="1" x14ac:dyDescent="0.3">
      <c r="A3104" s="2" t="s">
        <v>8954</v>
      </c>
      <c r="B3104" s="63">
        <v>1569.68</v>
      </c>
    </row>
    <row r="3105" spans="1:2" ht="15.75" customHeight="1" x14ac:dyDescent="0.3">
      <c r="A3105" s="2" t="s">
        <v>8955</v>
      </c>
      <c r="B3105" s="63">
        <v>1200.3399999999999</v>
      </c>
    </row>
    <row r="3106" spans="1:2" ht="15.75" customHeight="1" x14ac:dyDescent="0.3">
      <c r="A3106" s="2" t="s">
        <v>8956</v>
      </c>
      <c r="B3106" s="63">
        <v>1662.01</v>
      </c>
    </row>
    <row r="3107" spans="1:2" ht="15.75" customHeight="1" x14ac:dyDescent="0.3">
      <c r="A3107" s="2" t="s">
        <v>8957</v>
      </c>
      <c r="B3107" s="63">
        <v>1200.3399999999999</v>
      </c>
    </row>
    <row r="3108" spans="1:2" ht="15.75" customHeight="1" x14ac:dyDescent="0.3">
      <c r="A3108" s="2" t="s">
        <v>8958</v>
      </c>
      <c r="B3108" s="63">
        <v>1569.68</v>
      </c>
    </row>
    <row r="3109" spans="1:2" ht="15.75" customHeight="1" x14ac:dyDescent="0.3">
      <c r="A3109" s="2" t="s">
        <v>8959</v>
      </c>
      <c r="B3109" s="63">
        <v>1662.01</v>
      </c>
    </row>
    <row r="3110" spans="1:2" ht="15.75" customHeight="1" x14ac:dyDescent="0.3">
      <c r="A3110" s="2" t="s">
        <v>8960</v>
      </c>
      <c r="B3110" s="63">
        <v>1662.01</v>
      </c>
    </row>
    <row r="3111" spans="1:2" ht="15.75" customHeight="1" x14ac:dyDescent="0.3">
      <c r="A3111" s="2" t="s">
        <v>8961</v>
      </c>
      <c r="B3111" s="63">
        <v>2031.35</v>
      </c>
    </row>
    <row r="3112" spans="1:2" ht="15.75" customHeight="1" x14ac:dyDescent="0.3">
      <c r="A3112" s="58" t="s">
        <v>6342</v>
      </c>
      <c r="B3112" s="62">
        <v>9233.4</v>
      </c>
    </row>
    <row r="3113" spans="1:2" ht="15.75" customHeight="1" x14ac:dyDescent="0.3">
      <c r="A3113" s="2" t="s">
        <v>6343</v>
      </c>
      <c r="B3113" s="63">
        <v>2031.35</v>
      </c>
    </row>
    <row r="3114" spans="1:2" ht="15.75" customHeight="1" x14ac:dyDescent="0.3">
      <c r="A3114" s="2" t="s">
        <v>6344</v>
      </c>
      <c r="B3114" s="63">
        <v>1569.68</v>
      </c>
    </row>
    <row r="3115" spans="1:2" ht="15.75" customHeight="1" x14ac:dyDescent="0.3">
      <c r="A3115" s="2" t="s">
        <v>6345</v>
      </c>
      <c r="B3115" s="63">
        <v>1200.3399999999999</v>
      </c>
    </row>
    <row r="3116" spans="1:2" ht="15.75" customHeight="1" x14ac:dyDescent="0.3">
      <c r="A3116" s="2" t="s">
        <v>6346</v>
      </c>
      <c r="B3116" s="63">
        <v>1662.01</v>
      </c>
    </row>
    <row r="3117" spans="1:2" ht="15.75" customHeight="1" x14ac:dyDescent="0.3">
      <c r="A3117" s="2" t="s">
        <v>6347</v>
      </c>
      <c r="B3117" s="63">
        <v>1200.3399999999999</v>
      </c>
    </row>
    <row r="3118" spans="1:2" ht="15.75" customHeight="1" x14ac:dyDescent="0.3">
      <c r="A3118" s="2" t="s">
        <v>6348</v>
      </c>
      <c r="B3118" s="63">
        <v>1569.68</v>
      </c>
    </row>
    <row r="3119" spans="1:2" ht="15.75" customHeight="1" x14ac:dyDescent="0.3">
      <c r="A3119" s="2" t="s">
        <v>6349</v>
      </c>
      <c r="B3119" s="63">
        <v>1662.01</v>
      </c>
    </row>
    <row r="3120" spans="1:2" ht="15.75" customHeight="1" x14ac:dyDescent="0.3">
      <c r="A3120" s="2" t="s">
        <v>6350</v>
      </c>
      <c r="B3120" s="63">
        <v>1662.01</v>
      </c>
    </row>
    <row r="3121" spans="1:2" ht="15.75" customHeight="1" x14ac:dyDescent="0.3">
      <c r="A3121" s="2" t="s">
        <v>6351</v>
      </c>
      <c r="B3121" s="63">
        <v>2031.35</v>
      </c>
    </row>
    <row r="3122" spans="1:2" ht="15.75" customHeight="1" x14ac:dyDescent="0.3">
      <c r="A3122" s="58" t="s">
        <v>6352</v>
      </c>
      <c r="B3122" s="62">
        <v>17153.400000000001</v>
      </c>
    </row>
    <row r="3123" spans="1:2" ht="15.75" customHeight="1" x14ac:dyDescent="0.3">
      <c r="A3123" s="2" t="s">
        <v>6353</v>
      </c>
      <c r="B3123" s="63">
        <v>3773.75</v>
      </c>
    </row>
    <row r="3124" spans="1:2" ht="15.75" customHeight="1" x14ac:dyDescent="0.3">
      <c r="A3124" s="2" t="s">
        <v>6354</v>
      </c>
      <c r="B3124" s="63">
        <v>2916.08</v>
      </c>
    </row>
    <row r="3125" spans="1:2" ht="15.75" customHeight="1" x14ac:dyDescent="0.3">
      <c r="A3125" s="2" t="s">
        <v>6355</v>
      </c>
      <c r="B3125" s="63">
        <v>2229.94</v>
      </c>
    </row>
    <row r="3126" spans="1:2" ht="15.75" customHeight="1" x14ac:dyDescent="0.3">
      <c r="A3126" s="2" t="s">
        <v>6356</v>
      </c>
      <c r="B3126" s="63">
        <v>3087.61</v>
      </c>
    </row>
    <row r="3127" spans="1:2" ht="15.75" customHeight="1" x14ac:dyDescent="0.3">
      <c r="A3127" s="2" t="s">
        <v>6357</v>
      </c>
      <c r="B3127" s="63">
        <v>2229.94</v>
      </c>
    </row>
    <row r="3128" spans="1:2" ht="15.75" customHeight="1" x14ac:dyDescent="0.3">
      <c r="A3128" s="2" t="s">
        <v>6358</v>
      </c>
      <c r="B3128" s="63">
        <v>2916.08</v>
      </c>
    </row>
    <row r="3129" spans="1:2" ht="15.75" customHeight="1" x14ac:dyDescent="0.3">
      <c r="A3129" s="2" t="s">
        <v>6359</v>
      </c>
      <c r="B3129" s="63">
        <v>3087.61</v>
      </c>
    </row>
    <row r="3130" spans="1:2" ht="15.75" customHeight="1" x14ac:dyDescent="0.3">
      <c r="A3130" s="2" t="s">
        <v>6360</v>
      </c>
      <c r="B3130" s="63">
        <v>3087.61</v>
      </c>
    </row>
    <row r="3131" spans="1:2" ht="15.75" customHeight="1" x14ac:dyDescent="0.3">
      <c r="A3131" s="2" t="s">
        <v>6361</v>
      </c>
      <c r="B3131" s="63">
        <v>3773.75</v>
      </c>
    </row>
    <row r="3132" spans="1:2" ht="15.75" customHeight="1" x14ac:dyDescent="0.3">
      <c r="A3132" s="58" t="s">
        <v>6362</v>
      </c>
      <c r="B3132" s="62">
        <v>17153.400000000001</v>
      </c>
    </row>
    <row r="3133" spans="1:2" ht="15.75" customHeight="1" x14ac:dyDescent="0.3">
      <c r="A3133" s="2" t="s">
        <v>6363</v>
      </c>
      <c r="B3133" s="63">
        <v>3773.75</v>
      </c>
    </row>
    <row r="3134" spans="1:2" ht="15.75" customHeight="1" x14ac:dyDescent="0.3">
      <c r="A3134" s="2" t="s">
        <v>6364</v>
      </c>
      <c r="B3134" s="63">
        <v>2916.08</v>
      </c>
    </row>
    <row r="3135" spans="1:2" ht="15.75" customHeight="1" x14ac:dyDescent="0.3">
      <c r="A3135" s="2" t="s">
        <v>6365</v>
      </c>
      <c r="B3135" s="63">
        <v>2229.94</v>
      </c>
    </row>
    <row r="3136" spans="1:2" ht="15.75" customHeight="1" x14ac:dyDescent="0.3">
      <c r="A3136" s="2" t="s">
        <v>6366</v>
      </c>
      <c r="B3136" s="63">
        <v>3087.61</v>
      </c>
    </row>
    <row r="3137" spans="1:2" ht="15.75" customHeight="1" x14ac:dyDescent="0.3">
      <c r="A3137" s="2" t="s">
        <v>6367</v>
      </c>
      <c r="B3137" s="63">
        <v>2229.94</v>
      </c>
    </row>
    <row r="3138" spans="1:2" ht="15.75" customHeight="1" x14ac:dyDescent="0.3">
      <c r="A3138" s="2" t="s">
        <v>6368</v>
      </c>
      <c r="B3138" s="63">
        <v>2916.08</v>
      </c>
    </row>
    <row r="3139" spans="1:2" ht="15.75" customHeight="1" x14ac:dyDescent="0.3">
      <c r="A3139" s="2" t="s">
        <v>6369</v>
      </c>
      <c r="B3139" s="63">
        <v>3087.61</v>
      </c>
    </row>
    <row r="3140" spans="1:2" ht="15.75" customHeight="1" x14ac:dyDescent="0.3">
      <c r="A3140" s="2" t="s">
        <v>6370</v>
      </c>
      <c r="B3140" s="63">
        <v>3087.61</v>
      </c>
    </row>
    <row r="3141" spans="1:2" ht="15.75" customHeight="1" x14ac:dyDescent="0.3">
      <c r="A3141" s="2" t="s">
        <v>6371</v>
      </c>
      <c r="B3141" s="63">
        <v>3773.75</v>
      </c>
    </row>
    <row r="3142" spans="1:2" ht="15.75" customHeight="1" x14ac:dyDescent="0.3">
      <c r="A3142" s="58" t="s">
        <v>6372</v>
      </c>
      <c r="B3142" s="62">
        <v>17153.400000000001</v>
      </c>
    </row>
    <row r="3143" spans="1:2" ht="15.75" customHeight="1" x14ac:dyDescent="0.3">
      <c r="A3143" s="2" t="s">
        <v>6373</v>
      </c>
      <c r="B3143" s="63">
        <v>3773.75</v>
      </c>
    </row>
    <row r="3144" spans="1:2" ht="15.75" customHeight="1" x14ac:dyDescent="0.3">
      <c r="A3144" s="2" t="s">
        <v>6374</v>
      </c>
      <c r="B3144" s="63">
        <v>2916.08</v>
      </c>
    </row>
    <row r="3145" spans="1:2" ht="15.75" customHeight="1" x14ac:dyDescent="0.3">
      <c r="A3145" s="2" t="s">
        <v>6375</v>
      </c>
      <c r="B3145" s="63">
        <v>2229.94</v>
      </c>
    </row>
    <row r="3146" spans="1:2" ht="15.75" customHeight="1" x14ac:dyDescent="0.3">
      <c r="A3146" s="2" t="s">
        <v>6376</v>
      </c>
      <c r="B3146" s="63">
        <v>3087.61</v>
      </c>
    </row>
    <row r="3147" spans="1:2" ht="15.75" customHeight="1" x14ac:dyDescent="0.3">
      <c r="A3147" s="2" t="s">
        <v>6377</v>
      </c>
      <c r="B3147" s="63">
        <v>2229.94</v>
      </c>
    </row>
    <row r="3148" spans="1:2" ht="15.75" customHeight="1" x14ac:dyDescent="0.3">
      <c r="A3148" s="2" t="s">
        <v>6378</v>
      </c>
      <c r="B3148" s="63">
        <v>2916.08</v>
      </c>
    </row>
    <row r="3149" spans="1:2" ht="15.75" customHeight="1" x14ac:dyDescent="0.3">
      <c r="A3149" s="2" t="s">
        <v>6379</v>
      </c>
      <c r="B3149" s="63">
        <v>3087.61</v>
      </c>
    </row>
    <row r="3150" spans="1:2" ht="15.75" customHeight="1" x14ac:dyDescent="0.3">
      <c r="A3150" s="2" t="s">
        <v>6380</v>
      </c>
      <c r="B3150" s="63">
        <v>3087.61</v>
      </c>
    </row>
    <row r="3151" spans="1:2" ht="15.75" customHeight="1" x14ac:dyDescent="0.3">
      <c r="A3151" s="2" t="s">
        <v>6381</v>
      </c>
      <c r="B3151" s="63">
        <v>3773.75</v>
      </c>
    </row>
    <row r="3152" spans="1:2" ht="15.75" customHeight="1" x14ac:dyDescent="0.3">
      <c r="A3152" s="58" t="s">
        <v>6382</v>
      </c>
      <c r="B3152" s="62">
        <v>17153.400000000001</v>
      </c>
    </row>
    <row r="3153" spans="1:2" ht="15.75" customHeight="1" x14ac:dyDescent="0.3">
      <c r="A3153" s="2" t="s">
        <v>6383</v>
      </c>
      <c r="B3153" s="63">
        <v>3773.75</v>
      </c>
    </row>
    <row r="3154" spans="1:2" ht="15.75" customHeight="1" x14ac:dyDescent="0.3">
      <c r="A3154" s="2" t="s">
        <v>6384</v>
      </c>
      <c r="B3154" s="63">
        <v>2916.08</v>
      </c>
    </row>
    <row r="3155" spans="1:2" ht="15.75" customHeight="1" x14ac:dyDescent="0.3">
      <c r="A3155" s="2" t="s">
        <v>6385</v>
      </c>
      <c r="B3155" s="63">
        <v>2229.94</v>
      </c>
    </row>
    <row r="3156" spans="1:2" ht="15.75" customHeight="1" x14ac:dyDescent="0.3">
      <c r="A3156" s="2" t="s">
        <v>6386</v>
      </c>
      <c r="B3156" s="63">
        <v>3087.61</v>
      </c>
    </row>
    <row r="3157" spans="1:2" ht="15.75" customHeight="1" x14ac:dyDescent="0.3">
      <c r="A3157" s="2" t="s">
        <v>6387</v>
      </c>
      <c r="B3157" s="63">
        <v>2229.94</v>
      </c>
    </row>
    <row r="3158" spans="1:2" ht="15.75" customHeight="1" x14ac:dyDescent="0.3">
      <c r="A3158" s="2" t="s">
        <v>6388</v>
      </c>
      <c r="B3158" s="63">
        <v>2916.08</v>
      </c>
    </row>
    <row r="3159" spans="1:2" ht="15.75" customHeight="1" x14ac:dyDescent="0.3">
      <c r="A3159" s="2" t="s">
        <v>6389</v>
      </c>
      <c r="B3159" s="63">
        <v>3087.61</v>
      </c>
    </row>
    <row r="3160" spans="1:2" ht="15.75" customHeight="1" x14ac:dyDescent="0.3">
      <c r="A3160" s="2" t="s">
        <v>6390</v>
      </c>
      <c r="B3160" s="63">
        <v>3087.61</v>
      </c>
    </row>
    <row r="3161" spans="1:2" ht="15.75" customHeight="1" x14ac:dyDescent="0.3">
      <c r="A3161" s="2" t="s">
        <v>6391</v>
      </c>
      <c r="B3161" s="63">
        <v>3773.75</v>
      </c>
    </row>
    <row r="3162" spans="1:2" ht="15.75" customHeight="1" x14ac:dyDescent="0.3">
      <c r="A3162" s="58" t="s">
        <v>6392</v>
      </c>
      <c r="B3162" s="62">
        <v>17153.400000000001</v>
      </c>
    </row>
    <row r="3163" spans="1:2" ht="15.75" customHeight="1" x14ac:dyDescent="0.3">
      <c r="A3163" s="2" t="s">
        <v>6393</v>
      </c>
      <c r="B3163" s="63">
        <v>3773.75</v>
      </c>
    </row>
    <row r="3164" spans="1:2" ht="15.75" customHeight="1" x14ac:dyDescent="0.3">
      <c r="A3164" s="2" t="s">
        <v>6394</v>
      </c>
      <c r="B3164" s="63">
        <v>2916.08</v>
      </c>
    </row>
    <row r="3165" spans="1:2" ht="15.75" customHeight="1" x14ac:dyDescent="0.3">
      <c r="A3165" s="2" t="s">
        <v>6395</v>
      </c>
      <c r="B3165" s="63">
        <v>2229.94</v>
      </c>
    </row>
    <row r="3166" spans="1:2" ht="15.75" customHeight="1" x14ac:dyDescent="0.3">
      <c r="A3166" s="2" t="s">
        <v>6396</v>
      </c>
      <c r="B3166" s="63">
        <v>3087.61</v>
      </c>
    </row>
    <row r="3167" spans="1:2" ht="15.75" customHeight="1" x14ac:dyDescent="0.3">
      <c r="A3167" s="2" t="s">
        <v>6397</v>
      </c>
      <c r="B3167" s="63">
        <v>2229.94</v>
      </c>
    </row>
    <row r="3168" spans="1:2" ht="15.75" customHeight="1" x14ac:dyDescent="0.3">
      <c r="A3168" s="2" t="s">
        <v>6398</v>
      </c>
      <c r="B3168" s="63">
        <v>2916.08</v>
      </c>
    </row>
    <row r="3169" spans="1:2" ht="15.75" customHeight="1" x14ac:dyDescent="0.3">
      <c r="A3169" s="2" t="s">
        <v>6399</v>
      </c>
      <c r="B3169" s="63">
        <v>3087.61</v>
      </c>
    </row>
    <row r="3170" spans="1:2" ht="15.75" customHeight="1" x14ac:dyDescent="0.3">
      <c r="A3170" s="2" t="s">
        <v>6400</v>
      </c>
      <c r="B3170" s="63">
        <v>3087.61</v>
      </c>
    </row>
    <row r="3171" spans="1:2" ht="15.75" customHeight="1" x14ac:dyDescent="0.3">
      <c r="A3171" s="2" t="s">
        <v>6401</v>
      </c>
      <c r="B3171" s="63">
        <v>3773.75</v>
      </c>
    </row>
    <row r="3172" spans="1:2" ht="15.75" customHeight="1" x14ac:dyDescent="0.3">
      <c r="A3172" s="58" t="s">
        <v>6402</v>
      </c>
      <c r="B3172" s="62">
        <v>18869.400000000001</v>
      </c>
    </row>
    <row r="3173" spans="1:2" ht="15.75" customHeight="1" x14ac:dyDescent="0.3">
      <c r="A3173" s="2" t="s">
        <v>6403</v>
      </c>
      <c r="B3173" s="63">
        <v>4151.2700000000004</v>
      </c>
    </row>
    <row r="3174" spans="1:2" ht="15.75" customHeight="1" x14ac:dyDescent="0.3">
      <c r="A3174" s="2" t="s">
        <v>6404</v>
      </c>
      <c r="B3174" s="63">
        <v>3207.8</v>
      </c>
    </row>
    <row r="3175" spans="1:2" ht="15.75" customHeight="1" x14ac:dyDescent="0.3">
      <c r="A3175" s="2" t="s">
        <v>6405</v>
      </c>
      <c r="B3175" s="63">
        <v>2453.02</v>
      </c>
    </row>
    <row r="3176" spans="1:2" ht="15.75" customHeight="1" x14ac:dyDescent="0.3">
      <c r="A3176" s="2" t="s">
        <v>6406</v>
      </c>
      <c r="B3176" s="63">
        <v>3396.49</v>
      </c>
    </row>
    <row r="3177" spans="1:2" ht="15.75" customHeight="1" x14ac:dyDescent="0.3">
      <c r="A3177" s="2" t="s">
        <v>6407</v>
      </c>
      <c r="B3177" s="63">
        <v>2453.02</v>
      </c>
    </row>
    <row r="3178" spans="1:2" ht="15.75" customHeight="1" x14ac:dyDescent="0.3">
      <c r="A3178" s="2" t="s">
        <v>6408</v>
      </c>
      <c r="B3178" s="63">
        <v>3207.8</v>
      </c>
    </row>
    <row r="3179" spans="1:2" ht="15.75" customHeight="1" x14ac:dyDescent="0.3">
      <c r="A3179" s="2" t="s">
        <v>6409</v>
      </c>
      <c r="B3179" s="63">
        <v>3396.49</v>
      </c>
    </row>
    <row r="3180" spans="1:2" ht="15.75" customHeight="1" x14ac:dyDescent="0.3">
      <c r="A3180" s="2" t="s">
        <v>6410</v>
      </c>
      <c r="B3180" s="63">
        <v>3396.49</v>
      </c>
    </row>
    <row r="3181" spans="1:2" ht="15.75" customHeight="1" x14ac:dyDescent="0.3">
      <c r="A3181" s="2" t="s">
        <v>6411</v>
      </c>
      <c r="B3181" s="63">
        <v>4151.2700000000004</v>
      </c>
    </row>
    <row r="3182" spans="1:2" ht="15.75" customHeight="1" x14ac:dyDescent="0.3">
      <c r="A3182" s="58" t="s">
        <v>6412</v>
      </c>
      <c r="B3182" s="62">
        <v>18869.400000000001</v>
      </c>
    </row>
    <row r="3183" spans="1:2" ht="15.75" customHeight="1" x14ac:dyDescent="0.3">
      <c r="A3183" s="2" t="s">
        <v>6413</v>
      </c>
      <c r="B3183" s="63">
        <v>4151.2700000000004</v>
      </c>
    </row>
    <row r="3184" spans="1:2" ht="15.75" customHeight="1" x14ac:dyDescent="0.3">
      <c r="A3184" s="2" t="s">
        <v>6414</v>
      </c>
      <c r="B3184" s="63">
        <v>3207.8</v>
      </c>
    </row>
    <row r="3185" spans="1:2" ht="15.75" customHeight="1" x14ac:dyDescent="0.3">
      <c r="A3185" s="2" t="s">
        <v>6415</v>
      </c>
      <c r="B3185" s="63">
        <v>2453.02</v>
      </c>
    </row>
    <row r="3186" spans="1:2" ht="15.75" customHeight="1" x14ac:dyDescent="0.3">
      <c r="A3186" s="2" t="s">
        <v>6416</v>
      </c>
      <c r="B3186" s="63">
        <v>3396.49</v>
      </c>
    </row>
    <row r="3187" spans="1:2" ht="15.75" customHeight="1" x14ac:dyDescent="0.3">
      <c r="A3187" s="2" t="s">
        <v>6417</v>
      </c>
      <c r="B3187" s="63">
        <v>2453.02</v>
      </c>
    </row>
    <row r="3188" spans="1:2" ht="15.75" customHeight="1" x14ac:dyDescent="0.3">
      <c r="A3188" s="2" t="s">
        <v>6418</v>
      </c>
      <c r="B3188" s="63">
        <v>3207.8</v>
      </c>
    </row>
    <row r="3189" spans="1:2" ht="15.75" customHeight="1" x14ac:dyDescent="0.3">
      <c r="A3189" s="2" t="s">
        <v>6419</v>
      </c>
      <c r="B3189" s="63">
        <v>3396.49</v>
      </c>
    </row>
    <row r="3190" spans="1:2" ht="15.75" customHeight="1" x14ac:dyDescent="0.3">
      <c r="A3190" s="2" t="s">
        <v>6420</v>
      </c>
      <c r="B3190" s="63">
        <v>3396.49</v>
      </c>
    </row>
    <row r="3191" spans="1:2" ht="15.75" customHeight="1" x14ac:dyDescent="0.3">
      <c r="A3191" s="2" t="s">
        <v>6421</v>
      </c>
      <c r="B3191" s="63">
        <v>4151.2700000000004</v>
      </c>
    </row>
    <row r="3192" spans="1:2" ht="15.75" customHeight="1" x14ac:dyDescent="0.3">
      <c r="A3192" s="58" t="s">
        <v>6423</v>
      </c>
      <c r="B3192" s="62">
        <v>2105.4</v>
      </c>
    </row>
    <row r="3193" spans="1:2" ht="15.75" customHeight="1" x14ac:dyDescent="0.3">
      <c r="A3193" s="2" t="s">
        <v>6424</v>
      </c>
      <c r="B3193" s="63">
        <v>463.19</v>
      </c>
    </row>
    <row r="3194" spans="1:2" ht="15.75" customHeight="1" x14ac:dyDescent="0.3">
      <c r="A3194" s="2" t="s">
        <v>6425</v>
      </c>
      <c r="B3194" s="63">
        <v>357.92</v>
      </c>
    </row>
    <row r="3195" spans="1:2" ht="15.75" customHeight="1" x14ac:dyDescent="0.3">
      <c r="A3195" s="2" t="s">
        <v>6426</v>
      </c>
      <c r="B3195" s="63">
        <v>273.7</v>
      </c>
    </row>
    <row r="3196" spans="1:2" ht="15.75" customHeight="1" x14ac:dyDescent="0.3">
      <c r="A3196" s="2" t="s">
        <v>6427</v>
      </c>
      <c r="B3196" s="63">
        <v>378.97</v>
      </c>
    </row>
    <row r="3197" spans="1:2" ht="15.75" customHeight="1" x14ac:dyDescent="0.3">
      <c r="A3197" s="2" t="s">
        <v>6428</v>
      </c>
      <c r="B3197" s="63">
        <v>273.7</v>
      </c>
    </row>
    <row r="3198" spans="1:2" ht="15.75" customHeight="1" x14ac:dyDescent="0.3">
      <c r="A3198" s="2" t="s">
        <v>6429</v>
      </c>
      <c r="B3198" s="63">
        <v>357.92</v>
      </c>
    </row>
    <row r="3199" spans="1:2" ht="15.75" customHeight="1" x14ac:dyDescent="0.3">
      <c r="A3199" s="2" t="s">
        <v>6430</v>
      </c>
      <c r="B3199" s="63">
        <v>378.97</v>
      </c>
    </row>
    <row r="3200" spans="1:2" ht="15.75" customHeight="1" x14ac:dyDescent="0.3">
      <c r="A3200" s="2" t="s">
        <v>6431</v>
      </c>
      <c r="B3200" s="63">
        <v>378.97</v>
      </c>
    </row>
    <row r="3201" spans="1:2" ht="15.75" customHeight="1" x14ac:dyDescent="0.3">
      <c r="A3201" s="2" t="s">
        <v>6432</v>
      </c>
      <c r="B3201" s="63">
        <v>463.19</v>
      </c>
    </row>
    <row r="3202" spans="1:2" ht="15.75" customHeight="1" x14ac:dyDescent="0.3">
      <c r="A3202" s="58" t="s">
        <v>6433</v>
      </c>
      <c r="B3202" s="62">
        <v>2315.94</v>
      </c>
    </row>
    <row r="3203" spans="1:2" ht="15.75" customHeight="1" x14ac:dyDescent="0.3">
      <c r="A3203" s="2" t="s">
        <v>6434</v>
      </c>
      <c r="B3203" s="63">
        <v>509.51</v>
      </c>
    </row>
    <row r="3204" spans="1:2" ht="15.75" customHeight="1" x14ac:dyDescent="0.3">
      <c r="A3204" s="2" t="s">
        <v>6435</v>
      </c>
      <c r="B3204" s="63">
        <v>393.72</v>
      </c>
    </row>
    <row r="3205" spans="1:2" ht="15.75" customHeight="1" x14ac:dyDescent="0.3">
      <c r="A3205" s="2" t="s">
        <v>6436</v>
      </c>
      <c r="B3205" s="63">
        <v>301.08</v>
      </c>
    </row>
    <row r="3206" spans="1:2" ht="15.75" customHeight="1" x14ac:dyDescent="0.3">
      <c r="A3206" s="2" t="s">
        <v>6437</v>
      </c>
      <c r="B3206" s="63">
        <v>416.87</v>
      </c>
    </row>
    <row r="3207" spans="1:2" ht="15.75" customHeight="1" x14ac:dyDescent="0.3">
      <c r="A3207" s="2" t="s">
        <v>6438</v>
      </c>
      <c r="B3207" s="63">
        <v>301.08</v>
      </c>
    </row>
    <row r="3208" spans="1:2" ht="15.75" customHeight="1" x14ac:dyDescent="0.3">
      <c r="A3208" s="2" t="s">
        <v>6439</v>
      </c>
      <c r="B3208" s="63">
        <v>393.72</v>
      </c>
    </row>
    <row r="3209" spans="1:2" ht="15.75" customHeight="1" x14ac:dyDescent="0.3">
      <c r="A3209" s="2" t="s">
        <v>6440</v>
      </c>
      <c r="B3209" s="63">
        <v>416.87</v>
      </c>
    </row>
    <row r="3210" spans="1:2" ht="15.75" customHeight="1" x14ac:dyDescent="0.3">
      <c r="A3210" s="2" t="s">
        <v>6441</v>
      </c>
      <c r="B3210" s="63">
        <v>416.87</v>
      </c>
    </row>
    <row r="3211" spans="1:2" ht="15.75" customHeight="1" x14ac:dyDescent="0.3">
      <c r="A3211" s="2" t="s">
        <v>6442</v>
      </c>
      <c r="B3211" s="63">
        <v>509.51</v>
      </c>
    </row>
    <row r="3212" spans="1:2" ht="15.75" customHeight="1" x14ac:dyDescent="0.3">
      <c r="A3212" s="58" t="s">
        <v>6443</v>
      </c>
      <c r="B3212" s="62">
        <v>9233.4</v>
      </c>
    </row>
    <row r="3213" spans="1:2" ht="15.75" customHeight="1" x14ac:dyDescent="0.3">
      <c r="A3213" s="2" t="s">
        <v>6444</v>
      </c>
      <c r="B3213" s="63">
        <v>2031.35</v>
      </c>
    </row>
    <row r="3214" spans="1:2" ht="15.75" customHeight="1" x14ac:dyDescent="0.3">
      <c r="A3214" s="2" t="s">
        <v>6445</v>
      </c>
      <c r="B3214" s="63">
        <v>1569.68</v>
      </c>
    </row>
    <row r="3215" spans="1:2" ht="15.75" customHeight="1" x14ac:dyDescent="0.3">
      <c r="A3215" s="2" t="s">
        <v>6446</v>
      </c>
      <c r="B3215" s="63">
        <v>1200.3399999999999</v>
      </c>
    </row>
    <row r="3216" spans="1:2" ht="15.75" customHeight="1" x14ac:dyDescent="0.3">
      <c r="A3216" s="2" t="s">
        <v>6447</v>
      </c>
      <c r="B3216" s="63">
        <v>1662.01</v>
      </c>
    </row>
    <row r="3217" spans="1:2" ht="15.75" customHeight="1" x14ac:dyDescent="0.3">
      <c r="A3217" s="2" t="s">
        <v>6448</v>
      </c>
      <c r="B3217" s="63">
        <v>1200.3399999999999</v>
      </c>
    </row>
    <row r="3218" spans="1:2" ht="15.75" customHeight="1" x14ac:dyDescent="0.3">
      <c r="A3218" s="2" t="s">
        <v>6449</v>
      </c>
      <c r="B3218" s="63">
        <v>1569.68</v>
      </c>
    </row>
    <row r="3219" spans="1:2" ht="15.75" customHeight="1" x14ac:dyDescent="0.3">
      <c r="A3219" s="2" t="s">
        <v>6450</v>
      </c>
      <c r="B3219" s="63">
        <v>1662.01</v>
      </c>
    </row>
    <row r="3220" spans="1:2" ht="15.75" customHeight="1" x14ac:dyDescent="0.3">
      <c r="A3220" s="2" t="s">
        <v>6451</v>
      </c>
      <c r="B3220" s="63">
        <v>1662.01</v>
      </c>
    </row>
    <row r="3221" spans="1:2" ht="15.75" customHeight="1" x14ac:dyDescent="0.3">
      <c r="A3221" s="2" t="s">
        <v>6452</v>
      </c>
      <c r="B3221" s="63">
        <v>2031.35</v>
      </c>
    </row>
    <row r="3222" spans="1:2" ht="15.75" customHeight="1" x14ac:dyDescent="0.3">
      <c r="A3222" s="58" t="s">
        <v>6453</v>
      </c>
      <c r="B3222" s="62">
        <v>10156.74</v>
      </c>
    </row>
    <row r="3223" spans="1:2" ht="15.75" customHeight="1" x14ac:dyDescent="0.3">
      <c r="A3223" s="2" t="s">
        <v>6454</v>
      </c>
      <c r="B3223" s="63">
        <v>2234.48</v>
      </c>
    </row>
    <row r="3224" spans="1:2" ht="15.75" customHeight="1" x14ac:dyDescent="0.3">
      <c r="A3224" s="2" t="s">
        <v>6455</v>
      </c>
      <c r="B3224" s="63">
        <v>1726.65</v>
      </c>
    </row>
    <row r="3225" spans="1:2" ht="15.75" customHeight="1" x14ac:dyDescent="0.3">
      <c r="A3225" s="2" t="s">
        <v>6456</v>
      </c>
      <c r="B3225" s="63">
        <v>1320.38</v>
      </c>
    </row>
    <row r="3226" spans="1:2" ht="15.75" customHeight="1" x14ac:dyDescent="0.3">
      <c r="A3226" s="2" t="s">
        <v>6457</v>
      </c>
      <c r="B3226" s="63">
        <v>1828.21</v>
      </c>
    </row>
    <row r="3227" spans="1:2" ht="15.75" customHeight="1" x14ac:dyDescent="0.3">
      <c r="A3227" s="2" t="s">
        <v>6458</v>
      </c>
      <c r="B3227" s="63">
        <v>1320.38</v>
      </c>
    </row>
    <row r="3228" spans="1:2" ht="15.75" customHeight="1" x14ac:dyDescent="0.3">
      <c r="A3228" s="2" t="s">
        <v>6459</v>
      </c>
      <c r="B3228" s="63">
        <v>1726.65</v>
      </c>
    </row>
    <row r="3229" spans="1:2" ht="15.75" customHeight="1" x14ac:dyDescent="0.3">
      <c r="A3229" s="2" t="s">
        <v>6460</v>
      </c>
      <c r="B3229" s="63">
        <v>1828.21</v>
      </c>
    </row>
    <row r="3230" spans="1:2" ht="15.75" customHeight="1" x14ac:dyDescent="0.3">
      <c r="A3230" s="2" t="s">
        <v>6461</v>
      </c>
      <c r="B3230" s="63">
        <v>1828.21</v>
      </c>
    </row>
    <row r="3231" spans="1:2" ht="15.75" customHeight="1" x14ac:dyDescent="0.3">
      <c r="A3231" s="2" t="s">
        <v>6462</v>
      </c>
      <c r="B3231" s="63">
        <v>2234.48</v>
      </c>
    </row>
    <row r="3232" spans="1:2" ht="15.75" customHeight="1" x14ac:dyDescent="0.3">
      <c r="A3232" s="58" t="s">
        <v>6463</v>
      </c>
      <c r="B3232" s="62">
        <v>11873.4</v>
      </c>
    </row>
    <row r="3233" spans="1:2" ht="15.75" customHeight="1" x14ac:dyDescent="0.3">
      <c r="A3233" s="2" t="s">
        <v>6464</v>
      </c>
      <c r="B3233" s="63">
        <v>2612.15</v>
      </c>
    </row>
    <row r="3234" spans="1:2" ht="15.75" customHeight="1" x14ac:dyDescent="0.3">
      <c r="A3234" s="2" t="s">
        <v>6465</v>
      </c>
      <c r="B3234" s="63">
        <v>2018.48</v>
      </c>
    </row>
    <row r="3235" spans="1:2" ht="15.75" customHeight="1" x14ac:dyDescent="0.3">
      <c r="A3235" s="2" t="s">
        <v>6466</v>
      </c>
      <c r="B3235" s="63">
        <v>1543.54</v>
      </c>
    </row>
    <row r="3236" spans="1:2" ht="15.75" customHeight="1" x14ac:dyDescent="0.3">
      <c r="A3236" s="2" t="s">
        <v>6467</v>
      </c>
      <c r="B3236" s="63">
        <v>2137.21</v>
      </c>
    </row>
    <row r="3237" spans="1:2" ht="15.75" customHeight="1" x14ac:dyDescent="0.3">
      <c r="A3237" s="2" t="s">
        <v>6468</v>
      </c>
      <c r="B3237" s="63">
        <v>1543.54</v>
      </c>
    </row>
    <row r="3238" spans="1:2" ht="15.75" customHeight="1" x14ac:dyDescent="0.3">
      <c r="A3238" s="2" t="s">
        <v>6469</v>
      </c>
      <c r="B3238" s="63">
        <v>2018.48</v>
      </c>
    </row>
    <row r="3239" spans="1:2" ht="15.75" customHeight="1" x14ac:dyDescent="0.3">
      <c r="A3239" s="2" t="s">
        <v>6470</v>
      </c>
      <c r="B3239" s="63">
        <v>2137.21</v>
      </c>
    </row>
    <row r="3240" spans="1:2" ht="15.75" customHeight="1" x14ac:dyDescent="0.3">
      <c r="A3240" s="2" t="s">
        <v>6471</v>
      </c>
      <c r="B3240" s="63">
        <v>2137.21</v>
      </c>
    </row>
    <row r="3241" spans="1:2" ht="15.75" customHeight="1" x14ac:dyDescent="0.3">
      <c r="A3241" s="2" t="s">
        <v>6472</v>
      </c>
      <c r="B3241" s="63">
        <v>2612.15</v>
      </c>
    </row>
    <row r="3242" spans="1:2" ht="15.75" customHeight="1" x14ac:dyDescent="0.3">
      <c r="A3242" s="58" t="s">
        <v>6473</v>
      </c>
      <c r="B3242" s="62">
        <v>13060.74</v>
      </c>
    </row>
    <row r="3243" spans="1:2" ht="15.75" customHeight="1" x14ac:dyDescent="0.3">
      <c r="A3243" s="2" t="s">
        <v>6474</v>
      </c>
      <c r="B3243" s="63">
        <v>2873.36</v>
      </c>
    </row>
    <row r="3244" spans="1:2" ht="15.75" customHeight="1" x14ac:dyDescent="0.3">
      <c r="A3244" s="2" t="s">
        <v>6475</v>
      </c>
      <c r="B3244" s="63">
        <v>2220.33</v>
      </c>
    </row>
    <row r="3245" spans="1:2" ht="15.75" customHeight="1" x14ac:dyDescent="0.3">
      <c r="A3245" s="2" t="s">
        <v>6476</v>
      </c>
      <c r="B3245" s="63">
        <v>1697.9</v>
      </c>
    </row>
    <row r="3246" spans="1:2" ht="15.75" customHeight="1" x14ac:dyDescent="0.3">
      <c r="A3246" s="2" t="s">
        <v>6477</v>
      </c>
      <c r="B3246" s="63">
        <v>2350.9299999999998</v>
      </c>
    </row>
    <row r="3247" spans="1:2" ht="15.75" customHeight="1" x14ac:dyDescent="0.3">
      <c r="A3247" s="2" t="s">
        <v>6478</v>
      </c>
      <c r="B3247" s="63">
        <v>1697.9</v>
      </c>
    </row>
    <row r="3248" spans="1:2" ht="15.75" customHeight="1" x14ac:dyDescent="0.3">
      <c r="A3248" s="2" t="s">
        <v>6479</v>
      </c>
      <c r="B3248" s="63">
        <v>2220.33</v>
      </c>
    </row>
    <row r="3249" spans="1:2" ht="15.75" customHeight="1" x14ac:dyDescent="0.3">
      <c r="A3249" s="2" t="s">
        <v>6480</v>
      </c>
      <c r="B3249" s="63">
        <v>2350.9299999999998</v>
      </c>
    </row>
    <row r="3250" spans="1:2" ht="15.75" customHeight="1" x14ac:dyDescent="0.3">
      <c r="A3250" s="2" t="s">
        <v>6481</v>
      </c>
      <c r="B3250" s="63">
        <v>2350.9299999999998</v>
      </c>
    </row>
    <row r="3251" spans="1:2" ht="15.75" customHeight="1" x14ac:dyDescent="0.3">
      <c r="A3251" s="2" t="s">
        <v>6482</v>
      </c>
      <c r="B3251" s="63">
        <v>2873.36</v>
      </c>
    </row>
    <row r="3252" spans="1:2" ht="15.75" customHeight="1" x14ac:dyDescent="0.3">
      <c r="A3252" s="58" t="s">
        <v>6483</v>
      </c>
      <c r="B3252" s="62">
        <v>2765.4</v>
      </c>
    </row>
    <row r="3253" spans="1:2" ht="15.75" customHeight="1" x14ac:dyDescent="0.3">
      <c r="A3253" s="2" t="s">
        <v>6484</v>
      </c>
      <c r="B3253" s="63">
        <v>608.39</v>
      </c>
    </row>
    <row r="3254" spans="1:2" ht="15.75" customHeight="1" x14ac:dyDescent="0.3">
      <c r="A3254" s="2" t="s">
        <v>6485</v>
      </c>
      <c r="B3254" s="63">
        <v>470.12</v>
      </c>
    </row>
    <row r="3255" spans="1:2" ht="15.75" customHeight="1" x14ac:dyDescent="0.3">
      <c r="A3255" s="2" t="s">
        <v>6486</v>
      </c>
      <c r="B3255" s="63">
        <v>359.5</v>
      </c>
    </row>
    <row r="3256" spans="1:2" ht="15.75" customHeight="1" x14ac:dyDescent="0.3">
      <c r="A3256" s="2" t="s">
        <v>6487</v>
      </c>
      <c r="B3256" s="63">
        <v>497.77</v>
      </c>
    </row>
    <row r="3257" spans="1:2" ht="15.75" customHeight="1" x14ac:dyDescent="0.3">
      <c r="A3257" s="2" t="s">
        <v>6488</v>
      </c>
      <c r="B3257" s="63">
        <v>359.5</v>
      </c>
    </row>
    <row r="3258" spans="1:2" ht="15.75" customHeight="1" x14ac:dyDescent="0.3">
      <c r="A3258" s="2" t="s">
        <v>6489</v>
      </c>
      <c r="B3258" s="63">
        <v>470.12</v>
      </c>
    </row>
    <row r="3259" spans="1:2" ht="15.75" customHeight="1" x14ac:dyDescent="0.3">
      <c r="A3259" s="2" t="s">
        <v>6490</v>
      </c>
      <c r="B3259" s="63">
        <v>497.77</v>
      </c>
    </row>
    <row r="3260" spans="1:2" ht="15.75" customHeight="1" x14ac:dyDescent="0.3">
      <c r="A3260" s="2" t="s">
        <v>6491</v>
      </c>
      <c r="B3260" s="63">
        <v>497.77</v>
      </c>
    </row>
    <row r="3261" spans="1:2" ht="15.75" customHeight="1" x14ac:dyDescent="0.3">
      <c r="A3261" s="2" t="s">
        <v>6492</v>
      </c>
      <c r="B3261" s="63">
        <v>608.39</v>
      </c>
    </row>
    <row r="3262" spans="1:2" ht="15.75" customHeight="1" x14ac:dyDescent="0.3">
      <c r="A3262" s="58" t="s">
        <v>6493</v>
      </c>
      <c r="B3262" s="62">
        <v>4217.3999999999996</v>
      </c>
    </row>
    <row r="3263" spans="1:2" ht="15.75" customHeight="1" x14ac:dyDescent="0.3">
      <c r="A3263" s="2" t="s">
        <v>6494</v>
      </c>
      <c r="B3263" s="63">
        <v>927.83</v>
      </c>
    </row>
    <row r="3264" spans="1:2" ht="15.75" customHeight="1" x14ac:dyDescent="0.3">
      <c r="A3264" s="2" t="s">
        <v>6495</v>
      </c>
      <c r="B3264" s="63">
        <v>716.96</v>
      </c>
    </row>
    <row r="3265" spans="1:2" ht="15.75" customHeight="1" x14ac:dyDescent="0.3">
      <c r="A3265" s="2" t="s">
        <v>6496</v>
      </c>
      <c r="B3265" s="63">
        <v>548.26</v>
      </c>
    </row>
    <row r="3266" spans="1:2" ht="15.75" customHeight="1" x14ac:dyDescent="0.3">
      <c r="A3266" s="2" t="s">
        <v>6497</v>
      </c>
      <c r="B3266" s="63">
        <v>759.13</v>
      </c>
    </row>
    <row r="3267" spans="1:2" ht="15.75" customHeight="1" x14ac:dyDescent="0.3">
      <c r="A3267" s="2" t="s">
        <v>6498</v>
      </c>
      <c r="B3267" s="63">
        <v>548.26</v>
      </c>
    </row>
    <row r="3268" spans="1:2" ht="15.75" customHeight="1" x14ac:dyDescent="0.3">
      <c r="A3268" s="2" t="s">
        <v>6499</v>
      </c>
      <c r="B3268" s="63">
        <v>716.96</v>
      </c>
    </row>
    <row r="3269" spans="1:2" ht="15.75" customHeight="1" x14ac:dyDescent="0.3">
      <c r="A3269" s="2" t="s">
        <v>6500</v>
      </c>
      <c r="B3269" s="63">
        <v>759.13</v>
      </c>
    </row>
    <row r="3270" spans="1:2" ht="15.75" customHeight="1" x14ac:dyDescent="0.3">
      <c r="A3270" s="2" t="s">
        <v>6501</v>
      </c>
      <c r="B3270" s="63">
        <v>759.13</v>
      </c>
    </row>
    <row r="3271" spans="1:2" ht="15.75" customHeight="1" x14ac:dyDescent="0.3">
      <c r="A3271" s="2" t="s">
        <v>6502</v>
      </c>
      <c r="B3271" s="63">
        <v>927.83</v>
      </c>
    </row>
    <row r="3272" spans="1:2" ht="15.75" customHeight="1" x14ac:dyDescent="0.3">
      <c r="A3272" s="58" t="s">
        <v>8962</v>
      </c>
      <c r="B3272" s="62">
        <v>9233.4</v>
      </c>
    </row>
    <row r="3273" spans="1:2" ht="15.75" customHeight="1" x14ac:dyDescent="0.3">
      <c r="A3273" s="2" t="s">
        <v>8963</v>
      </c>
      <c r="B3273" s="63">
        <v>2031.35</v>
      </c>
    </row>
    <row r="3274" spans="1:2" ht="15.75" customHeight="1" x14ac:dyDescent="0.3">
      <c r="A3274" s="2" t="s">
        <v>8964</v>
      </c>
      <c r="B3274" s="63">
        <v>1569.68</v>
      </c>
    </row>
    <row r="3275" spans="1:2" ht="15.75" customHeight="1" x14ac:dyDescent="0.3">
      <c r="A3275" s="2" t="s">
        <v>8965</v>
      </c>
      <c r="B3275" s="63">
        <v>1200.3399999999999</v>
      </c>
    </row>
    <row r="3276" spans="1:2" ht="15.75" customHeight="1" x14ac:dyDescent="0.3">
      <c r="A3276" s="2" t="s">
        <v>8966</v>
      </c>
      <c r="B3276" s="63">
        <v>1662.01</v>
      </c>
    </row>
    <row r="3277" spans="1:2" ht="15.75" customHeight="1" x14ac:dyDescent="0.3">
      <c r="A3277" s="2" t="s">
        <v>8967</v>
      </c>
      <c r="B3277" s="63">
        <v>1200.3399999999999</v>
      </c>
    </row>
    <row r="3278" spans="1:2" ht="15.75" customHeight="1" x14ac:dyDescent="0.3">
      <c r="A3278" s="2" t="s">
        <v>8968</v>
      </c>
      <c r="B3278" s="63">
        <v>1569.68</v>
      </c>
    </row>
    <row r="3279" spans="1:2" ht="15.75" customHeight="1" x14ac:dyDescent="0.3">
      <c r="A3279" s="2" t="s">
        <v>8969</v>
      </c>
      <c r="B3279" s="63">
        <v>1662.01</v>
      </c>
    </row>
    <row r="3280" spans="1:2" ht="15.75" customHeight="1" x14ac:dyDescent="0.3">
      <c r="A3280" s="2" t="s">
        <v>8970</v>
      </c>
      <c r="B3280" s="63">
        <v>1662.01</v>
      </c>
    </row>
    <row r="3281" spans="1:2" ht="15.75" customHeight="1" x14ac:dyDescent="0.3">
      <c r="A3281" s="2" t="s">
        <v>8971</v>
      </c>
      <c r="B3281" s="63">
        <v>2031.35</v>
      </c>
    </row>
    <row r="3282" spans="1:2" ht="15.75" customHeight="1" x14ac:dyDescent="0.3">
      <c r="A3282" s="58" t="s">
        <v>8972</v>
      </c>
      <c r="B3282" s="62">
        <v>9233.4</v>
      </c>
    </row>
    <row r="3283" spans="1:2" ht="15.75" customHeight="1" x14ac:dyDescent="0.3">
      <c r="A3283" s="2" t="s">
        <v>8973</v>
      </c>
      <c r="B3283" s="63">
        <v>2031.35</v>
      </c>
    </row>
    <row r="3284" spans="1:2" ht="15.75" customHeight="1" x14ac:dyDescent="0.3">
      <c r="A3284" s="2" t="s">
        <v>8974</v>
      </c>
      <c r="B3284" s="63">
        <v>1569.68</v>
      </c>
    </row>
    <row r="3285" spans="1:2" ht="15.75" customHeight="1" x14ac:dyDescent="0.3">
      <c r="A3285" s="2" t="s">
        <v>8975</v>
      </c>
      <c r="B3285" s="63">
        <v>1200.3399999999999</v>
      </c>
    </row>
    <row r="3286" spans="1:2" ht="15.75" customHeight="1" x14ac:dyDescent="0.3">
      <c r="A3286" s="2" t="s">
        <v>8976</v>
      </c>
      <c r="B3286" s="63">
        <v>1662.01</v>
      </c>
    </row>
    <row r="3287" spans="1:2" ht="15.75" customHeight="1" x14ac:dyDescent="0.3">
      <c r="A3287" s="2" t="s">
        <v>8977</v>
      </c>
      <c r="B3287" s="63">
        <v>1200.3399999999999</v>
      </c>
    </row>
    <row r="3288" spans="1:2" ht="15.75" customHeight="1" x14ac:dyDescent="0.3">
      <c r="A3288" s="2" t="s">
        <v>8978</v>
      </c>
      <c r="B3288" s="63">
        <v>1569.68</v>
      </c>
    </row>
    <row r="3289" spans="1:2" ht="15.75" customHeight="1" x14ac:dyDescent="0.3">
      <c r="A3289" s="2" t="s">
        <v>8979</v>
      </c>
      <c r="B3289" s="63">
        <v>1662.01</v>
      </c>
    </row>
    <row r="3290" spans="1:2" ht="15.75" customHeight="1" x14ac:dyDescent="0.3">
      <c r="A3290" s="2" t="s">
        <v>8980</v>
      </c>
      <c r="B3290" s="63">
        <v>1662.01</v>
      </c>
    </row>
    <row r="3291" spans="1:2" ht="15.75" customHeight="1" x14ac:dyDescent="0.3">
      <c r="A3291" s="2" t="s">
        <v>8981</v>
      </c>
      <c r="B3291" s="63">
        <v>2031.35</v>
      </c>
    </row>
    <row r="3292" spans="1:2" ht="15.75" customHeight="1" x14ac:dyDescent="0.3">
      <c r="A3292" s="58" t="s">
        <v>6503</v>
      </c>
      <c r="B3292" s="62">
        <v>9497.4</v>
      </c>
    </row>
    <row r="3293" spans="1:2" ht="15.75" customHeight="1" x14ac:dyDescent="0.3">
      <c r="A3293" s="2" t="s">
        <v>6504</v>
      </c>
      <c r="B3293" s="63">
        <v>2089.4299999999998</v>
      </c>
    </row>
    <row r="3294" spans="1:2" ht="15.75" customHeight="1" x14ac:dyDescent="0.3">
      <c r="A3294" s="2" t="s">
        <v>6505</v>
      </c>
      <c r="B3294" s="63">
        <v>1614.56</v>
      </c>
    </row>
    <row r="3295" spans="1:2" ht="15.75" customHeight="1" x14ac:dyDescent="0.3">
      <c r="A3295" s="2" t="s">
        <v>6506</v>
      </c>
      <c r="B3295" s="63">
        <v>1234.6600000000001</v>
      </c>
    </row>
    <row r="3296" spans="1:2" ht="15.75" customHeight="1" x14ac:dyDescent="0.3">
      <c r="A3296" s="2" t="s">
        <v>6507</v>
      </c>
      <c r="B3296" s="63">
        <v>1709.53</v>
      </c>
    </row>
    <row r="3297" spans="1:2" ht="15.75" customHeight="1" x14ac:dyDescent="0.3">
      <c r="A3297" s="2" t="s">
        <v>6508</v>
      </c>
      <c r="B3297" s="63">
        <v>1234.6600000000001</v>
      </c>
    </row>
    <row r="3298" spans="1:2" ht="15.75" customHeight="1" x14ac:dyDescent="0.3">
      <c r="A3298" s="2" t="s">
        <v>6509</v>
      </c>
      <c r="B3298" s="63">
        <v>1614.56</v>
      </c>
    </row>
    <row r="3299" spans="1:2" ht="15.75" customHeight="1" x14ac:dyDescent="0.3">
      <c r="A3299" s="2" t="s">
        <v>6510</v>
      </c>
      <c r="B3299" s="63">
        <v>1709.53</v>
      </c>
    </row>
    <row r="3300" spans="1:2" ht="15.75" customHeight="1" x14ac:dyDescent="0.3">
      <c r="A3300" s="2" t="s">
        <v>6511</v>
      </c>
      <c r="B3300" s="63">
        <v>1709.53</v>
      </c>
    </row>
    <row r="3301" spans="1:2" ht="15.75" customHeight="1" x14ac:dyDescent="0.3">
      <c r="A3301" s="2" t="s">
        <v>6512</v>
      </c>
      <c r="B3301" s="63">
        <v>2089.4299999999998</v>
      </c>
    </row>
    <row r="3302" spans="1:2" ht="15.75" customHeight="1" x14ac:dyDescent="0.3">
      <c r="A3302" s="58" t="s">
        <v>8982</v>
      </c>
      <c r="B3302" s="62">
        <v>11873.4</v>
      </c>
    </row>
    <row r="3303" spans="1:2" ht="15.75" customHeight="1" x14ac:dyDescent="0.3">
      <c r="A3303" s="2" t="s">
        <v>8983</v>
      </c>
      <c r="B3303" s="63">
        <v>2612.15</v>
      </c>
    </row>
    <row r="3304" spans="1:2" ht="15.75" customHeight="1" x14ac:dyDescent="0.3">
      <c r="A3304" s="2" t="s">
        <v>8984</v>
      </c>
      <c r="B3304" s="63">
        <v>2018.48</v>
      </c>
    </row>
    <row r="3305" spans="1:2" ht="15.75" customHeight="1" x14ac:dyDescent="0.3">
      <c r="A3305" s="2" t="s">
        <v>8985</v>
      </c>
      <c r="B3305" s="63">
        <v>1543.54</v>
      </c>
    </row>
    <row r="3306" spans="1:2" ht="15.75" customHeight="1" x14ac:dyDescent="0.3">
      <c r="A3306" s="2" t="s">
        <v>8986</v>
      </c>
      <c r="B3306" s="63">
        <v>2137.21</v>
      </c>
    </row>
    <row r="3307" spans="1:2" ht="15.75" customHeight="1" x14ac:dyDescent="0.3">
      <c r="A3307" s="2" t="s">
        <v>8987</v>
      </c>
      <c r="B3307" s="63">
        <v>1543.54</v>
      </c>
    </row>
    <row r="3308" spans="1:2" ht="15.75" customHeight="1" x14ac:dyDescent="0.3">
      <c r="A3308" s="2" t="s">
        <v>8988</v>
      </c>
      <c r="B3308" s="63">
        <v>2018.48</v>
      </c>
    </row>
    <row r="3309" spans="1:2" ht="15.75" customHeight="1" x14ac:dyDescent="0.3">
      <c r="A3309" s="2" t="s">
        <v>8989</v>
      </c>
      <c r="B3309" s="63">
        <v>2137.21</v>
      </c>
    </row>
    <row r="3310" spans="1:2" ht="15.75" customHeight="1" x14ac:dyDescent="0.3">
      <c r="A3310" s="2" t="s">
        <v>8990</v>
      </c>
      <c r="B3310" s="63">
        <v>2137.21</v>
      </c>
    </row>
    <row r="3311" spans="1:2" ht="15.75" customHeight="1" x14ac:dyDescent="0.3">
      <c r="A3311" s="2" t="s">
        <v>8991</v>
      </c>
      <c r="B3311" s="63">
        <v>2612.15</v>
      </c>
    </row>
    <row r="3312" spans="1:2" ht="15.75" customHeight="1" x14ac:dyDescent="0.3">
      <c r="A3312" s="58" t="s">
        <v>8992</v>
      </c>
      <c r="B3312" s="62">
        <v>11873.4</v>
      </c>
    </row>
    <row r="3313" spans="1:2" ht="15.75" customHeight="1" x14ac:dyDescent="0.3">
      <c r="A3313" s="2" t="s">
        <v>8993</v>
      </c>
      <c r="B3313" s="63">
        <v>2612.15</v>
      </c>
    </row>
    <row r="3314" spans="1:2" ht="15.75" customHeight="1" x14ac:dyDescent="0.3">
      <c r="A3314" s="2" t="s">
        <v>8994</v>
      </c>
      <c r="B3314" s="63">
        <v>2018.48</v>
      </c>
    </row>
    <row r="3315" spans="1:2" ht="15.75" customHeight="1" x14ac:dyDescent="0.3">
      <c r="A3315" s="2" t="s">
        <v>8995</v>
      </c>
      <c r="B3315" s="63">
        <v>1543.54</v>
      </c>
    </row>
    <row r="3316" spans="1:2" ht="15.75" customHeight="1" x14ac:dyDescent="0.3">
      <c r="A3316" s="2" t="s">
        <v>8996</v>
      </c>
      <c r="B3316" s="63">
        <v>2137.21</v>
      </c>
    </row>
    <row r="3317" spans="1:2" ht="15.75" customHeight="1" x14ac:dyDescent="0.3">
      <c r="A3317" s="2" t="s">
        <v>8997</v>
      </c>
      <c r="B3317" s="63">
        <v>1543.54</v>
      </c>
    </row>
    <row r="3318" spans="1:2" ht="15.75" customHeight="1" x14ac:dyDescent="0.3">
      <c r="A3318" s="2" t="s">
        <v>8998</v>
      </c>
      <c r="B3318" s="63">
        <v>2018.48</v>
      </c>
    </row>
    <row r="3319" spans="1:2" ht="15.75" customHeight="1" x14ac:dyDescent="0.3">
      <c r="A3319" s="2" t="s">
        <v>8999</v>
      </c>
      <c r="B3319" s="63">
        <v>2137.21</v>
      </c>
    </row>
    <row r="3320" spans="1:2" ht="15.75" customHeight="1" x14ac:dyDescent="0.3">
      <c r="A3320" s="2" t="s">
        <v>9000</v>
      </c>
      <c r="B3320" s="63">
        <v>2137.21</v>
      </c>
    </row>
    <row r="3321" spans="1:2" ht="15.75" customHeight="1" x14ac:dyDescent="0.3">
      <c r="A3321" s="2" t="s">
        <v>9001</v>
      </c>
      <c r="B3321" s="63">
        <v>2612.15</v>
      </c>
    </row>
    <row r="3322" spans="1:2" ht="15.75" customHeight="1" x14ac:dyDescent="0.3">
      <c r="A3322" s="58" t="s">
        <v>9002</v>
      </c>
      <c r="B3322" s="62">
        <v>11873.4</v>
      </c>
    </row>
    <row r="3323" spans="1:2" ht="15.75" customHeight="1" x14ac:dyDescent="0.3">
      <c r="A3323" s="2" t="s">
        <v>9003</v>
      </c>
      <c r="B3323" s="63">
        <v>2612.15</v>
      </c>
    </row>
    <row r="3324" spans="1:2" ht="15.75" customHeight="1" x14ac:dyDescent="0.3">
      <c r="A3324" s="2" t="s">
        <v>9004</v>
      </c>
      <c r="B3324" s="63">
        <v>2018.48</v>
      </c>
    </row>
    <row r="3325" spans="1:2" ht="15.75" customHeight="1" x14ac:dyDescent="0.3">
      <c r="A3325" s="2" t="s">
        <v>9005</v>
      </c>
      <c r="B3325" s="63">
        <v>1543.54</v>
      </c>
    </row>
    <row r="3326" spans="1:2" ht="15.75" customHeight="1" x14ac:dyDescent="0.3">
      <c r="A3326" s="2" t="s">
        <v>9006</v>
      </c>
      <c r="B3326" s="63">
        <v>2137.21</v>
      </c>
    </row>
    <row r="3327" spans="1:2" ht="15.75" customHeight="1" x14ac:dyDescent="0.3">
      <c r="A3327" s="2" t="s">
        <v>9007</v>
      </c>
      <c r="B3327" s="63">
        <v>1543.54</v>
      </c>
    </row>
    <row r="3328" spans="1:2" ht="15.75" customHeight="1" x14ac:dyDescent="0.3">
      <c r="A3328" s="2" t="s">
        <v>9008</v>
      </c>
      <c r="B3328" s="63">
        <v>2018.48</v>
      </c>
    </row>
    <row r="3329" spans="1:2" ht="15.75" customHeight="1" x14ac:dyDescent="0.3">
      <c r="A3329" s="2" t="s">
        <v>9009</v>
      </c>
      <c r="B3329" s="63">
        <v>2137.21</v>
      </c>
    </row>
    <row r="3330" spans="1:2" ht="15.75" customHeight="1" x14ac:dyDescent="0.3">
      <c r="A3330" s="2" t="s">
        <v>9010</v>
      </c>
      <c r="B3330" s="63">
        <v>2137.21</v>
      </c>
    </row>
    <row r="3331" spans="1:2" ht="15.75" customHeight="1" x14ac:dyDescent="0.3">
      <c r="A3331" s="2" t="s">
        <v>9011</v>
      </c>
      <c r="B3331" s="63">
        <v>2612.15</v>
      </c>
    </row>
    <row r="3332" spans="1:2" ht="15.75" customHeight="1" x14ac:dyDescent="0.3">
      <c r="A3332" s="58" t="s">
        <v>6513</v>
      </c>
      <c r="B3332" s="62">
        <v>15305.4</v>
      </c>
    </row>
    <row r="3333" spans="1:2" ht="15.75" customHeight="1" x14ac:dyDescent="0.3">
      <c r="A3333" s="2" t="s">
        <v>6514</v>
      </c>
      <c r="B3333" s="63">
        <v>3367.19</v>
      </c>
    </row>
    <row r="3334" spans="1:2" ht="15.75" customHeight="1" x14ac:dyDescent="0.3">
      <c r="A3334" s="2" t="s">
        <v>6515</v>
      </c>
      <c r="B3334" s="63">
        <v>2601.92</v>
      </c>
    </row>
    <row r="3335" spans="1:2" ht="15.75" customHeight="1" x14ac:dyDescent="0.3">
      <c r="A3335" s="2" t="s">
        <v>6516</v>
      </c>
      <c r="B3335" s="63">
        <v>1989.7</v>
      </c>
    </row>
    <row r="3336" spans="1:2" ht="15.75" customHeight="1" x14ac:dyDescent="0.3">
      <c r="A3336" s="2" t="s">
        <v>6517</v>
      </c>
      <c r="B3336" s="63">
        <v>2754.97</v>
      </c>
    </row>
    <row r="3337" spans="1:2" ht="15.75" customHeight="1" x14ac:dyDescent="0.3">
      <c r="A3337" s="2" t="s">
        <v>6518</v>
      </c>
      <c r="B3337" s="63">
        <v>1989.7</v>
      </c>
    </row>
    <row r="3338" spans="1:2" ht="15.75" customHeight="1" x14ac:dyDescent="0.3">
      <c r="A3338" s="2" t="s">
        <v>6519</v>
      </c>
      <c r="B3338" s="63">
        <v>2601.92</v>
      </c>
    </row>
    <row r="3339" spans="1:2" ht="15.75" customHeight="1" x14ac:dyDescent="0.3">
      <c r="A3339" s="2" t="s">
        <v>6520</v>
      </c>
      <c r="B3339" s="63">
        <v>2754.97</v>
      </c>
    </row>
    <row r="3340" spans="1:2" ht="15.75" customHeight="1" x14ac:dyDescent="0.3">
      <c r="A3340" s="2" t="s">
        <v>6521</v>
      </c>
      <c r="B3340" s="63">
        <v>2754.97</v>
      </c>
    </row>
    <row r="3341" spans="1:2" ht="15.75" customHeight="1" x14ac:dyDescent="0.3">
      <c r="A3341" s="2" t="s">
        <v>6522</v>
      </c>
      <c r="B3341" s="63">
        <v>3367.19</v>
      </c>
    </row>
    <row r="3342" spans="1:2" ht="15.75" customHeight="1" x14ac:dyDescent="0.3">
      <c r="A3342" s="58" t="s">
        <v>9012</v>
      </c>
      <c r="B3342" s="62">
        <v>19793.400000000001</v>
      </c>
    </row>
    <row r="3343" spans="1:2" ht="15.75" customHeight="1" x14ac:dyDescent="0.3">
      <c r="A3343" s="2" t="s">
        <v>9013</v>
      </c>
      <c r="B3343" s="63">
        <v>4354.55</v>
      </c>
    </row>
    <row r="3344" spans="1:2" ht="15.75" customHeight="1" x14ac:dyDescent="0.3">
      <c r="A3344" s="2" t="s">
        <v>9014</v>
      </c>
      <c r="B3344" s="63">
        <v>3364.88</v>
      </c>
    </row>
    <row r="3345" spans="1:2" ht="15.75" customHeight="1" x14ac:dyDescent="0.3">
      <c r="A3345" s="2" t="s">
        <v>9015</v>
      </c>
      <c r="B3345" s="63">
        <v>2573.14</v>
      </c>
    </row>
    <row r="3346" spans="1:2" ht="15.75" customHeight="1" x14ac:dyDescent="0.3">
      <c r="A3346" s="2" t="s">
        <v>9016</v>
      </c>
      <c r="B3346" s="63">
        <v>3562.81</v>
      </c>
    </row>
    <row r="3347" spans="1:2" ht="15.75" customHeight="1" x14ac:dyDescent="0.3">
      <c r="A3347" s="2" t="s">
        <v>9017</v>
      </c>
      <c r="B3347" s="63">
        <v>2573.14</v>
      </c>
    </row>
    <row r="3348" spans="1:2" ht="15.75" customHeight="1" x14ac:dyDescent="0.3">
      <c r="A3348" s="2" t="s">
        <v>9018</v>
      </c>
      <c r="B3348" s="63">
        <v>3364.88</v>
      </c>
    </row>
    <row r="3349" spans="1:2" ht="15.75" customHeight="1" x14ac:dyDescent="0.3">
      <c r="A3349" s="2" t="s">
        <v>9019</v>
      </c>
      <c r="B3349" s="63">
        <v>3562.81</v>
      </c>
    </row>
    <row r="3350" spans="1:2" ht="15.75" customHeight="1" x14ac:dyDescent="0.3">
      <c r="A3350" s="2" t="s">
        <v>9020</v>
      </c>
      <c r="B3350" s="63">
        <v>3562.81</v>
      </c>
    </row>
    <row r="3351" spans="1:2" ht="15.75" customHeight="1" x14ac:dyDescent="0.3">
      <c r="A3351" s="2" t="s">
        <v>9021</v>
      </c>
      <c r="B3351" s="63">
        <v>4354.55</v>
      </c>
    </row>
    <row r="3352" spans="1:2" ht="15.75" customHeight="1" x14ac:dyDescent="0.3">
      <c r="A3352" s="58" t="s">
        <v>6523</v>
      </c>
      <c r="B3352" s="62">
        <v>21641.4</v>
      </c>
    </row>
    <row r="3353" spans="1:2" ht="15.75" customHeight="1" x14ac:dyDescent="0.3">
      <c r="A3353" s="2" t="s">
        <v>6524</v>
      </c>
      <c r="B3353" s="63">
        <v>4761.1099999999997</v>
      </c>
    </row>
    <row r="3354" spans="1:2" ht="15.75" customHeight="1" x14ac:dyDescent="0.3">
      <c r="A3354" s="2" t="s">
        <v>6525</v>
      </c>
      <c r="B3354" s="63">
        <v>3679.04</v>
      </c>
    </row>
    <row r="3355" spans="1:2" ht="15.75" customHeight="1" x14ac:dyDescent="0.3">
      <c r="A3355" s="2" t="s">
        <v>6526</v>
      </c>
      <c r="B3355" s="63">
        <v>2813.38</v>
      </c>
    </row>
    <row r="3356" spans="1:2" ht="15.75" customHeight="1" x14ac:dyDescent="0.3">
      <c r="A3356" s="2" t="s">
        <v>6527</v>
      </c>
      <c r="B3356" s="63">
        <v>3895.45</v>
      </c>
    </row>
    <row r="3357" spans="1:2" ht="15.75" customHeight="1" x14ac:dyDescent="0.3">
      <c r="A3357" s="2" t="s">
        <v>6528</v>
      </c>
      <c r="B3357" s="63">
        <v>2813.38</v>
      </c>
    </row>
    <row r="3358" spans="1:2" ht="15.75" customHeight="1" x14ac:dyDescent="0.3">
      <c r="A3358" s="2" t="s">
        <v>6529</v>
      </c>
      <c r="B3358" s="63">
        <v>3679.04</v>
      </c>
    </row>
    <row r="3359" spans="1:2" ht="15.75" customHeight="1" x14ac:dyDescent="0.3">
      <c r="A3359" s="2" t="s">
        <v>6530</v>
      </c>
      <c r="B3359" s="63">
        <v>3895.45</v>
      </c>
    </row>
    <row r="3360" spans="1:2" ht="15.75" customHeight="1" x14ac:dyDescent="0.3">
      <c r="A3360" s="2" t="s">
        <v>6531</v>
      </c>
      <c r="B3360" s="63">
        <v>3895.45</v>
      </c>
    </row>
    <row r="3361" spans="1:2" ht="15.75" customHeight="1" x14ac:dyDescent="0.3">
      <c r="A3361" s="2" t="s">
        <v>6532</v>
      </c>
      <c r="B3361" s="63">
        <v>4761.1099999999997</v>
      </c>
    </row>
    <row r="3362" spans="1:2" ht="15.75" customHeight="1" x14ac:dyDescent="0.3">
      <c r="A3362" s="58" t="s">
        <v>6533</v>
      </c>
      <c r="B3362" s="62">
        <v>30551.4</v>
      </c>
    </row>
    <row r="3363" spans="1:2" ht="15.75" customHeight="1" x14ac:dyDescent="0.3">
      <c r="A3363" s="2" t="s">
        <v>6534</v>
      </c>
      <c r="B3363" s="63">
        <v>6721.31</v>
      </c>
    </row>
    <row r="3364" spans="1:2" ht="15.75" customHeight="1" x14ac:dyDescent="0.3">
      <c r="A3364" s="2" t="s">
        <v>6535</v>
      </c>
      <c r="B3364" s="63">
        <v>5193.74</v>
      </c>
    </row>
    <row r="3365" spans="1:2" ht="15.75" customHeight="1" x14ac:dyDescent="0.3">
      <c r="A3365" s="2" t="s">
        <v>6536</v>
      </c>
      <c r="B3365" s="63">
        <v>3971.68</v>
      </c>
    </row>
    <row r="3366" spans="1:2" ht="15.75" customHeight="1" x14ac:dyDescent="0.3">
      <c r="A3366" s="2" t="s">
        <v>6537</v>
      </c>
      <c r="B3366" s="63">
        <v>5499.25</v>
      </c>
    </row>
    <row r="3367" spans="1:2" ht="15.75" customHeight="1" x14ac:dyDescent="0.3">
      <c r="A3367" s="2" t="s">
        <v>6538</v>
      </c>
      <c r="B3367" s="63">
        <v>3971.68</v>
      </c>
    </row>
    <row r="3368" spans="1:2" ht="15.75" customHeight="1" x14ac:dyDescent="0.3">
      <c r="A3368" s="2" t="s">
        <v>6539</v>
      </c>
      <c r="B3368" s="63">
        <v>5193.74</v>
      </c>
    </row>
    <row r="3369" spans="1:2" ht="15.75" customHeight="1" x14ac:dyDescent="0.3">
      <c r="A3369" s="2" t="s">
        <v>6540</v>
      </c>
      <c r="B3369" s="63">
        <v>5499.25</v>
      </c>
    </row>
    <row r="3370" spans="1:2" ht="15.75" customHeight="1" x14ac:dyDescent="0.3">
      <c r="A3370" s="2" t="s">
        <v>6541</v>
      </c>
      <c r="B3370" s="63">
        <v>5499.25</v>
      </c>
    </row>
    <row r="3371" spans="1:2" ht="15.75" customHeight="1" x14ac:dyDescent="0.3">
      <c r="A3371" s="2" t="s">
        <v>6542</v>
      </c>
      <c r="B3371" s="63">
        <v>6721.31</v>
      </c>
    </row>
    <row r="3372" spans="1:2" ht="15.75" customHeight="1" x14ac:dyDescent="0.3">
      <c r="A3372" s="58" t="s">
        <v>6543</v>
      </c>
      <c r="B3372" s="62">
        <v>13193.4</v>
      </c>
    </row>
    <row r="3373" spans="1:2" ht="15.75" customHeight="1" x14ac:dyDescent="0.3">
      <c r="A3373" s="2" t="s">
        <v>6544</v>
      </c>
      <c r="B3373" s="63">
        <v>2902.55</v>
      </c>
    </row>
    <row r="3374" spans="1:2" ht="15.75" customHeight="1" x14ac:dyDescent="0.3">
      <c r="A3374" s="2" t="s">
        <v>6545</v>
      </c>
      <c r="B3374" s="63">
        <v>2242.88</v>
      </c>
    </row>
    <row r="3375" spans="1:2" ht="15.75" customHeight="1" x14ac:dyDescent="0.3">
      <c r="A3375" s="2" t="s">
        <v>6546</v>
      </c>
      <c r="B3375" s="63">
        <v>1715.14</v>
      </c>
    </row>
    <row r="3376" spans="1:2" ht="15.75" customHeight="1" x14ac:dyDescent="0.3">
      <c r="A3376" s="2" t="s">
        <v>6547</v>
      </c>
      <c r="B3376" s="63">
        <v>2374.81</v>
      </c>
    </row>
    <row r="3377" spans="1:2" ht="15.75" customHeight="1" x14ac:dyDescent="0.3">
      <c r="A3377" s="2" t="s">
        <v>6548</v>
      </c>
      <c r="B3377" s="63">
        <v>1715.14</v>
      </c>
    </row>
    <row r="3378" spans="1:2" ht="15.75" customHeight="1" x14ac:dyDescent="0.3">
      <c r="A3378" s="2" t="s">
        <v>6549</v>
      </c>
      <c r="B3378" s="63">
        <v>2242.88</v>
      </c>
    </row>
    <row r="3379" spans="1:2" ht="15.75" customHeight="1" x14ac:dyDescent="0.3">
      <c r="A3379" s="2" t="s">
        <v>6550</v>
      </c>
      <c r="B3379" s="63">
        <v>2374.81</v>
      </c>
    </row>
    <row r="3380" spans="1:2" ht="15.75" customHeight="1" x14ac:dyDescent="0.3">
      <c r="A3380" s="2" t="s">
        <v>6551</v>
      </c>
      <c r="B3380" s="63">
        <v>2374.81</v>
      </c>
    </row>
    <row r="3381" spans="1:2" ht="15.75" customHeight="1" x14ac:dyDescent="0.3">
      <c r="A3381" s="2" t="s">
        <v>6552</v>
      </c>
      <c r="B3381" s="63">
        <v>2902.55</v>
      </c>
    </row>
    <row r="3382" spans="1:2" ht="15.75" customHeight="1" x14ac:dyDescent="0.3">
      <c r="A3382" s="58" t="s">
        <v>9022</v>
      </c>
      <c r="B3382" s="62">
        <v>11873.4</v>
      </c>
    </row>
    <row r="3383" spans="1:2" ht="15.75" customHeight="1" x14ac:dyDescent="0.3">
      <c r="A3383" s="2" t="s">
        <v>9023</v>
      </c>
      <c r="B3383" s="63">
        <v>2612.15</v>
      </c>
    </row>
    <row r="3384" spans="1:2" ht="15.75" customHeight="1" x14ac:dyDescent="0.3">
      <c r="A3384" s="2" t="s">
        <v>9024</v>
      </c>
      <c r="B3384" s="63">
        <v>2018.48</v>
      </c>
    </row>
    <row r="3385" spans="1:2" ht="15.75" customHeight="1" x14ac:dyDescent="0.3">
      <c r="A3385" s="2" t="s">
        <v>9025</v>
      </c>
      <c r="B3385" s="63">
        <v>1543.54</v>
      </c>
    </row>
    <row r="3386" spans="1:2" ht="15.75" customHeight="1" x14ac:dyDescent="0.3">
      <c r="A3386" s="2" t="s">
        <v>9026</v>
      </c>
      <c r="B3386" s="63">
        <v>2137.21</v>
      </c>
    </row>
    <row r="3387" spans="1:2" ht="15.75" customHeight="1" x14ac:dyDescent="0.3">
      <c r="A3387" s="2" t="s">
        <v>9027</v>
      </c>
      <c r="B3387" s="63">
        <v>1543.54</v>
      </c>
    </row>
    <row r="3388" spans="1:2" ht="15.75" customHeight="1" x14ac:dyDescent="0.3">
      <c r="A3388" s="2" t="s">
        <v>9028</v>
      </c>
      <c r="B3388" s="63">
        <v>2018.48</v>
      </c>
    </row>
    <row r="3389" spans="1:2" ht="15.75" customHeight="1" x14ac:dyDescent="0.3">
      <c r="A3389" s="2" t="s">
        <v>9029</v>
      </c>
      <c r="B3389" s="63">
        <v>2137.21</v>
      </c>
    </row>
    <row r="3390" spans="1:2" ht="15.75" customHeight="1" x14ac:dyDescent="0.3">
      <c r="A3390" s="2" t="s">
        <v>9030</v>
      </c>
      <c r="B3390" s="63">
        <v>2137.21</v>
      </c>
    </row>
    <row r="3391" spans="1:2" ht="15.75" customHeight="1" x14ac:dyDescent="0.3">
      <c r="A3391" s="2" t="s">
        <v>9031</v>
      </c>
      <c r="B3391" s="63">
        <v>2612.15</v>
      </c>
    </row>
    <row r="3392" spans="1:2" ht="15.75" customHeight="1" x14ac:dyDescent="0.3">
      <c r="A3392" s="58" t="s">
        <v>9032</v>
      </c>
      <c r="B3392" s="62">
        <v>11873.4</v>
      </c>
    </row>
    <row r="3393" spans="1:2" ht="15.75" customHeight="1" x14ac:dyDescent="0.3">
      <c r="A3393" s="2" t="s">
        <v>9033</v>
      </c>
      <c r="B3393" s="63">
        <v>2612.15</v>
      </c>
    </row>
    <row r="3394" spans="1:2" ht="15.75" customHeight="1" x14ac:dyDescent="0.3">
      <c r="A3394" s="2" t="s">
        <v>9034</v>
      </c>
      <c r="B3394" s="63">
        <v>2018.48</v>
      </c>
    </row>
    <row r="3395" spans="1:2" ht="15.75" customHeight="1" x14ac:dyDescent="0.3">
      <c r="A3395" s="2" t="s">
        <v>9035</v>
      </c>
      <c r="B3395" s="63">
        <v>1543.54</v>
      </c>
    </row>
    <row r="3396" spans="1:2" ht="15.75" customHeight="1" x14ac:dyDescent="0.3">
      <c r="A3396" s="2" t="s">
        <v>9036</v>
      </c>
      <c r="B3396" s="63">
        <v>2137.21</v>
      </c>
    </row>
    <row r="3397" spans="1:2" ht="15.75" customHeight="1" x14ac:dyDescent="0.3">
      <c r="A3397" s="2" t="s">
        <v>9037</v>
      </c>
      <c r="B3397" s="63">
        <v>1543.54</v>
      </c>
    </row>
    <row r="3398" spans="1:2" ht="15.75" customHeight="1" x14ac:dyDescent="0.3">
      <c r="A3398" s="2" t="s">
        <v>9038</v>
      </c>
      <c r="B3398" s="63">
        <v>2018.48</v>
      </c>
    </row>
    <row r="3399" spans="1:2" ht="15.75" customHeight="1" x14ac:dyDescent="0.3">
      <c r="A3399" s="2" t="s">
        <v>9039</v>
      </c>
      <c r="B3399" s="63">
        <v>2137.21</v>
      </c>
    </row>
    <row r="3400" spans="1:2" ht="15.75" customHeight="1" x14ac:dyDescent="0.3">
      <c r="A3400" s="2" t="s">
        <v>9040</v>
      </c>
      <c r="B3400" s="63">
        <v>2137.21</v>
      </c>
    </row>
    <row r="3401" spans="1:2" ht="15.75" customHeight="1" x14ac:dyDescent="0.3">
      <c r="A3401" s="2" t="s">
        <v>9041</v>
      </c>
      <c r="B3401" s="63">
        <v>2612.15</v>
      </c>
    </row>
    <row r="3402" spans="1:2" ht="15.75" customHeight="1" x14ac:dyDescent="0.3">
      <c r="A3402" s="58" t="s">
        <v>6553</v>
      </c>
      <c r="B3402" s="62">
        <v>16097.4</v>
      </c>
    </row>
    <row r="3403" spans="1:2" ht="15.75" customHeight="1" x14ac:dyDescent="0.3">
      <c r="A3403" s="2" t="s">
        <v>6554</v>
      </c>
      <c r="B3403" s="63">
        <v>3541.43</v>
      </c>
    </row>
    <row r="3404" spans="1:2" ht="15.75" customHeight="1" x14ac:dyDescent="0.3">
      <c r="A3404" s="2" t="s">
        <v>6555</v>
      </c>
      <c r="B3404" s="63">
        <v>2736.56</v>
      </c>
    </row>
    <row r="3405" spans="1:2" ht="15.75" customHeight="1" x14ac:dyDescent="0.3">
      <c r="A3405" s="2" t="s">
        <v>6556</v>
      </c>
      <c r="B3405" s="63">
        <v>2092.66</v>
      </c>
    </row>
    <row r="3406" spans="1:2" ht="15.75" customHeight="1" x14ac:dyDescent="0.3">
      <c r="A3406" s="2" t="s">
        <v>6557</v>
      </c>
      <c r="B3406" s="63">
        <v>2897.53</v>
      </c>
    </row>
    <row r="3407" spans="1:2" ht="15.75" customHeight="1" x14ac:dyDescent="0.3">
      <c r="A3407" s="2" t="s">
        <v>6558</v>
      </c>
      <c r="B3407" s="63">
        <v>2092.66</v>
      </c>
    </row>
    <row r="3408" spans="1:2" ht="15.75" customHeight="1" x14ac:dyDescent="0.3">
      <c r="A3408" s="2" t="s">
        <v>6559</v>
      </c>
      <c r="B3408" s="63">
        <v>2736.56</v>
      </c>
    </row>
    <row r="3409" spans="1:2" ht="15.75" customHeight="1" x14ac:dyDescent="0.3">
      <c r="A3409" s="2" t="s">
        <v>6560</v>
      </c>
      <c r="B3409" s="63">
        <v>2897.53</v>
      </c>
    </row>
    <row r="3410" spans="1:2" ht="15.75" customHeight="1" x14ac:dyDescent="0.3">
      <c r="A3410" s="2" t="s">
        <v>6561</v>
      </c>
      <c r="B3410" s="63">
        <v>2897.53</v>
      </c>
    </row>
    <row r="3411" spans="1:2" ht="15.75" customHeight="1" x14ac:dyDescent="0.3">
      <c r="A3411" s="2" t="s">
        <v>6562</v>
      </c>
      <c r="B3411" s="63">
        <v>3541.43</v>
      </c>
    </row>
    <row r="3412" spans="1:2" ht="15.75" customHeight="1" x14ac:dyDescent="0.3">
      <c r="A3412" s="58" t="s">
        <v>9042</v>
      </c>
      <c r="B3412" s="62">
        <v>19793.400000000001</v>
      </c>
    </row>
    <row r="3413" spans="1:2" ht="15.75" customHeight="1" x14ac:dyDescent="0.3">
      <c r="A3413" s="2" t="s">
        <v>9043</v>
      </c>
      <c r="B3413" s="63">
        <v>4354.55</v>
      </c>
    </row>
    <row r="3414" spans="1:2" ht="15.75" customHeight="1" x14ac:dyDescent="0.3">
      <c r="A3414" s="2" t="s">
        <v>9044</v>
      </c>
      <c r="B3414" s="63">
        <v>3364.88</v>
      </c>
    </row>
    <row r="3415" spans="1:2" ht="15.75" customHeight="1" x14ac:dyDescent="0.3">
      <c r="A3415" s="2" t="s">
        <v>9045</v>
      </c>
      <c r="B3415" s="63">
        <v>2573.14</v>
      </c>
    </row>
    <row r="3416" spans="1:2" ht="15.75" customHeight="1" x14ac:dyDescent="0.3">
      <c r="A3416" s="2" t="s">
        <v>9046</v>
      </c>
      <c r="B3416" s="63">
        <v>3562.81</v>
      </c>
    </row>
    <row r="3417" spans="1:2" ht="15.75" customHeight="1" x14ac:dyDescent="0.3">
      <c r="A3417" s="2" t="s">
        <v>9047</v>
      </c>
      <c r="B3417" s="63">
        <v>2573.14</v>
      </c>
    </row>
    <row r="3418" spans="1:2" ht="15.75" customHeight="1" x14ac:dyDescent="0.3">
      <c r="A3418" s="2" t="s">
        <v>9048</v>
      </c>
      <c r="B3418" s="63">
        <v>3364.88</v>
      </c>
    </row>
    <row r="3419" spans="1:2" ht="15.75" customHeight="1" x14ac:dyDescent="0.3">
      <c r="A3419" s="2" t="s">
        <v>9049</v>
      </c>
      <c r="B3419" s="63">
        <v>3562.81</v>
      </c>
    </row>
    <row r="3420" spans="1:2" ht="15.75" customHeight="1" x14ac:dyDescent="0.3">
      <c r="A3420" s="2" t="s">
        <v>9050</v>
      </c>
      <c r="B3420" s="63">
        <v>3562.81</v>
      </c>
    </row>
    <row r="3421" spans="1:2" ht="15.75" customHeight="1" x14ac:dyDescent="0.3">
      <c r="A3421" s="2" t="s">
        <v>9051</v>
      </c>
      <c r="B3421" s="63">
        <v>4354.55</v>
      </c>
    </row>
    <row r="3422" spans="1:2" ht="15.75" customHeight="1" x14ac:dyDescent="0.3">
      <c r="A3422" s="58" t="s">
        <v>9052</v>
      </c>
      <c r="B3422" s="62">
        <v>19793.400000000001</v>
      </c>
    </row>
    <row r="3423" spans="1:2" ht="15.75" customHeight="1" x14ac:dyDescent="0.3">
      <c r="A3423" s="2" t="s">
        <v>9053</v>
      </c>
      <c r="B3423" s="63">
        <v>4354.55</v>
      </c>
    </row>
    <row r="3424" spans="1:2" ht="15.75" customHeight="1" x14ac:dyDescent="0.3">
      <c r="A3424" s="2" t="s">
        <v>9054</v>
      </c>
      <c r="B3424" s="63">
        <v>3364.88</v>
      </c>
    </row>
    <row r="3425" spans="1:2" ht="15.75" customHeight="1" x14ac:dyDescent="0.3">
      <c r="A3425" s="2" t="s">
        <v>9055</v>
      </c>
      <c r="B3425" s="63">
        <v>2573.14</v>
      </c>
    </row>
    <row r="3426" spans="1:2" ht="15.75" customHeight="1" x14ac:dyDescent="0.3">
      <c r="A3426" s="2" t="s">
        <v>9056</v>
      </c>
      <c r="B3426" s="63">
        <v>3562.81</v>
      </c>
    </row>
    <row r="3427" spans="1:2" ht="15.75" customHeight="1" x14ac:dyDescent="0.3">
      <c r="A3427" s="2" t="s">
        <v>9057</v>
      </c>
      <c r="B3427" s="63">
        <v>2573.14</v>
      </c>
    </row>
    <row r="3428" spans="1:2" ht="15.75" customHeight="1" x14ac:dyDescent="0.3">
      <c r="A3428" s="2" t="s">
        <v>9058</v>
      </c>
      <c r="B3428" s="63">
        <v>3364.88</v>
      </c>
    </row>
    <row r="3429" spans="1:2" ht="15.75" customHeight="1" x14ac:dyDescent="0.3">
      <c r="A3429" s="2" t="s">
        <v>9059</v>
      </c>
      <c r="B3429" s="63">
        <v>3562.81</v>
      </c>
    </row>
    <row r="3430" spans="1:2" ht="15.75" customHeight="1" x14ac:dyDescent="0.3">
      <c r="A3430" s="2" t="s">
        <v>9060</v>
      </c>
      <c r="B3430" s="63">
        <v>3562.81</v>
      </c>
    </row>
    <row r="3431" spans="1:2" ht="15.75" customHeight="1" x14ac:dyDescent="0.3">
      <c r="A3431" s="2" t="s">
        <v>9061</v>
      </c>
      <c r="B3431" s="63">
        <v>4354.55</v>
      </c>
    </row>
    <row r="3432" spans="1:2" ht="15.75" customHeight="1" x14ac:dyDescent="0.3">
      <c r="A3432" s="58" t="s">
        <v>6563</v>
      </c>
      <c r="B3432" s="62">
        <v>20453.400000000001</v>
      </c>
    </row>
    <row r="3433" spans="1:2" ht="15.75" customHeight="1" x14ac:dyDescent="0.3">
      <c r="A3433" s="2" t="s">
        <v>6564</v>
      </c>
      <c r="B3433" s="63">
        <v>4499.75</v>
      </c>
    </row>
    <row r="3434" spans="1:2" ht="15.75" customHeight="1" x14ac:dyDescent="0.3">
      <c r="A3434" s="2" t="s">
        <v>6565</v>
      </c>
      <c r="B3434" s="63">
        <v>3477.08</v>
      </c>
    </row>
    <row r="3435" spans="1:2" ht="15.75" customHeight="1" x14ac:dyDescent="0.3">
      <c r="A3435" s="2" t="s">
        <v>6566</v>
      </c>
      <c r="B3435" s="63">
        <v>2658.94</v>
      </c>
    </row>
    <row r="3436" spans="1:2" ht="15.75" customHeight="1" x14ac:dyDescent="0.3">
      <c r="A3436" s="2" t="s">
        <v>6567</v>
      </c>
      <c r="B3436" s="63">
        <v>3681.61</v>
      </c>
    </row>
    <row r="3437" spans="1:2" ht="15.75" customHeight="1" x14ac:dyDescent="0.3">
      <c r="A3437" s="2" t="s">
        <v>6568</v>
      </c>
      <c r="B3437" s="63">
        <v>2658.94</v>
      </c>
    </row>
    <row r="3438" spans="1:2" ht="15.75" customHeight="1" x14ac:dyDescent="0.3">
      <c r="A3438" s="2" t="s">
        <v>6569</v>
      </c>
      <c r="B3438" s="63">
        <v>3477.08</v>
      </c>
    </row>
    <row r="3439" spans="1:2" ht="15.75" customHeight="1" x14ac:dyDescent="0.3">
      <c r="A3439" s="2" t="s">
        <v>6570</v>
      </c>
      <c r="B3439" s="63">
        <v>3681.61</v>
      </c>
    </row>
    <row r="3440" spans="1:2" ht="15.75" customHeight="1" x14ac:dyDescent="0.3">
      <c r="A3440" s="2" t="s">
        <v>6571</v>
      </c>
      <c r="B3440" s="63">
        <v>3681.61</v>
      </c>
    </row>
    <row r="3441" spans="1:2" ht="15.75" customHeight="1" x14ac:dyDescent="0.3">
      <c r="A3441" s="2" t="s">
        <v>6572</v>
      </c>
      <c r="B3441" s="63">
        <v>4499.75</v>
      </c>
    </row>
    <row r="3442" spans="1:2" ht="15.75" customHeight="1" x14ac:dyDescent="0.3">
      <c r="A3442" s="58" t="s">
        <v>6573</v>
      </c>
      <c r="B3442" s="62">
        <v>26393.4</v>
      </c>
    </row>
    <row r="3443" spans="1:2" ht="15.75" customHeight="1" x14ac:dyDescent="0.3">
      <c r="A3443" s="2" t="s">
        <v>6574</v>
      </c>
      <c r="B3443" s="63">
        <v>5806.55</v>
      </c>
    </row>
    <row r="3444" spans="1:2" ht="15.75" customHeight="1" x14ac:dyDescent="0.3">
      <c r="A3444" s="2" t="s">
        <v>6575</v>
      </c>
      <c r="B3444" s="63">
        <v>4486.88</v>
      </c>
    </row>
    <row r="3445" spans="1:2" ht="15.75" customHeight="1" x14ac:dyDescent="0.3">
      <c r="A3445" s="2" t="s">
        <v>6576</v>
      </c>
      <c r="B3445" s="63">
        <v>3431.14</v>
      </c>
    </row>
    <row r="3446" spans="1:2" ht="15.75" customHeight="1" x14ac:dyDescent="0.3">
      <c r="A3446" s="2" t="s">
        <v>6577</v>
      </c>
      <c r="B3446" s="63">
        <v>4750.8100000000004</v>
      </c>
    </row>
    <row r="3447" spans="1:2" ht="15.75" customHeight="1" x14ac:dyDescent="0.3">
      <c r="A3447" s="2" t="s">
        <v>6578</v>
      </c>
      <c r="B3447" s="63">
        <v>3431.14</v>
      </c>
    </row>
    <row r="3448" spans="1:2" ht="15.75" customHeight="1" x14ac:dyDescent="0.3">
      <c r="A3448" s="2" t="s">
        <v>6579</v>
      </c>
      <c r="B3448" s="63">
        <v>4486.88</v>
      </c>
    </row>
    <row r="3449" spans="1:2" ht="15.75" customHeight="1" x14ac:dyDescent="0.3">
      <c r="A3449" s="2" t="s">
        <v>6580</v>
      </c>
      <c r="B3449" s="63">
        <v>4750.8100000000004</v>
      </c>
    </row>
    <row r="3450" spans="1:2" ht="15.75" customHeight="1" x14ac:dyDescent="0.3">
      <c r="A3450" s="2" t="s">
        <v>6581</v>
      </c>
      <c r="B3450" s="63">
        <v>4750.8100000000004</v>
      </c>
    </row>
    <row r="3451" spans="1:2" ht="15.75" customHeight="1" x14ac:dyDescent="0.3">
      <c r="A3451" s="2" t="s">
        <v>6582</v>
      </c>
      <c r="B3451" s="63">
        <v>5806.55</v>
      </c>
    </row>
    <row r="3452" spans="1:2" ht="15.75" customHeight="1" x14ac:dyDescent="0.3">
      <c r="A3452" s="58" t="s">
        <v>6583</v>
      </c>
      <c r="B3452" s="62">
        <v>26393.4</v>
      </c>
    </row>
    <row r="3453" spans="1:2" ht="15.75" customHeight="1" x14ac:dyDescent="0.3">
      <c r="A3453" s="2" t="s">
        <v>6584</v>
      </c>
      <c r="B3453" s="63">
        <v>5806.55</v>
      </c>
    </row>
    <row r="3454" spans="1:2" ht="15.75" customHeight="1" x14ac:dyDescent="0.3">
      <c r="A3454" s="2" t="s">
        <v>6585</v>
      </c>
      <c r="B3454" s="63">
        <v>4486.88</v>
      </c>
    </row>
    <row r="3455" spans="1:2" ht="15.75" customHeight="1" x14ac:dyDescent="0.3">
      <c r="A3455" s="2" t="s">
        <v>6586</v>
      </c>
      <c r="B3455" s="63">
        <v>3431.14</v>
      </c>
    </row>
    <row r="3456" spans="1:2" ht="15.75" customHeight="1" x14ac:dyDescent="0.3">
      <c r="A3456" s="2" t="s">
        <v>6587</v>
      </c>
      <c r="B3456" s="63">
        <v>4750.8100000000004</v>
      </c>
    </row>
    <row r="3457" spans="1:2" ht="15.75" customHeight="1" x14ac:dyDescent="0.3">
      <c r="A3457" s="2" t="s">
        <v>6588</v>
      </c>
      <c r="B3457" s="63">
        <v>3431.14</v>
      </c>
    </row>
    <row r="3458" spans="1:2" ht="15.75" customHeight="1" x14ac:dyDescent="0.3">
      <c r="A3458" s="2" t="s">
        <v>6589</v>
      </c>
      <c r="B3458" s="63">
        <v>4486.88</v>
      </c>
    </row>
    <row r="3459" spans="1:2" ht="15.75" customHeight="1" x14ac:dyDescent="0.3">
      <c r="A3459" s="2" t="s">
        <v>6590</v>
      </c>
      <c r="B3459" s="63">
        <v>4750.8100000000004</v>
      </c>
    </row>
    <row r="3460" spans="1:2" ht="15.75" customHeight="1" x14ac:dyDescent="0.3">
      <c r="A3460" s="2" t="s">
        <v>6591</v>
      </c>
      <c r="B3460" s="63">
        <v>4750.8100000000004</v>
      </c>
    </row>
    <row r="3461" spans="1:2" ht="15.75" customHeight="1" x14ac:dyDescent="0.3">
      <c r="A3461" s="2" t="s">
        <v>6592</v>
      </c>
      <c r="B3461" s="63">
        <v>5806.55</v>
      </c>
    </row>
    <row r="3462" spans="1:2" ht="15.75" customHeight="1" x14ac:dyDescent="0.3">
      <c r="A3462" s="58" t="s">
        <v>6593</v>
      </c>
      <c r="B3462" s="62">
        <v>26393.4</v>
      </c>
    </row>
    <row r="3463" spans="1:2" ht="15.75" customHeight="1" x14ac:dyDescent="0.3">
      <c r="A3463" s="2" t="s">
        <v>6594</v>
      </c>
      <c r="B3463" s="63">
        <v>5806.55</v>
      </c>
    </row>
    <row r="3464" spans="1:2" ht="15.75" customHeight="1" x14ac:dyDescent="0.3">
      <c r="A3464" s="2" t="s">
        <v>6595</v>
      </c>
      <c r="B3464" s="63">
        <v>4486.88</v>
      </c>
    </row>
    <row r="3465" spans="1:2" ht="15.75" customHeight="1" x14ac:dyDescent="0.3">
      <c r="A3465" s="2" t="s">
        <v>6596</v>
      </c>
      <c r="B3465" s="63">
        <v>3431.14</v>
      </c>
    </row>
    <row r="3466" spans="1:2" ht="15.75" customHeight="1" x14ac:dyDescent="0.3">
      <c r="A3466" s="2" t="s">
        <v>6597</v>
      </c>
      <c r="B3466" s="63">
        <v>4750.8100000000004</v>
      </c>
    </row>
    <row r="3467" spans="1:2" ht="15.75" customHeight="1" x14ac:dyDescent="0.3">
      <c r="A3467" s="2" t="s">
        <v>6598</v>
      </c>
      <c r="B3467" s="63">
        <v>3431.14</v>
      </c>
    </row>
    <row r="3468" spans="1:2" ht="15.75" customHeight="1" x14ac:dyDescent="0.3">
      <c r="A3468" s="2" t="s">
        <v>6599</v>
      </c>
      <c r="B3468" s="63">
        <v>4486.88</v>
      </c>
    </row>
    <row r="3469" spans="1:2" ht="15.75" customHeight="1" x14ac:dyDescent="0.3">
      <c r="A3469" s="2" t="s">
        <v>6600</v>
      </c>
      <c r="B3469" s="63">
        <v>4750.8100000000004</v>
      </c>
    </row>
    <row r="3470" spans="1:2" ht="15.75" customHeight="1" x14ac:dyDescent="0.3">
      <c r="A3470" s="2" t="s">
        <v>6601</v>
      </c>
      <c r="B3470" s="63">
        <v>4750.8100000000004</v>
      </c>
    </row>
    <row r="3471" spans="1:2" ht="15.75" customHeight="1" x14ac:dyDescent="0.3">
      <c r="A3471" s="2" t="s">
        <v>6602</v>
      </c>
      <c r="B3471" s="63">
        <v>5806.55</v>
      </c>
    </row>
    <row r="3472" spans="1:2" ht="15.75" customHeight="1" x14ac:dyDescent="0.3">
      <c r="A3472" s="58" t="s">
        <v>6603</v>
      </c>
      <c r="B3472" s="62">
        <v>26393.4</v>
      </c>
    </row>
    <row r="3473" spans="1:2" ht="15.75" customHeight="1" x14ac:dyDescent="0.3">
      <c r="A3473" s="2" t="s">
        <v>6604</v>
      </c>
      <c r="B3473" s="63">
        <v>5806.55</v>
      </c>
    </row>
    <row r="3474" spans="1:2" ht="15.75" customHeight="1" x14ac:dyDescent="0.3">
      <c r="A3474" s="2" t="s">
        <v>6605</v>
      </c>
      <c r="B3474" s="63">
        <v>4486.88</v>
      </c>
    </row>
    <row r="3475" spans="1:2" ht="15.75" customHeight="1" x14ac:dyDescent="0.3">
      <c r="A3475" s="2" t="s">
        <v>6606</v>
      </c>
      <c r="B3475" s="63">
        <v>3431.14</v>
      </c>
    </row>
    <row r="3476" spans="1:2" ht="15.75" customHeight="1" x14ac:dyDescent="0.3">
      <c r="A3476" s="2" t="s">
        <v>6607</v>
      </c>
      <c r="B3476" s="63">
        <v>4750.8100000000004</v>
      </c>
    </row>
    <row r="3477" spans="1:2" ht="15.75" customHeight="1" x14ac:dyDescent="0.3">
      <c r="A3477" s="2" t="s">
        <v>6608</v>
      </c>
      <c r="B3477" s="63">
        <v>3431.14</v>
      </c>
    </row>
    <row r="3478" spans="1:2" ht="15.75" customHeight="1" x14ac:dyDescent="0.3">
      <c r="A3478" s="2" t="s">
        <v>6609</v>
      </c>
      <c r="B3478" s="63">
        <v>4486.88</v>
      </c>
    </row>
    <row r="3479" spans="1:2" ht="15.75" customHeight="1" x14ac:dyDescent="0.3">
      <c r="A3479" s="2" t="s">
        <v>6610</v>
      </c>
      <c r="B3479" s="63">
        <v>4750.8100000000004</v>
      </c>
    </row>
    <row r="3480" spans="1:2" ht="15.75" customHeight="1" x14ac:dyDescent="0.3">
      <c r="A3480" s="2" t="s">
        <v>6611</v>
      </c>
      <c r="B3480" s="63">
        <v>4750.8100000000004</v>
      </c>
    </row>
    <row r="3481" spans="1:2" ht="15.75" customHeight="1" x14ac:dyDescent="0.3">
      <c r="A3481" s="2" t="s">
        <v>6612</v>
      </c>
      <c r="B3481" s="63">
        <v>5806.55</v>
      </c>
    </row>
    <row r="3482" spans="1:2" ht="15.75" customHeight="1" x14ac:dyDescent="0.3">
      <c r="A3482" s="58" t="s">
        <v>6613</v>
      </c>
      <c r="B3482" s="62">
        <v>26393.4</v>
      </c>
    </row>
    <row r="3483" spans="1:2" ht="15.75" customHeight="1" x14ac:dyDescent="0.3">
      <c r="A3483" s="2" t="s">
        <v>6614</v>
      </c>
      <c r="B3483" s="63">
        <v>5806.55</v>
      </c>
    </row>
    <row r="3484" spans="1:2" ht="15.75" customHeight="1" x14ac:dyDescent="0.3">
      <c r="A3484" s="2" t="s">
        <v>6615</v>
      </c>
      <c r="B3484" s="63">
        <v>4486.88</v>
      </c>
    </row>
    <row r="3485" spans="1:2" ht="15.75" customHeight="1" x14ac:dyDescent="0.3">
      <c r="A3485" s="2" t="s">
        <v>6616</v>
      </c>
      <c r="B3485" s="63">
        <v>3431.14</v>
      </c>
    </row>
    <row r="3486" spans="1:2" ht="15.75" customHeight="1" x14ac:dyDescent="0.3">
      <c r="A3486" s="2" t="s">
        <v>6617</v>
      </c>
      <c r="B3486" s="63">
        <v>4750.8100000000004</v>
      </c>
    </row>
    <row r="3487" spans="1:2" ht="15.75" customHeight="1" x14ac:dyDescent="0.3">
      <c r="A3487" s="2" t="s">
        <v>6618</v>
      </c>
      <c r="B3487" s="63">
        <v>3431.14</v>
      </c>
    </row>
    <row r="3488" spans="1:2" ht="15.75" customHeight="1" x14ac:dyDescent="0.3">
      <c r="A3488" s="2" t="s">
        <v>6619</v>
      </c>
      <c r="B3488" s="63">
        <v>4486.88</v>
      </c>
    </row>
    <row r="3489" spans="1:2" ht="15.75" customHeight="1" x14ac:dyDescent="0.3">
      <c r="A3489" s="2" t="s">
        <v>6620</v>
      </c>
      <c r="B3489" s="63">
        <v>4750.8100000000004</v>
      </c>
    </row>
    <row r="3490" spans="1:2" ht="15.75" customHeight="1" x14ac:dyDescent="0.3">
      <c r="A3490" s="2" t="s">
        <v>6621</v>
      </c>
      <c r="B3490" s="63">
        <v>4750.8100000000004</v>
      </c>
    </row>
    <row r="3491" spans="1:2" ht="15.75" customHeight="1" x14ac:dyDescent="0.3">
      <c r="A3491" s="2" t="s">
        <v>6622</v>
      </c>
      <c r="B3491" s="63">
        <v>5806.55</v>
      </c>
    </row>
    <row r="3492" spans="1:2" ht="15.75" customHeight="1" x14ac:dyDescent="0.3">
      <c r="A3492" s="58" t="s">
        <v>6623</v>
      </c>
      <c r="B3492" s="62">
        <v>26393.4</v>
      </c>
    </row>
    <row r="3493" spans="1:2" ht="15.75" customHeight="1" x14ac:dyDescent="0.3">
      <c r="A3493" s="2" t="s">
        <v>6624</v>
      </c>
      <c r="B3493" s="63">
        <v>5806.55</v>
      </c>
    </row>
    <row r="3494" spans="1:2" ht="15.75" customHeight="1" x14ac:dyDescent="0.3">
      <c r="A3494" s="2" t="s">
        <v>6625</v>
      </c>
      <c r="B3494" s="63">
        <v>4486.88</v>
      </c>
    </row>
    <row r="3495" spans="1:2" ht="15.75" customHeight="1" x14ac:dyDescent="0.3">
      <c r="A3495" s="2" t="s">
        <v>6626</v>
      </c>
      <c r="B3495" s="63">
        <v>3431.14</v>
      </c>
    </row>
    <row r="3496" spans="1:2" ht="15.75" customHeight="1" x14ac:dyDescent="0.3">
      <c r="A3496" s="2" t="s">
        <v>6627</v>
      </c>
      <c r="B3496" s="63">
        <v>4750.8100000000004</v>
      </c>
    </row>
    <row r="3497" spans="1:2" ht="15.75" customHeight="1" x14ac:dyDescent="0.3">
      <c r="A3497" s="2" t="s">
        <v>6628</v>
      </c>
      <c r="B3497" s="63">
        <v>3431.14</v>
      </c>
    </row>
    <row r="3498" spans="1:2" ht="15.75" customHeight="1" x14ac:dyDescent="0.3">
      <c r="A3498" s="2" t="s">
        <v>6629</v>
      </c>
      <c r="B3498" s="63">
        <v>4486.88</v>
      </c>
    </row>
    <row r="3499" spans="1:2" ht="15.75" customHeight="1" x14ac:dyDescent="0.3">
      <c r="A3499" s="2" t="s">
        <v>6630</v>
      </c>
      <c r="B3499" s="63">
        <v>4750.8100000000004</v>
      </c>
    </row>
    <row r="3500" spans="1:2" ht="15.75" customHeight="1" x14ac:dyDescent="0.3">
      <c r="A3500" s="2" t="s">
        <v>6631</v>
      </c>
      <c r="B3500" s="63">
        <v>4750.8100000000004</v>
      </c>
    </row>
    <row r="3501" spans="1:2" ht="15.75" customHeight="1" x14ac:dyDescent="0.3">
      <c r="A3501" s="2" t="s">
        <v>6632</v>
      </c>
      <c r="B3501" s="63">
        <v>5806.55</v>
      </c>
    </row>
    <row r="3502" spans="1:2" ht="15.75" customHeight="1" x14ac:dyDescent="0.3">
      <c r="A3502" s="58" t="s">
        <v>6633</v>
      </c>
      <c r="B3502" s="62">
        <v>37164.6</v>
      </c>
    </row>
    <row r="3503" spans="1:2" ht="15.75" customHeight="1" x14ac:dyDescent="0.3">
      <c r="A3503" s="2" t="s">
        <v>6634</v>
      </c>
      <c r="B3503" s="63">
        <v>8176.21</v>
      </c>
    </row>
    <row r="3504" spans="1:2" ht="15.75" customHeight="1" x14ac:dyDescent="0.3">
      <c r="A3504" s="2" t="s">
        <v>6635</v>
      </c>
      <c r="B3504" s="63">
        <v>6317.98</v>
      </c>
    </row>
    <row r="3505" spans="1:2" ht="15.75" customHeight="1" x14ac:dyDescent="0.3">
      <c r="A3505" s="2" t="s">
        <v>6636</v>
      </c>
      <c r="B3505" s="63">
        <v>4831.3999999999996</v>
      </c>
    </row>
    <row r="3506" spans="1:2" ht="15.75" customHeight="1" x14ac:dyDescent="0.3">
      <c r="A3506" s="2" t="s">
        <v>6637</v>
      </c>
      <c r="B3506" s="63">
        <v>6689.63</v>
      </c>
    </row>
    <row r="3507" spans="1:2" ht="15.75" customHeight="1" x14ac:dyDescent="0.3">
      <c r="A3507" s="2" t="s">
        <v>6638</v>
      </c>
      <c r="B3507" s="63">
        <v>4831.3999999999996</v>
      </c>
    </row>
    <row r="3508" spans="1:2" ht="15.75" customHeight="1" x14ac:dyDescent="0.3">
      <c r="A3508" s="2" t="s">
        <v>6639</v>
      </c>
      <c r="B3508" s="63">
        <v>6317.98</v>
      </c>
    </row>
    <row r="3509" spans="1:2" ht="15.75" customHeight="1" x14ac:dyDescent="0.3">
      <c r="A3509" s="2" t="s">
        <v>6640</v>
      </c>
      <c r="B3509" s="63">
        <v>6689.63</v>
      </c>
    </row>
    <row r="3510" spans="1:2" ht="15.75" customHeight="1" x14ac:dyDescent="0.3">
      <c r="A3510" s="2" t="s">
        <v>6641</v>
      </c>
      <c r="B3510" s="63">
        <v>6689.63</v>
      </c>
    </row>
    <row r="3511" spans="1:2" ht="15.75" customHeight="1" x14ac:dyDescent="0.3">
      <c r="A3511" s="2" t="s">
        <v>6642</v>
      </c>
      <c r="B3511" s="63">
        <v>8176.21</v>
      </c>
    </row>
    <row r="3512" spans="1:2" ht="15.75" customHeight="1" x14ac:dyDescent="0.3">
      <c r="A3512" s="58" t="s">
        <v>6643</v>
      </c>
      <c r="B3512" s="62">
        <v>29033.4</v>
      </c>
    </row>
    <row r="3513" spans="1:2" ht="15.75" customHeight="1" x14ac:dyDescent="0.3">
      <c r="A3513" s="2" t="s">
        <v>6644</v>
      </c>
      <c r="B3513" s="63">
        <v>6387.35</v>
      </c>
    </row>
    <row r="3514" spans="1:2" ht="15.75" customHeight="1" x14ac:dyDescent="0.3">
      <c r="A3514" s="2" t="s">
        <v>6645</v>
      </c>
      <c r="B3514" s="63">
        <v>4935.68</v>
      </c>
    </row>
    <row r="3515" spans="1:2" ht="15.75" customHeight="1" x14ac:dyDescent="0.3">
      <c r="A3515" s="2" t="s">
        <v>6646</v>
      </c>
      <c r="B3515" s="63">
        <v>3774.34</v>
      </c>
    </row>
    <row r="3516" spans="1:2" ht="15.75" customHeight="1" x14ac:dyDescent="0.3">
      <c r="A3516" s="2" t="s">
        <v>6647</v>
      </c>
      <c r="B3516" s="63">
        <v>5226.01</v>
      </c>
    </row>
    <row r="3517" spans="1:2" ht="15.75" customHeight="1" x14ac:dyDescent="0.3">
      <c r="A3517" s="2" t="s">
        <v>6648</v>
      </c>
      <c r="B3517" s="63">
        <v>3774.34</v>
      </c>
    </row>
    <row r="3518" spans="1:2" ht="15.75" customHeight="1" x14ac:dyDescent="0.3">
      <c r="A3518" s="2" t="s">
        <v>6649</v>
      </c>
      <c r="B3518" s="63">
        <v>4935.68</v>
      </c>
    </row>
    <row r="3519" spans="1:2" ht="15.75" customHeight="1" x14ac:dyDescent="0.3">
      <c r="A3519" s="2" t="s">
        <v>6650</v>
      </c>
      <c r="B3519" s="63">
        <v>5226.01</v>
      </c>
    </row>
    <row r="3520" spans="1:2" ht="15.75" customHeight="1" x14ac:dyDescent="0.3">
      <c r="A3520" s="2" t="s">
        <v>6651</v>
      </c>
      <c r="B3520" s="63">
        <v>5226.01</v>
      </c>
    </row>
    <row r="3521" spans="1:2" ht="15.75" customHeight="1" x14ac:dyDescent="0.3">
      <c r="A3521" s="2" t="s">
        <v>6652</v>
      </c>
      <c r="B3521" s="63">
        <v>6387.35</v>
      </c>
    </row>
    <row r="3522" spans="1:2" ht="15.75" customHeight="1" x14ac:dyDescent="0.3">
      <c r="A3522" s="58" t="s">
        <v>9062</v>
      </c>
      <c r="B3522" s="62">
        <v>1907.4</v>
      </c>
    </row>
    <row r="3523" spans="1:2" ht="15.75" customHeight="1" x14ac:dyDescent="0.3">
      <c r="A3523" s="2" t="s">
        <v>9063</v>
      </c>
      <c r="B3523" s="63">
        <v>419.63</v>
      </c>
    </row>
    <row r="3524" spans="1:2" ht="15.75" customHeight="1" x14ac:dyDescent="0.3">
      <c r="A3524" s="2" t="s">
        <v>9064</v>
      </c>
      <c r="B3524" s="63">
        <v>324.26</v>
      </c>
    </row>
    <row r="3525" spans="1:2" ht="15.75" customHeight="1" x14ac:dyDescent="0.3">
      <c r="A3525" s="2" t="s">
        <v>9065</v>
      </c>
      <c r="B3525" s="63">
        <v>247.96</v>
      </c>
    </row>
    <row r="3526" spans="1:2" ht="15.75" customHeight="1" x14ac:dyDescent="0.3">
      <c r="A3526" s="2" t="s">
        <v>9066</v>
      </c>
      <c r="B3526" s="63">
        <v>343.33</v>
      </c>
    </row>
    <row r="3527" spans="1:2" ht="15.75" customHeight="1" x14ac:dyDescent="0.3">
      <c r="A3527" s="2" t="s">
        <v>9067</v>
      </c>
      <c r="B3527" s="63">
        <v>247.96</v>
      </c>
    </row>
    <row r="3528" spans="1:2" ht="15.75" customHeight="1" x14ac:dyDescent="0.3">
      <c r="A3528" s="2" t="s">
        <v>9068</v>
      </c>
      <c r="B3528" s="63">
        <v>324.26</v>
      </c>
    </row>
    <row r="3529" spans="1:2" ht="15.75" customHeight="1" x14ac:dyDescent="0.3">
      <c r="A3529" s="2" t="s">
        <v>9069</v>
      </c>
      <c r="B3529" s="63">
        <v>343.33</v>
      </c>
    </row>
    <row r="3530" spans="1:2" ht="15.75" customHeight="1" x14ac:dyDescent="0.3">
      <c r="A3530" s="2" t="s">
        <v>9070</v>
      </c>
      <c r="B3530" s="63">
        <v>343.33</v>
      </c>
    </row>
    <row r="3531" spans="1:2" ht="15.75" customHeight="1" x14ac:dyDescent="0.3">
      <c r="A3531" s="2" t="s">
        <v>9071</v>
      </c>
      <c r="B3531" s="63">
        <v>419.63</v>
      </c>
    </row>
    <row r="3532" spans="1:2" ht="15.75" customHeight="1" x14ac:dyDescent="0.3">
      <c r="A3532" s="58" t="s">
        <v>9072</v>
      </c>
      <c r="B3532" s="62">
        <v>1907.4</v>
      </c>
    </row>
    <row r="3533" spans="1:2" ht="15.75" customHeight="1" x14ac:dyDescent="0.3">
      <c r="A3533" s="2" t="s">
        <v>9073</v>
      </c>
      <c r="B3533" s="63">
        <v>419.63</v>
      </c>
    </row>
    <row r="3534" spans="1:2" ht="15.75" customHeight="1" x14ac:dyDescent="0.3">
      <c r="A3534" s="2" t="s">
        <v>9074</v>
      </c>
      <c r="B3534" s="63">
        <v>324.26</v>
      </c>
    </row>
    <row r="3535" spans="1:2" ht="15.75" customHeight="1" x14ac:dyDescent="0.3">
      <c r="A3535" s="2" t="s">
        <v>9075</v>
      </c>
      <c r="B3535" s="63">
        <v>247.96</v>
      </c>
    </row>
    <row r="3536" spans="1:2" ht="15.75" customHeight="1" x14ac:dyDescent="0.3">
      <c r="A3536" s="2" t="s">
        <v>9076</v>
      </c>
      <c r="B3536" s="63">
        <v>343.33</v>
      </c>
    </row>
    <row r="3537" spans="1:2" ht="15.75" customHeight="1" x14ac:dyDescent="0.3">
      <c r="A3537" s="2" t="s">
        <v>9077</v>
      </c>
      <c r="B3537" s="63">
        <v>247.96</v>
      </c>
    </row>
    <row r="3538" spans="1:2" ht="15.75" customHeight="1" x14ac:dyDescent="0.3">
      <c r="A3538" s="2" t="s">
        <v>9078</v>
      </c>
      <c r="B3538" s="63">
        <v>324.26</v>
      </c>
    </row>
    <row r="3539" spans="1:2" ht="15.75" customHeight="1" x14ac:dyDescent="0.3">
      <c r="A3539" s="2" t="s">
        <v>9079</v>
      </c>
      <c r="B3539" s="63">
        <v>343.33</v>
      </c>
    </row>
    <row r="3540" spans="1:2" ht="15.75" customHeight="1" x14ac:dyDescent="0.3">
      <c r="A3540" s="2" t="s">
        <v>9080</v>
      </c>
      <c r="B3540" s="63">
        <v>343.33</v>
      </c>
    </row>
    <row r="3541" spans="1:2" ht="15.75" customHeight="1" x14ac:dyDescent="0.3">
      <c r="A3541" s="2" t="s">
        <v>9081</v>
      </c>
      <c r="B3541" s="63">
        <v>419.63</v>
      </c>
    </row>
    <row r="3542" spans="1:2" ht="15.75" customHeight="1" x14ac:dyDescent="0.3">
      <c r="A3542" s="58" t="s">
        <v>7578</v>
      </c>
      <c r="B3542" s="62">
        <v>1973.4</v>
      </c>
    </row>
    <row r="3543" spans="1:2" ht="15.75" customHeight="1" x14ac:dyDescent="0.3">
      <c r="A3543" s="2" t="s">
        <v>7579</v>
      </c>
      <c r="B3543" s="63">
        <v>434.15</v>
      </c>
    </row>
    <row r="3544" spans="1:2" ht="15.75" customHeight="1" x14ac:dyDescent="0.3">
      <c r="A3544" s="2" t="s">
        <v>7580</v>
      </c>
      <c r="B3544" s="63">
        <v>335.48</v>
      </c>
    </row>
    <row r="3545" spans="1:2" ht="15.75" customHeight="1" x14ac:dyDescent="0.3">
      <c r="A3545" s="2" t="s">
        <v>7581</v>
      </c>
      <c r="B3545" s="63">
        <v>256.54000000000002</v>
      </c>
    </row>
    <row r="3546" spans="1:2" ht="15.75" customHeight="1" x14ac:dyDescent="0.3">
      <c r="A3546" s="2" t="s">
        <v>7582</v>
      </c>
      <c r="B3546" s="63">
        <v>355.21</v>
      </c>
    </row>
    <row r="3547" spans="1:2" ht="15.75" customHeight="1" x14ac:dyDescent="0.3">
      <c r="A3547" s="2" t="s">
        <v>7583</v>
      </c>
      <c r="B3547" s="63">
        <v>256.54000000000002</v>
      </c>
    </row>
    <row r="3548" spans="1:2" ht="15.75" customHeight="1" x14ac:dyDescent="0.3">
      <c r="A3548" s="2" t="s">
        <v>7584</v>
      </c>
      <c r="B3548" s="63">
        <v>335.48</v>
      </c>
    </row>
    <row r="3549" spans="1:2" ht="15.75" customHeight="1" x14ac:dyDescent="0.3">
      <c r="A3549" s="2" t="s">
        <v>7585</v>
      </c>
      <c r="B3549" s="63">
        <v>355.21</v>
      </c>
    </row>
    <row r="3550" spans="1:2" ht="15.75" customHeight="1" x14ac:dyDescent="0.3">
      <c r="A3550" s="2" t="s">
        <v>7586</v>
      </c>
      <c r="B3550" s="63">
        <v>355.21</v>
      </c>
    </row>
    <row r="3551" spans="1:2" ht="15.75" customHeight="1" x14ac:dyDescent="0.3">
      <c r="A3551" s="2" t="s">
        <v>7587</v>
      </c>
      <c r="B3551" s="63">
        <v>434.15</v>
      </c>
    </row>
    <row r="3552" spans="1:2" ht="15.75" customHeight="1" x14ac:dyDescent="0.3">
      <c r="A3552" s="58" t="s">
        <v>9082</v>
      </c>
      <c r="B3552" s="62">
        <v>3029.4</v>
      </c>
    </row>
    <row r="3553" spans="1:2" ht="15.75" customHeight="1" x14ac:dyDescent="0.3">
      <c r="A3553" s="2" t="s">
        <v>9083</v>
      </c>
      <c r="B3553" s="63">
        <v>666.47</v>
      </c>
    </row>
    <row r="3554" spans="1:2" ht="15.75" customHeight="1" x14ac:dyDescent="0.3">
      <c r="A3554" s="2" t="s">
        <v>9084</v>
      </c>
      <c r="B3554" s="63">
        <v>515</v>
      </c>
    </row>
    <row r="3555" spans="1:2" ht="15.75" customHeight="1" x14ac:dyDescent="0.3">
      <c r="A3555" s="2" t="s">
        <v>9085</v>
      </c>
      <c r="B3555" s="63">
        <v>393.82</v>
      </c>
    </row>
    <row r="3556" spans="1:2" ht="15.75" customHeight="1" x14ac:dyDescent="0.3">
      <c r="A3556" s="2" t="s">
        <v>9086</v>
      </c>
      <c r="B3556" s="63">
        <v>545.29</v>
      </c>
    </row>
    <row r="3557" spans="1:2" ht="15.75" customHeight="1" x14ac:dyDescent="0.3">
      <c r="A3557" s="2" t="s">
        <v>9087</v>
      </c>
      <c r="B3557" s="63">
        <v>393.82</v>
      </c>
    </row>
    <row r="3558" spans="1:2" ht="15.75" customHeight="1" x14ac:dyDescent="0.3">
      <c r="A3558" s="2" t="s">
        <v>9088</v>
      </c>
      <c r="B3558" s="63">
        <v>515</v>
      </c>
    </row>
    <row r="3559" spans="1:2" ht="15.75" customHeight="1" x14ac:dyDescent="0.3">
      <c r="A3559" s="2" t="s">
        <v>9089</v>
      </c>
      <c r="B3559" s="63">
        <v>545.29</v>
      </c>
    </row>
    <row r="3560" spans="1:2" ht="15.75" customHeight="1" x14ac:dyDescent="0.3">
      <c r="A3560" s="2" t="s">
        <v>9090</v>
      </c>
      <c r="B3560" s="63">
        <v>545.29</v>
      </c>
    </row>
    <row r="3561" spans="1:2" ht="15.75" customHeight="1" x14ac:dyDescent="0.3">
      <c r="A3561" s="2" t="s">
        <v>9091</v>
      </c>
      <c r="B3561" s="63">
        <v>666.47</v>
      </c>
    </row>
    <row r="3562" spans="1:2" ht="15.75" customHeight="1" x14ac:dyDescent="0.3">
      <c r="A3562" s="58" t="s">
        <v>9092</v>
      </c>
      <c r="B3562" s="62">
        <v>3029.4</v>
      </c>
    </row>
    <row r="3563" spans="1:2" ht="15.75" customHeight="1" x14ac:dyDescent="0.3">
      <c r="A3563" s="2" t="s">
        <v>9093</v>
      </c>
      <c r="B3563" s="63">
        <v>666.47</v>
      </c>
    </row>
    <row r="3564" spans="1:2" ht="15.75" customHeight="1" x14ac:dyDescent="0.3">
      <c r="A3564" s="2" t="s">
        <v>9094</v>
      </c>
      <c r="B3564" s="63">
        <v>515</v>
      </c>
    </row>
    <row r="3565" spans="1:2" ht="15.75" customHeight="1" x14ac:dyDescent="0.3">
      <c r="A3565" s="2" t="s">
        <v>9095</v>
      </c>
      <c r="B3565" s="63">
        <v>393.82</v>
      </c>
    </row>
    <row r="3566" spans="1:2" ht="15.75" customHeight="1" x14ac:dyDescent="0.3">
      <c r="A3566" s="2" t="s">
        <v>9096</v>
      </c>
      <c r="B3566" s="63">
        <v>545.29</v>
      </c>
    </row>
    <row r="3567" spans="1:2" ht="15.75" customHeight="1" x14ac:dyDescent="0.3">
      <c r="A3567" s="2" t="s">
        <v>9097</v>
      </c>
      <c r="B3567" s="63">
        <v>393.82</v>
      </c>
    </row>
    <row r="3568" spans="1:2" ht="15.75" customHeight="1" x14ac:dyDescent="0.3">
      <c r="A3568" s="2" t="s">
        <v>9098</v>
      </c>
      <c r="B3568" s="63">
        <v>515</v>
      </c>
    </row>
    <row r="3569" spans="1:2" ht="15.75" customHeight="1" x14ac:dyDescent="0.3">
      <c r="A3569" s="2" t="s">
        <v>9099</v>
      </c>
      <c r="B3569" s="63">
        <v>545.29</v>
      </c>
    </row>
    <row r="3570" spans="1:2" ht="15.75" customHeight="1" x14ac:dyDescent="0.3">
      <c r="A3570" s="2" t="s">
        <v>9100</v>
      </c>
      <c r="B3570" s="63">
        <v>545.29</v>
      </c>
    </row>
    <row r="3571" spans="1:2" ht="15.75" customHeight="1" x14ac:dyDescent="0.3">
      <c r="A3571" s="2" t="s">
        <v>9101</v>
      </c>
      <c r="B3571" s="63">
        <v>666.47</v>
      </c>
    </row>
    <row r="3572" spans="1:2" ht="15.75" customHeight="1" x14ac:dyDescent="0.3">
      <c r="A3572" s="58" t="s">
        <v>7588</v>
      </c>
      <c r="B3572" s="62">
        <v>3029.4</v>
      </c>
    </row>
    <row r="3573" spans="1:2" ht="15.75" customHeight="1" x14ac:dyDescent="0.3">
      <c r="A3573" s="2" t="s">
        <v>7589</v>
      </c>
      <c r="B3573" s="63">
        <v>666.47</v>
      </c>
    </row>
    <row r="3574" spans="1:2" ht="15.75" customHeight="1" x14ac:dyDescent="0.3">
      <c r="A3574" s="2" t="s">
        <v>7590</v>
      </c>
      <c r="B3574" s="63">
        <v>515</v>
      </c>
    </row>
    <row r="3575" spans="1:2" ht="15.75" customHeight="1" x14ac:dyDescent="0.3">
      <c r="A3575" s="2" t="s">
        <v>7591</v>
      </c>
      <c r="B3575" s="63">
        <v>393.82</v>
      </c>
    </row>
    <row r="3576" spans="1:2" ht="15.75" customHeight="1" x14ac:dyDescent="0.3">
      <c r="A3576" s="2" t="s">
        <v>7592</v>
      </c>
      <c r="B3576" s="63">
        <v>545.29</v>
      </c>
    </row>
    <row r="3577" spans="1:2" ht="15.75" customHeight="1" x14ac:dyDescent="0.3">
      <c r="A3577" s="2" t="s">
        <v>7593</v>
      </c>
      <c r="B3577" s="63">
        <v>393.82</v>
      </c>
    </row>
    <row r="3578" spans="1:2" ht="15.75" customHeight="1" x14ac:dyDescent="0.3">
      <c r="A3578" s="2" t="s">
        <v>7594</v>
      </c>
      <c r="B3578" s="63">
        <v>515</v>
      </c>
    </row>
    <row r="3579" spans="1:2" ht="15.75" customHeight="1" x14ac:dyDescent="0.3">
      <c r="A3579" s="2" t="s">
        <v>7595</v>
      </c>
      <c r="B3579" s="63">
        <v>545.29</v>
      </c>
    </row>
    <row r="3580" spans="1:2" ht="15.75" customHeight="1" x14ac:dyDescent="0.3">
      <c r="A3580" s="2" t="s">
        <v>7596</v>
      </c>
      <c r="B3580" s="63">
        <v>545.29</v>
      </c>
    </row>
    <row r="3581" spans="1:2" ht="15.75" customHeight="1" x14ac:dyDescent="0.3">
      <c r="A3581" s="2" t="s">
        <v>7597</v>
      </c>
      <c r="B3581" s="63">
        <v>666.47</v>
      </c>
    </row>
    <row r="3582" spans="1:2" ht="15.75" customHeight="1" x14ac:dyDescent="0.3">
      <c r="A3582" s="58" t="s">
        <v>9102</v>
      </c>
      <c r="B3582" s="62">
        <v>6791.4</v>
      </c>
    </row>
    <row r="3583" spans="1:2" ht="15.75" customHeight="1" x14ac:dyDescent="0.3">
      <c r="A3583" s="2" t="s">
        <v>9103</v>
      </c>
      <c r="B3583" s="63">
        <v>1494.11</v>
      </c>
    </row>
    <row r="3584" spans="1:2" ht="15.75" customHeight="1" x14ac:dyDescent="0.3">
      <c r="A3584" s="2" t="s">
        <v>9104</v>
      </c>
      <c r="B3584" s="63">
        <v>1154.54</v>
      </c>
    </row>
    <row r="3585" spans="1:2" ht="15.75" customHeight="1" x14ac:dyDescent="0.3">
      <c r="A3585" s="2" t="s">
        <v>9105</v>
      </c>
      <c r="B3585" s="63">
        <v>882.88</v>
      </c>
    </row>
    <row r="3586" spans="1:2" ht="15.75" customHeight="1" x14ac:dyDescent="0.3">
      <c r="A3586" s="2" t="s">
        <v>9106</v>
      </c>
      <c r="B3586" s="63">
        <v>1222.45</v>
      </c>
    </row>
    <row r="3587" spans="1:2" ht="15.75" customHeight="1" x14ac:dyDescent="0.3">
      <c r="A3587" s="2" t="s">
        <v>9107</v>
      </c>
      <c r="B3587" s="63">
        <v>882.88</v>
      </c>
    </row>
    <row r="3588" spans="1:2" ht="15.75" customHeight="1" x14ac:dyDescent="0.3">
      <c r="A3588" s="2" t="s">
        <v>9108</v>
      </c>
      <c r="B3588" s="63">
        <v>1154.54</v>
      </c>
    </row>
    <row r="3589" spans="1:2" ht="15.75" customHeight="1" x14ac:dyDescent="0.3">
      <c r="A3589" s="2" t="s">
        <v>9109</v>
      </c>
      <c r="B3589" s="63">
        <v>1222.45</v>
      </c>
    </row>
    <row r="3590" spans="1:2" ht="15.75" customHeight="1" x14ac:dyDescent="0.3">
      <c r="A3590" s="2" t="s">
        <v>9110</v>
      </c>
      <c r="B3590" s="63">
        <v>1222.45</v>
      </c>
    </row>
    <row r="3591" spans="1:2" ht="15.75" customHeight="1" x14ac:dyDescent="0.3">
      <c r="A3591" s="2" t="s">
        <v>9111</v>
      </c>
      <c r="B3591" s="63">
        <v>1494.11</v>
      </c>
    </row>
    <row r="3592" spans="1:2" ht="15.75" customHeight="1" x14ac:dyDescent="0.3">
      <c r="A3592" s="58" t="s">
        <v>9112</v>
      </c>
      <c r="B3592" s="62">
        <v>6791.4</v>
      </c>
    </row>
    <row r="3593" spans="1:2" ht="15.75" customHeight="1" x14ac:dyDescent="0.3">
      <c r="A3593" s="2" t="s">
        <v>9113</v>
      </c>
      <c r="B3593" s="63">
        <v>1494.11</v>
      </c>
    </row>
    <row r="3594" spans="1:2" ht="15.75" customHeight="1" x14ac:dyDescent="0.3">
      <c r="A3594" s="2" t="s">
        <v>9114</v>
      </c>
      <c r="B3594" s="63">
        <v>1154.54</v>
      </c>
    </row>
    <row r="3595" spans="1:2" ht="15.75" customHeight="1" x14ac:dyDescent="0.3">
      <c r="A3595" s="2" t="s">
        <v>9115</v>
      </c>
      <c r="B3595" s="63">
        <v>882.88</v>
      </c>
    </row>
    <row r="3596" spans="1:2" ht="15.75" customHeight="1" x14ac:dyDescent="0.3">
      <c r="A3596" s="2" t="s">
        <v>9116</v>
      </c>
      <c r="B3596" s="63">
        <v>1222.45</v>
      </c>
    </row>
    <row r="3597" spans="1:2" ht="15.75" customHeight="1" x14ac:dyDescent="0.3">
      <c r="A3597" s="2" t="s">
        <v>9117</v>
      </c>
      <c r="B3597" s="63">
        <v>882.88</v>
      </c>
    </row>
    <row r="3598" spans="1:2" ht="15.75" customHeight="1" x14ac:dyDescent="0.3">
      <c r="A3598" s="2" t="s">
        <v>9118</v>
      </c>
      <c r="B3598" s="63">
        <v>1154.54</v>
      </c>
    </row>
    <row r="3599" spans="1:2" ht="15.75" customHeight="1" x14ac:dyDescent="0.3">
      <c r="A3599" s="2" t="s">
        <v>9119</v>
      </c>
      <c r="B3599" s="63">
        <v>1222.45</v>
      </c>
    </row>
    <row r="3600" spans="1:2" ht="15.75" customHeight="1" x14ac:dyDescent="0.3">
      <c r="A3600" s="2" t="s">
        <v>9120</v>
      </c>
      <c r="B3600" s="63">
        <v>1222.45</v>
      </c>
    </row>
    <row r="3601" spans="1:2" ht="15.75" customHeight="1" x14ac:dyDescent="0.3">
      <c r="A3601" s="2" t="s">
        <v>9121</v>
      </c>
      <c r="B3601" s="63">
        <v>1494.11</v>
      </c>
    </row>
    <row r="3602" spans="1:2" ht="15.75" customHeight="1" x14ac:dyDescent="0.3">
      <c r="A3602" s="58" t="s">
        <v>7598</v>
      </c>
      <c r="B3602" s="62">
        <v>6923.4</v>
      </c>
    </row>
    <row r="3603" spans="1:2" ht="15.75" customHeight="1" x14ac:dyDescent="0.3">
      <c r="A3603" s="2" t="s">
        <v>7599</v>
      </c>
      <c r="B3603" s="63">
        <v>1523.15</v>
      </c>
    </row>
    <row r="3604" spans="1:2" ht="15.75" customHeight="1" x14ac:dyDescent="0.3">
      <c r="A3604" s="2" t="s">
        <v>7600</v>
      </c>
      <c r="B3604" s="63">
        <v>1176.98</v>
      </c>
    </row>
    <row r="3605" spans="1:2" ht="15.75" customHeight="1" x14ac:dyDescent="0.3">
      <c r="A3605" s="2" t="s">
        <v>7601</v>
      </c>
      <c r="B3605" s="63">
        <v>900.04</v>
      </c>
    </row>
    <row r="3606" spans="1:2" ht="15.75" customHeight="1" x14ac:dyDescent="0.3">
      <c r="A3606" s="2" t="s">
        <v>7602</v>
      </c>
      <c r="B3606" s="63">
        <v>1246.21</v>
      </c>
    </row>
    <row r="3607" spans="1:2" ht="15.75" customHeight="1" x14ac:dyDescent="0.3">
      <c r="A3607" s="2" t="s">
        <v>7603</v>
      </c>
      <c r="B3607" s="63">
        <v>900.04</v>
      </c>
    </row>
    <row r="3608" spans="1:2" ht="15.75" customHeight="1" x14ac:dyDescent="0.3">
      <c r="A3608" s="2" t="s">
        <v>7604</v>
      </c>
      <c r="B3608" s="63">
        <v>1176.98</v>
      </c>
    </row>
    <row r="3609" spans="1:2" ht="15.75" customHeight="1" x14ac:dyDescent="0.3">
      <c r="A3609" s="2" t="s">
        <v>7605</v>
      </c>
      <c r="B3609" s="63">
        <v>1246.21</v>
      </c>
    </row>
    <row r="3610" spans="1:2" ht="15.75" customHeight="1" x14ac:dyDescent="0.3">
      <c r="A3610" s="2" t="s">
        <v>7606</v>
      </c>
      <c r="B3610" s="63">
        <v>1246.21</v>
      </c>
    </row>
    <row r="3611" spans="1:2" ht="15.75" customHeight="1" x14ac:dyDescent="0.3">
      <c r="A3611" s="2" t="s">
        <v>7607</v>
      </c>
      <c r="B3611" s="63">
        <v>1523.15</v>
      </c>
    </row>
    <row r="3612" spans="1:2" ht="15.75" customHeight="1" x14ac:dyDescent="0.3">
      <c r="A3612" s="58" t="s">
        <v>9122</v>
      </c>
      <c r="B3612" s="62">
        <v>8771.4</v>
      </c>
    </row>
    <row r="3613" spans="1:2" ht="15.75" customHeight="1" x14ac:dyDescent="0.3">
      <c r="A3613" s="2" t="s">
        <v>9123</v>
      </c>
      <c r="B3613" s="63">
        <v>1929.71</v>
      </c>
    </row>
    <row r="3614" spans="1:2" ht="15.75" customHeight="1" x14ac:dyDescent="0.3">
      <c r="A3614" s="2" t="s">
        <v>9124</v>
      </c>
      <c r="B3614" s="63">
        <v>1491.14</v>
      </c>
    </row>
    <row r="3615" spans="1:2" ht="15.75" customHeight="1" x14ac:dyDescent="0.3">
      <c r="A3615" s="2" t="s">
        <v>9125</v>
      </c>
      <c r="B3615" s="63">
        <v>1140.28</v>
      </c>
    </row>
    <row r="3616" spans="1:2" ht="15.75" customHeight="1" x14ac:dyDescent="0.3">
      <c r="A3616" s="2" t="s">
        <v>9126</v>
      </c>
      <c r="B3616" s="63">
        <v>1578.85</v>
      </c>
    </row>
    <row r="3617" spans="1:2" ht="15.75" customHeight="1" x14ac:dyDescent="0.3">
      <c r="A3617" s="2" t="s">
        <v>9127</v>
      </c>
      <c r="B3617" s="63">
        <v>1140.28</v>
      </c>
    </row>
    <row r="3618" spans="1:2" ht="15.75" customHeight="1" x14ac:dyDescent="0.3">
      <c r="A3618" s="2" t="s">
        <v>9128</v>
      </c>
      <c r="B3618" s="63">
        <v>1491.14</v>
      </c>
    </row>
    <row r="3619" spans="1:2" ht="15.75" customHeight="1" x14ac:dyDescent="0.3">
      <c r="A3619" s="2" t="s">
        <v>9129</v>
      </c>
      <c r="B3619" s="63">
        <v>1578.85</v>
      </c>
    </row>
    <row r="3620" spans="1:2" ht="15.75" customHeight="1" x14ac:dyDescent="0.3">
      <c r="A3620" s="2" t="s">
        <v>9130</v>
      </c>
      <c r="B3620" s="63">
        <v>1578.85</v>
      </c>
    </row>
    <row r="3621" spans="1:2" ht="15.75" customHeight="1" x14ac:dyDescent="0.3">
      <c r="A3621" s="2" t="s">
        <v>9131</v>
      </c>
      <c r="B3621" s="63">
        <v>1929.71</v>
      </c>
    </row>
    <row r="3622" spans="1:2" ht="15.75" customHeight="1" x14ac:dyDescent="0.3">
      <c r="A3622" s="58" t="s">
        <v>9132</v>
      </c>
      <c r="B3622" s="62">
        <v>8771.4</v>
      </c>
    </row>
    <row r="3623" spans="1:2" ht="15.75" customHeight="1" x14ac:dyDescent="0.3">
      <c r="A3623" s="2" t="s">
        <v>9133</v>
      </c>
      <c r="B3623" s="63">
        <v>1929.71</v>
      </c>
    </row>
    <row r="3624" spans="1:2" ht="15.75" customHeight="1" x14ac:dyDescent="0.3">
      <c r="A3624" s="2" t="s">
        <v>9134</v>
      </c>
      <c r="B3624" s="63">
        <v>1491.14</v>
      </c>
    </row>
    <row r="3625" spans="1:2" ht="15.75" customHeight="1" x14ac:dyDescent="0.3">
      <c r="A3625" s="2" t="s">
        <v>9135</v>
      </c>
      <c r="B3625" s="63">
        <v>1140.28</v>
      </c>
    </row>
    <row r="3626" spans="1:2" ht="15.75" customHeight="1" x14ac:dyDescent="0.3">
      <c r="A3626" s="2" t="s">
        <v>9136</v>
      </c>
      <c r="B3626" s="63">
        <v>1578.85</v>
      </c>
    </row>
    <row r="3627" spans="1:2" ht="15.75" customHeight="1" x14ac:dyDescent="0.3">
      <c r="A3627" s="2" t="s">
        <v>9137</v>
      </c>
      <c r="B3627" s="63">
        <v>1140.28</v>
      </c>
    </row>
    <row r="3628" spans="1:2" ht="15.75" customHeight="1" x14ac:dyDescent="0.3">
      <c r="A3628" s="2" t="s">
        <v>9138</v>
      </c>
      <c r="B3628" s="63">
        <v>1491.14</v>
      </c>
    </row>
    <row r="3629" spans="1:2" ht="15.75" customHeight="1" x14ac:dyDescent="0.3">
      <c r="A3629" s="2" t="s">
        <v>9139</v>
      </c>
      <c r="B3629" s="63">
        <v>1578.85</v>
      </c>
    </row>
    <row r="3630" spans="1:2" ht="15.75" customHeight="1" x14ac:dyDescent="0.3">
      <c r="A3630" s="2" t="s">
        <v>9140</v>
      </c>
      <c r="B3630" s="63">
        <v>1578.85</v>
      </c>
    </row>
    <row r="3631" spans="1:2" ht="15.75" customHeight="1" x14ac:dyDescent="0.3">
      <c r="A3631" s="2" t="s">
        <v>9141</v>
      </c>
      <c r="B3631" s="63">
        <v>1929.71</v>
      </c>
    </row>
    <row r="3632" spans="1:2" ht="15.75" customHeight="1" x14ac:dyDescent="0.3">
      <c r="A3632" s="58" t="s">
        <v>7608</v>
      </c>
      <c r="B3632" s="62">
        <v>8837.4</v>
      </c>
    </row>
    <row r="3633" spans="1:2" ht="15.75" customHeight="1" x14ac:dyDescent="0.3">
      <c r="A3633" s="2" t="s">
        <v>7609</v>
      </c>
      <c r="B3633" s="63">
        <v>1944.23</v>
      </c>
    </row>
    <row r="3634" spans="1:2" ht="15.75" customHeight="1" x14ac:dyDescent="0.3">
      <c r="A3634" s="2" t="s">
        <v>7610</v>
      </c>
      <c r="B3634" s="63">
        <v>1502.36</v>
      </c>
    </row>
    <row r="3635" spans="1:2" ht="15.75" customHeight="1" x14ac:dyDescent="0.3">
      <c r="A3635" s="2" t="s">
        <v>7611</v>
      </c>
      <c r="B3635" s="63">
        <v>1148.8599999999999</v>
      </c>
    </row>
    <row r="3636" spans="1:2" ht="15.75" customHeight="1" x14ac:dyDescent="0.3">
      <c r="A3636" s="2" t="s">
        <v>7612</v>
      </c>
      <c r="B3636" s="63">
        <v>1590.73</v>
      </c>
    </row>
    <row r="3637" spans="1:2" ht="15.75" customHeight="1" x14ac:dyDescent="0.3">
      <c r="A3637" s="2" t="s">
        <v>7613</v>
      </c>
      <c r="B3637" s="63">
        <v>1148.8599999999999</v>
      </c>
    </row>
    <row r="3638" spans="1:2" ht="15.75" customHeight="1" x14ac:dyDescent="0.3">
      <c r="A3638" s="2" t="s">
        <v>7614</v>
      </c>
      <c r="B3638" s="63">
        <v>1502.36</v>
      </c>
    </row>
    <row r="3639" spans="1:2" ht="15.75" customHeight="1" x14ac:dyDescent="0.3">
      <c r="A3639" s="2" t="s">
        <v>7615</v>
      </c>
      <c r="B3639" s="63">
        <v>1590.73</v>
      </c>
    </row>
    <row r="3640" spans="1:2" ht="15.75" customHeight="1" x14ac:dyDescent="0.3">
      <c r="A3640" s="2" t="s">
        <v>7616</v>
      </c>
      <c r="B3640" s="63">
        <v>1590.73</v>
      </c>
    </row>
    <row r="3641" spans="1:2" ht="15.75" customHeight="1" x14ac:dyDescent="0.3">
      <c r="A3641" s="2" t="s">
        <v>7617</v>
      </c>
      <c r="B3641" s="63">
        <v>1944.23</v>
      </c>
    </row>
    <row r="3642" spans="1:2" ht="15.75" customHeight="1" x14ac:dyDescent="0.3">
      <c r="A3642" s="58" t="s">
        <v>9142</v>
      </c>
      <c r="B3642" s="62">
        <v>9563.4</v>
      </c>
    </row>
    <row r="3643" spans="1:2" ht="15.75" customHeight="1" x14ac:dyDescent="0.3">
      <c r="A3643" s="2" t="s">
        <v>9143</v>
      </c>
      <c r="B3643" s="63">
        <v>2103.9499999999998</v>
      </c>
    </row>
    <row r="3644" spans="1:2" ht="15.75" customHeight="1" x14ac:dyDescent="0.3">
      <c r="A3644" s="2" t="s">
        <v>9144</v>
      </c>
      <c r="B3644" s="63">
        <v>1625.78</v>
      </c>
    </row>
    <row r="3645" spans="1:2" ht="15.75" customHeight="1" x14ac:dyDescent="0.3">
      <c r="A3645" s="2" t="s">
        <v>9145</v>
      </c>
      <c r="B3645" s="63">
        <v>1243.24</v>
      </c>
    </row>
    <row r="3646" spans="1:2" ht="15.75" customHeight="1" x14ac:dyDescent="0.3">
      <c r="A3646" s="2" t="s">
        <v>9146</v>
      </c>
      <c r="B3646" s="63">
        <v>1721.41</v>
      </c>
    </row>
    <row r="3647" spans="1:2" ht="15.75" customHeight="1" x14ac:dyDescent="0.3">
      <c r="A3647" s="2" t="s">
        <v>9147</v>
      </c>
      <c r="B3647" s="63">
        <v>1243.24</v>
      </c>
    </row>
    <row r="3648" spans="1:2" ht="15.75" customHeight="1" x14ac:dyDescent="0.3">
      <c r="A3648" s="2" t="s">
        <v>9148</v>
      </c>
      <c r="B3648" s="63">
        <v>1625.78</v>
      </c>
    </row>
    <row r="3649" spans="1:2" ht="15.75" customHeight="1" x14ac:dyDescent="0.3">
      <c r="A3649" s="2" t="s">
        <v>9149</v>
      </c>
      <c r="B3649" s="63">
        <v>1721.41</v>
      </c>
    </row>
    <row r="3650" spans="1:2" ht="15.75" customHeight="1" x14ac:dyDescent="0.3">
      <c r="A3650" s="2" t="s">
        <v>9150</v>
      </c>
      <c r="B3650" s="63">
        <v>1721.41</v>
      </c>
    </row>
    <row r="3651" spans="1:2" ht="15.75" customHeight="1" x14ac:dyDescent="0.3">
      <c r="A3651" s="2" t="s">
        <v>9151</v>
      </c>
      <c r="B3651" s="63">
        <v>2103.9499999999998</v>
      </c>
    </row>
    <row r="3652" spans="1:2" ht="15.75" customHeight="1" x14ac:dyDescent="0.3">
      <c r="A3652" s="58" t="s">
        <v>9152</v>
      </c>
      <c r="B3652" s="62">
        <v>9563.4</v>
      </c>
    </row>
    <row r="3653" spans="1:2" ht="15.75" customHeight="1" x14ac:dyDescent="0.3">
      <c r="A3653" s="2" t="s">
        <v>9153</v>
      </c>
      <c r="B3653" s="63">
        <v>2103.9499999999998</v>
      </c>
    </row>
    <row r="3654" spans="1:2" ht="15.75" customHeight="1" x14ac:dyDescent="0.3">
      <c r="A3654" s="2" t="s">
        <v>9154</v>
      </c>
      <c r="B3654" s="63">
        <v>1625.78</v>
      </c>
    </row>
    <row r="3655" spans="1:2" ht="15.75" customHeight="1" x14ac:dyDescent="0.3">
      <c r="A3655" s="2" t="s">
        <v>9155</v>
      </c>
      <c r="B3655" s="63">
        <v>1243.24</v>
      </c>
    </row>
    <row r="3656" spans="1:2" ht="15.75" customHeight="1" x14ac:dyDescent="0.3">
      <c r="A3656" s="2" t="s">
        <v>9156</v>
      </c>
      <c r="B3656" s="63">
        <v>1721.41</v>
      </c>
    </row>
    <row r="3657" spans="1:2" ht="15.75" customHeight="1" x14ac:dyDescent="0.3">
      <c r="A3657" s="2" t="s">
        <v>9157</v>
      </c>
      <c r="B3657" s="63">
        <v>1243.24</v>
      </c>
    </row>
    <row r="3658" spans="1:2" ht="15.75" customHeight="1" x14ac:dyDescent="0.3">
      <c r="A3658" s="2" t="s">
        <v>9158</v>
      </c>
      <c r="B3658" s="63">
        <v>1625.78</v>
      </c>
    </row>
    <row r="3659" spans="1:2" ht="15.75" customHeight="1" x14ac:dyDescent="0.3">
      <c r="A3659" s="2" t="s">
        <v>9159</v>
      </c>
      <c r="B3659" s="63">
        <v>1721.41</v>
      </c>
    </row>
    <row r="3660" spans="1:2" ht="15.75" customHeight="1" x14ac:dyDescent="0.3">
      <c r="A3660" s="2" t="s">
        <v>9160</v>
      </c>
      <c r="B3660" s="63">
        <v>1721.41</v>
      </c>
    </row>
    <row r="3661" spans="1:2" ht="15.75" customHeight="1" x14ac:dyDescent="0.3">
      <c r="A3661" s="2" t="s">
        <v>9161</v>
      </c>
      <c r="B3661" s="63">
        <v>2103.9499999999998</v>
      </c>
    </row>
    <row r="3662" spans="1:2" ht="15.75" customHeight="1" x14ac:dyDescent="0.3">
      <c r="A3662" s="58" t="s">
        <v>7618</v>
      </c>
      <c r="B3662" s="62">
        <v>9563.4</v>
      </c>
    </row>
    <row r="3663" spans="1:2" ht="15.75" customHeight="1" x14ac:dyDescent="0.3">
      <c r="A3663" s="2" t="s">
        <v>7619</v>
      </c>
      <c r="B3663" s="63">
        <v>2103.9499999999998</v>
      </c>
    </row>
    <row r="3664" spans="1:2" ht="15.75" customHeight="1" x14ac:dyDescent="0.3">
      <c r="A3664" s="2" t="s">
        <v>7620</v>
      </c>
      <c r="B3664" s="63">
        <v>1625.78</v>
      </c>
    </row>
    <row r="3665" spans="1:2" ht="15.75" customHeight="1" x14ac:dyDescent="0.3">
      <c r="A3665" s="2" t="s">
        <v>7621</v>
      </c>
      <c r="B3665" s="63">
        <v>1243.24</v>
      </c>
    </row>
    <row r="3666" spans="1:2" ht="15.75" customHeight="1" x14ac:dyDescent="0.3">
      <c r="A3666" s="2" t="s">
        <v>7622</v>
      </c>
      <c r="B3666" s="63">
        <v>1721.41</v>
      </c>
    </row>
    <row r="3667" spans="1:2" ht="15.75" customHeight="1" x14ac:dyDescent="0.3">
      <c r="A3667" s="2" t="s">
        <v>7623</v>
      </c>
      <c r="B3667" s="63">
        <v>1243.24</v>
      </c>
    </row>
    <row r="3668" spans="1:2" ht="15.75" customHeight="1" x14ac:dyDescent="0.3">
      <c r="A3668" s="2" t="s">
        <v>7624</v>
      </c>
      <c r="B3668" s="63">
        <v>1625.78</v>
      </c>
    </row>
    <row r="3669" spans="1:2" ht="15.75" customHeight="1" x14ac:dyDescent="0.3">
      <c r="A3669" s="2" t="s">
        <v>7625</v>
      </c>
      <c r="B3669" s="63">
        <v>1721.41</v>
      </c>
    </row>
    <row r="3670" spans="1:2" ht="15.75" customHeight="1" x14ac:dyDescent="0.3">
      <c r="A3670" s="2" t="s">
        <v>7626</v>
      </c>
      <c r="B3670" s="63">
        <v>1721.41</v>
      </c>
    </row>
    <row r="3671" spans="1:2" ht="15.75" customHeight="1" x14ac:dyDescent="0.3">
      <c r="A3671" s="2" t="s">
        <v>7627</v>
      </c>
      <c r="B3671" s="63">
        <v>2103.9499999999998</v>
      </c>
    </row>
    <row r="3672" spans="1:2" ht="15.75" customHeight="1" x14ac:dyDescent="0.3">
      <c r="A3672" s="58" t="s">
        <v>9162</v>
      </c>
      <c r="B3672" s="62">
        <v>14315.4</v>
      </c>
    </row>
    <row r="3673" spans="1:2" ht="15.75" customHeight="1" x14ac:dyDescent="0.3">
      <c r="A3673" s="2" t="s">
        <v>9163</v>
      </c>
      <c r="B3673" s="63">
        <v>3149.39</v>
      </c>
    </row>
    <row r="3674" spans="1:2" ht="15.75" customHeight="1" x14ac:dyDescent="0.3">
      <c r="A3674" s="2" t="s">
        <v>9164</v>
      </c>
      <c r="B3674" s="63">
        <v>2433.62</v>
      </c>
    </row>
    <row r="3675" spans="1:2" ht="15.75" customHeight="1" x14ac:dyDescent="0.3">
      <c r="A3675" s="2" t="s">
        <v>9165</v>
      </c>
      <c r="B3675" s="63">
        <v>1861</v>
      </c>
    </row>
    <row r="3676" spans="1:2" ht="15.75" customHeight="1" x14ac:dyDescent="0.3">
      <c r="A3676" s="2" t="s">
        <v>9166</v>
      </c>
      <c r="B3676" s="63">
        <v>2576.77</v>
      </c>
    </row>
    <row r="3677" spans="1:2" ht="15.75" customHeight="1" x14ac:dyDescent="0.3">
      <c r="A3677" s="2" t="s">
        <v>9167</v>
      </c>
      <c r="B3677" s="63">
        <v>1861</v>
      </c>
    </row>
    <row r="3678" spans="1:2" ht="15.75" customHeight="1" x14ac:dyDescent="0.3">
      <c r="A3678" s="2" t="s">
        <v>9168</v>
      </c>
      <c r="B3678" s="63">
        <v>2433.62</v>
      </c>
    </row>
    <row r="3679" spans="1:2" ht="15.75" customHeight="1" x14ac:dyDescent="0.3">
      <c r="A3679" s="2" t="s">
        <v>9169</v>
      </c>
      <c r="B3679" s="63">
        <v>2576.77</v>
      </c>
    </row>
    <row r="3680" spans="1:2" ht="15.75" customHeight="1" x14ac:dyDescent="0.3">
      <c r="A3680" s="2" t="s">
        <v>9170</v>
      </c>
      <c r="B3680" s="63">
        <v>2576.77</v>
      </c>
    </row>
    <row r="3681" spans="1:2" ht="15.75" customHeight="1" x14ac:dyDescent="0.3">
      <c r="A3681" s="2" t="s">
        <v>9171</v>
      </c>
      <c r="B3681" s="63">
        <v>3149.39</v>
      </c>
    </row>
    <row r="3682" spans="1:2" ht="15.75" customHeight="1" x14ac:dyDescent="0.3">
      <c r="A3682" s="58" t="s">
        <v>9172</v>
      </c>
      <c r="B3682" s="62">
        <v>14315.4</v>
      </c>
    </row>
    <row r="3683" spans="1:2" ht="15.75" customHeight="1" x14ac:dyDescent="0.3">
      <c r="A3683" s="2" t="s">
        <v>9173</v>
      </c>
      <c r="B3683" s="63">
        <v>3149.39</v>
      </c>
    </row>
    <row r="3684" spans="1:2" ht="15.75" customHeight="1" x14ac:dyDescent="0.3">
      <c r="A3684" s="2" t="s">
        <v>9174</v>
      </c>
      <c r="B3684" s="63">
        <v>2433.62</v>
      </c>
    </row>
    <row r="3685" spans="1:2" ht="15.75" customHeight="1" x14ac:dyDescent="0.3">
      <c r="A3685" s="2" t="s">
        <v>9175</v>
      </c>
      <c r="B3685" s="63">
        <v>1861</v>
      </c>
    </row>
    <row r="3686" spans="1:2" ht="15.75" customHeight="1" x14ac:dyDescent="0.3">
      <c r="A3686" s="2" t="s">
        <v>9176</v>
      </c>
      <c r="B3686" s="63">
        <v>2576.77</v>
      </c>
    </row>
    <row r="3687" spans="1:2" ht="15.75" customHeight="1" x14ac:dyDescent="0.3">
      <c r="A3687" s="2" t="s">
        <v>9177</v>
      </c>
      <c r="B3687" s="63">
        <v>1861</v>
      </c>
    </row>
    <row r="3688" spans="1:2" ht="15.75" customHeight="1" x14ac:dyDescent="0.3">
      <c r="A3688" s="2" t="s">
        <v>9178</v>
      </c>
      <c r="B3688" s="63">
        <v>2433.62</v>
      </c>
    </row>
    <row r="3689" spans="1:2" ht="15.75" customHeight="1" x14ac:dyDescent="0.3">
      <c r="A3689" s="2" t="s">
        <v>9179</v>
      </c>
      <c r="B3689" s="63">
        <v>2576.77</v>
      </c>
    </row>
    <row r="3690" spans="1:2" ht="15.75" customHeight="1" x14ac:dyDescent="0.3">
      <c r="A3690" s="2" t="s">
        <v>9180</v>
      </c>
      <c r="B3690" s="63">
        <v>2576.77</v>
      </c>
    </row>
    <row r="3691" spans="1:2" ht="15.75" customHeight="1" x14ac:dyDescent="0.3">
      <c r="A3691" s="2" t="s">
        <v>9181</v>
      </c>
      <c r="B3691" s="63">
        <v>3149.39</v>
      </c>
    </row>
    <row r="3692" spans="1:2" ht="15.75" customHeight="1" x14ac:dyDescent="0.3">
      <c r="A3692" s="58" t="s">
        <v>7628</v>
      </c>
      <c r="B3692" s="62">
        <v>14315.4</v>
      </c>
    </row>
    <row r="3693" spans="1:2" ht="15.75" customHeight="1" x14ac:dyDescent="0.3">
      <c r="A3693" s="2" t="s">
        <v>7629</v>
      </c>
      <c r="B3693" s="63">
        <v>3149.39</v>
      </c>
    </row>
    <row r="3694" spans="1:2" ht="15.75" customHeight="1" x14ac:dyDescent="0.3">
      <c r="A3694" s="2" t="s">
        <v>7630</v>
      </c>
      <c r="B3694" s="63">
        <v>2433.62</v>
      </c>
    </row>
    <row r="3695" spans="1:2" ht="15.75" customHeight="1" x14ac:dyDescent="0.3">
      <c r="A3695" s="2" t="s">
        <v>7631</v>
      </c>
      <c r="B3695" s="63">
        <v>1861</v>
      </c>
    </row>
    <row r="3696" spans="1:2" ht="15.75" customHeight="1" x14ac:dyDescent="0.3">
      <c r="A3696" s="2" t="s">
        <v>7632</v>
      </c>
      <c r="B3696" s="63">
        <v>2576.77</v>
      </c>
    </row>
    <row r="3697" spans="1:2" ht="15.75" customHeight="1" x14ac:dyDescent="0.3">
      <c r="A3697" s="2" t="s">
        <v>7633</v>
      </c>
      <c r="B3697" s="63">
        <v>1861</v>
      </c>
    </row>
    <row r="3698" spans="1:2" ht="15.75" customHeight="1" x14ac:dyDescent="0.3">
      <c r="A3698" s="2" t="s">
        <v>7634</v>
      </c>
      <c r="B3698" s="63">
        <v>2433.62</v>
      </c>
    </row>
    <row r="3699" spans="1:2" ht="15.75" customHeight="1" x14ac:dyDescent="0.3">
      <c r="A3699" s="2" t="s">
        <v>7635</v>
      </c>
      <c r="B3699" s="63">
        <v>2576.77</v>
      </c>
    </row>
    <row r="3700" spans="1:2" ht="15.75" customHeight="1" x14ac:dyDescent="0.3">
      <c r="A3700" s="2" t="s">
        <v>7636</v>
      </c>
      <c r="B3700" s="63">
        <v>2576.77</v>
      </c>
    </row>
    <row r="3701" spans="1:2" ht="15.75" customHeight="1" x14ac:dyDescent="0.3">
      <c r="A3701" s="2" t="s">
        <v>7637</v>
      </c>
      <c r="B3701" s="63">
        <v>3149.39</v>
      </c>
    </row>
    <row r="3702" spans="1:2" ht="15.75" customHeight="1" x14ac:dyDescent="0.3">
      <c r="A3702" s="58" t="s">
        <v>9182</v>
      </c>
      <c r="B3702" s="62">
        <v>31277.4</v>
      </c>
    </row>
    <row r="3703" spans="1:2" ht="15.75" customHeight="1" x14ac:dyDescent="0.3">
      <c r="A3703" s="2" t="s">
        <v>9183</v>
      </c>
      <c r="B3703" s="63">
        <v>6881.03</v>
      </c>
    </row>
    <row r="3704" spans="1:2" ht="15.75" customHeight="1" x14ac:dyDescent="0.3">
      <c r="A3704" s="2" t="s">
        <v>9184</v>
      </c>
      <c r="B3704" s="63">
        <v>5317.16</v>
      </c>
    </row>
    <row r="3705" spans="1:2" ht="15.75" customHeight="1" x14ac:dyDescent="0.3">
      <c r="A3705" s="2" t="s">
        <v>9185</v>
      </c>
      <c r="B3705" s="63">
        <v>4066.06</v>
      </c>
    </row>
    <row r="3706" spans="1:2" ht="15.75" customHeight="1" x14ac:dyDescent="0.3">
      <c r="A3706" s="2" t="s">
        <v>9186</v>
      </c>
      <c r="B3706" s="63">
        <v>5629.93</v>
      </c>
    </row>
    <row r="3707" spans="1:2" ht="15.75" customHeight="1" x14ac:dyDescent="0.3">
      <c r="A3707" s="2" t="s">
        <v>9187</v>
      </c>
      <c r="B3707" s="63">
        <v>4066.06</v>
      </c>
    </row>
    <row r="3708" spans="1:2" ht="15.75" customHeight="1" x14ac:dyDescent="0.3">
      <c r="A3708" s="2" t="s">
        <v>9188</v>
      </c>
      <c r="B3708" s="63">
        <v>5317.16</v>
      </c>
    </row>
    <row r="3709" spans="1:2" ht="15.75" customHeight="1" x14ac:dyDescent="0.3">
      <c r="A3709" s="2" t="s">
        <v>9189</v>
      </c>
      <c r="B3709" s="63">
        <v>5629.93</v>
      </c>
    </row>
    <row r="3710" spans="1:2" ht="15.75" customHeight="1" x14ac:dyDescent="0.3">
      <c r="A3710" s="2" t="s">
        <v>9190</v>
      </c>
      <c r="B3710" s="63">
        <v>5629.93</v>
      </c>
    </row>
    <row r="3711" spans="1:2" ht="15.75" customHeight="1" x14ac:dyDescent="0.3">
      <c r="A3711" s="2" t="s">
        <v>9191</v>
      </c>
      <c r="B3711" s="63">
        <v>6881.03</v>
      </c>
    </row>
    <row r="3712" spans="1:2" ht="15.75" customHeight="1" x14ac:dyDescent="0.3">
      <c r="A3712" s="58" t="s">
        <v>9192</v>
      </c>
      <c r="B3712" s="62">
        <v>37349.4</v>
      </c>
    </row>
    <row r="3713" spans="1:2" ht="15.75" customHeight="1" x14ac:dyDescent="0.3">
      <c r="A3713" s="2" t="s">
        <v>9193</v>
      </c>
      <c r="B3713" s="63">
        <v>8216.8700000000008</v>
      </c>
    </row>
    <row r="3714" spans="1:2" ht="15.75" customHeight="1" x14ac:dyDescent="0.3">
      <c r="A3714" s="2" t="s">
        <v>9194</v>
      </c>
      <c r="B3714" s="63">
        <v>6349.4</v>
      </c>
    </row>
    <row r="3715" spans="1:2" ht="15.75" customHeight="1" x14ac:dyDescent="0.3">
      <c r="A3715" s="2" t="s">
        <v>9195</v>
      </c>
      <c r="B3715" s="63">
        <v>4855.42</v>
      </c>
    </row>
    <row r="3716" spans="1:2" ht="15.75" customHeight="1" x14ac:dyDescent="0.3">
      <c r="A3716" s="2" t="s">
        <v>9196</v>
      </c>
      <c r="B3716" s="63">
        <v>6722.89</v>
      </c>
    </row>
    <row r="3717" spans="1:2" ht="15.75" customHeight="1" x14ac:dyDescent="0.3">
      <c r="A3717" s="2" t="s">
        <v>9197</v>
      </c>
      <c r="B3717" s="63">
        <v>4855.42</v>
      </c>
    </row>
    <row r="3718" spans="1:2" ht="15.75" customHeight="1" x14ac:dyDescent="0.3">
      <c r="A3718" s="2" t="s">
        <v>9198</v>
      </c>
      <c r="B3718" s="63">
        <v>6349.4</v>
      </c>
    </row>
    <row r="3719" spans="1:2" ht="15.75" customHeight="1" x14ac:dyDescent="0.3">
      <c r="A3719" s="2" t="s">
        <v>9199</v>
      </c>
      <c r="B3719" s="63">
        <v>6722.89</v>
      </c>
    </row>
    <row r="3720" spans="1:2" ht="15.75" customHeight="1" x14ac:dyDescent="0.3">
      <c r="A3720" s="2" t="s">
        <v>9200</v>
      </c>
      <c r="B3720" s="63">
        <v>6722.89</v>
      </c>
    </row>
    <row r="3721" spans="1:2" ht="15.75" customHeight="1" x14ac:dyDescent="0.3">
      <c r="A3721" s="2" t="s">
        <v>9201</v>
      </c>
      <c r="B3721" s="63">
        <v>8216.8700000000008</v>
      </c>
    </row>
    <row r="3722" spans="1:2" ht="15.75" customHeight="1" x14ac:dyDescent="0.3">
      <c r="A3722" s="58" t="s">
        <v>7638</v>
      </c>
      <c r="B3722" s="62">
        <v>41085</v>
      </c>
    </row>
    <row r="3723" spans="1:2" ht="15.75" customHeight="1" x14ac:dyDescent="0.3">
      <c r="A3723" s="2" t="s">
        <v>7639</v>
      </c>
      <c r="B3723" s="63">
        <v>9038.7000000000007</v>
      </c>
    </row>
    <row r="3724" spans="1:2" ht="15.75" customHeight="1" x14ac:dyDescent="0.3">
      <c r="A3724" s="2" t="s">
        <v>7640</v>
      </c>
      <c r="B3724" s="63">
        <v>6984.45</v>
      </c>
    </row>
    <row r="3725" spans="1:2" ht="15.75" customHeight="1" x14ac:dyDescent="0.3">
      <c r="A3725" s="2" t="s">
        <v>7641</v>
      </c>
      <c r="B3725" s="63">
        <v>5341.05</v>
      </c>
    </row>
    <row r="3726" spans="1:2" ht="15.75" customHeight="1" x14ac:dyDescent="0.3">
      <c r="A3726" s="2" t="s">
        <v>7642</v>
      </c>
      <c r="B3726" s="63">
        <v>7395.3</v>
      </c>
    </row>
    <row r="3727" spans="1:2" ht="15.75" customHeight="1" x14ac:dyDescent="0.3">
      <c r="A3727" s="2" t="s">
        <v>7643</v>
      </c>
      <c r="B3727" s="63">
        <v>5341.05</v>
      </c>
    </row>
    <row r="3728" spans="1:2" ht="15.75" customHeight="1" x14ac:dyDescent="0.3">
      <c r="A3728" s="2" t="s">
        <v>7644</v>
      </c>
      <c r="B3728" s="63">
        <v>6984.45</v>
      </c>
    </row>
    <row r="3729" spans="1:2" ht="15.75" customHeight="1" x14ac:dyDescent="0.3">
      <c r="A3729" s="2" t="s">
        <v>7645</v>
      </c>
      <c r="B3729" s="63">
        <v>7395.3</v>
      </c>
    </row>
    <row r="3730" spans="1:2" ht="15.75" customHeight="1" x14ac:dyDescent="0.3">
      <c r="A3730" s="2" t="s">
        <v>7646</v>
      </c>
      <c r="B3730" s="63">
        <v>7395.3</v>
      </c>
    </row>
    <row r="3731" spans="1:2" ht="15.75" customHeight="1" x14ac:dyDescent="0.3">
      <c r="A3731" s="2" t="s">
        <v>7647</v>
      </c>
      <c r="B3731" s="63">
        <v>9038.7000000000007</v>
      </c>
    </row>
    <row r="3732" spans="1:2" ht="15.75" customHeight="1" x14ac:dyDescent="0.3">
      <c r="A3732" s="58" t="s">
        <v>7648</v>
      </c>
      <c r="B3732" s="62">
        <v>34405.800000000003</v>
      </c>
    </row>
    <row r="3733" spans="1:2" ht="15.75" customHeight="1" x14ac:dyDescent="0.3">
      <c r="A3733" s="2" t="s">
        <v>7649</v>
      </c>
      <c r="B3733" s="63">
        <v>7569.28</v>
      </c>
    </row>
    <row r="3734" spans="1:2" ht="15.75" customHeight="1" x14ac:dyDescent="0.3">
      <c r="A3734" s="2" t="s">
        <v>7650</v>
      </c>
      <c r="B3734" s="63">
        <v>5848.99</v>
      </c>
    </row>
    <row r="3735" spans="1:2" ht="15.75" customHeight="1" x14ac:dyDescent="0.3">
      <c r="A3735" s="2" t="s">
        <v>7651</v>
      </c>
      <c r="B3735" s="63">
        <v>4472.75</v>
      </c>
    </row>
    <row r="3736" spans="1:2" ht="15.75" customHeight="1" x14ac:dyDescent="0.3">
      <c r="A3736" s="2" t="s">
        <v>7652</v>
      </c>
      <c r="B3736" s="63">
        <v>6193.04</v>
      </c>
    </row>
    <row r="3737" spans="1:2" ht="15.75" customHeight="1" x14ac:dyDescent="0.3">
      <c r="A3737" s="2" t="s">
        <v>7653</v>
      </c>
      <c r="B3737" s="63">
        <v>4472.75</v>
      </c>
    </row>
    <row r="3738" spans="1:2" ht="15.75" customHeight="1" x14ac:dyDescent="0.3">
      <c r="A3738" s="2" t="s">
        <v>7654</v>
      </c>
      <c r="B3738" s="63">
        <v>5848.99</v>
      </c>
    </row>
    <row r="3739" spans="1:2" ht="15.75" customHeight="1" x14ac:dyDescent="0.3">
      <c r="A3739" s="2" t="s">
        <v>7655</v>
      </c>
      <c r="B3739" s="63">
        <v>6193.04</v>
      </c>
    </row>
    <row r="3740" spans="1:2" ht="15.75" customHeight="1" x14ac:dyDescent="0.3">
      <c r="A3740" s="2" t="s">
        <v>7656</v>
      </c>
      <c r="B3740" s="63">
        <v>6193.04</v>
      </c>
    </row>
    <row r="3741" spans="1:2" ht="15.75" customHeight="1" x14ac:dyDescent="0.3">
      <c r="A3741" s="2" t="s">
        <v>7657</v>
      </c>
      <c r="B3741" s="63">
        <v>7569.28</v>
      </c>
    </row>
    <row r="3742" spans="1:2" ht="15.75" customHeight="1" x14ac:dyDescent="0.3">
      <c r="A3742" s="58" t="s">
        <v>9202</v>
      </c>
      <c r="B3742" s="62">
        <v>15899.4</v>
      </c>
    </row>
    <row r="3743" spans="1:2" ht="15.75" customHeight="1" x14ac:dyDescent="0.3">
      <c r="A3743" s="2" t="s">
        <v>9203</v>
      </c>
      <c r="B3743" s="63">
        <v>3497.87</v>
      </c>
    </row>
    <row r="3744" spans="1:2" ht="15.75" customHeight="1" x14ac:dyDescent="0.3">
      <c r="A3744" s="2" t="s">
        <v>9204</v>
      </c>
      <c r="B3744" s="63">
        <v>2702.9</v>
      </c>
    </row>
    <row r="3745" spans="1:2" ht="15.75" customHeight="1" x14ac:dyDescent="0.3">
      <c r="A3745" s="2" t="s">
        <v>9205</v>
      </c>
      <c r="B3745" s="63">
        <v>2066.92</v>
      </c>
    </row>
    <row r="3746" spans="1:2" ht="15.75" customHeight="1" x14ac:dyDescent="0.3">
      <c r="A3746" s="2" t="s">
        <v>9206</v>
      </c>
      <c r="B3746" s="63">
        <v>2861.89</v>
      </c>
    </row>
    <row r="3747" spans="1:2" ht="15.75" customHeight="1" x14ac:dyDescent="0.3">
      <c r="A3747" s="2" t="s">
        <v>9207</v>
      </c>
      <c r="B3747" s="63">
        <v>2066.92</v>
      </c>
    </row>
    <row r="3748" spans="1:2" ht="15.75" customHeight="1" x14ac:dyDescent="0.3">
      <c r="A3748" s="2" t="s">
        <v>9208</v>
      </c>
      <c r="B3748" s="63">
        <v>2702.9</v>
      </c>
    </row>
    <row r="3749" spans="1:2" ht="15.75" customHeight="1" x14ac:dyDescent="0.3">
      <c r="A3749" s="2" t="s">
        <v>9209</v>
      </c>
      <c r="B3749" s="63">
        <v>2861.89</v>
      </c>
    </row>
    <row r="3750" spans="1:2" ht="15.75" customHeight="1" x14ac:dyDescent="0.3">
      <c r="A3750" s="2" t="s">
        <v>9210</v>
      </c>
      <c r="B3750" s="63">
        <v>2861.89</v>
      </c>
    </row>
    <row r="3751" spans="1:2" ht="15.75" customHeight="1" x14ac:dyDescent="0.3">
      <c r="A3751" s="2" t="s">
        <v>9211</v>
      </c>
      <c r="B3751" s="63">
        <v>3497.87</v>
      </c>
    </row>
    <row r="3752" spans="1:2" ht="15.75" customHeight="1" x14ac:dyDescent="0.3">
      <c r="A3752" s="58" t="s">
        <v>6654</v>
      </c>
      <c r="B3752" s="62">
        <v>21773.4</v>
      </c>
    </row>
    <row r="3753" spans="1:2" ht="15.75" customHeight="1" x14ac:dyDescent="0.3">
      <c r="A3753" s="2" t="s">
        <v>6655</v>
      </c>
      <c r="B3753" s="63">
        <v>4790.1499999999996</v>
      </c>
    </row>
    <row r="3754" spans="1:2" ht="15.75" customHeight="1" x14ac:dyDescent="0.3">
      <c r="A3754" s="2" t="s">
        <v>6656</v>
      </c>
      <c r="B3754" s="63">
        <v>3701.48</v>
      </c>
    </row>
    <row r="3755" spans="1:2" ht="15.75" customHeight="1" x14ac:dyDescent="0.3">
      <c r="A3755" s="2" t="s">
        <v>6657</v>
      </c>
      <c r="B3755" s="63">
        <v>2830.54</v>
      </c>
    </row>
    <row r="3756" spans="1:2" ht="15.75" customHeight="1" x14ac:dyDescent="0.3">
      <c r="A3756" s="2" t="s">
        <v>6658</v>
      </c>
      <c r="B3756" s="63">
        <v>3919.21</v>
      </c>
    </row>
    <row r="3757" spans="1:2" ht="15.75" customHeight="1" x14ac:dyDescent="0.3">
      <c r="A3757" s="2" t="s">
        <v>6659</v>
      </c>
      <c r="B3757" s="63">
        <v>2830.54</v>
      </c>
    </row>
    <row r="3758" spans="1:2" ht="15.75" customHeight="1" x14ac:dyDescent="0.3">
      <c r="A3758" s="2" t="s">
        <v>6660</v>
      </c>
      <c r="B3758" s="63">
        <v>3701.48</v>
      </c>
    </row>
    <row r="3759" spans="1:2" ht="15.75" customHeight="1" x14ac:dyDescent="0.3">
      <c r="A3759" s="2" t="s">
        <v>6661</v>
      </c>
      <c r="B3759" s="63">
        <v>3919.21</v>
      </c>
    </row>
    <row r="3760" spans="1:2" ht="15.75" customHeight="1" x14ac:dyDescent="0.3">
      <c r="A3760" s="2" t="s">
        <v>6662</v>
      </c>
      <c r="B3760" s="63">
        <v>3919.21</v>
      </c>
    </row>
    <row r="3761" spans="1:2" ht="15.75" customHeight="1" x14ac:dyDescent="0.3">
      <c r="A3761" s="2" t="s">
        <v>6663</v>
      </c>
      <c r="B3761" s="63">
        <v>4790.1499999999996</v>
      </c>
    </row>
    <row r="3762" spans="1:2" ht="15.75" customHeight="1" x14ac:dyDescent="0.3">
      <c r="A3762" s="58" t="s">
        <v>6664</v>
      </c>
      <c r="B3762" s="62">
        <v>39791.4</v>
      </c>
    </row>
    <row r="3763" spans="1:2" ht="15.75" customHeight="1" x14ac:dyDescent="0.3">
      <c r="A3763" s="2" t="s">
        <v>6665</v>
      </c>
      <c r="B3763" s="63">
        <v>8754.11</v>
      </c>
    </row>
    <row r="3764" spans="1:2" ht="15.75" customHeight="1" x14ac:dyDescent="0.3">
      <c r="A3764" s="2" t="s">
        <v>6666</v>
      </c>
      <c r="B3764" s="63">
        <v>6764.54</v>
      </c>
    </row>
    <row r="3765" spans="1:2" ht="15.75" customHeight="1" x14ac:dyDescent="0.3">
      <c r="A3765" s="2" t="s">
        <v>6667</v>
      </c>
      <c r="B3765" s="63">
        <v>5172.88</v>
      </c>
    </row>
    <row r="3766" spans="1:2" ht="15.75" customHeight="1" x14ac:dyDescent="0.3">
      <c r="A3766" s="2" t="s">
        <v>6668</v>
      </c>
      <c r="B3766" s="63">
        <v>7162.45</v>
      </c>
    </row>
    <row r="3767" spans="1:2" ht="15.75" customHeight="1" x14ac:dyDescent="0.3">
      <c r="A3767" s="2" t="s">
        <v>6669</v>
      </c>
      <c r="B3767" s="63">
        <v>5172.88</v>
      </c>
    </row>
    <row r="3768" spans="1:2" ht="15.75" customHeight="1" x14ac:dyDescent="0.3">
      <c r="A3768" s="2" t="s">
        <v>6670</v>
      </c>
      <c r="B3768" s="63">
        <v>6764.54</v>
      </c>
    </row>
    <row r="3769" spans="1:2" ht="15.75" customHeight="1" x14ac:dyDescent="0.3">
      <c r="A3769" s="2" t="s">
        <v>6671</v>
      </c>
      <c r="B3769" s="63">
        <v>7162.45</v>
      </c>
    </row>
    <row r="3770" spans="1:2" ht="15.75" customHeight="1" x14ac:dyDescent="0.3">
      <c r="A3770" s="2" t="s">
        <v>6672</v>
      </c>
      <c r="B3770" s="63">
        <v>7162.45</v>
      </c>
    </row>
    <row r="3771" spans="1:2" ht="15.75" customHeight="1" x14ac:dyDescent="0.3">
      <c r="A3771" s="2" t="s">
        <v>6673</v>
      </c>
      <c r="B3771" s="63">
        <v>8754.11</v>
      </c>
    </row>
    <row r="3772" spans="1:2" ht="15.75" customHeight="1" x14ac:dyDescent="0.3">
      <c r="A3772" s="58" t="s">
        <v>6674</v>
      </c>
      <c r="B3772" s="62">
        <v>102207.6</v>
      </c>
    </row>
    <row r="3773" spans="1:2" ht="15.75" customHeight="1" x14ac:dyDescent="0.3">
      <c r="A3773" s="2" t="s">
        <v>6675</v>
      </c>
      <c r="B3773" s="63">
        <v>22485.67</v>
      </c>
    </row>
    <row r="3774" spans="1:2" ht="15.75" customHeight="1" x14ac:dyDescent="0.3">
      <c r="A3774" s="2" t="s">
        <v>6676</v>
      </c>
      <c r="B3774" s="63">
        <v>17375.29</v>
      </c>
    </row>
    <row r="3775" spans="1:2" ht="15.75" customHeight="1" x14ac:dyDescent="0.3">
      <c r="A3775" s="2" t="s">
        <v>6677</v>
      </c>
      <c r="B3775" s="63">
        <v>13286.99</v>
      </c>
    </row>
    <row r="3776" spans="1:2" ht="15.75" customHeight="1" x14ac:dyDescent="0.3">
      <c r="A3776" s="2" t="s">
        <v>6678</v>
      </c>
      <c r="B3776" s="63">
        <v>18397.37</v>
      </c>
    </row>
    <row r="3777" spans="1:2" ht="15.75" customHeight="1" x14ac:dyDescent="0.3">
      <c r="A3777" s="2" t="s">
        <v>6679</v>
      </c>
      <c r="B3777" s="63">
        <v>13286.99</v>
      </c>
    </row>
    <row r="3778" spans="1:2" ht="15.75" customHeight="1" x14ac:dyDescent="0.3">
      <c r="A3778" s="2" t="s">
        <v>6680</v>
      </c>
      <c r="B3778" s="63">
        <v>17375.29</v>
      </c>
    </row>
    <row r="3779" spans="1:2" ht="15.75" customHeight="1" x14ac:dyDescent="0.3">
      <c r="A3779" s="2" t="s">
        <v>6681</v>
      </c>
      <c r="B3779" s="63">
        <v>18397.37</v>
      </c>
    </row>
    <row r="3780" spans="1:2" ht="15.75" customHeight="1" x14ac:dyDescent="0.3">
      <c r="A3780" s="2" t="s">
        <v>6682</v>
      </c>
      <c r="B3780" s="63">
        <v>18397.37</v>
      </c>
    </row>
    <row r="3781" spans="1:2" ht="15.75" customHeight="1" x14ac:dyDescent="0.3">
      <c r="A3781" s="2" t="s">
        <v>6683</v>
      </c>
      <c r="B3781" s="63">
        <v>22485.67</v>
      </c>
    </row>
    <row r="3782" spans="1:2" ht="15.75" customHeight="1" x14ac:dyDescent="0.3">
      <c r="A3782" s="58" t="s">
        <v>9212</v>
      </c>
      <c r="B3782" s="62">
        <v>2501.4</v>
      </c>
    </row>
    <row r="3783" spans="1:2" ht="15.75" customHeight="1" x14ac:dyDescent="0.3">
      <c r="A3783" s="2" t="s">
        <v>9213</v>
      </c>
      <c r="B3783" s="63">
        <v>550.30999999999995</v>
      </c>
    </row>
    <row r="3784" spans="1:2" ht="15.75" customHeight="1" x14ac:dyDescent="0.3">
      <c r="A3784" s="2" t="s">
        <v>9214</v>
      </c>
      <c r="B3784" s="63">
        <v>425.24</v>
      </c>
    </row>
    <row r="3785" spans="1:2" ht="15.75" customHeight="1" x14ac:dyDescent="0.3">
      <c r="A3785" s="2" t="s">
        <v>9215</v>
      </c>
      <c r="B3785" s="63">
        <v>325.18</v>
      </c>
    </row>
    <row r="3786" spans="1:2" ht="15.75" customHeight="1" x14ac:dyDescent="0.3">
      <c r="A3786" s="2" t="s">
        <v>9216</v>
      </c>
      <c r="B3786" s="63">
        <v>450.25</v>
      </c>
    </row>
    <row r="3787" spans="1:2" ht="15.75" customHeight="1" x14ac:dyDescent="0.3">
      <c r="A3787" s="2" t="s">
        <v>9217</v>
      </c>
      <c r="B3787" s="63">
        <v>325.18</v>
      </c>
    </row>
    <row r="3788" spans="1:2" ht="15.75" customHeight="1" x14ac:dyDescent="0.3">
      <c r="A3788" s="2" t="s">
        <v>9218</v>
      </c>
      <c r="B3788" s="63">
        <v>425.24</v>
      </c>
    </row>
    <row r="3789" spans="1:2" ht="15.75" customHeight="1" x14ac:dyDescent="0.3">
      <c r="A3789" s="2" t="s">
        <v>9219</v>
      </c>
      <c r="B3789" s="63">
        <v>450.25</v>
      </c>
    </row>
    <row r="3790" spans="1:2" ht="15.75" customHeight="1" x14ac:dyDescent="0.3">
      <c r="A3790" s="2" t="s">
        <v>9220</v>
      </c>
      <c r="B3790" s="63">
        <v>450.25</v>
      </c>
    </row>
    <row r="3791" spans="1:2" ht="15.75" customHeight="1" x14ac:dyDescent="0.3">
      <c r="A3791" s="2" t="s">
        <v>9221</v>
      </c>
      <c r="B3791" s="63">
        <v>550.30999999999995</v>
      </c>
    </row>
    <row r="3792" spans="1:2" ht="15.75" customHeight="1" x14ac:dyDescent="0.3">
      <c r="A3792" s="58" t="s">
        <v>9222</v>
      </c>
      <c r="B3792" s="62">
        <v>2501.4</v>
      </c>
    </row>
    <row r="3793" spans="1:2" ht="15.75" customHeight="1" x14ac:dyDescent="0.3">
      <c r="A3793" s="2" t="s">
        <v>9223</v>
      </c>
      <c r="B3793" s="63">
        <v>550.30999999999995</v>
      </c>
    </row>
    <row r="3794" spans="1:2" ht="15.75" customHeight="1" x14ac:dyDescent="0.3">
      <c r="A3794" s="2" t="s">
        <v>9224</v>
      </c>
      <c r="B3794" s="63">
        <v>425.24</v>
      </c>
    </row>
    <row r="3795" spans="1:2" ht="15.75" customHeight="1" x14ac:dyDescent="0.3">
      <c r="A3795" s="2" t="s">
        <v>9225</v>
      </c>
      <c r="B3795" s="63">
        <v>325.18</v>
      </c>
    </row>
    <row r="3796" spans="1:2" ht="15.75" customHeight="1" x14ac:dyDescent="0.3">
      <c r="A3796" s="2" t="s">
        <v>9226</v>
      </c>
      <c r="B3796" s="63">
        <v>450.25</v>
      </c>
    </row>
    <row r="3797" spans="1:2" ht="15.75" customHeight="1" x14ac:dyDescent="0.3">
      <c r="A3797" s="2" t="s">
        <v>9227</v>
      </c>
      <c r="B3797" s="63">
        <v>325.18</v>
      </c>
    </row>
    <row r="3798" spans="1:2" ht="15.75" customHeight="1" x14ac:dyDescent="0.3">
      <c r="A3798" s="2" t="s">
        <v>9228</v>
      </c>
      <c r="B3798" s="63">
        <v>425.24</v>
      </c>
    </row>
    <row r="3799" spans="1:2" ht="15.75" customHeight="1" x14ac:dyDescent="0.3">
      <c r="A3799" s="2" t="s">
        <v>9229</v>
      </c>
      <c r="B3799" s="63">
        <v>450.25</v>
      </c>
    </row>
    <row r="3800" spans="1:2" ht="15.75" customHeight="1" x14ac:dyDescent="0.3">
      <c r="A3800" s="2" t="s">
        <v>9230</v>
      </c>
      <c r="B3800" s="63">
        <v>450.25</v>
      </c>
    </row>
    <row r="3801" spans="1:2" ht="15.75" customHeight="1" x14ac:dyDescent="0.3">
      <c r="A3801" s="2" t="s">
        <v>9231</v>
      </c>
      <c r="B3801" s="63">
        <v>550.30999999999995</v>
      </c>
    </row>
    <row r="3802" spans="1:2" ht="15.75" customHeight="1" x14ac:dyDescent="0.3">
      <c r="A3802" s="58" t="s">
        <v>6685</v>
      </c>
      <c r="B3802" s="62">
        <v>4481.3999999999996</v>
      </c>
    </row>
    <row r="3803" spans="1:2" ht="15.75" customHeight="1" x14ac:dyDescent="0.3">
      <c r="A3803" s="2" t="s">
        <v>6686</v>
      </c>
      <c r="B3803" s="63">
        <v>985.91</v>
      </c>
    </row>
    <row r="3804" spans="1:2" ht="15.75" customHeight="1" x14ac:dyDescent="0.3">
      <c r="A3804" s="2" t="s">
        <v>6687</v>
      </c>
      <c r="B3804" s="63">
        <v>761.84</v>
      </c>
    </row>
    <row r="3805" spans="1:2" ht="15.75" customHeight="1" x14ac:dyDescent="0.3">
      <c r="A3805" s="2" t="s">
        <v>6688</v>
      </c>
      <c r="B3805" s="63">
        <v>582.58000000000004</v>
      </c>
    </row>
    <row r="3806" spans="1:2" ht="15.75" customHeight="1" x14ac:dyDescent="0.3">
      <c r="A3806" s="2" t="s">
        <v>6689</v>
      </c>
      <c r="B3806" s="63">
        <v>806.65</v>
      </c>
    </row>
    <row r="3807" spans="1:2" ht="15.75" customHeight="1" x14ac:dyDescent="0.3">
      <c r="A3807" s="2" t="s">
        <v>6690</v>
      </c>
      <c r="B3807" s="63">
        <v>582.58000000000004</v>
      </c>
    </row>
    <row r="3808" spans="1:2" ht="15.75" customHeight="1" x14ac:dyDescent="0.3">
      <c r="A3808" s="2" t="s">
        <v>6691</v>
      </c>
      <c r="B3808" s="63">
        <v>761.84</v>
      </c>
    </row>
    <row r="3809" spans="1:2" ht="15.75" customHeight="1" x14ac:dyDescent="0.3">
      <c r="A3809" s="2" t="s">
        <v>6692</v>
      </c>
      <c r="B3809" s="63">
        <v>806.65</v>
      </c>
    </row>
    <row r="3810" spans="1:2" ht="15.75" customHeight="1" x14ac:dyDescent="0.3">
      <c r="A3810" s="2" t="s">
        <v>6693</v>
      </c>
      <c r="B3810" s="63">
        <v>806.65</v>
      </c>
    </row>
    <row r="3811" spans="1:2" ht="15.75" customHeight="1" x14ac:dyDescent="0.3">
      <c r="A3811" s="2" t="s">
        <v>6694</v>
      </c>
      <c r="B3811" s="63">
        <v>985.91</v>
      </c>
    </row>
    <row r="3812" spans="1:2" ht="15.75" customHeight="1" x14ac:dyDescent="0.3">
      <c r="A3812" s="58" t="s">
        <v>9232</v>
      </c>
      <c r="B3812" s="62">
        <v>5141.3999999999996</v>
      </c>
    </row>
    <row r="3813" spans="1:2" ht="15.75" customHeight="1" x14ac:dyDescent="0.3">
      <c r="A3813" s="2" t="s">
        <v>9233</v>
      </c>
      <c r="B3813" s="63">
        <v>1131.1099999999999</v>
      </c>
    </row>
    <row r="3814" spans="1:2" ht="15.75" customHeight="1" x14ac:dyDescent="0.3">
      <c r="A3814" s="2" t="s">
        <v>9234</v>
      </c>
      <c r="B3814" s="63">
        <v>874.04</v>
      </c>
    </row>
    <row r="3815" spans="1:2" ht="15.75" customHeight="1" x14ac:dyDescent="0.3">
      <c r="A3815" s="2" t="s">
        <v>9235</v>
      </c>
      <c r="B3815" s="63">
        <v>668.38</v>
      </c>
    </row>
    <row r="3816" spans="1:2" ht="15.75" customHeight="1" x14ac:dyDescent="0.3">
      <c r="A3816" s="2" t="s">
        <v>9236</v>
      </c>
      <c r="B3816" s="63">
        <v>925.45</v>
      </c>
    </row>
    <row r="3817" spans="1:2" ht="15.75" customHeight="1" x14ac:dyDescent="0.3">
      <c r="A3817" s="2" t="s">
        <v>9237</v>
      </c>
      <c r="B3817" s="63">
        <v>668.38</v>
      </c>
    </row>
    <row r="3818" spans="1:2" ht="15.75" customHeight="1" x14ac:dyDescent="0.3">
      <c r="A3818" s="2" t="s">
        <v>9238</v>
      </c>
      <c r="B3818" s="63">
        <v>874.04</v>
      </c>
    </row>
    <row r="3819" spans="1:2" ht="15.75" customHeight="1" x14ac:dyDescent="0.3">
      <c r="A3819" s="2" t="s">
        <v>9239</v>
      </c>
      <c r="B3819" s="63">
        <v>925.45</v>
      </c>
    </row>
    <row r="3820" spans="1:2" ht="15.75" customHeight="1" x14ac:dyDescent="0.3">
      <c r="A3820" s="2" t="s">
        <v>9240</v>
      </c>
      <c r="B3820" s="63">
        <v>925.45</v>
      </c>
    </row>
    <row r="3821" spans="1:2" ht="15.75" customHeight="1" x14ac:dyDescent="0.3">
      <c r="A3821" s="2" t="s">
        <v>9241</v>
      </c>
      <c r="B3821" s="63">
        <v>1131.1099999999999</v>
      </c>
    </row>
    <row r="3822" spans="1:2" ht="15.75" customHeight="1" x14ac:dyDescent="0.3">
      <c r="A3822" s="58" t="s">
        <v>9242</v>
      </c>
      <c r="B3822" s="62">
        <v>5141.3999999999996</v>
      </c>
    </row>
    <row r="3823" spans="1:2" ht="15.75" customHeight="1" x14ac:dyDescent="0.3">
      <c r="A3823" s="2" t="s">
        <v>9243</v>
      </c>
      <c r="B3823" s="63">
        <v>1131.1099999999999</v>
      </c>
    </row>
    <row r="3824" spans="1:2" ht="15.75" customHeight="1" x14ac:dyDescent="0.3">
      <c r="A3824" s="2" t="s">
        <v>9244</v>
      </c>
      <c r="B3824" s="63">
        <v>874.04</v>
      </c>
    </row>
    <row r="3825" spans="1:2" ht="15.75" customHeight="1" x14ac:dyDescent="0.3">
      <c r="A3825" s="2" t="s">
        <v>9245</v>
      </c>
      <c r="B3825" s="63">
        <v>668.38</v>
      </c>
    </row>
    <row r="3826" spans="1:2" ht="15.75" customHeight="1" x14ac:dyDescent="0.3">
      <c r="A3826" s="2" t="s">
        <v>9246</v>
      </c>
      <c r="B3826" s="63">
        <v>925.45</v>
      </c>
    </row>
    <row r="3827" spans="1:2" ht="15.75" customHeight="1" x14ac:dyDescent="0.3">
      <c r="A3827" s="2" t="s">
        <v>9247</v>
      </c>
      <c r="B3827" s="63">
        <v>668.38</v>
      </c>
    </row>
    <row r="3828" spans="1:2" ht="15.75" customHeight="1" x14ac:dyDescent="0.3">
      <c r="A3828" s="2" t="s">
        <v>9248</v>
      </c>
      <c r="B3828" s="63">
        <v>874.04</v>
      </c>
    </row>
    <row r="3829" spans="1:2" ht="15.75" customHeight="1" x14ac:dyDescent="0.3">
      <c r="A3829" s="2" t="s">
        <v>9249</v>
      </c>
      <c r="B3829" s="63">
        <v>925.45</v>
      </c>
    </row>
    <row r="3830" spans="1:2" ht="15.75" customHeight="1" x14ac:dyDescent="0.3">
      <c r="A3830" s="2" t="s">
        <v>9250</v>
      </c>
      <c r="B3830" s="63">
        <v>925.45</v>
      </c>
    </row>
    <row r="3831" spans="1:2" ht="15.75" customHeight="1" x14ac:dyDescent="0.3">
      <c r="A3831" s="2" t="s">
        <v>9251</v>
      </c>
      <c r="B3831" s="63">
        <v>1131.1099999999999</v>
      </c>
    </row>
    <row r="3832" spans="1:2" ht="15.75" customHeight="1" x14ac:dyDescent="0.3">
      <c r="A3832" s="58" t="s">
        <v>6695</v>
      </c>
      <c r="B3832" s="62">
        <v>7385.4</v>
      </c>
    </row>
    <row r="3833" spans="1:2" ht="15.75" customHeight="1" x14ac:dyDescent="0.3">
      <c r="A3833" s="2" t="s">
        <v>6696</v>
      </c>
      <c r="B3833" s="63">
        <v>1624.79</v>
      </c>
    </row>
    <row r="3834" spans="1:2" ht="15.75" customHeight="1" x14ac:dyDescent="0.3">
      <c r="A3834" s="2" t="s">
        <v>6697</v>
      </c>
      <c r="B3834" s="63">
        <v>1255.52</v>
      </c>
    </row>
    <row r="3835" spans="1:2" ht="15.75" customHeight="1" x14ac:dyDescent="0.3">
      <c r="A3835" s="2" t="s">
        <v>6698</v>
      </c>
      <c r="B3835" s="63">
        <v>960.1</v>
      </c>
    </row>
    <row r="3836" spans="1:2" ht="15.75" customHeight="1" x14ac:dyDescent="0.3">
      <c r="A3836" s="2" t="s">
        <v>6699</v>
      </c>
      <c r="B3836" s="63">
        <v>1329.37</v>
      </c>
    </row>
    <row r="3837" spans="1:2" ht="15.75" customHeight="1" x14ac:dyDescent="0.3">
      <c r="A3837" s="2" t="s">
        <v>6700</v>
      </c>
      <c r="B3837" s="63">
        <v>960.1</v>
      </c>
    </row>
    <row r="3838" spans="1:2" ht="15.75" customHeight="1" x14ac:dyDescent="0.3">
      <c r="A3838" s="2" t="s">
        <v>6701</v>
      </c>
      <c r="B3838" s="63">
        <v>1255.52</v>
      </c>
    </row>
    <row r="3839" spans="1:2" ht="15.75" customHeight="1" x14ac:dyDescent="0.3">
      <c r="A3839" s="2" t="s">
        <v>6702</v>
      </c>
      <c r="B3839" s="63">
        <v>1329.37</v>
      </c>
    </row>
    <row r="3840" spans="1:2" ht="15.75" customHeight="1" x14ac:dyDescent="0.3">
      <c r="A3840" s="2" t="s">
        <v>6703</v>
      </c>
      <c r="B3840" s="63">
        <v>1329.37</v>
      </c>
    </row>
    <row r="3841" spans="1:2" ht="15.75" customHeight="1" x14ac:dyDescent="0.3">
      <c r="A3841" s="2" t="s">
        <v>6704</v>
      </c>
      <c r="B3841" s="63">
        <v>1624.79</v>
      </c>
    </row>
    <row r="3842" spans="1:2" ht="15.75" customHeight="1" x14ac:dyDescent="0.3">
      <c r="A3842" s="58" t="s">
        <v>9252</v>
      </c>
      <c r="B3842" s="62">
        <v>10157.4</v>
      </c>
    </row>
    <row r="3843" spans="1:2" ht="15.75" customHeight="1" x14ac:dyDescent="0.3">
      <c r="A3843" s="2" t="s">
        <v>9253</v>
      </c>
      <c r="B3843" s="63">
        <v>2234.63</v>
      </c>
    </row>
    <row r="3844" spans="1:2" ht="15.75" customHeight="1" x14ac:dyDescent="0.3">
      <c r="A3844" s="2" t="s">
        <v>9254</v>
      </c>
      <c r="B3844" s="63">
        <v>1726.76</v>
      </c>
    </row>
    <row r="3845" spans="1:2" ht="15.75" customHeight="1" x14ac:dyDescent="0.3">
      <c r="A3845" s="2" t="s">
        <v>9255</v>
      </c>
      <c r="B3845" s="63">
        <v>1320.46</v>
      </c>
    </row>
    <row r="3846" spans="1:2" ht="15.75" customHeight="1" x14ac:dyDescent="0.3">
      <c r="A3846" s="2" t="s">
        <v>9256</v>
      </c>
      <c r="B3846" s="63">
        <v>1828.33</v>
      </c>
    </row>
    <row r="3847" spans="1:2" ht="15.75" customHeight="1" x14ac:dyDescent="0.3">
      <c r="A3847" s="2" t="s">
        <v>9257</v>
      </c>
      <c r="B3847" s="63">
        <v>1320.46</v>
      </c>
    </row>
    <row r="3848" spans="1:2" ht="15.75" customHeight="1" x14ac:dyDescent="0.3">
      <c r="A3848" s="2" t="s">
        <v>9258</v>
      </c>
      <c r="B3848" s="63">
        <v>1726.76</v>
      </c>
    </row>
    <row r="3849" spans="1:2" ht="15.75" customHeight="1" x14ac:dyDescent="0.3">
      <c r="A3849" s="2" t="s">
        <v>9259</v>
      </c>
      <c r="B3849" s="63">
        <v>1828.33</v>
      </c>
    </row>
    <row r="3850" spans="1:2" ht="15.75" customHeight="1" x14ac:dyDescent="0.3">
      <c r="A3850" s="2" t="s">
        <v>9260</v>
      </c>
      <c r="B3850" s="63">
        <v>1828.33</v>
      </c>
    </row>
    <row r="3851" spans="1:2" ht="15.75" customHeight="1" x14ac:dyDescent="0.3">
      <c r="A3851" s="2" t="s">
        <v>9261</v>
      </c>
      <c r="B3851" s="63">
        <v>2234.63</v>
      </c>
    </row>
    <row r="3852" spans="1:2" ht="15.75" customHeight="1" x14ac:dyDescent="0.3">
      <c r="A3852" s="58" t="s">
        <v>9262</v>
      </c>
      <c r="B3852" s="62">
        <v>10157.4</v>
      </c>
    </row>
    <row r="3853" spans="1:2" ht="15.75" customHeight="1" x14ac:dyDescent="0.3">
      <c r="A3853" s="2" t="s">
        <v>9263</v>
      </c>
      <c r="B3853" s="63">
        <v>2234.63</v>
      </c>
    </row>
    <row r="3854" spans="1:2" ht="15.75" customHeight="1" x14ac:dyDescent="0.3">
      <c r="A3854" s="2" t="s">
        <v>9264</v>
      </c>
      <c r="B3854" s="63">
        <v>1726.76</v>
      </c>
    </row>
    <row r="3855" spans="1:2" ht="15.75" customHeight="1" x14ac:dyDescent="0.3">
      <c r="A3855" s="2" t="s">
        <v>9265</v>
      </c>
      <c r="B3855" s="63">
        <v>1320.46</v>
      </c>
    </row>
    <row r="3856" spans="1:2" ht="15.75" customHeight="1" x14ac:dyDescent="0.3">
      <c r="A3856" s="2" t="s">
        <v>9266</v>
      </c>
      <c r="B3856" s="63">
        <v>1828.33</v>
      </c>
    </row>
    <row r="3857" spans="1:2" ht="15.75" customHeight="1" x14ac:dyDescent="0.3">
      <c r="A3857" s="2" t="s">
        <v>9267</v>
      </c>
      <c r="B3857" s="63">
        <v>1320.46</v>
      </c>
    </row>
    <row r="3858" spans="1:2" ht="15.75" customHeight="1" x14ac:dyDescent="0.3">
      <c r="A3858" s="2" t="s">
        <v>9268</v>
      </c>
      <c r="B3858" s="63">
        <v>1726.76</v>
      </c>
    </row>
    <row r="3859" spans="1:2" ht="15.75" customHeight="1" x14ac:dyDescent="0.3">
      <c r="A3859" s="2" t="s">
        <v>9269</v>
      </c>
      <c r="B3859" s="63">
        <v>1828.33</v>
      </c>
    </row>
    <row r="3860" spans="1:2" ht="15.75" customHeight="1" x14ac:dyDescent="0.3">
      <c r="A3860" s="2" t="s">
        <v>9270</v>
      </c>
      <c r="B3860" s="63">
        <v>1828.33</v>
      </c>
    </row>
    <row r="3861" spans="1:2" ht="15.75" customHeight="1" x14ac:dyDescent="0.3">
      <c r="A3861" s="2" t="s">
        <v>9271</v>
      </c>
      <c r="B3861" s="63">
        <v>2234.63</v>
      </c>
    </row>
    <row r="3862" spans="1:2" ht="15.75" customHeight="1" x14ac:dyDescent="0.3">
      <c r="A3862" s="58" t="s">
        <v>6705</v>
      </c>
      <c r="B3862" s="62">
        <v>15437.4</v>
      </c>
    </row>
    <row r="3863" spans="1:2" ht="15.75" customHeight="1" x14ac:dyDescent="0.3">
      <c r="A3863" s="2" t="s">
        <v>6706</v>
      </c>
      <c r="B3863" s="63">
        <v>3396.23</v>
      </c>
    </row>
    <row r="3864" spans="1:2" ht="15.75" customHeight="1" x14ac:dyDescent="0.3">
      <c r="A3864" s="2" t="s">
        <v>6707</v>
      </c>
      <c r="B3864" s="63">
        <v>2624.36</v>
      </c>
    </row>
    <row r="3865" spans="1:2" ht="15.75" customHeight="1" x14ac:dyDescent="0.3">
      <c r="A3865" s="2" t="s">
        <v>6708</v>
      </c>
      <c r="B3865" s="63">
        <v>2006.86</v>
      </c>
    </row>
    <row r="3866" spans="1:2" ht="15.75" customHeight="1" x14ac:dyDescent="0.3">
      <c r="A3866" s="2" t="s">
        <v>6709</v>
      </c>
      <c r="B3866" s="63">
        <v>2778.73</v>
      </c>
    </row>
    <row r="3867" spans="1:2" ht="15.75" customHeight="1" x14ac:dyDescent="0.3">
      <c r="A3867" s="2" t="s">
        <v>6710</v>
      </c>
      <c r="B3867" s="63">
        <v>2006.86</v>
      </c>
    </row>
    <row r="3868" spans="1:2" ht="15.75" customHeight="1" x14ac:dyDescent="0.3">
      <c r="A3868" s="2" t="s">
        <v>6711</v>
      </c>
      <c r="B3868" s="63">
        <v>2624.36</v>
      </c>
    </row>
    <row r="3869" spans="1:2" ht="15.75" customHeight="1" x14ac:dyDescent="0.3">
      <c r="A3869" s="2" t="s">
        <v>6712</v>
      </c>
      <c r="B3869" s="63">
        <v>2778.73</v>
      </c>
    </row>
    <row r="3870" spans="1:2" ht="15.75" customHeight="1" x14ac:dyDescent="0.3">
      <c r="A3870" s="2" t="s">
        <v>6713</v>
      </c>
      <c r="B3870" s="63">
        <v>2778.73</v>
      </c>
    </row>
    <row r="3871" spans="1:2" ht="15.75" customHeight="1" x14ac:dyDescent="0.3">
      <c r="A3871" s="2" t="s">
        <v>6714</v>
      </c>
      <c r="B3871" s="63">
        <v>3396.23</v>
      </c>
    </row>
    <row r="3872" spans="1:2" ht="15.75" customHeight="1" x14ac:dyDescent="0.3">
      <c r="A3872" s="58" t="s">
        <v>9272</v>
      </c>
      <c r="B3872" s="62">
        <v>15899.4</v>
      </c>
    </row>
    <row r="3873" spans="1:2" ht="15.75" customHeight="1" x14ac:dyDescent="0.3">
      <c r="A3873" s="2" t="s">
        <v>9273</v>
      </c>
      <c r="B3873" s="63">
        <v>3497.87</v>
      </c>
    </row>
    <row r="3874" spans="1:2" ht="15.75" customHeight="1" x14ac:dyDescent="0.3">
      <c r="A3874" s="2" t="s">
        <v>9274</v>
      </c>
      <c r="B3874" s="63">
        <v>2702.9</v>
      </c>
    </row>
    <row r="3875" spans="1:2" ht="15.75" customHeight="1" x14ac:dyDescent="0.3">
      <c r="A3875" s="2" t="s">
        <v>9275</v>
      </c>
      <c r="B3875" s="63">
        <v>2066.92</v>
      </c>
    </row>
    <row r="3876" spans="1:2" ht="15.75" customHeight="1" x14ac:dyDescent="0.3">
      <c r="A3876" s="2" t="s">
        <v>9276</v>
      </c>
      <c r="B3876" s="63">
        <v>2861.89</v>
      </c>
    </row>
    <row r="3877" spans="1:2" ht="15.75" customHeight="1" x14ac:dyDescent="0.3">
      <c r="A3877" s="2" t="s">
        <v>9277</v>
      </c>
      <c r="B3877" s="63">
        <v>2066.92</v>
      </c>
    </row>
    <row r="3878" spans="1:2" ht="15.75" customHeight="1" x14ac:dyDescent="0.3">
      <c r="A3878" s="2" t="s">
        <v>9278</v>
      </c>
      <c r="B3878" s="63">
        <v>2702.9</v>
      </c>
    </row>
    <row r="3879" spans="1:2" ht="15.75" customHeight="1" x14ac:dyDescent="0.3">
      <c r="A3879" s="2" t="s">
        <v>9279</v>
      </c>
      <c r="B3879" s="63">
        <v>2861.89</v>
      </c>
    </row>
    <row r="3880" spans="1:2" ht="15.75" customHeight="1" x14ac:dyDescent="0.3">
      <c r="A3880" s="2" t="s">
        <v>9280</v>
      </c>
      <c r="B3880" s="63">
        <v>2861.89</v>
      </c>
    </row>
    <row r="3881" spans="1:2" ht="15.75" customHeight="1" x14ac:dyDescent="0.3">
      <c r="A3881" s="2" t="s">
        <v>9281</v>
      </c>
      <c r="B3881" s="63">
        <v>3497.87</v>
      </c>
    </row>
    <row r="3882" spans="1:2" ht="15.75" customHeight="1" x14ac:dyDescent="0.3">
      <c r="A3882" s="58" t="s">
        <v>9282</v>
      </c>
      <c r="B3882" s="62">
        <v>15899.4</v>
      </c>
    </row>
    <row r="3883" spans="1:2" ht="15.75" customHeight="1" x14ac:dyDescent="0.3">
      <c r="A3883" s="2" t="s">
        <v>9283</v>
      </c>
      <c r="B3883" s="63">
        <v>3497.87</v>
      </c>
    </row>
    <row r="3884" spans="1:2" ht="15.75" customHeight="1" x14ac:dyDescent="0.3">
      <c r="A3884" s="2" t="s">
        <v>9284</v>
      </c>
      <c r="B3884" s="63">
        <v>2702.9</v>
      </c>
    </row>
    <row r="3885" spans="1:2" ht="15.75" customHeight="1" x14ac:dyDescent="0.3">
      <c r="A3885" s="2" t="s">
        <v>9285</v>
      </c>
      <c r="B3885" s="63">
        <v>2066.92</v>
      </c>
    </row>
    <row r="3886" spans="1:2" ht="15.75" customHeight="1" x14ac:dyDescent="0.3">
      <c r="A3886" s="2" t="s">
        <v>9286</v>
      </c>
      <c r="B3886" s="63">
        <v>2861.89</v>
      </c>
    </row>
    <row r="3887" spans="1:2" ht="15.75" customHeight="1" x14ac:dyDescent="0.3">
      <c r="A3887" s="2" t="s">
        <v>9287</v>
      </c>
      <c r="B3887" s="63">
        <v>2066.92</v>
      </c>
    </row>
    <row r="3888" spans="1:2" ht="15.75" customHeight="1" x14ac:dyDescent="0.3">
      <c r="A3888" s="2" t="s">
        <v>9288</v>
      </c>
      <c r="B3888" s="63">
        <v>2702.9</v>
      </c>
    </row>
    <row r="3889" spans="1:2" ht="15.75" customHeight="1" x14ac:dyDescent="0.3">
      <c r="A3889" s="2" t="s">
        <v>9289</v>
      </c>
      <c r="B3889" s="63">
        <v>2861.89</v>
      </c>
    </row>
    <row r="3890" spans="1:2" ht="15.75" customHeight="1" x14ac:dyDescent="0.3">
      <c r="A3890" s="2" t="s">
        <v>9290</v>
      </c>
      <c r="B3890" s="63">
        <v>2861.89</v>
      </c>
    </row>
    <row r="3891" spans="1:2" ht="15.75" customHeight="1" x14ac:dyDescent="0.3">
      <c r="A3891" s="2" t="s">
        <v>9291</v>
      </c>
      <c r="B3891" s="63">
        <v>3497.87</v>
      </c>
    </row>
    <row r="3892" spans="1:2" ht="15.75" customHeight="1" x14ac:dyDescent="0.3">
      <c r="A3892" s="58" t="s">
        <v>6715</v>
      </c>
      <c r="B3892" s="62">
        <v>22895.4</v>
      </c>
    </row>
    <row r="3893" spans="1:2" ht="15.75" customHeight="1" x14ac:dyDescent="0.3">
      <c r="A3893" s="2" t="s">
        <v>6716</v>
      </c>
      <c r="B3893" s="63">
        <v>5036.99</v>
      </c>
    </row>
    <row r="3894" spans="1:2" ht="15.75" customHeight="1" x14ac:dyDescent="0.3">
      <c r="A3894" s="2" t="s">
        <v>6717</v>
      </c>
      <c r="B3894" s="63">
        <v>3892.22</v>
      </c>
    </row>
    <row r="3895" spans="1:2" ht="15.75" customHeight="1" x14ac:dyDescent="0.3">
      <c r="A3895" s="2" t="s">
        <v>6718</v>
      </c>
      <c r="B3895" s="63">
        <v>2976.4</v>
      </c>
    </row>
    <row r="3896" spans="1:2" ht="15.75" customHeight="1" x14ac:dyDescent="0.3">
      <c r="A3896" s="2" t="s">
        <v>6719</v>
      </c>
      <c r="B3896" s="63">
        <v>4121.17</v>
      </c>
    </row>
    <row r="3897" spans="1:2" ht="15.75" customHeight="1" x14ac:dyDescent="0.3">
      <c r="A3897" s="2" t="s">
        <v>6720</v>
      </c>
      <c r="B3897" s="63">
        <v>2976.4</v>
      </c>
    </row>
    <row r="3898" spans="1:2" ht="15.75" customHeight="1" x14ac:dyDescent="0.3">
      <c r="A3898" s="2" t="s">
        <v>6721</v>
      </c>
      <c r="B3898" s="63">
        <v>3892.22</v>
      </c>
    </row>
    <row r="3899" spans="1:2" ht="15.75" customHeight="1" x14ac:dyDescent="0.3">
      <c r="A3899" s="2" t="s">
        <v>6722</v>
      </c>
      <c r="B3899" s="63">
        <v>4121.17</v>
      </c>
    </row>
    <row r="3900" spans="1:2" ht="15.75" customHeight="1" x14ac:dyDescent="0.3">
      <c r="A3900" s="2" t="s">
        <v>6723</v>
      </c>
      <c r="B3900" s="63">
        <v>4121.17</v>
      </c>
    </row>
    <row r="3901" spans="1:2" ht="15.75" customHeight="1" x14ac:dyDescent="0.3">
      <c r="A3901" s="2" t="s">
        <v>6724</v>
      </c>
      <c r="B3901" s="63">
        <v>5036.99</v>
      </c>
    </row>
    <row r="3902" spans="1:2" ht="15.75" customHeight="1" x14ac:dyDescent="0.3">
      <c r="A3902" s="58" t="s">
        <v>9292</v>
      </c>
      <c r="B3902" s="62">
        <v>17087.400000000001</v>
      </c>
    </row>
    <row r="3903" spans="1:2" ht="15.75" customHeight="1" x14ac:dyDescent="0.3">
      <c r="A3903" s="2" t="s">
        <v>9293</v>
      </c>
      <c r="B3903" s="63">
        <v>3759.23</v>
      </c>
    </row>
    <row r="3904" spans="1:2" ht="15.75" customHeight="1" x14ac:dyDescent="0.3">
      <c r="A3904" s="2" t="s">
        <v>9294</v>
      </c>
      <c r="B3904" s="63">
        <v>2904.86</v>
      </c>
    </row>
    <row r="3905" spans="1:2" ht="15.75" customHeight="1" x14ac:dyDescent="0.3">
      <c r="A3905" s="2" t="s">
        <v>9295</v>
      </c>
      <c r="B3905" s="63">
        <v>2221.36</v>
      </c>
    </row>
    <row r="3906" spans="1:2" ht="15.75" customHeight="1" x14ac:dyDescent="0.3">
      <c r="A3906" s="2" t="s">
        <v>9296</v>
      </c>
      <c r="B3906" s="63">
        <v>3075.73</v>
      </c>
    </row>
    <row r="3907" spans="1:2" ht="15.75" customHeight="1" x14ac:dyDescent="0.3">
      <c r="A3907" s="2" t="s">
        <v>9297</v>
      </c>
      <c r="B3907" s="63">
        <v>2221.36</v>
      </c>
    </row>
    <row r="3908" spans="1:2" ht="15.75" customHeight="1" x14ac:dyDescent="0.3">
      <c r="A3908" s="2" t="s">
        <v>9298</v>
      </c>
      <c r="B3908" s="63">
        <v>2904.86</v>
      </c>
    </row>
    <row r="3909" spans="1:2" ht="15.75" customHeight="1" x14ac:dyDescent="0.3">
      <c r="A3909" s="2" t="s">
        <v>9299</v>
      </c>
      <c r="B3909" s="63">
        <v>3075.73</v>
      </c>
    </row>
    <row r="3910" spans="1:2" ht="15.75" customHeight="1" x14ac:dyDescent="0.3">
      <c r="A3910" s="2" t="s">
        <v>9300</v>
      </c>
      <c r="B3910" s="63">
        <v>3075.73</v>
      </c>
    </row>
    <row r="3911" spans="1:2" ht="15.75" customHeight="1" x14ac:dyDescent="0.3">
      <c r="A3911" s="2" t="s">
        <v>9301</v>
      </c>
      <c r="B3911" s="63">
        <v>3759.23</v>
      </c>
    </row>
    <row r="3912" spans="1:2" ht="15.75" customHeight="1" x14ac:dyDescent="0.3">
      <c r="A3912" s="58" t="s">
        <v>9302</v>
      </c>
      <c r="B3912" s="62">
        <v>17087.400000000001</v>
      </c>
    </row>
    <row r="3913" spans="1:2" ht="15.75" customHeight="1" x14ac:dyDescent="0.3">
      <c r="A3913" s="2" t="s">
        <v>9303</v>
      </c>
      <c r="B3913" s="63">
        <v>3759.23</v>
      </c>
    </row>
    <row r="3914" spans="1:2" ht="15.75" customHeight="1" x14ac:dyDescent="0.3">
      <c r="A3914" s="2" t="s">
        <v>9304</v>
      </c>
      <c r="B3914" s="63">
        <v>2904.86</v>
      </c>
    </row>
    <row r="3915" spans="1:2" ht="15.75" customHeight="1" x14ac:dyDescent="0.3">
      <c r="A3915" s="2" t="s">
        <v>9305</v>
      </c>
      <c r="B3915" s="63">
        <v>2221.36</v>
      </c>
    </row>
    <row r="3916" spans="1:2" ht="15.75" customHeight="1" x14ac:dyDescent="0.3">
      <c r="A3916" s="2" t="s">
        <v>9306</v>
      </c>
      <c r="B3916" s="63">
        <v>3075.73</v>
      </c>
    </row>
    <row r="3917" spans="1:2" ht="15.75" customHeight="1" x14ac:dyDescent="0.3">
      <c r="A3917" s="2" t="s">
        <v>9307</v>
      </c>
      <c r="B3917" s="63">
        <v>2221.36</v>
      </c>
    </row>
    <row r="3918" spans="1:2" ht="15.75" customHeight="1" x14ac:dyDescent="0.3">
      <c r="A3918" s="2" t="s">
        <v>9308</v>
      </c>
      <c r="B3918" s="63">
        <v>2904.86</v>
      </c>
    </row>
    <row r="3919" spans="1:2" ht="15.75" customHeight="1" x14ac:dyDescent="0.3">
      <c r="A3919" s="2" t="s">
        <v>9309</v>
      </c>
      <c r="B3919" s="63">
        <v>3075.73</v>
      </c>
    </row>
    <row r="3920" spans="1:2" ht="15.75" customHeight="1" x14ac:dyDescent="0.3">
      <c r="A3920" s="2" t="s">
        <v>9310</v>
      </c>
      <c r="B3920" s="63">
        <v>3075.73</v>
      </c>
    </row>
    <row r="3921" spans="1:2" ht="15.75" customHeight="1" x14ac:dyDescent="0.3">
      <c r="A3921" s="2" t="s">
        <v>9311</v>
      </c>
      <c r="B3921" s="63">
        <v>3759.23</v>
      </c>
    </row>
    <row r="3922" spans="1:2" ht="15.75" customHeight="1" x14ac:dyDescent="0.3">
      <c r="A3922" s="58" t="s">
        <v>6725</v>
      </c>
      <c r="B3922" s="62">
        <v>32135.4</v>
      </c>
    </row>
    <row r="3923" spans="1:2" ht="15.75" customHeight="1" x14ac:dyDescent="0.3">
      <c r="A3923" s="2" t="s">
        <v>6726</v>
      </c>
      <c r="B3923" s="63">
        <v>7069.79</v>
      </c>
    </row>
    <row r="3924" spans="1:2" ht="15.75" customHeight="1" x14ac:dyDescent="0.3">
      <c r="A3924" s="2" t="s">
        <v>6727</v>
      </c>
      <c r="B3924" s="63">
        <v>5463.02</v>
      </c>
    </row>
    <row r="3925" spans="1:2" ht="15.75" customHeight="1" x14ac:dyDescent="0.3">
      <c r="A3925" s="2" t="s">
        <v>6728</v>
      </c>
      <c r="B3925" s="63">
        <v>4177.6000000000004</v>
      </c>
    </row>
    <row r="3926" spans="1:2" ht="15.75" customHeight="1" x14ac:dyDescent="0.3">
      <c r="A3926" s="2" t="s">
        <v>6729</v>
      </c>
      <c r="B3926" s="63">
        <v>5784.37</v>
      </c>
    </row>
    <row r="3927" spans="1:2" ht="15.75" customHeight="1" x14ac:dyDescent="0.3">
      <c r="A3927" s="2" t="s">
        <v>6730</v>
      </c>
      <c r="B3927" s="63">
        <v>4177.6000000000004</v>
      </c>
    </row>
    <row r="3928" spans="1:2" ht="15.75" customHeight="1" x14ac:dyDescent="0.3">
      <c r="A3928" s="2" t="s">
        <v>6731</v>
      </c>
      <c r="B3928" s="63">
        <v>5463.02</v>
      </c>
    </row>
    <row r="3929" spans="1:2" ht="15.75" customHeight="1" x14ac:dyDescent="0.3">
      <c r="A3929" s="2" t="s">
        <v>6732</v>
      </c>
      <c r="B3929" s="63">
        <v>5784.37</v>
      </c>
    </row>
    <row r="3930" spans="1:2" ht="15.75" customHeight="1" x14ac:dyDescent="0.3">
      <c r="A3930" s="2" t="s">
        <v>6733</v>
      </c>
      <c r="B3930" s="63">
        <v>5784.37</v>
      </c>
    </row>
    <row r="3931" spans="1:2" ht="15.75" customHeight="1" x14ac:dyDescent="0.3">
      <c r="A3931" s="2" t="s">
        <v>6734</v>
      </c>
      <c r="B3931" s="63">
        <v>7069.79</v>
      </c>
    </row>
    <row r="3932" spans="1:2" ht="15.75" customHeight="1" x14ac:dyDescent="0.3">
      <c r="A3932" s="58" t="s">
        <v>9312</v>
      </c>
      <c r="B3932" s="62">
        <v>26987.4</v>
      </c>
    </row>
    <row r="3933" spans="1:2" ht="15.75" customHeight="1" x14ac:dyDescent="0.3">
      <c r="A3933" s="2" t="s">
        <v>9313</v>
      </c>
      <c r="B3933" s="63">
        <v>5937.23</v>
      </c>
    </row>
    <row r="3934" spans="1:2" ht="15.75" customHeight="1" x14ac:dyDescent="0.3">
      <c r="A3934" s="2" t="s">
        <v>9314</v>
      </c>
      <c r="B3934" s="63">
        <v>4587.8599999999997</v>
      </c>
    </row>
    <row r="3935" spans="1:2" ht="15.75" customHeight="1" x14ac:dyDescent="0.3">
      <c r="A3935" s="2" t="s">
        <v>9315</v>
      </c>
      <c r="B3935" s="63">
        <v>3508.36</v>
      </c>
    </row>
    <row r="3936" spans="1:2" ht="15.75" customHeight="1" x14ac:dyDescent="0.3">
      <c r="A3936" s="2" t="s">
        <v>9316</v>
      </c>
      <c r="B3936" s="63">
        <v>4857.7299999999996</v>
      </c>
    </row>
    <row r="3937" spans="1:2" ht="15.75" customHeight="1" x14ac:dyDescent="0.3">
      <c r="A3937" s="2" t="s">
        <v>9317</v>
      </c>
      <c r="B3937" s="63">
        <v>3508.36</v>
      </c>
    </row>
    <row r="3938" spans="1:2" ht="15.75" customHeight="1" x14ac:dyDescent="0.3">
      <c r="A3938" s="2" t="s">
        <v>9318</v>
      </c>
      <c r="B3938" s="63">
        <v>4587.8599999999997</v>
      </c>
    </row>
    <row r="3939" spans="1:2" ht="15.75" customHeight="1" x14ac:dyDescent="0.3">
      <c r="A3939" s="2" t="s">
        <v>9319</v>
      </c>
      <c r="B3939" s="63">
        <v>4857.7299999999996</v>
      </c>
    </row>
    <row r="3940" spans="1:2" ht="15.75" customHeight="1" x14ac:dyDescent="0.3">
      <c r="A3940" s="2" t="s">
        <v>9320</v>
      </c>
      <c r="B3940" s="63">
        <v>4857.7299999999996</v>
      </c>
    </row>
    <row r="3941" spans="1:2" ht="15.75" customHeight="1" x14ac:dyDescent="0.3">
      <c r="A3941" s="2" t="s">
        <v>9321</v>
      </c>
      <c r="B3941" s="63">
        <v>5937.23</v>
      </c>
    </row>
    <row r="3942" spans="1:2" ht="15.75" customHeight="1" x14ac:dyDescent="0.3">
      <c r="A3942" s="58" t="s">
        <v>9322</v>
      </c>
      <c r="B3942" s="62">
        <v>26987.4</v>
      </c>
    </row>
    <row r="3943" spans="1:2" ht="15.75" customHeight="1" x14ac:dyDescent="0.3">
      <c r="A3943" s="2" t="s">
        <v>9323</v>
      </c>
      <c r="B3943" s="63">
        <v>5937.23</v>
      </c>
    </row>
    <row r="3944" spans="1:2" ht="15.75" customHeight="1" x14ac:dyDescent="0.3">
      <c r="A3944" s="2" t="s">
        <v>9324</v>
      </c>
      <c r="B3944" s="63">
        <v>4587.8599999999997</v>
      </c>
    </row>
    <row r="3945" spans="1:2" ht="15.75" customHeight="1" x14ac:dyDescent="0.3">
      <c r="A3945" s="2" t="s">
        <v>9325</v>
      </c>
      <c r="B3945" s="63">
        <v>3508.36</v>
      </c>
    </row>
    <row r="3946" spans="1:2" ht="15.75" customHeight="1" x14ac:dyDescent="0.3">
      <c r="A3946" s="2" t="s">
        <v>9326</v>
      </c>
      <c r="B3946" s="63">
        <v>4857.7299999999996</v>
      </c>
    </row>
    <row r="3947" spans="1:2" ht="15.75" customHeight="1" x14ac:dyDescent="0.3">
      <c r="A3947" s="2" t="s">
        <v>9327</v>
      </c>
      <c r="B3947" s="63">
        <v>3508.36</v>
      </c>
    </row>
    <row r="3948" spans="1:2" ht="15.75" customHeight="1" x14ac:dyDescent="0.3">
      <c r="A3948" s="2" t="s">
        <v>9328</v>
      </c>
      <c r="B3948" s="63">
        <v>4587.8599999999997</v>
      </c>
    </row>
    <row r="3949" spans="1:2" ht="15.75" customHeight="1" x14ac:dyDescent="0.3">
      <c r="A3949" s="2" t="s">
        <v>9329</v>
      </c>
      <c r="B3949" s="63">
        <v>4857.7299999999996</v>
      </c>
    </row>
    <row r="3950" spans="1:2" ht="15.75" customHeight="1" x14ac:dyDescent="0.3">
      <c r="A3950" s="2" t="s">
        <v>9330</v>
      </c>
      <c r="B3950" s="63">
        <v>4857.7299999999996</v>
      </c>
    </row>
    <row r="3951" spans="1:2" ht="15.75" customHeight="1" x14ac:dyDescent="0.3">
      <c r="A3951" s="2" t="s">
        <v>9331</v>
      </c>
      <c r="B3951" s="63">
        <v>5937.23</v>
      </c>
    </row>
    <row r="3952" spans="1:2" ht="15.75" customHeight="1" x14ac:dyDescent="0.3">
      <c r="A3952" s="58" t="s">
        <v>6735</v>
      </c>
      <c r="B3952" s="62">
        <v>48569.4</v>
      </c>
    </row>
    <row r="3953" spans="1:2" ht="15.75" customHeight="1" x14ac:dyDescent="0.3">
      <c r="A3953" s="2" t="s">
        <v>6736</v>
      </c>
      <c r="B3953" s="63">
        <v>10685.27</v>
      </c>
    </row>
    <row r="3954" spans="1:2" ht="15.75" customHeight="1" x14ac:dyDescent="0.3">
      <c r="A3954" s="2" t="s">
        <v>6737</v>
      </c>
      <c r="B3954" s="63">
        <v>8256.7999999999993</v>
      </c>
    </row>
    <row r="3955" spans="1:2" ht="15.75" customHeight="1" x14ac:dyDescent="0.3">
      <c r="A3955" s="2" t="s">
        <v>6738</v>
      </c>
      <c r="B3955" s="63">
        <v>6314.02</v>
      </c>
    </row>
    <row r="3956" spans="1:2" ht="15.75" customHeight="1" x14ac:dyDescent="0.3">
      <c r="A3956" s="2" t="s">
        <v>6739</v>
      </c>
      <c r="B3956" s="63">
        <v>8742.49</v>
      </c>
    </row>
    <row r="3957" spans="1:2" ht="15.75" customHeight="1" x14ac:dyDescent="0.3">
      <c r="A3957" s="2" t="s">
        <v>6740</v>
      </c>
      <c r="B3957" s="63">
        <v>6314.02</v>
      </c>
    </row>
    <row r="3958" spans="1:2" ht="15.75" customHeight="1" x14ac:dyDescent="0.3">
      <c r="A3958" s="2" t="s">
        <v>6741</v>
      </c>
      <c r="B3958" s="63">
        <v>8256.7999999999993</v>
      </c>
    </row>
    <row r="3959" spans="1:2" ht="15.75" customHeight="1" x14ac:dyDescent="0.3">
      <c r="A3959" s="2" t="s">
        <v>6742</v>
      </c>
      <c r="B3959" s="63">
        <v>8742.49</v>
      </c>
    </row>
    <row r="3960" spans="1:2" ht="15.75" customHeight="1" x14ac:dyDescent="0.3">
      <c r="A3960" s="2" t="s">
        <v>6743</v>
      </c>
      <c r="B3960" s="63">
        <v>8742.49</v>
      </c>
    </row>
    <row r="3961" spans="1:2" ht="15.75" customHeight="1" x14ac:dyDescent="0.3">
      <c r="A3961" s="2" t="s">
        <v>6744</v>
      </c>
      <c r="B3961" s="63">
        <v>10685.27</v>
      </c>
    </row>
    <row r="3962" spans="1:2" ht="15.75" customHeight="1" x14ac:dyDescent="0.3">
      <c r="A3962" s="58" t="s">
        <v>6745</v>
      </c>
      <c r="B3962" s="62">
        <v>39791.4</v>
      </c>
    </row>
    <row r="3963" spans="1:2" ht="15.75" customHeight="1" x14ac:dyDescent="0.3">
      <c r="A3963" s="2" t="s">
        <v>6746</v>
      </c>
      <c r="B3963" s="63">
        <v>8754.11</v>
      </c>
    </row>
    <row r="3964" spans="1:2" ht="15.75" customHeight="1" x14ac:dyDescent="0.3">
      <c r="A3964" s="2" t="s">
        <v>6747</v>
      </c>
      <c r="B3964" s="63">
        <v>6764.54</v>
      </c>
    </row>
    <row r="3965" spans="1:2" ht="15.75" customHeight="1" x14ac:dyDescent="0.3">
      <c r="A3965" s="2" t="s">
        <v>6748</v>
      </c>
      <c r="B3965" s="63">
        <v>5172.88</v>
      </c>
    </row>
    <row r="3966" spans="1:2" ht="15.75" customHeight="1" x14ac:dyDescent="0.3">
      <c r="A3966" s="2" t="s">
        <v>6749</v>
      </c>
      <c r="B3966" s="63">
        <v>7162.45</v>
      </c>
    </row>
    <row r="3967" spans="1:2" ht="15.75" customHeight="1" x14ac:dyDescent="0.3">
      <c r="A3967" s="2" t="s">
        <v>6750</v>
      </c>
      <c r="B3967" s="63">
        <v>5172.88</v>
      </c>
    </row>
    <row r="3968" spans="1:2" ht="15.75" customHeight="1" x14ac:dyDescent="0.3">
      <c r="A3968" s="2" t="s">
        <v>6751</v>
      </c>
      <c r="B3968" s="63">
        <v>6764.54</v>
      </c>
    </row>
    <row r="3969" spans="1:2" ht="15.75" customHeight="1" x14ac:dyDescent="0.3">
      <c r="A3969" s="2" t="s">
        <v>6752</v>
      </c>
      <c r="B3969" s="63">
        <v>7162.45</v>
      </c>
    </row>
    <row r="3970" spans="1:2" ht="15.75" customHeight="1" x14ac:dyDescent="0.3">
      <c r="A3970" s="2" t="s">
        <v>6753</v>
      </c>
      <c r="B3970" s="63">
        <v>7162.45</v>
      </c>
    </row>
    <row r="3971" spans="1:2" ht="15.75" customHeight="1" x14ac:dyDescent="0.3">
      <c r="A3971" s="2" t="s">
        <v>6754</v>
      </c>
      <c r="B3971" s="63">
        <v>8754.11</v>
      </c>
    </row>
    <row r="3972" spans="1:2" ht="15.75" customHeight="1" x14ac:dyDescent="0.3">
      <c r="A3972" s="58" t="s">
        <v>6755</v>
      </c>
      <c r="B3972" s="62">
        <v>57017.4</v>
      </c>
    </row>
    <row r="3973" spans="1:2" ht="15.75" customHeight="1" x14ac:dyDescent="0.3">
      <c r="A3973" s="2" t="s">
        <v>6756</v>
      </c>
      <c r="B3973" s="63">
        <v>12543.83</v>
      </c>
    </row>
    <row r="3974" spans="1:2" ht="15.75" customHeight="1" x14ac:dyDescent="0.3">
      <c r="A3974" s="2" t="s">
        <v>6757</v>
      </c>
      <c r="B3974" s="63">
        <v>9692.9599999999991</v>
      </c>
    </row>
    <row r="3975" spans="1:2" ht="15.75" customHeight="1" x14ac:dyDescent="0.3">
      <c r="A3975" s="2" t="s">
        <v>6758</v>
      </c>
      <c r="B3975" s="63">
        <v>7412.26</v>
      </c>
    </row>
    <row r="3976" spans="1:2" ht="15.75" customHeight="1" x14ac:dyDescent="0.3">
      <c r="A3976" s="2" t="s">
        <v>6759</v>
      </c>
      <c r="B3976" s="63">
        <v>10263.129999999999</v>
      </c>
    </row>
    <row r="3977" spans="1:2" ht="15.75" customHeight="1" x14ac:dyDescent="0.3">
      <c r="A3977" s="2" t="s">
        <v>6760</v>
      </c>
      <c r="B3977" s="63">
        <v>7412.26</v>
      </c>
    </row>
    <row r="3978" spans="1:2" ht="15.75" customHeight="1" x14ac:dyDescent="0.3">
      <c r="A3978" s="2" t="s">
        <v>6761</v>
      </c>
      <c r="B3978" s="63">
        <v>9692.9599999999991</v>
      </c>
    </row>
    <row r="3979" spans="1:2" ht="15.75" customHeight="1" x14ac:dyDescent="0.3">
      <c r="A3979" s="2" t="s">
        <v>6762</v>
      </c>
      <c r="B3979" s="63">
        <v>10263.129999999999</v>
      </c>
    </row>
    <row r="3980" spans="1:2" ht="15.75" customHeight="1" x14ac:dyDescent="0.3">
      <c r="A3980" s="2" t="s">
        <v>6763</v>
      </c>
      <c r="B3980" s="63">
        <v>10263.129999999999</v>
      </c>
    </row>
    <row r="3981" spans="1:2" ht="15.75" customHeight="1" x14ac:dyDescent="0.3">
      <c r="A3981" s="2" t="s">
        <v>6764</v>
      </c>
      <c r="B3981" s="63">
        <v>12543.83</v>
      </c>
    </row>
    <row r="3982" spans="1:2" ht="15.75" customHeight="1" x14ac:dyDescent="0.3">
      <c r="A3982" s="58" t="s">
        <v>6765</v>
      </c>
      <c r="B3982" s="62">
        <v>119242.2</v>
      </c>
    </row>
    <row r="3983" spans="1:2" ht="15.75" customHeight="1" x14ac:dyDescent="0.3">
      <c r="A3983" s="2" t="s">
        <v>6766</v>
      </c>
      <c r="B3983" s="63">
        <v>26233.279999999999</v>
      </c>
    </row>
    <row r="3984" spans="1:2" ht="15.75" customHeight="1" x14ac:dyDescent="0.3">
      <c r="A3984" s="2" t="s">
        <v>6767</v>
      </c>
      <c r="B3984" s="63">
        <v>20271.169999999998</v>
      </c>
    </row>
    <row r="3985" spans="1:2" ht="15.75" customHeight="1" x14ac:dyDescent="0.3">
      <c r="A3985" s="2" t="s">
        <v>6768</v>
      </c>
      <c r="B3985" s="63">
        <v>15501.49</v>
      </c>
    </row>
    <row r="3986" spans="1:2" ht="15.75" customHeight="1" x14ac:dyDescent="0.3">
      <c r="A3986" s="2" t="s">
        <v>6769</v>
      </c>
      <c r="B3986" s="63">
        <v>21463.599999999999</v>
      </c>
    </row>
    <row r="3987" spans="1:2" ht="15.75" customHeight="1" x14ac:dyDescent="0.3">
      <c r="A3987" s="2" t="s">
        <v>6770</v>
      </c>
      <c r="B3987" s="63">
        <v>15501.49</v>
      </c>
    </row>
    <row r="3988" spans="1:2" ht="15.75" customHeight="1" x14ac:dyDescent="0.3">
      <c r="A3988" s="2" t="s">
        <v>6771</v>
      </c>
      <c r="B3988" s="63">
        <v>20271.169999999998</v>
      </c>
    </row>
    <row r="3989" spans="1:2" ht="15.75" customHeight="1" x14ac:dyDescent="0.3">
      <c r="A3989" s="2" t="s">
        <v>6772</v>
      </c>
      <c r="B3989" s="63">
        <v>21463.599999999999</v>
      </c>
    </row>
    <row r="3990" spans="1:2" ht="15.75" customHeight="1" x14ac:dyDescent="0.3">
      <c r="A3990" s="2" t="s">
        <v>6773</v>
      </c>
      <c r="B3990" s="63">
        <v>21463.599999999999</v>
      </c>
    </row>
    <row r="3991" spans="1:2" ht="15.75" customHeight="1" x14ac:dyDescent="0.3">
      <c r="A3991" s="2" t="s">
        <v>6774</v>
      </c>
      <c r="B3991" s="63">
        <v>26233.279999999999</v>
      </c>
    </row>
    <row r="3992" spans="1:2" ht="15.75" customHeight="1" x14ac:dyDescent="0.3">
      <c r="A3992" s="58" t="s">
        <v>6775</v>
      </c>
      <c r="B3992" s="62">
        <v>109289.4</v>
      </c>
    </row>
    <row r="3993" spans="1:2" ht="15.75" customHeight="1" x14ac:dyDescent="0.3">
      <c r="A3993" s="2" t="s">
        <v>6776</v>
      </c>
      <c r="B3993" s="63">
        <v>24043.67</v>
      </c>
    </row>
    <row r="3994" spans="1:2" ht="15.75" customHeight="1" x14ac:dyDescent="0.3">
      <c r="A3994" s="2" t="s">
        <v>6777</v>
      </c>
      <c r="B3994" s="63">
        <v>18579.2</v>
      </c>
    </row>
    <row r="3995" spans="1:2" ht="15.75" customHeight="1" x14ac:dyDescent="0.3">
      <c r="A3995" s="2" t="s">
        <v>6778</v>
      </c>
      <c r="B3995" s="63">
        <v>14207.62</v>
      </c>
    </row>
    <row r="3996" spans="1:2" ht="15.75" customHeight="1" x14ac:dyDescent="0.3">
      <c r="A3996" s="2" t="s">
        <v>6779</v>
      </c>
      <c r="B3996" s="63">
        <v>19672.09</v>
      </c>
    </row>
    <row r="3997" spans="1:2" ht="15.75" customHeight="1" x14ac:dyDescent="0.3">
      <c r="A3997" s="2" t="s">
        <v>6780</v>
      </c>
      <c r="B3997" s="63">
        <v>14207.62</v>
      </c>
    </row>
    <row r="3998" spans="1:2" ht="15.75" customHeight="1" x14ac:dyDescent="0.3">
      <c r="A3998" s="2" t="s">
        <v>6781</v>
      </c>
      <c r="B3998" s="63">
        <v>18579.2</v>
      </c>
    </row>
    <row r="3999" spans="1:2" ht="15.75" customHeight="1" x14ac:dyDescent="0.3">
      <c r="A3999" s="2" t="s">
        <v>6782</v>
      </c>
      <c r="B3999" s="63">
        <v>19672.09</v>
      </c>
    </row>
    <row r="4000" spans="1:2" ht="15.75" customHeight="1" x14ac:dyDescent="0.3">
      <c r="A4000" s="2" t="s">
        <v>6783</v>
      </c>
      <c r="B4000" s="63">
        <v>19672.09</v>
      </c>
    </row>
    <row r="4001" spans="1:2" ht="15.75" customHeight="1" x14ac:dyDescent="0.3">
      <c r="A4001" s="2" t="s">
        <v>6784</v>
      </c>
      <c r="B4001" s="63">
        <v>24043.67</v>
      </c>
    </row>
    <row r="4002" spans="1:2" ht="15.75" customHeight="1" x14ac:dyDescent="0.3">
      <c r="A4002" s="58" t="s">
        <v>9332</v>
      </c>
      <c r="B4002" s="62">
        <v>2501.4</v>
      </c>
    </row>
    <row r="4003" spans="1:2" ht="15.75" customHeight="1" x14ac:dyDescent="0.3">
      <c r="A4003" s="2" t="s">
        <v>9333</v>
      </c>
      <c r="B4003" s="63">
        <v>550.30999999999995</v>
      </c>
    </row>
    <row r="4004" spans="1:2" ht="15.75" customHeight="1" x14ac:dyDescent="0.3">
      <c r="A4004" s="2" t="s">
        <v>9334</v>
      </c>
      <c r="B4004" s="63">
        <v>425.24</v>
      </c>
    </row>
    <row r="4005" spans="1:2" ht="15.75" customHeight="1" x14ac:dyDescent="0.3">
      <c r="A4005" s="2" t="s">
        <v>9335</v>
      </c>
      <c r="B4005" s="63">
        <v>325.18</v>
      </c>
    </row>
    <row r="4006" spans="1:2" ht="15.75" customHeight="1" x14ac:dyDescent="0.3">
      <c r="A4006" s="2" t="s">
        <v>9336</v>
      </c>
      <c r="B4006" s="63">
        <v>450.25</v>
      </c>
    </row>
    <row r="4007" spans="1:2" ht="15.75" customHeight="1" x14ac:dyDescent="0.3">
      <c r="A4007" s="2" t="s">
        <v>9337</v>
      </c>
      <c r="B4007" s="63">
        <v>325.18</v>
      </c>
    </row>
    <row r="4008" spans="1:2" ht="15.75" customHeight="1" x14ac:dyDescent="0.3">
      <c r="A4008" s="2" t="s">
        <v>9338</v>
      </c>
      <c r="B4008" s="63">
        <v>425.24</v>
      </c>
    </row>
    <row r="4009" spans="1:2" ht="15.75" customHeight="1" x14ac:dyDescent="0.3">
      <c r="A4009" s="2" t="s">
        <v>9339</v>
      </c>
      <c r="B4009" s="63">
        <v>450.25</v>
      </c>
    </row>
    <row r="4010" spans="1:2" ht="15.75" customHeight="1" x14ac:dyDescent="0.3">
      <c r="A4010" s="2" t="s">
        <v>9340</v>
      </c>
      <c r="B4010" s="63">
        <v>450.25</v>
      </c>
    </row>
    <row r="4011" spans="1:2" ht="15.75" customHeight="1" x14ac:dyDescent="0.3">
      <c r="A4011" s="2" t="s">
        <v>9341</v>
      </c>
      <c r="B4011" s="63">
        <v>550.30999999999995</v>
      </c>
    </row>
    <row r="4012" spans="1:2" ht="15.75" customHeight="1" x14ac:dyDescent="0.3">
      <c r="A4012" s="58" t="s">
        <v>9342</v>
      </c>
      <c r="B4012" s="62">
        <v>2501.4</v>
      </c>
    </row>
    <row r="4013" spans="1:2" ht="15.75" customHeight="1" x14ac:dyDescent="0.3">
      <c r="A4013" s="2" t="s">
        <v>9343</v>
      </c>
      <c r="B4013" s="63">
        <v>550.30999999999995</v>
      </c>
    </row>
    <row r="4014" spans="1:2" ht="15.75" customHeight="1" x14ac:dyDescent="0.3">
      <c r="A4014" s="2" t="s">
        <v>9344</v>
      </c>
      <c r="B4014" s="63">
        <v>425.24</v>
      </c>
    </row>
    <row r="4015" spans="1:2" ht="15.75" customHeight="1" x14ac:dyDescent="0.3">
      <c r="A4015" s="2" t="s">
        <v>9345</v>
      </c>
      <c r="B4015" s="63">
        <v>325.18</v>
      </c>
    </row>
    <row r="4016" spans="1:2" ht="15.75" customHeight="1" x14ac:dyDescent="0.3">
      <c r="A4016" s="2" t="s">
        <v>9346</v>
      </c>
      <c r="B4016" s="63">
        <v>450.25</v>
      </c>
    </row>
    <row r="4017" spans="1:2" ht="15.75" customHeight="1" x14ac:dyDescent="0.3">
      <c r="A4017" s="2" t="s">
        <v>9347</v>
      </c>
      <c r="B4017" s="63">
        <v>325.18</v>
      </c>
    </row>
    <row r="4018" spans="1:2" ht="15.75" customHeight="1" x14ac:dyDescent="0.3">
      <c r="A4018" s="2" t="s">
        <v>9348</v>
      </c>
      <c r="B4018" s="63">
        <v>425.24</v>
      </c>
    </row>
    <row r="4019" spans="1:2" ht="15.75" customHeight="1" x14ac:dyDescent="0.3">
      <c r="A4019" s="2" t="s">
        <v>9349</v>
      </c>
      <c r="B4019" s="63">
        <v>450.25</v>
      </c>
    </row>
    <row r="4020" spans="1:2" ht="15.75" customHeight="1" x14ac:dyDescent="0.3">
      <c r="A4020" s="2" t="s">
        <v>9350</v>
      </c>
      <c r="B4020" s="63">
        <v>450.25</v>
      </c>
    </row>
    <row r="4021" spans="1:2" ht="15.75" customHeight="1" x14ac:dyDescent="0.3">
      <c r="A4021" s="2" t="s">
        <v>9351</v>
      </c>
      <c r="B4021" s="63">
        <v>550.30999999999995</v>
      </c>
    </row>
    <row r="4022" spans="1:2" ht="15.75" customHeight="1" x14ac:dyDescent="0.3">
      <c r="A4022" s="58" t="s">
        <v>7659</v>
      </c>
      <c r="B4022" s="62">
        <v>4481.3999999999996</v>
      </c>
    </row>
    <row r="4023" spans="1:2" ht="15.75" customHeight="1" x14ac:dyDescent="0.3">
      <c r="A4023" s="2" t="s">
        <v>7660</v>
      </c>
      <c r="B4023" s="63">
        <v>985.91</v>
      </c>
    </row>
    <row r="4024" spans="1:2" ht="15.75" customHeight="1" x14ac:dyDescent="0.3">
      <c r="A4024" s="2" t="s">
        <v>7661</v>
      </c>
      <c r="B4024" s="63">
        <v>761.84</v>
      </c>
    </row>
    <row r="4025" spans="1:2" ht="15.75" customHeight="1" x14ac:dyDescent="0.3">
      <c r="A4025" s="2" t="s">
        <v>7662</v>
      </c>
      <c r="B4025" s="63">
        <v>582.58000000000004</v>
      </c>
    </row>
    <row r="4026" spans="1:2" ht="15.75" customHeight="1" x14ac:dyDescent="0.3">
      <c r="A4026" s="2" t="s">
        <v>7663</v>
      </c>
      <c r="B4026" s="63">
        <v>806.65</v>
      </c>
    </row>
    <row r="4027" spans="1:2" ht="15.75" customHeight="1" x14ac:dyDescent="0.3">
      <c r="A4027" s="2" t="s">
        <v>7664</v>
      </c>
      <c r="B4027" s="63">
        <v>582.58000000000004</v>
      </c>
    </row>
    <row r="4028" spans="1:2" ht="15.75" customHeight="1" x14ac:dyDescent="0.3">
      <c r="A4028" s="2" t="s">
        <v>7665</v>
      </c>
      <c r="B4028" s="63">
        <v>761.84</v>
      </c>
    </row>
    <row r="4029" spans="1:2" ht="15.75" customHeight="1" x14ac:dyDescent="0.3">
      <c r="A4029" s="2" t="s">
        <v>7666</v>
      </c>
      <c r="B4029" s="63">
        <v>806.65</v>
      </c>
    </row>
    <row r="4030" spans="1:2" ht="15.75" customHeight="1" x14ac:dyDescent="0.3">
      <c r="A4030" s="2" t="s">
        <v>7667</v>
      </c>
      <c r="B4030" s="63">
        <v>806.65</v>
      </c>
    </row>
    <row r="4031" spans="1:2" ht="15.75" customHeight="1" x14ac:dyDescent="0.3">
      <c r="A4031" s="2" t="s">
        <v>7668</v>
      </c>
      <c r="B4031" s="63">
        <v>985.91</v>
      </c>
    </row>
    <row r="4032" spans="1:2" ht="15.75" customHeight="1" x14ac:dyDescent="0.3">
      <c r="A4032" s="58" t="s">
        <v>9352</v>
      </c>
      <c r="B4032" s="62">
        <v>5141.3999999999996</v>
      </c>
    </row>
    <row r="4033" spans="1:2" ht="15.75" customHeight="1" x14ac:dyDescent="0.3">
      <c r="A4033" s="2" t="s">
        <v>9353</v>
      </c>
      <c r="B4033" s="63">
        <v>1131.1099999999999</v>
      </c>
    </row>
    <row r="4034" spans="1:2" ht="15.75" customHeight="1" x14ac:dyDescent="0.3">
      <c r="A4034" s="2" t="s">
        <v>9354</v>
      </c>
      <c r="B4034" s="63">
        <v>874.04</v>
      </c>
    </row>
    <row r="4035" spans="1:2" ht="15.75" customHeight="1" x14ac:dyDescent="0.3">
      <c r="A4035" s="2" t="s">
        <v>9355</v>
      </c>
      <c r="B4035" s="63">
        <v>668.38</v>
      </c>
    </row>
    <row r="4036" spans="1:2" ht="15.75" customHeight="1" x14ac:dyDescent="0.3">
      <c r="A4036" s="2" t="s">
        <v>9356</v>
      </c>
      <c r="B4036" s="63">
        <v>925.45</v>
      </c>
    </row>
    <row r="4037" spans="1:2" ht="15.75" customHeight="1" x14ac:dyDescent="0.3">
      <c r="A4037" s="2" t="s">
        <v>9357</v>
      </c>
      <c r="B4037" s="63">
        <v>668.38</v>
      </c>
    </row>
    <row r="4038" spans="1:2" ht="15.75" customHeight="1" x14ac:dyDescent="0.3">
      <c r="A4038" s="2" t="s">
        <v>9358</v>
      </c>
      <c r="B4038" s="63">
        <v>874.04</v>
      </c>
    </row>
    <row r="4039" spans="1:2" ht="15.75" customHeight="1" x14ac:dyDescent="0.3">
      <c r="A4039" s="2" t="s">
        <v>9359</v>
      </c>
      <c r="B4039" s="63">
        <v>925.45</v>
      </c>
    </row>
    <row r="4040" spans="1:2" ht="15.75" customHeight="1" x14ac:dyDescent="0.3">
      <c r="A4040" s="2" t="s">
        <v>9360</v>
      </c>
      <c r="B4040" s="63">
        <v>925.45</v>
      </c>
    </row>
    <row r="4041" spans="1:2" ht="15.75" customHeight="1" x14ac:dyDescent="0.3">
      <c r="A4041" s="2" t="s">
        <v>9361</v>
      </c>
      <c r="B4041" s="63">
        <v>1131.1099999999999</v>
      </c>
    </row>
    <row r="4042" spans="1:2" ht="15.75" customHeight="1" x14ac:dyDescent="0.3">
      <c r="A4042" s="58" t="s">
        <v>9362</v>
      </c>
      <c r="B4042" s="62">
        <v>5141.3999999999996</v>
      </c>
    </row>
    <row r="4043" spans="1:2" ht="15.75" customHeight="1" x14ac:dyDescent="0.3">
      <c r="A4043" s="2" t="s">
        <v>9363</v>
      </c>
      <c r="B4043" s="63">
        <v>1131.1099999999999</v>
      </c>
    </row>
    <row r="4044" spans="1:2" ht="15.75" customHeight="1" x14ac:dyDescent="0.3">
      <c r="A4044" s="2" t="s">
        <v>9364</v>
      </c>
      <c r="B4044" s="63">
        <v>874.04</v>
      </c>
    </row>
    <row r="4045" spans="1:2" ht="15.75" customHeight="1" x14ac:dyDescent="0.3">
      <c r="A4045" s="2" t="s">
        <v>9365</v>
      </c>
      <c r="B4045" s="63">
        <v>668.38</v>
      </c>
    </row>
    <row r="4046" spans="1:2" ht="15.75" customHeight="1" x14ac:dyDescent="0.3">
      <c r="A4046" s="2" t="s">
        <v>9366</v>
      </c>
      <c r="B4046" s="63">
        <v>925.45</v>
      </c>
    </row>
    <row r="4047" spans="1:2" ht="15.75" customHeight="1" x14ac:dyDescent="0.3">
      <c r="A4047" s="2" t="s">
        <v>9367</v>
      </c>
      <c r="B4047" s="63">
        <v>668.38</v>
      </c>
    </row>
    <row r="4048" spans="1:2" ht="15.75" customHeight="1" x14ac:dyDescent="0.3">
      <c r="A4048" s="2" t="s">
        <v>9368</v>
      </c>
      <c r="B4048" s="63">
        <v>874.04</v>
      </c>
    </row>
    <row r="4049" spans="1:2" ht="15.75" customHeight="1" x14ac:dyDescent="0.3">
      <c r="A4049" s="2" t="s">
        <v>9369</v>
      </c>
      <c r="B4049" s="63">
        <v>925.45</v>
      </c>
    </row>
    <row r="4050" spans="1:2" ht="15.75" customHeight="1" x14ac:dyDescent="0.3">
      <c r="A4050" s="2" t="s">
        <v>9370</v>
      </c>
      <c r="B4050" s="63">
        <v>925.45</v>
      </c>
    </row>
    <row r="4051" spans="1:2" ht="15.75" customHeight="1" x14ac:dyDescent="0.3">
      <c r="A4051" s="2" t="s">
        <v>9371</v>
      </c>
      <c r="B4051" s="63">
        <v>1131.1099999999999</v>
      </c>
    </row>
    <row r="4052" spans="1:2" ht="15.75" customHeight="1" x14ac:dyDescent="0.3">
      <c r="A4052" s="58" t="s">
        <v>7669</v>
      </c>
      <c r="B4052" s="62">
        <v>7385.4</v>
      </c>
    </row>
    <row r="4053" spans="1:2" ht="15.75" customHeight="1" x14ac:dyDescent="0.3">
      <c r="A4053" s="2" t="s">
        <v>7670</v>
      </c>
      <c r="B4053" s="63">
        <v>1624.79</v>
      </c>
    </row>
    <row r="4054" spans="1:2" ht="15.75" customHeight="1" x14ac:dyDescent="0.3">
      <c r="A4054" s="2" t="s">
        <v>7671</v>
      </c>
      <c r="B4054" s="63">
        <v>1255.52</v>
      </c>
    </row>
    <row r="4055" spans="1:2" ht="15.75" customHeight="1" x14ac:dyDescent="0.3">
      <c r="A4055" s="2" t="s">
        <v>7672</v>
      </c>
      <c r="B4055" s="63">
        <v>960.1</v>
      </c>
    </row>
    <row r="4056" spans="1:2" ht="15.75" customHeight="1" x14ac:dyDescent="0.3">
      <c r="A4056" s="2" t="s">
        <v>7673</v>
      </c>
      <c r="B4056" s="63">
        <v>1329.37</v>
      </c>
    </row>
    <row r="4057" spans="1:2" ht="15.75" customHeight="1" x14ac:dyDescent="0.3">
      <c r="A4057" s="2" t="s">
        <v>7674</v>
      </c>
      <c r="B4057" s="63">
        <v>960.1</v>
      </c>
    </row>
    <row r="4058" spans="1:2" ht="15.75" customHeight="1" x14ac:dyDescent="0.3">
      <c r="A4058" s="2" t="s">
        <v>7675</v>
      </c>
      <c r="B4058" s="63">
        <v>1255.52</v>
      </c>
    </row>
    <row r="4059" spans="1:2" ht="15.75" customHeight="1" x14ac:dyDescent="0.3">
      <c r="A4059" s="2" t="s">
        <v>7676</v>
      </c>
      <c r="B4059" s="63">
        <v>1329.37</v>
      </c>
    </row>
    <row r="4060" spans="1:2" ht="15.75" customHeight="1" x14ac:dyDescent="0.3">
      <c r="A4060" s="2" t="s">
        <v>7677</v>
      </c>
      <c r="B4060" s="63">
        <v>1329.37</v>
      </c>
    </row>
    <row r="4061" spans="1:2" ht="15.75" customHeight="1" x14ac:dyDescent="0.3">
      <c r="A4061" s="2" t="s">
        <v>7678</v>
      </c>
      <c r="B4061" s="63">
        <v>1624.79</v>
      </c>
    </row>
    <row r="4062" spans="1:2" ht="15.75" customHeight="1" x14ac:dyDescent="0.3">
      <c r="A4062" s="58" t="s">
        <v>9372</v>
      </c>
      <c r="B4062" s="62">
        <v>10157.4</v>
      </c>
    </row>
    <row r="4063" spans="1:2" ht="15.75" customHeight="1" x14ac:dyDescent="0.3">
      <c r="A4063" s="2" t="s">
        <v>9373</v>
      </c>
      <c r="B4063" s="63">
        <v>2234.63</v>
      </c>
    </row>
    <row r="4064" spans="1:2" ht="15.75" customHeight="1" x14ac:dyDescent="0.3">
      <c r="A4064" s="2" t="s">
        <v>9374</v>
      </c>
      <c r="B4064" s="63">
        <v>1726.76</v>
      </c>
    </row>
    <row r="4065" spans="1:2" ht="15.75" customHeight="1" x14ac:dyDescent="0.3">
      <c r="A4065" s="2" t="s">
        <v>9375</v>
      </c>
      <c r="B4065" s="63">
        <v>1320.46</v>
      </c>
    </row>
    <row r="4066" spans="1:2" ht="15.75" customHeight="1" x14ac:dyDescent="0.3">
      <c r="A4066" s="2" t="s">
        <v>9376</v>
      </c>
      <c r="B4066" s="63">
        <v>1828.33</v>
      </c>
    </row>
    <row r="4067" spans="1:2" ht="15.75" customHeight="1" x14ac:dyDescent="0.3">
      <c r="A4067" s="2" t="s">
        <v>9377</v>
      </c>
      <c r="B4067" s="63">
        <v>1320.46</v>
      </c>
    </row>
    <row r="4068" spans="1:2" ht="15.75" customHeight="1" x14ac:dyDescent="0.3">
      <c r="A4068" s="2" t="s">
        <v>9378</v>
      </c>
      <c r="B4068" s="63">
        <v>1726.76</v>
      </c>
    </row>
    <row r="4069" spans="1:2" ht="15.75" customHeight="1" x14ac:dyDescent="0.3">
      <c r="A4069" s="2" t="s">
        <v>9379</v>
      </c>
      <c r="B4069" s="63">
        <v>1828.33</v>
      </c>
    </row>
    <row r="4070" spans="1:2" ht="15.75" customHeight="1" x14ac:dyDescent="0.3">
      <c r="A4070" s="2" t="s">
        <v>9380</v>
      </c>
      <c r="B4070" s="63">
        <v>1828.33</v>
      </c>
    </row>
    <row r="4071" spans="1:2" ht="15.75" customHeight="1" x14ac:dyDescent="0.3">
      <c r="A4071" s="2" t="s">
        <v>9381</v>
      </c>
      <c r="B4071" s="63">
        <v>2234.63</v>
      </c>
    </row>
    <row r="4072" spans="1:2" ht="15.75" customHeight="1" x14ac:dyDescent="0.3">
      <c r="A4072" s="58" t="s">
        <v>9382</v>
      </c>
      <c r="B4072" s="62">
        <v>10157.4</v>
      </c>
    </row>
    <row r="4073" spans="1:2" ht="15.75" customHeight="1" x14ac:dyDescent="0.3">
      <c r="A4073" s="2" t="s">
        <v>9383</v>
      </c>
      <c r="B4073" s="63">
        <v>2234.63</v>
      </c>
    </row>
    <row r="4074" spans="1:2" ht="15.75" customHeight="1" x14ac:dyDescent="0.3">
      <c r="A4074" s="2" t="s">
        <v>9384</v>
      </c>
      <c r="B4074" s="63">
        <v>1726.76</v>
      </c>
    </row>
    <row r="4075" spans="1:2" ht="15.75" customHeight="1" x14ac:dyDescent="0.3">
      <c r="A4075" s="2" t="s">
        <v>9385</v>
      </c>
      <c r="B4075" s="63">
        <v>1320.46</v>
      </c>
    </row>
    <row r="4076" spans="1:2" ht="15.75" customHeight="1" x14ac:dyDescent="0.3">
      <c r="A4076" s="2" t="s">
        <v>9386</v>
      </c>
      <c r="B4076" s="63">
        <v>1828.33</v>
      </c>
    </row>
    <row r="4077" spans="1:2" ht="15.75" customHeight="1" x14ac:dyDescent="0.3">
      <c r="A4077" s="2" t="s">
        <v>9387</v>
      </c>
      <c r="B4077" s="63">
        <v>1320.46</v>
      </c>
    </row>
    <row r="4078" spans="1:2" ht="15.75" customHeight="1" x14ac:dyDescent="0.3">
      <c r="A4078" s="2" t="s">
        <v>9388</v>
      </c>
      <c r="B4078" s="63">
        <v>1726.76</v>
      </c>
    </row>
    <row r="4079" spans="1:2" ht="15.75" customHeight="1" x14ac:dyDescent="0.3">
      <c r="A4079" s="2" t="s">
        <v>9389</v>
      </c>
      <c r="B4079" s="63">
        <v>1828.33</v>
      </c>
    </row>
    <row r="4080" spans="1:2" ht="15.75" customHeight="1" x14ac:dyDescent="0.3">
      <c r="A4080" s="2" t="s">
        <v>9390</v>
      </c>
      <c r="B4080" s="63">
        <v>1828.33</v>
      </c>
    </row>
    <row r="4081" spans="1:2" ht="15.75" customHeight="1" x14ac:dyDescent="0.3">
      <c r="A4081" s="2" t="s">
        <v>9391</v>
      </c>
      <c r="B4081" s="63">
        <v>2234.63</v>
      </c>
    </row>
    <row r="4082" spans="1:2" ht="15.75" customHeight="1" x14ac:dyDescent="0.3">
      <c r="A4082" s="58" t="s">
        <v>7679</v>
      </c>
      <c r="B4082" s="62">
        <v>15437.4</v>
      </c>
    </row>
    <row r="4083" spans="1:2" ht="15.75" customHeight="1" x14ac:dyDescent="0.3">
      <c r="A4083" s="2" t="s">
        <v>7680</v>
      </c>
      <c r="B4083" s="63">
        <v>3396.23</v>
      </c>
    </row>
    <row r="4084" spans="1:2" ht="15.75" customHeight="1" x14ac:dyDescent="0.3">
      <c r="A4084" s="2" t="s">
        <v>7681</v>
      </c>
      <c r="B4084" s="63">
        <v>2624.36</v>
      </c>
    </row>
    <row r="4085" spans="1:2" ht="15.75" customHeight="1" x14ac:dyDescent="0.3">
      <c r="A4085" s="2" t="s">
        <v>7682</v>
      </c>
      <c r="B4085" s="63">
        <v>2006.86</v>
      </c>
    </row>
    <row r="4086" spans="1:2" ht="15.75" customHeight="1" x14ac:dyDescent="0.3">
      <c r="A4086" s="2" t="s">
        <v>7683</v>
      </c>
      <c r="B4086" s="63">
        <v>2778.73</v>
      </c>
    </row>
    <row r="4087" spans="1:2" ht="15.75" customHeight="1" x14ac:dyDescent="0.3">
      <c r="A4087" s="2" t="s">
        <v>7684</v>
      </c>
      <c r="B4087" s="63">
        <v>2006.86</v>
      </c>
    </row>
    <row r="4088" spans="1:2" ht="15.75" customHeight="1" x14ac:dyDescent="0.3">
      <c r="A4088" s="2" t="s">
        <v>7685</v>
      </c>
      <c r="B4088" s="63">
        <v>2624.36</v>
      </c>
    </row>
    <row r="4089" spans="1:2" ht="15.75" customHeight="1" x14ac:dyDescent="0.3">
      <c r="A4089" s="2" t="s">
        <v>7686</v>
      </c>
      <c r="B4089" s="63">
        <v>2778.73</v>
      </c>
    </row>
    <row r="4090" spans="1:2" ht="15.75" customHeight="1" x14ac:dyDescent="0.3">
      <c r="A4090" s="2" t="s">
        <v>7687</v>
      </c>
      <c r="B4090" s="63">
        <v>2778.73</v>
      </c>
    </row>
    <row r="4091" spans="1:2" ht="15.75" customHeight="1" x14ac:dyDescent="0.3">
      <c r="A4091" s="2" t="s">
        <v>7688</v>
      </c>
      <c r="B4091" s="63">
        <v>3396.23</v>
      </c>
    </row>
    <row r="4092" spans="1:2" ht="15.75" customHeight="1" x14ac:dyDescent="0.3">
      <c r="A4092" s="58" t="s">
        <v>9392</v>
      </c>
      <c r="B4092" s="62">
        <v>15899.4</v>
      </c>
    </row>
    <row r="4093" spans="1:2" ht="15.75" customHeight="1" x14ac:dyDescent="0.3">
      <c r="A4093" s="2" t="s">
        <v>9393</v>
      </c>
      <c r="B4093" s="63">
        <v>3497.87</v>
      </c>
    </row>
    <row r="4094" spans="1:2" ht="15.75" customHeight="1" x14ac:dyDescent="0.3">
      <c r="A4094" s="2" t="s">
        <v>9394</v>
      </c>
      <c r="B4094" s="63">
        <v>2702.9</v>
      </c>
    </row>
    <row r="4095" spans="1:2" ht="15.75" customHeight="1" x14ac:dyDescent="0.3">
      <c r="A4095" s="2" t="s">
        <v>9395</v>
      </c>
      <c r="B4095" s="63">
        <v>2066.92</v>
      </c>
    </row>
    <row r="4096" spans="1:2" ht="15.75" customHeight="1" x14ac:dyDescent="0.3">
      <c r="A4096" s="2" t="s">
        <v>9396</v>
      </c>
      <c r="B4096" s="63">
        <v>2861.89</v>
      </c>
    </row>
    <row r="4097" spans="1:2" ht="15.75" customHeight="1" x14ac:dyDescent="0.3">
      <c r="A4097" s="2" t="s">
        <v>9397</v>
      </c>
      <c r="B4097" s="63">
        <v>2066.92</v>
      </c>
    </row>
    <row r="4098" spans="1:2" ht="15.75" customHeight="1" x14ac:dyDescent="0.3">
      <c r="A4098" s="2" t="s">
        <v>9398</v>
      </c>
      <c r="B4098" s="63">
        <v>2702.9</v>
      </c>
    </row>
    <row r="4099" spans="1:2" ht="15.75" customHeight="1" x14ac:dyDescent="0.3">
      <c r="A4099" s="2" t="s">
        <v>9399</v>
      </c>
      <c r="B4099" s="63">
        <v>2861.89</v>
      </c>
    </row>
    <row r="4100" spans="1:2" ht="15.75" customHeight="1" x14ac:dyDescent="0.3">
      <c r="A4100" s="2" t="s">
        <v>9400</v>
      </c>
      <c r="B4100" s="63">
        <v>2861.89</v>
      </c>
    </row>
    <row r="4101" spans="1:2" ht="15.75" customHeight="1" x14ac:dyDescent="0.3">
      <c r="A4101" s="2" t="s">
        <v>9401</v>
      </c>
      <c r="B4101" s="63">
        <v>3497.87</v>
      </c>
    </row>
    <row r="4102" spans="1:2" ht="15.75" customHeight="1" x14ac:dyDescent="0.3">
      <c r="A4102" s="58" t="s">
        <v>9402</v>
      </c>
      <c r="B4102" s="62">
        <v>15899.4</v>
      </c>
    </row>
    <row r="4103" spans="1:2" ht="15.75" customHeight="1" x14ac:dyDescent="0.3">
      <c r="A4103" s="2" t="s">
        <v>9403</v>
      </c>
      <c r="B4103" s="63">
        <v>3497.87</v>
      </c>
    </row>
    <row r="4104" spans="1:2" ht="15.75" customHeight="1" x14ac:dyDescent="0.3">
      <c r="A4104" s="2" t="s">
        <v>9404</v>
      </c>
      <c r="B4104" s="63">
        <v>2702.9</v>
      </c>
    </row>
    <row r="4105" spans="1:2" ht="15.75" customHeight="1" x14ac:dyDescent="0.3">
      <c r="A4105" s="2" t="s">
        <v>9405</v>
      </c>
      <c r="B4105" s="63">
        <v>2066.92</v>
      </c>
    </row>
    <row r="4106" spans="1:2" ht="15.75" customHeight="1" x14ac:dyDescent="0.3">
      <c r="A4106" s="2" t="s">
        <v>9406</v>
      </c>
      <c r="B4106" s="63">
        <v>2861.89</v>
      </c>
    </row>
    <row r="4107" spans="1:2" ht="15.75" customHeight="1" x14ac:dyDescent="0.3">
      <c r="A4107" s="2" t="s">
        <v>9407</v>
      </c>
      <c r="B4107" s="63">
        <v>2066.92</v>
      </c>
    </row>
    <row r="4108" spans="1:2" ht="15.75" customHeight="1" x14ac:dyDescent="0.3">
      <c r="A4108" s="2" t="s">
        <v>9408</v>
      </c>
      <c r="B4108" s="63">
        <v>2702.9</v>
      </c>
    </row>
    <row r="4109" spans="1:2" ht="15.75" customHeight="1" x14ac:dyDescent="0.3">
      <c r="A4109" s="2" t="s">
        <v>9409</v>
      </c>
      <c r="B4109" s="63">
        <v>2861.89</v>
      </c>
    </row>
    <row r="4110" spans="1:2" ht="15.75" customHeight="1" x14ac:dyDescent="0.3">
      <c r="A4110" s="2" t="s">
        <v>9410</v>
      </c>
      <c r="B4110" s="63">
        <v>2861.89</v>
      </c>
    </row>
    <row r="4111" spans="1:2" ht="15.75" customHeight="1" x14ac:dyDescent="0.3">
      <c r="A4111" s="2" t="s">
        <v>9411</v>
      </c>
      <c r="B4111" s="63">
        <v>3497.87</v>
      </c>
    </row>
    <row r="4112" spans="1:2" ht="15.75" customHeight="1" x14ac:dyDescent="0.3">
      <c r="A4112" s="58" t="s">
        <v>7689</v>
      </c>
      <c r="B4112" s="62">
        <v>22895.4</v>
      </c>
    </row>
    <row r="4113" spans="1:2" ht="15.75" customHeight="1" x14ac:dyDescent="0.3">
      <c r="A4113" s="2" t="s">
        <v>7690</v>
      </c>
      <c r="B4113" s="63">
        <v>5036.99</v>
      </c>
    </row>
    <row r="4114" spans="1:2" ht="15.75" customHeight="1" x14ac:dyDescent="0.3">
      <c r="A4114" s="2" t="s">
        <v>7691</v>
      </c>
      <c r="B4114" s="63">
        <v>3892.22</v>
      </c>
    </row>
    <row r="4115" spans="1:2" ht="15.75" customHeight="1" x14ac:dyDescent="0.3">
      <c r="A4115" s="2" t="s">
        <v>7692</v>
      </c>
      <c r="B4115" s="63">
        <v>2976.4</v>
      </c>
    </row>
    <row r="4116" spans="1:2" ht="15.75" customHeight="1" x14ac:dyDescent="0.3">
      <c r="A4116" s="2" t="s">
        <v>7693</v>
      </c>
      <c r="B4116" s="63">
        <v>4121.17</v>
      </c>
    </row>
    <row r="4117" spans="1:2" ht="15.75" customHeight="1" x14ac:dyDescent="0.3">
      <c r="A4117" s="2" t="s">
        <v>7694</v>
      </c>
      <c r="B4117" s="63">
        <v>2976.4</v>
      </c>
    </row>
    <row r="4118" spans="1:2" ht="15.75" customHeight="1" x14ac:dyDescent="0.3">
      <c r="A4118" s="2" t="s">
        <v>7695</v>
      </c>
      <c r="B4118" s="63">
        <v>3892.22</v>
      </c>
    </row>
    <row r="4119" spans="1:2" ht="15.75" customHeight="1" x14ac:dyDescent="0.3">
      <c r="A4119" s="2" t="s">
        <v>7696</v>
      </c>
      <c r="B4119" s="63">
        <v>4121.17</v>
      </c>
    </row>
    <row r="4120" spans="1:2" ht="15.75" customHeight="1" x14ac:dyDescent="0.3">
      <c r="A4120" s="2" t="s">
        <v>7697</v>
      </c>
      <c r="B4120" s="63">
        <v>4121.17</v>
      </c>
    </row>
    <row r="4121" spans="1:2" ht="15.75" customHeight="1" x14ac:dyDescent="0.3">
      <c r="A4121" s="2" t="s">
        <v>7698</v>
      </c>
      <c r="B4121" s="63">
        <v>5036.99</v>
      </c>
    </row>
    <row r="4122" spans="1:2" ht="15.75" customHeight="1" x14ac:dyDescent="0.3">
      <c r="A4122" s="58" t="s">
        <v>9412</v>
      </c>
      <c r="B4122" s="62">
        <v>17087.400000000001</v>
      </c>
    </row>
    <row r="4123" spans="1:2" ht="15.75" customHeight="1" x14ac:dyDescent="0.3">
      <c r="A4123" s="2" t="s">
        <v>9413</v>
      </c>
      <c r="B4123" s="63">
        <v>3759.23</v>
      </c>
    </row>
    <row r="4124" spans="1:2" ht="15.75" customHeight="1" x14ac:dyDescent="0.3">
      <c r="A4124" s="2" t="s">
        <v>9414</v>
      </c>
      <c r="B4124" s="63">
        <v>2904.86</v>
      </c>
    </row>
    <row r="4125" spans="1:2" ht="15.75" customHeight="1" x14ac:dyDescent="0.3">
      <c r="A4125" s="2" t="s">
        <v>9415</v>
      </c>
      <c r="B4125" s="63">
        <v>2221.36</v>
      </c>
    </row>
    <row r="4126" spans="1:2" ht="15.75" customHeight="1" x14ac:dyDescent="0.3">
      <c r="A4126" s="2" t="s">
        <v>9416</v>
      </c>
      <c r="B4126" s="63">
        <v>3075.73</v>
      </c>
    </row>
    <row r="4127" spans="1:2" ht="15.75" customHeight="1" x14ac:dyDescent="0.3">
      <c r="A4127" s="2" t="s">
        <v>9417</v>
      </c>
      <c r="B4127" s="63">
        <v>2221.36</v>
      </c>
    </row>
    <row r="4128" spans="1:2" ht="15.75" customHeight="1" x14ac:dyDescent="0.3">
      <c r="A4128" s="2" t="s">
        <v>9418</v>
      </c>
      <c r="B4128" s="63">
        <v>2904.86</v>
      </c>
    </row>
    <row r="4129" spans="1:2" ht="15.75" customHeight="1" x14ac:dyDescent="0.3">
      <c r="A4129" s="2" t="s">
        <v>9419</v>
      </c>
      <c r="B4129" s="63">
        <v>3075.73</v>
      </c>
    </row>
    <row r="4130" spans="1:2" ht="15.75" customHeight="1" x14ac:dyDescent="0.3">
      <c r="A4130" s="2" t="s">
        <v>9420</v>
      </c>
      <c r="B4130" s="63">
        <v>3075.73</v>
      </c>
    </row>
    <row r="4131" spans="1:2" ht="15.75" customHeight="1" x14ac:dyDescent="0.3">
      <c r="A4131" s="2" t="s">
        <v>9421</v>
      </c>
      <c r="B4131" s="63">
        <v>3759.23</v>
      </c>
    </row>
    <row r="4132" spans="1:2" ht="15.75" customHeight="1" x14ac:dyDescent="0.3">
      <c r="A4132" s="58" t="s">
        <v>9422</v>
      </c>
      <c r="B4132" s="62">
        <v>17087.400000000001</v>
      </c>
    </row>
    <row r="4133" spans="1:2" ht="15.75" customHeight="1" x14ac:dyDescent="0.3">
      <c r="A4133" s="2" t="s">
        <v>9423</v>
      </c>
      <c r="B4133" s="63">
        <v>3759.23</v>
      </c>
    </row>
    <row r="4134" spans="1:2" ht="15.75" customHeight="1" x14ac:dyDescent="0.3">
      <c r="A4134" s="2" t="s">
        <v>9424</v>
      </c>
      <c r="B4134" s="63">
        <v>2904.86</v>
      </c>
    </row>
    <row r="4135" spans="1:2" ht="15.75" customHeight="1" x14ac:dyDescent="0.3">
      <c r="A4135" s="2" t="s">
        <v>9425</v>
      </c>
      <c r="B4135" s="63">
        <v>2221.36</v>
      </c>
    </row>
    <row r="4136" spans="1:2" ht="15.75" customHeight="1" x14ac:dyDescent="0.3">
      <c r="A4136" s="2" t="s">
        <v>9426</v>
      </c>
      <c r="B4136" s="63">
        <v>3075.73</v>
      </c>
    </row>
    <row r="4137" spans="1:2" ht="15.75" customHeight="1" x14ac:dyDescent="0.3">
      <c r="A4137" s="2" t="s">
        <v>9427</v>
      </c>
      <c r="B4137" s="63">
        <v>2221.36</v>
      </c>
    </row>
    <row r="4138" spans="1:2" ht="15.75" customHeight="1" x14ac:dyDescent="0.3">
      <c r="A4138" s="2" t="s">
        <v>9428</v>
      </c>
      <c r="B4138" s="63">
        <v>2904.86</v>
      </c>
    </row>
    <row r="4139" spans="1:2" ht="15.75" customHeight="1" x14ac:dyDescent="0.3">
      <c r="A4139" s="2" t="s">
        <v>9429</v>
      </c>
      <c r="B4139" s="63">
        <v>3075.73</v>
      </c>
    </row>
    <row r="4140" spans="1:2" ht="15.75" customHeight="1" x14ac:dyDescent="0.3">
      <c r="A4140" s="2" t="s">
        <v>9430</v>
      </c>
      <c r="B4140" s="63">
        <v>3075.73</v>
      </c>
    </row>
    <row r="4141" spans="1:2" ht="15.75" customHeight="1" x14ac:dyDescent="0.3">
      <c r="A4141" s="2" t="s">
        <v>9431</v>
      </c>
      <c r="B4141" s="63">
        <v>3759.23</v>
      </c>
    </row>
    <row r="4142" spans="1:2" ht="15.75" customHeight="1" x14ac:dyDescent="0.3">
      <c r="A4142" s="58" t="s">
        <v>7699</v>
      </c>
      <c r="B4142" s="62">
        <v>32135.4</v>
      </c>
    </row>
    <row r="4143" spans="1:2" ht="15.75" customHeight="1" x14ac:dyDescent="0.3">
      <c r="A4143" s="2" t="s">
        <v>7700</v>
      </c>
      <c r="B4143" s="63">
        <v>7069.79</v>
      </c>
    </row>
    <row r="4144" spans="1:2" ht="15.75" customHeight="1" x14ac:dyDescent="0.3">
      <c r="A4144" s="2" t="s">
        <v>7701</v>
      </c>
      <c r="B4144" s="63">
        <v>5463.02</v>
      </c>
    </row>
    <row r="4145" spans="1:2" ht="15.75" customHeight="1" x14ac:dyDescent="0.3">
      <c r="A4145" s="2" t="s">
        <v>7702</v>
      </c>
      <c r="B4145" s="63">
        <v>4177.6000000000004</v>
      </c>
    </row>
    <row r="4146" spans="1:2" ht="15.75" customHeight="1" x14ac:dyDescent="0.3">
      <c r="A4146" s="2" t="s">
        <v>7703</v>
      </c>
      <c r="B4146" s="63">
        <v>5784.37</v>
      </c>
    </row>
    <row r="4147" spans="1:2" ht="15.75" customHeight="1" x14ac:dyDescent="0.3">
      <c r="A4147" s="2" t="s">
        <v>7704</v>
      </c>
      <c r="B4147" s="63">
        <v>4177.6000000000004</v>
      </c>
    </row>
    <row r="4148" spans="1:2" ht="15.75" customHeight="1" x14ac:dyDescent="0.3">
      <c r="A4148" s="2" t="s">
        <v>7705</v>
      </c>
      <c r="B4148" s="63">
        <v>5463.02</v>
      </c>
    </row>
    <row r="4149" spans="1:2" ht="15.75" customHeight="1" x14ac:dyDescent="0.3">
      <c r="A4149" s="2" t="s">
        <v>7706</v>
      </c>
      <c r="B4149" s="63">
        <v>5784.37</v>
      </c>
    </row>
    <row r="4150" spans="1:2" ht="15.75" customHeight="1" x14ac:dyDescent="0.3">
      <c r="A4150" s="2" t="s">
        <v>7707</v>
      </c>
      <c r="B4150" s="63">
        <v>5784.37</v>
      </c>
    </row>
    <row r="4151" spans="1:2" ht="15.75" customHeight="1" x14ac:dyDescent="0.3">
      <c r="A4151" s="2" t="s">
        <v>7708</v>
      </c>
      <c r="B4151" s="63">
        <v>7069.79</v>
      </c>
    </row>
    <row r="4152" spans="1:2" ht="15.75" customHeight="1" x14ac:dyDescent="0.3">
      <c r="A4152" s="58" t="s">
        <v>9432</v>
      </c>
      <c r="B4152" s="62">
        <v>26987.4</v>
      </c>
    </row>
    <row r="4153" spans="1:2" ht="15.75" customHeight="1" x14ac:dyDescent="0.3">
      <c r="A4153" s="2" t="s">
        <v>9433</v>
      </c>
      <c r="B4153" s="63">
        <v>5937.23</v>
      </c>
    </row>
    <row r="4154" spans="1:2" ht="15.75" customHeight="1" x14ac:dyDescent="0.3">
      <c r="A4154" s="2" t="s">
        <v>9434</v>
      </c>
      <c r="B4154" s="63">
        <v>4587.8599999999997</v>
      </c>
    </row>
    <row r="4155" spans="1:2" ht="15.75" customHeight="1" x14ac:dyDescent="0.3">
      <c r="A4155" s="2" t="s">
        <v>9435</v>
      </c>
      <c r="B4155" s="63">
        <v>3508.36</v>
      </c>
    </row>
    <row r="4156" spans="1:2" ht="15.75" customHeight="1" x14ac:dyDescent="0.3">
      <c r="A4156" s="2" t="s">
        <v>9436</v>
      </c>
      <c r="B4156" s="63">
        <v>4857.7299999999996</v>
      </c>
    </row>
    <row r="4157" spans="1:2" ht="15.75" customHeight="1" x14ac:dyDescent="0.3">
      <c r="A4157" s="2" t="s">
        <v>9437</v>
      </c>
      <c r="B4157" s="63">
        <v>3508.36</v>
      </c>
    </row>
    <row r="4158" spans="1:2" ht="15.75" customHeight="1" x14ac:dyDescent="0.3">
      <c r="A4158" s="2" t="s">
        <v>9438</v>
      </c>
      <c r="B4158" s="63">
        <v>4587.8599999999997</v>
      </c>
    </row>
    <row r="4159" spans="1:2" ht="15.75" customHeight="1" x14ac:dyDescent="0.3">
      <c r="A4159" s="2" t="s">
        <v>9439</v>
      </c>
      <c r="B4159" s="63">
        <v>4857.7299999999996</v>
      </c>
    </row>
    <row r="4160" spans="1:2" ht="15.75" customHeight="1" x14ac:dyDescent="0.3">
      <c r="A4160" s="2" t="s">
        <v>9440</v>
      </c>
      <c r="B4160" s="63">
        <v>4857.7299999999996</v>
      </c>
    </row>
    <row r="4161" spans="1:2" ht="15.75" customHeight="1" x14ac:dyDescent="0.3">
      <c r="A4161" s="2" t="s">
        <v>9441</v>
      </c>
      <c r="B4161" s="63">
        <v>5937.23</v>
      </c>
    </row>
    <row r="4162" spans="1:2" ht="15.75" customHeight="1" x14ac:dyDescent="0.3">
      <c r="A4162" s="58" t="s">
        <v>9442</v>
      </c>
      <c r="B4162" s="62">
        <v>26987.4</v>
      </c>
    </row>
    <row r="4163" spans="1:2" ht="15.75" customHeight="1" x14ac:dyDescent="0.3">
      <c r="A4163" s="2" t="s">
        <v>9443</v>
      </c>
      <c r="B4163" s="63">
        <v>5937.23</v>
      </c>
    </row>
    <row r="4164" spans="1:2" ht="15.75" customHeight="1" x14ac:dyDescent="0.3">
      <c r="A4164" s="2" t="s">
        <v>9444</v>
      </c>
      <c r="B4164" s="63">
        <v>4587.8599999999997</v>
      </c>
    </row>
    <row r="4165" spans="1:2" ht="15.75" customHeight="1" x14ac:dyDescent="0.3">
      <c r="A4165" s="2" t="s">
        <v>9445</v>
      </c>
      <c r="B4165" s="63">
        <v>3508.36</v>
      </c>
    </row>
    <row r="4166" spans="1:2" ht="15.75" customHeight="1" x14ac:dyDescent="0.3">
      <c r="A4166" s="2" t="s">
        <v>9446</v>
      </c>
      <c r="B4166" s="63">
        <v>4857.7299999999996</v>
      </c>
    </row>
    <row r="4167" spans="1:2" ht="15.75" customHeight="1" x14ac:dyDescent="0.3">
      <c r="A4167" s="2" t="s">
        <v>9447</v>
      </c>
      <c r="B4167" s="63">
        <v>3508.36</v>
      </c>
    </row>
    <row r="4168" spans="1:2" ht="15.75" customHeight="1" x14ac:dyDescent="0.3">
      <c r="A4168" s="2" t="s">
        <v>9448</v>
      </c>
      <c r="B4168" s="63">
        <v>4587.8599999999997</v>
      </c>
    </row>
    <row r="4169" spans="1:2" ht="15.75" customHeight="1" x14ac:dyDescent="0.3">
      <c r="A4169" s="2" t="s">
        <v>9449</v>
      </c>
      <c r="B4169" s="63">
        <v>4857.7299999999996</v>
      </c>
    </row>
    <row r="4170" spans="1:2" ht="15.75" customHeight="1" x14ac:dyDescent="0.3">
      <c r="A4170" s="2" t="s">
        <v>9450</v>
      </c>
      <c r="B4170" s="63">
        <v>4857.7299999999996</v>
      </c>
    </row>
    <row r="4171" spans="1:2" ht="15.75" customHeight="1" x14ac:dyDescent="0.3">
      <c r="A4171" s="2" t="s">
        <v>9451</v>
      </c>
      <c r="B4171" s="63">
        <v>5937.23</v>
      </c>
    </row>
    <row r="4172" spans="1:2" ht="15.75" customHeight="1" x14ac:dyDescent="0.3">
      <c r="A4172" s="58" t="s">
        <v>7709</v>
      </c>
      <c r="B4172" s="62">
        <v>48569.4</v>
      </c>
    </row>
    <row r="4173" spans="1:2" ht="15.75" customHeight="1" x14ac:dyDescent="0.3">
      <c r="A4173" s="2" t="s">
        <v>7710</v>
      </c>
      <c r="B4173" s="63">
        <v>10685.27</v>
      </c>
    </row>
    <row r="4174" spans="1:2" ht="15.75" customHeight="1" x14ac:dyDescent="0.3">
      <c r="A4174" s="2" t="s">
        <v>7711</v>
      </c>
      <c r="B4174" s="63">
        <v>8256.7999999999993</v>
      </c>
    </row>
    <row r="4175" spans="1:2" ht="15.75" customHeight="1" x14ac:dyDescent="0.3">
      <c r="A4175" s="2" t="s">
        <v>7712</v>
      </c>
      <c r="B4175" s="63">
        <v>6314.02</v>
      </c>
    </row>
    <row r="4176" spans="1:2" ht="15.75" customHeight="1" x14ac:dyDescent="0.3">
      <c r="A4176" s="2" t="s">
        <v>7713</v>
      </c>
      <c r="B4176" s="63">
        <v>8742.49</v>
      </c>
    </row>
    <row r="4177" spans="1:2" ht="15.75" customHeight="1" x14ac:dyDescent="0.3">
      <c r="A4177" s="2" t="s">
        <v>7714</v>
      </c>
      <c r="B4177" s="63">
        <v>6314.02</v>
      </c>
    </row>
    <row r="4178" spans="1:2" ht="15.75" customHeight="1" x14ac:dyDescent="0.3">
      <c r="A4178" s="2" t="s">
        <v>7715</v>
      </c>
      <c r="B4178" s="63">
        <v>8256.7999999999993</v>
      </c>
    </row>
    <row r="4179" spans="1:2" ht="15.75" customHeight="1" x14ac:dyDescent="0.3">
      <c r="A4179" s="2" t="s">
        <v>7716</v>
      </c>
      <c r="B4179" s="63">
        <v>8742.49</v>
      </c>
    </row>
    <row r="4180" spans="1:2" ht="15.75" customHeight="1" x14ac:dyDescent="0.3">
      <c r="A4180" s="2" t="s">
        <v>7717</v>
      </c>
      <c r="B4180" s="63">
        <v>8742.49</v>
      </c>
    </row>
    <row r="4181" spans="1:2" ht="15.75" customHeight="1" x14ac:dyDescent="0.3">
      <c r="A4181" s="2" t="s">
        <v>7718</v>
      </c>
      <c r="B4181" s="63">
        <v>10685.27</v>
      </c>
    </row>
    <row r="4182" spans="1:2" ht="15.75" customHeight="1" x14ac:dyDescent="0.3">
      <c r="A4182" s="58" t="s">
        <v>9452</v>
      </c>
      <c r="B4182" s="62">
        <v>39791.4</v>
      </c>
    </row>
    <row r="4183" spans="1:2" ht="15.75" customHeight="1" x14ac:dyDescent="0.3">
      <c r="A4183" s="2" t="s">
        <v>9453</v>
      </c>
      <c r="B4183" s="63">
        <v>8754.11</v>
      </c>
    </row>
    <row r="4184" spans="1:2" ht="15.75" customHeight="1" x14ac:dyDescent="0.3">
      <c r="A4184" s="2" t="s">
        <v>9454</v>
      </c>
      <c r="B4184" s="63">
        <v>6764.54</v>
      </c>
    </row>
    <row r="4185" spans="1:2" ht="15.75" customHeight="1" x14ac:dyDescent="0.3">
      <c r="A4185" s="2" t="s">
        <v>9455</v>
      </c>
      <c r="B4185" s="63">
        <v>5172.88</v>
      </c>
    </row>
    <row r="4186" spans="1:2" ht="15.75" customHeight="1" x14ac:dyDescent="0.3">
      <c r="A4186" s="2" t="s">
        <v>9456</v>
      </c>
      <c r="B4186" s="63">
        <v>7162.45</v>
      </c>
    </row>
    <row r="4187" spans="1:2" ht="15.75" customHeight="1" x14ac:dyDescent="0.3">
      <c r="A4187" s="2" t="s">
        <v>9457</v>
      </c>
      <c r="B4187" s="63">
        <v>5172.88</v>
      </c>
    </row>
    <row r="4188" spans="1:2" ht="15.75" customHeight="1" x14ac:dyDescent="0.3">
      <c r="A4188" s="2" t="s">
        <v>9458</v>
      </c>
      <c r="B4188" s="63">
        <v>6764.54</v>
      </c>
    </row>
    <row r="4189" spans="1:2" ht="15.75" customHeight="1" x14ac:dyDescent="0.3">
      <c r="A4189" s="2" t="s">
        <v>9459</v>
      </c>
      <c r="B4189" s="63">
        <v>7162.45</v>
      </c>
    </row>
    <row r="4190" spans="1:2" ht="15.75" customHeight="1" x14ac:dyDescent="0.3">
      <c r="A4190" s="2" t="s">
        <v>9460</v>
      </c>
      <c r="B4190" s="63">
        <v>7162.45</v>
      </c>
    </row>
    <row r="4191" spans="1:2" ht="15.75" customHeight="1" x14ac:dyDescent="0.3">
      <c r="A4191" s="2" t="s">
        <v>9461</v>
      </c>
      <c r="B4191" s="63">
        <v>8754.11</v>
      </c>
    </row>
    <row r="4192" spans="1:2" ht="15.75" customHeight="1" x14ac:dyDescent="0.3">
      <c r="A4192" s="58" t="s">
        <v>9462</v>
      </c>
      <c r="B4192" s="62">
        <v>57017.4</v>
      </c>
    </row>
    <row r="4193" spans="1:2" ht="15.75" customHeight="1" x14ac:dyDescent="0.3">
      <c r="A4193" s="2" t="s">
        <v>9463</v>
      </c>
      <c r="B4193" s="63">
        <v>12543.83</v>
      </c>
    </row>
    <row r="4194" spans="1:2" ht="15.75" customHeight="1" x14ac:dyDescent="0.3">
      <c r="A4194" s="2" t="s">
        <v>9464</v>
      </c>
      <c r="B4194" s="63">
        <v>9692.9599999999991</v>
      </c>
    </row>
    <row r="4195" spans="1:2" ht="15.75" customHeight="1" x14ac:dyDescent="0.3">
      <c r="A4195" s="2" t="s">
        <v>9465</v>
      </c>
      <c r="B4195" s="63">
        <v>7412.26</v>
      </c>
    </row>
    <row r="4196" spans="1:2" ht="15.75" customHeight="1" x14ac:dyDescent="0.3">
      <c r="A4196" s="2" t="s">
        <v>9466</v>
      </c>
      <c r="B4196" s="63">
        <v>10263.129999999999</v>
      </c>
    </row>
    <row r="4197" spans="1:2" ht="15.75" customHeight="1" x14ac:dyDescent="0.3">
      <c r="A4197" s="2" t="s">
        <v>9467</v>
      </c>
      <c r="B4197" s="63">
        <v>7412.26</v>
      </c>
    </row>
    <row r="4198" spans="1:2" ht="15.75" customHeight="1" x14ac:dyDescent="0.3">
      <c r="A4198" s="2" t="s">
        <v>9468</v>
      </c>
      <c r="B4198" s="63">
        <v>9692.9599999999991</v>
      </c>
    </row>
    <row r="4199" spans="1:2" ht="15.75" customHeight="1" x14ac:dyDescent="0.3">
      <c r="A4199" s="2" t="s">
        <v>9469</v>
      </c>
      <c r="B4199" s="63">
        <v>10263.129999999999</v>
      </c>
    </row>
    <row r="4200" spans="1:2" ht="15.75" customHeight="1" x14ac:dyDescent="0.3">
      <c r="A4200" s="2" t="s">
        <v>9470</v>
      </c>
      <c r="B4200" s="63">
        <v>10263.129999999999</v>
      </c>
    </row>
    <row r="4201" spans="1:2" ht="15.75" customHeight="1" x14ac:dyDescent="0.3">
      <c r="A4201" s="2" t="s">
        <v>9471</v>
      </c>
      <c r="B4201" s="63">
        <v>12543.83</v>
      </c>
    </row>
    <row r="4202" spans="1:2" ht="15.75" customHeight="1" x14ac:dyDescent="0.3">
      <c r="A4202" s="58" t="s">
        <v>7719</v>
      </c>
      <c r="B4202" s="62">
        <v>119242.2</v>
      </c>
    </row>
    <row r="4203" spans="1:2" ht="15.75" customHeight="1" x14ac:dyDescent="0.3">
      <c r="A4203" s="2" t="s">
        <v>7720</v>
      </c>
      <c r="B4203" s="63">
        <v>26233.279999999999</v>
      </c>
    </row>
    <row r="4204" spans="1:2" ht="15.75" customHeight="1" x14ac:dyDescent="0.3">
      <c r="A4204" s="2" t="s">
        <v>7721</v>
      </c>
      <c r="B4204" s="63">
        <v>20271.169999999998</v>
      </c>
    </row>
    <row r="4205" spans="1:2" ht="15.75" customHeight="1" x14ac:dyDescent="0.3">
      <c r="A4205" s="2" t="s">
        <v>7722</v>
      </c>
      <c r="B4205" s="63">
        <v>15501.49</v>
      </c>
    </row>
    <row r="4206" spans="1:2" ht="15.75" customHeight="1" x14ac:dyDescent="0.3">
      <c r="A4206" s="2" t="s">
        <v>7723</v>
      </c>
      <c r="B4206" s="63">
        <v>21463.599999999999</v>
      </c>
    </row>
    <row r="4207" spans="1:2" ht="15.75" customHeight="1" x14ac:dyDescent="0.3">
      <c r="A4207" s="2" t="s">
        <v>7724</v>
      </c>
      <c r="B4207" s="63">
        <v>15501.49</v>
      </c>
    </row>
    <row r="4208" spans="1:2" ht="15.75" customHeight="1" x14ac:dyDescent="0.3">
      <c r="A4208" s="2" t="s">
        <v>7725</v>
      </c>
      <c r="B4208" s="63">
        <v>20271.169999999998</v>
      </c>
    </row>
    <row r="4209" spans="1:2" ht="15.75" customHeight="1" x14ac:dyDescent="0.3">
      <c r="A4209" s="2" t="s">
        <v>7726</v>
      </c>
      <c r="B4209" s="63">
        <v>21463.599999999999</v>
      </c>
    </row>
    <row r="4210" spans="1:2" ht="15.75" customHeight="1" x14ac:dyDescent="0.3">
      <c r="A4210" s="2" t="s">
        <v>7727</v>
      </c>
      <c r="B4210" s="63">
        <v>21463.599999999999</v>
      </c>
    </row>
    <row r="4211" spans="1:2" ht="15.75" customHeight="1" x14ac:dyDescent="0.3">
      <c r="A4211" s="2" t="s">
        <v>7728</v>
      </c>
      <c r="B4211" s="63">
        <v>26233.279999999999</v>
      </c>
    </row>
    <row r="4212" spans="1:2" ht="15.75" customHeight="1" x14ac:dyDescent="0.3">
      <c r="A4212" s="58" t="s">
        <v>7729</v>
      </c>
      <c r="B4212" s="62">
        <v>109289.4</v>
      </c>
    </row>
    <row r="4213" spans="1:2" ht="15.75" customHeight="1" x14ac:dyDescent="0.3">
      <c r="A4213" s="2" t="s">
        <v>7730</v>
      </c>
      <c r="B4213" s="63">
        <v>24043.67</v>
      </c>
    </row>
    <row r="4214" spans="1:2" ht="15.75" customHeight="1" x14ac:dyDescent="0.3">
      <c r="A4214" s="2" t="s">
        <v>7731</v>
      </c>
      <c r="B4214" s="63">
        <v>18579.2</v>
      </c>
    </row>
    <row r="4215" spans="1:2" ht="15.75" customHeight="1" x14ac:dyDescent="0.3">
      <c r="A4215" s="2" t="s">
        <v>7732</v>
      </c>
      <c r="B4215" s="63">
        <v>14207.62</v>
      </c>
    </row>
    <row r="4216" spans="1:2" ht="15.75" customHeight="1" x14ac:dyDescent="0.3">
      <c r="A4216" s="2" t="s">
        <v>7733</v>
      </c>
      <c r="B4216" s="63">
        <v>19672.09</v>
      </c>
    </row>
    <row r="4217" spans="1:2" ht="15.75" customHeight="1" x14ac:dyDescent="0.3">
      <c r="A4217" s="2" t="s">
        <v>7734</v>
      </c>
      <c r="B4217" s="63">
        <v>14207.62</v>
      </c>
    </row>
    <row r="4218" spans="1:2" ht="15.75" customHeight="1" x14ac:dyDescent="0.3">
      <c r="A4218" s="2" t="s">
        <v>7735</v>
      </c>
      <c r="B4218" s="63">
        <v>18579.2</v>
      </c>
    </row>
    <row r="4219" spans="1:2" ht="15.75" customHeight="1" x14ac:dyDescent="0.3">
      <c r="A4219" s="2" t="s">
        <v>7736</v>
      </c>
      <c r="B4219" s="63">
        <v>19672.09</v>
      </c>
    </row>
    <row r="4220" spans="1:2" ht="15.75" customHeight="1" x14ac:dyDescent="0.3">
      <c r="A4220" s="2" t="s">
        <v>7737</v>
      </c>
      <c r="B4220" s="63">
        <v>19672.09</v>
      </c>
    </row>
    <row r="4221" spans="1:2" ht="15.75" customHeight="1" x14ac:dyDescent="0.3">
      <c r="A4221" s="2" t="s">
        <v>7738</v>
      </c>
      <c r="B4221" s="63">
        <v>24043.67</v>
      </c>
    </row>
    <row r="4222" spans="1:2" ht="15.75" customHeight="1" x14ac:dyDescent="0.3">
      <c r="A4222" s="58" t="s">
        <v>6785</v>
      </c>
      <c r="B4222" s="62">
        <v>6593.4</v>
      </c>
    </row>
    <row r="4223" spans="1:2" ht="15.75" customHeight="1" x14ac:dyDescent="0.3">
      <c r="A4223" s="2" t="s">
        <v>6786</v>
      </c>
      <c r="B4223" s="63">
        <v>1450.55</v>
      </c>
    </row>
    <row r="4224" spans="1:2" ht="15.75" customHeight="1" x14ac:dyDescent="0.3">
      <c r="A4224" s="2" t="s">
        <v>6787</v>
      </c>
      <c r="B4224" s="63">
        <v>1120.8800000000001</v>
      </c>
    </row>
    <row r="4225" spans="1:2" ht="15.75" customHeight="1" x14ac:dyDescent="0.3">
      <c r="A4225" s="2" t="s">
        <v>6788</v>
      </c>
      <c r="B4225" s="63">
        <v>857.14</v>
      </c>
    </row>
    <row r="4226" spans="1:2" ht="15.75" customHeight="1" x14ac:dyDescent="0.3">
      <c r="A4226" s="2" t="s">
        <v>6789</v>
      </c>
      <c r="B4226" s="63">
        <v>1186.81</v>
      </c>
    </row>
    <row r="4227" spans="1:2" ht="15.75" customHeight="1" x14ac:dyDescent="0.3">
      <c r="A4227" s="2" t="s">
        <v>6790</v>
      </c>
      <c r="B4227" s="63">
        <v>857.14</v>
      </c>
    </row>
    <row r="4228" spans="1:2" ht="15.75" customHeight="1" x14ac:dyDescent="0.3">
      <c r="A4228" s="2" t="s">
        <v>6791</v>
      </c>
      <c r="B4228" s="63">
        <v>1120.8800000000001</v>
      </c>
    </row>
    <row r="4229" spans="1:2" ht="15.75" customHeight="1" x14ac:dyDescent="0.3">
      <c r="A4229" s="2" t="s">
        <v>6792</v>
      </c>
      <c r="B4229" s="63">
        <v>1186.81</v>
      </c>
    </row>
    <row r="4230" spans="1:2" ht="15.75" customHeight="1" x14ac:dyDescent="0.3">
      <c r="A4230" s="2" t="s">
        <v>6793</v>
      </c>
      <c r="B4230" s="63">
        <v>1186.81</v>
      </c>
    </row>
    <row r="4231" spans="1:2" ht="15.75" customHeight="1" x14ac:dyDescent="0.3">
      <c r="A4231" s="2" t="s">
        <v>6794</v>
      </c>
      <c r="B4231" s="63">
        <v>1450.55</v>
      </c>
    </row>
    <row r="4232" spans="1:2" ht="15.75" customHeight="1" x14ac:dyDescent="0.3">
      <c r="A4232" s="58" t="s">
        <v>6795</v>
      </c>
      <c r="B4232" s="62">
        <v>6593.4</v>
      </c>
    </row>
    <row r="4233" spans="1:2" ht="15.75" customHeight="1" x14ac:dyDescent="0.3">
      <c r="A4233" s="2" t="s">
        <v>6796</v>
      </c>
      <c r="B4233" s="63">
        <v>1450.55</v>
      </c>
    </row>
    <row r="4234" spans="1:2" ht="15.75" customHeight="1" x14ac:dyDescent="0.3">
      <c r="A4234" s="2" t="s">
        <v>6797</v>
      </c>
      <c r="B4234" s="63">
        <v>1120.8800000000001</v>
      </c>
    </row>
    <row r="4235" spans="1:2" ht="15.75" customHeight="1" x14ac:dyDescent="0.3">
      <c r="A4235" s="2" t="s">
        <v>6798</v>
      </c>
      <c r="B4235" s="63">
        <v>857.14</v>
      </c>
    </row>
    <row r="4236" spans="1:2" ht="15.75" customHeight="1" x14ac:dyDescent="0.3">
      <c r="A4236" s="2" t="s">
        <v>6799</v>
      </c>
      <c r="B4236" s="63">
        <v>1186.81</v>
      </c>
    </row>
    <row r="4237" spans="1:2" ht="15.75" customHeight="1" x14ac:dyDescent="0.3">
      <c r="A4237" s="2" t="s">
        <v>6800</v>
      </c>
      <c r="B4237" s="63">
        <v>857.14</v>
      </c>
    </row>
    <row r="4238" spans="1:2" ht="15.75" customHeight="1" x14ac:dyDescent="0.3">
      <c r="A4238" s="2" t="s">
        <v>6801</v>
      </c>
      <c r="B4238" s="63">
        <v>1120.8800000000001</v>
      </c>
    </row>
    <row r="4239" spans="1:2" ht="15.75" customHeight="1" x14ac:dyDescent="0.3">
      <c r="A4239" s="2" t="s">
        <v>6802</v>
      </c>
      <c r="B4239" s="63">
        <v>1186.81</v>
      </c>
    </row>
    <row r="4240" spans="1:2" ht="15.75" customHeight="1" x14ac:dyDescent="0.3">
      <c r="A4240" s="2" t="s">
        <v>6803</v>
      </c>
      <c r="B4240" s="63">
        <v>1186.81</v>
      </c>
    </row>
    <row r="4241" spans="1:2" ht="15.75" customHeight="1" x14ac:dyDescent="0.3">
      <c r="A4241" s="2" t="s">
        <v>6804</v>
      </c>
      <c r="B4241" s="63">
        <v>1450.55</v>
      </c>
    </row>
    <row r="4242" spans="1:2" ht="15.75" customHeight="1" x14ac:dyDescent="0.3">
      <c r="A4242" s="58" t="s">
        <v>6805</v>
      </c>
      <c r="B4242" s="62">
        <v>6593.4</v>
      </c>
    </row>
    <row r="4243" spans="1:2" ht="15.75" customHeight="1" x14ac:dyDescent="0.3">
      <c r="A4243" s="2" t="s">
        <v>6806</v>
      </c>
      <c r="B4243" s="63">
        <v>1450.55</v>
      </c>
    </row>
    <row r="4244" spans="1:2" ht="15.75" customHeight="1" x14ac:dyDescent="0.3">
      <c r="A4244" s="2" t="s">
        <v>6807</v>
      </c>
      <c r="B4244" s="63">
        <v>1120.8800000000001</v>
      </c>
    </row>
    <row r="4245" spans="1:2" ht="15.75" customHeight="1" x14ac:dyDescent="0.3">
      <c r="A4245" s="2" t="s">
        <v>6808</v>
      </c>
      <c r="B4245" s="63">
        <v>857.14</v>
      </c>
    </row>
    <row r="4246" spans="1:2" ht="15.75" customHeight="1" x14ac:dyDescent="0.3">
      <c r="A4246" s="2" t="s">
        <v>6809</v>
      </c>
      <c r="B4246" s="63">
        <v>1186.81</v>
      </c>
    </row>
    <row r="4247" spans="1:2" ht="15.75" customHeight="1" x14ac:dyDescent="0.3">
      <c r="A4247" s="2" t="s">
        <v>6810</v>
      </c>
      <c r="B4247" s="63">
        <v>857.14</v>
      </c>
    </row>
    <row r="4248" spans="1:2" ht="15.75" customHeight="1" x14ac:dyDescent="0.3">
      <c r="A4248" s="2" t="s">
        <v>6811</v>
      </c>
      <c r="B4248" s="63">
        <v>1120.8800000000001</v>
      </c>
    </row>
    <row r="4249" spans="1:2" ht="15.75" customHeight="1" x14ac:dyDescent="0.3">
      <c r="A4249" s="2" t="s">
        <v>6812</v>
      </c>
      <c r="B4249" s="63">
        <v>1186.81</v>
      </c>
    </row>
    <row r="4250" spans="1:2" ht="15.75" customHeight="1" x14ac:dyDescent="0.3">
      <c r="A4250" s="2" t="s">
        <v>6813</v>
      </c>
      <c r="B4250" s="63">
        <v>1186.81</v>
      </c>
    </row>
    <row r="4251" spans="1:2" ht="15.75" customHeight="1" x14ac:dyDescent="0.3">
      <c r="A4251" s="2" t="s">
        <v>6814</v>
      </c>
      <c r="B4251" s="63">
        <v>1450.55</v>
      </c>
    </row>
    <row r="4252" spans="1:2" ht="15.75" customHeight="1" x14ac:dyDescent="0.3">
      <c r="A4252" s="58" t="s">
        <v>6815</v>
      </c>
      <c r="B4252" s="62">
        <v>6593.4</v>
      </c>
    </row>
    <row r="4253" spans="1:2" ht="15.75" customHeight="1" x14ac:dyDescent="0.3">
      <c r="A4253" s="2" t="s">
        <v>6816</v>
      </c>
      <c r="B4253" s="63">
        <v>1450.55</v>
      </c>
    </row>
    <row r="4254" spans="1:2" ht="15.75" customHeight="1" x14ac:dyDescent="0.3">
      <c r="A4254" s="2" t="s">
        <v>6817</v>
      </c>
      <c r="B4254" s="63">
        <v>1120.8800000000001</v>
      </c>
    </row>
    <row r="4255" spans="1:2" ht="15.75" customHeight="1" x14ac:dyDescent="0.3">
      <c r="A4255" s="2" t="s">
        <v>6818</v>
      </c>
      <c r="B4255" s="63">
        <v>857.14</v>
      </c>
    </row>
    <row r="4256" spans="1:2" ht="15.75" customHeight="1" x14ac:dyDescent="0.3">
      <c r="A4256" s="2" t="s">
        <v>6819</v>
      </c>
      <c r="B4256" s="63">
        <v>1186.81</v>
      </c>
    </row>
    <row r="4257" spans="1:2" ht="15.75" customHeight="1" x14ac:dyDescent="0.3">
      <c r="A4257" s="2" t="s">
        <v>6820</v>
      </c>
      <c r="B4257" s="63">
        <v>857.14</v>
      </c>
    </row>
    <row r="4258" spans="1:2" ht="15.75" customHeight="1" x14ac:dyDescent="0.3">
      <c r="A4258" s="2" t="s">
        <v>6821</v>
      </c>
      <c r="B4258" s="63">
        <v>1120.8800000000001</v>
      </c>
    </row>
    <row r="4259" spans="1:2" ht="15.75" customHeight="1" x14ac:dyDescent="0.3">
      <c r="A4259" s="2" t="s">
        <v>6822</v>
      </c>
      <c r="B4259" s="63">
        <v>1186.81</v>
      </c>
    </row>
    <row r="4260" spans="1:2" ht="15.75" customHeight="1" x14ac:dyDescent="0.3">
      <c r="A4260" s="2" t="s">
        <v>6823</v>
      </c>
      <c r="B4260" s="63">
        <v>1186.81</v>
      </c>
    </row>
    <row r="4261" spans="1:2" ht="15.75" customHeight="1" x14ac:dyDescent="0.3">
      <c r="A4261" s="2" t="s">
        <v>6824</v>
      </c>
      <c r="B4261" s="63">
        <v>1450.55</v>
      </c>
    </row>
    <row r="4262" spans="1:2" ht="15.75" customHeight="1" x14ac:dyDescent="0.3">
      <c r="A4262" s="58" t="s">
        <v>9472</v>
      </c>
      <c r="B4262" s="62">
        <v>3953.4</v>
      </c>
    </row>
    <row r="4263" spans="1:2" ht="15.75" customHeight="1" x14ac:dyDescent="0.3">
      <c r="A4263" s="2" t="s">
        <v>9473</v>
      </c>
      <c r="B4263" s="63">
        <v>869.75</v>
      </c>
    </row>
    <row r="4264" spans="1:2" ht="15.75" customHeight="1" x14ac:dyDescent="0.3">
      <c r="A4264" s="2" t="s">
        <v>9474</v>
      </c>
      <c r="B4264" s="63">
        <v>672.08</v>
      </c>
    </row>
    <row r="4265" spans="1:2" ht="15.75" customHeight="1" x14ac:dyDescent="0.3">
      <c r="A4265" s="2" t="s">
        <v>9475</v>
      </c>
      <c r="B4265" s="63">
        <v>513.94000000000005</v>
      </c>
    </row>
    <row r="4266" spans="1:2" ht="15.75" customHeight="1" x14ac:dyDescent="0.3">
      <c r="A4266" s="2" t="s">
        <v>9476</v>
      </c>
      <c r="B4266" s="63">
        <v>711.61</v>
      </c>
    </row>
    <row r="4267" spans="1:2" ht="15.75" customHeight="1" x14ac:dyDescent="0.3">
      <c r="A4267" s="2" t="s">
        <v>9477</v>
      </c>
      <c r="B4267" s="63">
        <v>513.94000000000005</v>
      </c>
    </row>
    <row r="4268" spans="1:2" ht="15.75" customHeight="1" x14ac:dyDescent="0.3">
      <c r="A4268" s="2" t="s">
        <v>9478</v>
      </c>
      <c r="B4268" s="63">
        <v>672.08</v>
      </c>
    </row>
    <row r="4269" spans="1:2" ht="15.75" customHeight="1" x14ac:dyDescent="0.3">
      <c r="A4269" s="2" t="s">
        <v>9479</v>
      </c>
      <c r="B4269" s="63">
        <v>711.61</v>
      </c>
    </row>
    <row r="4270" spans="1:2" ht="15.75" customHeight="1" x14ac:dyDescent="0.3">
      <c r="A4270" s="2" t="s">
        <v>9480</v>
      </c>
      <c r="B4270" s="63">
        <v>711.61</v>
      </c>
    </row>
    <row r="4271" spans="1:2" ht="15.75" customHeight="1" x14ac:dyDescent="0.3">
      <c r="A4271" s="2" t="s">
        <v>9481</v>
      </c>
      <c r="B4271" s="63">
        <v>869.75</v>
      </c>
    </row>
    <row r="4272" spans="1:2" ht="15.75" customHeight="1" x14ac:dyDescent="0.3">
      <c r="A4272" s="58" t="s">
        <v>9482</v>
      </c>
      <c r="B4272" s="62">
        <v>3953.4</v>
      </c>
    </row>
    <row r="4273" spans="1:2" ht="15.75" customHeight="1" x14ac:dyDescent="0.3">
      <c r="A4273" s="2" t="s">
        <v>9483</v>
      </c>
      <c r="B4273" s="63">
        <v>869.75</v>
      </c>
    </row>
    <row r="4274" spans="1:2" ht="15.75" customHeight="1" x14ac:dyDescent="0.3">
      <c r="A4274" s="2" t="s">
        <v>9484</v>
      </c>
      <c r="B4274" s="63">
        <v>672.08</v>
      </c>
    </row>
    <row r="4275" spans="1:2" ht="15.75" customHeight="1" x14ac:dyDescent="0.3">
      <c r="A4275" s="2" t="s">
        <v>9485</v>
      </c>
      <c r="B4275" s="63">
        <v>513.94000000000005</v>
      </c>
    </row>
    <row r="4276" spans="1:2" ht="15.75" customHeight="1" x14ac:dyDescent="0.3">
      <c r="A4276" s="2" t="s">
        <v>9486</v>
      </c>
      <c r="B4276" s="63">
        <v>711.61</v>
      </c>
    </row>
    <row r="4277" spans="1:2" ht="15.75" customHeight="1" x14ac:dyDescent="0.3">
      <c r="A4277" s="2" t="s">
        <v>9487</v>
      </c>
      <c r="B4277" s="63">
        <v>513.94000000000005</v>
      </c>
    </row>
    <row r="4278" spans="1:2" ht="15.75" customHeight="1" x14ac:dyDescent="0.3">
      <c r="A4278" s="2" t="s">
        <v>9488</v>
      </c>
      <c r="B4278" s="63">
        <v>672.08</v>
      </c>
    </row>
    <row r="4279" spans="1:2" ht="15.75" customHeight="1" x14ac:dyDescent="0.3">
      <c r="A4279" s="2" t="s">
        <v>9489</v>
      </c>
      <c r="B4279" s="63">
        <v>711.61</v>
      </c>
    </row>
    <row r="4280" spans="1:2" ht="15.75" customHeight="1" x14ac:dyDescent="0.3">
      <c r="A4280" s="2" t="s">
        <v>9490</v>
      </c>
      <c r="B4280" s="63">
        <v>711.61</v>
      </c>
    </row>
    <row r="4281" spans="1:2" ht="15.75" customHeight="1" x14ac:dyDescent="0.3">
      <c r="A4281" s="2" t="s">
        <v>9491</v>
      </c>
      <c r="B4281" s="63">
        <v>869.75</v>
      </c>
    </row>
    <row r="4282" spans="1:2" ht="15.75" customHeight="1" x14ac:dyDescent="0.3">
      <c r="A4282" s="58" t="s">
        <v>6825</v>
      </c>
      <c r="B4282" s="62">
        <v>4349.3999999999996</v>
      </c>
    </row>
    <row r="4283" spans="1:2" ht="15.75" customHeight="1" x14ac:dyDescent="0.3">
      <c r="A4283" s="2" t="s">
        <v>6826</v>
      </c>
      <c r="B4283" s="63">
        <v>956.87</v>
      </c>
    </row>
    <row r="4284" spans="1:2" ht="15.75" customHeight="1" x14ac:dyDescent="0.3">
      <c r="A4284" s="2" t="s">
        <v>6827</v>
      </c>
      <c r="B4284" s="63">
        <v>739.4</v>
      </c>
    </row>
    <row r="4285" spans="1:2" ht="15.75" customHeight="1" x14ac:dyDescent="0.3">
      <c r="A4285" s="2" t="s">
        <v>6828</v>
      </c>
      <c r="B4285" s="63">
        <v>565.41999999999996</v>
      </c>
    </row>
    <row r="4286" spans="1:2" ht="15.75" customHeight="1" x14ac:dyDescent="0.3">
      <c r="A4286" s="2" t="s">
        <v>6829</v>
      </c>
      <c r="B4286" s="63">
        <v>782.89</v>
      </c>
    </row>
    <row r="4287" spans="1:2" ht="15.75" customHeight="1" x14ac:dyDescent="0.3">
      <c r="A4287" s="2" t="s">
        <v>6830</v>
      </c>
      <c r="B4287" s="63">
        <v>565.41999999999996</v>
      </c>
    </row>
    <row r="4288" spans="1:2" ht="15.75" customHeight="1" x14ac:dyDescent="0.3">
      <c r="A4288" s="2" t="s">
        <v>6831</v>
      </c>
      <c r="B4288" s="63">
        <v>739.4</v>
      </c>
    </row>
    <row r="4289" spans="1:2" ht="15.75" customHeight="1" x14ac:dyDescent="0.3">
      <c r="A4289" s="2" t="s">
        <v>6832</v>
      </c>
      <c r="B4289" s="63">
        <v>782.89</v>
      </c>
    </row>
    <row r="4290" spans="1:2" ht="15.75" customHeight="1" x14ac:dyDescent="0.3">
      <c r="A4290" s="2" t="s">
        <v>6833</v>
      </c>
      <c r="B4290" s="63">
        <v>782.89</v>
      </c>
    </row>
    <row r="4291" spans="1:2" ht="15.75" customHeight="1" x14ac:dyDescent="0.3">
      <c r="A4291" s="2" t="s">
        <v>6834</v>
      </c>
      <c r="B4291" s="63">
        <v>956.87</v>
      </c>
    </row>
    <row r="4292" spans="1:2" ht="15.75" customHeight="1" x14ac:dyDescent="0.3">
      <c r="A4292" s="58" t="s">
        <v>9492</v>
      </c>
      <c r="B4292" s="62">
        <v>3953.4</v>
      </c>
    </row>
    <row r="4293" spans="1:2" ht="15.75" customHeight="1" x14ac:dyDescent="0.3">
      <c r="A4293" s="2" t="s">
        <v>9493</v>
      </c>
      <c r="B4293" s="63">
        <v>869.75</v>
      </c>
    </row>
    <row r="4294" spans="1:2" ht="15.75" customHeight="1" x14ac:dyDescent="0.3">
      <c r="A4294" s="2" t="s">
        <v>9494</v>
      </c>
      <c r="B4294" s="63">
        <v>672.08</v>
      </c>
    </row>
    <row r="4295" spans="1:2" ht="15.75" customHeight="1" x14ac:dyDescent="0.3">
      <c r="A4295" s="2" t="s">
        <v>9495</v>
      </c>
      <c r="B4295" s="63">
        <v>513.94000000000005</v>
      </c>
    </row>
    <row r="4296" spans="1:2" ht="15.75" customHeight="1" x14ac:dyDescent="0.3">
      <c r="A4296" s="2" t="s">
        <v>9496</v>
      </c>
      <c r="B4296" s="63">
        <v>711.61</v>
      </c>
    </row>
    <row r="4297" spans="1:2" ht="15.75" customHeight="1" x14ac:dyDescent="0.3">
      <c r="A4297" s="2" t="s">
        <v>9497</v>
      </c>
      <c r="B4297" s="63">
        <v>513.94000000000005</v>
      </c>
    </row>
    <row r="4298" spans="1:2" ht="15.75" customHeight="1" x14ac:dyDescent="0.3">
      <c r="A4298" s="2" t="s">
        <v>9498</v>
      </c>
      <c r="B4298" s="63">
        <v>672.08</v>
      </c>
    </row>
    <row r="4299" spans="1:2" ht="15.75" customHeight="1" x14ac:dyDescent="0.3">
      <c r="A4299" s="2" t="s">
        <v>9499</v>
      </c>
      <c r="B4299" s="63">
        <v>711.61</v>
      </c>
    </row>
    <row r="4300" spans="1:2" ht="15.75" customHeight="1" x14ac:dyDescent="0.3">
      <c r="A4300" s="2" t="s">
        <v>9500</v>
      </c>
      <c r="B4300" s="63">
        <v>711.61</v>
      </c>
    </row>
    <row r="4301" spans="1:2" ht="15.75" customHeight="1" x14ac:dyDescent="0.3">
      <c r="A4301" s="2" t="s">
        <v>9501</v>
      </c>
      <c r="B4301" s="63">
        <v>869.75</v>
      </c>
    </row>
    <row r="4302" spans="1:2" ht="15.75" customHeight="1" x14ac:dyDescent="0.3">
      <c r="A4302" s="58" t="s">
        <v>9502</v>
      </c>
      <c r="B4302" s="62">
        <v>3953.4</v>
      </c>
    </row>
    <row r="4303" spans="1:2" ht="15.75" customHeight="1" x14ac:dyDescent="0.3">
      <c r="A4303" s="2" t="s">
        <v>9503</v>
      </c>
      <c r="B4303" s="63">
        <v>869.75</v>
      </c>
    </row>
    <row r="4304" spans="1:2" ht="15.75" customHeight="1" x14ac:dyDescent="0.3">
      <c r="A4304" s="2" t="s">
        <v>9504</v>
      </c>
      <c r="B4304" s="63">
        <v>672.08</v>
      </c>
    </row>
    <row r="4305" spans="1:2" ht="15.75" customHeight="1" x14ac:dyDescent="0.3">
      <c r="A4305" s="2" t="s">
        <v>9505</v>
      </c>
      <c r="B4305" s="63">
        <v>513.94000000000005</v>
      </c>
    </row>
    <row r="4306" spans="1:2" ht="15.75" customHeight="1" x14ac:dyDescent="0.3">
      <c r="A4306" s="2" t="s">
        <v>9506</v>
      </c>
      <c r="B4306" s="63">
        <v>711.61</v>
      </c>
    </row>
    <row r="4307" spans="1:2" ht="15.75" customHeight="1" x14ac:dyDescent="0.3">
      <c r="A4307" s="2" t="s">
        <v>9507</v>
      </c>
      <c r="B4307" s="63">
        <v>513.94000000000005</v>
      </c>
    </row>
    <row r="4308" spans="1:2" ht="15.75" customHeight="1" x14ac:dyDescent="0.3">
      <c r="A4308" s="2" t="s">
        <v>9508</v>
      </c>
      <c r="B4308" s="63">
        <v>672.08</v>
      </c>
    </row>
    <row r="4309" spans="1:2" ht="15.75" customHeight="1" x14ac:dyDescent="0.3">
      <c r="A4309" s="2" t="s">
        <v>9509</v>
      </c>
      <c r="B4309" s="63">
        <v>711.61</v>
      </c>
    </row>
    <row r="4310" spans="1:2" ht="15.75" customHeight="1" x14ac:dyDescent="0.3">
      <c r="A4310" s="2" t="s">
        <v>9510</v>
      </c>
      <c r="B4310" s="63">
        <v>711.61</v>
      </c>
    </row>
    <row r="4311" spans="1:2" ht="15.75" customHeight="1" x14ac:dyDescent="0.3">
      <c r="A4311" s="2" t="s">
        <v>9511</v>
      </c>
      <c r="B4311" s="63">
        <v>869.75</v>
      </c>
    </row>
    <row r="4312" spans="1:2" ht="15.75" customHeight="1" x14ac:dyDescent="0.3">
      <c r="A4312" s="58" t="s">
        <v>6835</v>
      </c>
      <c r="B4312" s="62">
        <v>4349.3999999999996</v>
      </c>
    </row>
    <row r="4313" spans="1:2" ht="15.75" customHeight="1" x14ac:dyDescent="0.3">
      <c r="A4313" s="2" t="s">
        <v>6836</v>
      </c>
      <c r="B4313" s="63">
        <v>956.87</v>
      </c>
    </row>
    <row r="4314" spans="1:2" ht="15.75" customHeight="1" x14ac:dyDescent="0.3">
      <c r="A4314" s="2" t="s">
        <v>6837</v>
      </c>
      <c r="B4314" s="63">
        <v>739.4</v>
      </c>
    </row>
    <row r="4315" spans="1:2" ht="15.75" customHeight="1" x14ac:dyDescent="0.3">
      <c r="A4315" s="2" t="s">
        <v>6838</v>
      </c>
      <c r="B4315" s="63">
        <v>565.41999999999996</v>
      </c>
    </row>
    <row r="4316" spans="1:2" ht="15.75" customHeight="1" x14ac:dyDescent="0.3">
      <c r="A4316" s="2" t="s">
        <v>6839</v>
      </c>
      <c r="B4316" s="63">
        <v>782.89</v>
      </c>
    </row>
    <row r="4317" spans="1:2" ht="15.75" customHeight="1" x14ac:dyDescent="0.3">
      <c r="A4317" s="2" t="s">
        <v>6840</v>
      </c>
      <c r="B4317" s="63">
        <v>565.41999999999996</v>
      </c>
    </row>
    <row r="4318" spans="1:2" ht="15.75" customHeight="1" x14ac:dyDescent="0.3">
      <c r="A4318" s="2" t="s">
        <v>6841</v>
      </c>
      <c r="B4318" s="63">
        <v>739.4</v>
      </c>
    </row>
    <row r="4319" spans="1:2" ht="15.75" customHeight="1" x14ac:dyDescent="0.3">
      <c r="A4319" s="2" t="s">
        <v>6842</v>
      </c>
      <c r="B4319" s="63">
        <v>782.89</v>
      </c>
    </row>
    <row r="4320" spans="1:2" ht="15.75" customHeight="1" x14ac:dyDescent="0.3">
      <c r="A4320" s="2" t="s">
        <v>6843</v>
      </c>
      <c r="B4320" s="63">
        <v>782.89</v>
      </c>
    </row>
    <row r="4321" spans="1:2" ht="15.75" customHeight="1" x14ac:dyDescent="0.3">
      <c r="A4321" s="2" t="s">
        <v>6844</v>
      </c>
      <c r="B4321" s="63">
        <v>956.87</v>
      </c>
    </row>
    <row r="4322" spans="1:2" ht="15.75" customHeight="1" x14ac:dyDescent="0.3">
      <c r="A4322" s="58" t="s">
        <v>6845</v>
      </c>
      <c r="B4322" s="62">
        <v>6593.4</v>
      </c>
    </row>
    <row r="4323" spans="1:2" ht="15.75" customHeight="1" x14ac:dyDescent="0.3">
      <c r="A4323" s="2" t="s">
        <v>6846</v>
      </c>
      <c r="B4323" s="63">
        <v>1450.55</v>
      </c>
    </row>
    <row r="4324" spans="1:2" ht="15.75" customHeight="1" x14ac:dyDescent="0.3">
      <c r="A4324" s="2" t="s">
        <v>6847</v>
      </c>
      <c r="B4324" s="63">
        <v>1120.8800000000001</v>
      </c>
    </row>
    <row r="4325" spans="1:2" ht="15.75" customHeight="1" x14ac:dyDescent="0.3">
      <c r="A4325" s="2" t="s">
        <v>6848</v>
      </c>
      <c r="B4325" s="63">
        <v>857.14</v>
      </c>
    </row>
    <row r="4326" spans="1:2" ht="15.75" customHeight="1" x14ac:dyDescent="0.3">
      <c r="A4326" s="2" t="s">
        <v>6849</v>
      </c>
      <c r="B4326" s="63">
        <v>1186.81</v>
      </c>
    </row>
    <row r="4327" spans="1:2" ht="15.75" customHeight="1" x14ac:dyDescent="0.3">
      <c r="A4327" s="2" t="s">
        <v>6850</v>
      </c>
      <c r="B4327" s="63">
        <v>857.14</v>
      </c>
    </row>
    <row r="4328" spans="1:2" ht="15.75" customHeight="1" x14ac:dyDescent="0.3">
      <c r="A4328" s="2" t="s">
        <v>6851</v>
      </c>
      <c r="B4328" s="63">
        <v>1120.8800000000001</v>
      </c>
    </row>
    <row r="4329" spans="1:2" ht="15.75" customHeight="1" x14ac:dyDescent="0.3">
      <c r="A4329" s="2" t="s">
        <v>6852</v>
      </c>
      <c r="B4329" s="63">
        <v>1186.81</v>
      </c>
    </row>
    <row r="4330" spans="1:2" ht="15.75" customHeight="1" x14ac:dyDescent="0.3">
      <c r="A4330" s="2" t="s">
        <v>6853</v>
      </c>
      <c r="B4330" s="63">
        <v>1186.81</v>
      </c>
    </row>
    <row r="4331" spans="1:2" ht="15.75" customHeight="1" x14ac:dyDescent="0.3">
      <c r="A4331" s="2" t="s">
        <v>6854</v>
      </c>
      <c r="B4331" s="63">
        <v>1450.55</v>
      </c>
    </row>
    <row r="4332" spans="1:2" ht="15.75" customHeight="1" x14ac:dyDescent="0.3">
      <c r="A4332" s="58" t="s">
        <v>9512</v>
      </c>
      <c r="B4332" s="62">
        <v>3953.4</v>
      </c>
    </row>
    <row r="4333" spans="1:2" ht="15.75" customHeight="1" x14ac:dyDescent="0.3">
      <c r="A4333" s="2" t="s">
        <v>9513</v>
      </c>
      <c r="B4333" s="63">
        <v>869.75</v>
      </c>
    </row>
    <row r="4334" spans="1:2" ht="15.75" customHeight="1" x14ac:dyDescent="0.3">
      <c r="A4334" s="2" t="s">
        <v>9514</v>
      </c>
      <c r="B4334" s="63">
        <v>672.08</v>
      </c>
    </row>
    <row r="4335" spans="1:2" ht="15.75" customHeight="1" x14ac:dyDescent="0.3">
      <c r="A4335" s="2" t="s">
        <v>9515</v>
      </c>
      <c r="B4335" s="63">
        <v>513.94000000000005</v>
      </c>
    </row>
    <row r="4336" spans="1:2" ht="15.75" customHeight="1" x14ac:dyDescent="0.3">
      <c r="A4336" s="2" t="s">
        <v>9516</v>
      </c>
      <c r="B4336" s="63">
        <v>711.61</v>
      </c>
    </row>
    <row r="4337" spans="1:2" ht="15.75" customHeight="1" x14ac:dyDescent="0.3">
      <c r="A4337" s="2" t="s">
        <v>9517</v>
      </c>
      <c r="B4337" s="63">
        <v>513.94000000000005</v>
      </c>
    </row>
    <row r="4338" spans="1:2" ht="15.75" customHeight="1" x14ac:dyDescent="0.3">
      <c r="A4338" s="2" t="s">
        <v>9518</v>
      </c>
      <c r="B4338" s="63">
        <v>672.08</v>
      </c>
    </row>
    <row r="4339" spans="1:2" ht="15.75" customHeight="1" x14ac:dyDescent="0.3">
      <c r="A4339" s="2" t="s">
        <v>9519</v>
      </c>
      <c r="B4339" s="63">
        <v>711.61</v>
      </c>
    </row>
    <row r="4340" spans="1:2" ht="15.75" customHeight="1" x14ac:dyDescent="0.3">
      <c r="A4340" s="2" t="s">
        <v>9520</v>
      </c>
      <c r="B4340" s="63">
        <v>711.61</v>
      </c>
    </row>
    <row r="4341" spans="1:2" ht="15.75" customHeight="1" x14ac:dyDescent="0.3">
      <c r="A4341" s="2" t="s">
        <v>9521</v>
      </c>
      <c r="B4341" s="63">
        <v>869.75</v>
      </c>
    </row>
    <row r="4342" spans="1:2" ht="15.75" customHeight="1" x14ac:dyDescent="0.3">
      <c r="A4342" s="58" t="s">
        <v>6855</v>
      </c>
      <c r="B4342" s="62">
        <v>4349.3999999999996</v>
      </c>
    </row>
    <row r="4343" spans="1:2" ht="15.75" customHeight="1" x14ac:dyDescent="0.3">
      <c r="A4343" s="2" t="s">
        <v>6856</v>
      </c>
      <c r="B4343" s="63">
        <v>956.87</v>
      </c>
    </row>
    <row r="4344" spans="1:2" ht="15.75" customHeight="1" x14ac:dyDescent="0.3">
      <c r="A4344" s="2" t="s">
        <v>6857</v>
      </c>
      <c r="B4344" s="63">
        <v>739.4</v>
      </c>
    </row>
    <row r="4345" spans="1:2" ht="15.75" customHeight="1" x14ac:dyDescent="0.3">
      <c r="A4345" s="2" t="s">
        <v>6858</v>
      </c>
      <c r="B4345" s="63">
        <v>565.41999999999996</v>
      </c>
    </row>
    <row r="4346" spans="1:2" ht="15.75" customHeight="1" x14ac:dyDescent="0.3">
      <c r="A4346" s="2" t="s">
        <v>6859</v>
      </c>
      <c r="B4346" s="63">
        <v>782.89</v>
      </c>
    </row>
    <row r="4347" spans="1:2" ht="15.75" customHeight="1" x14ac:dyDescent="0.3">
      <c r="A4347" s="2" t="s">
        <v>6860</v>
      </c>
      <c r="B4347" s="63">
        <v>565.41999999999996</v>
      </c>
    </row>
    <row r="4348" spans="1:2" ht="15.75" customHeight="1" x14ac:dyDescent="0.3">
      <c r="A4348" s="2" t="s">
        <v>6861</v>
      </c>
      <c r="B4348" s="63">
        <v>739.4</v>
      </c>
    </row>
    <row r="4349" spans="1:2" ht="15.75" customHeight="1" x14ac:dyDescent="0.3">
      <c r="A4349" s="2" t="s">
        <v>6862</v>
      </c>
      <c r="B4349" s="63">
        <v>782.89</v>
      </c>
    </row>
    <row r="4350" spans="1:2" ht="15.75" customHeight="1" x14ac:dyDescent="0.3">
      <c r="A4350" s="2" t="s">
        <v>6863</v>
      </c>
      <c r="B4350" s="63">
        <v>782.89</v>
      </c>
    </row>
    <row r="4351" spans="1:2" ht="15.75" customHeight="1" x14ac:dyDescent="0.3">
      <c r="A4351" s="2" t="s">
        <v>6864</v>
      </c>
      <c r="B4351" s="63">
        <v>956.87</v>
      </c>
    </row>
    <row r="4352" spans="1:2" ht="15.75" customHeight="1" x14ac:dyDescent="0.3">
      <c r="A4352" s="58" t="s">
        <v>9522</v>
      </c>
      <c r="B4352" s="62">
        <v>3953.4</v>
      </c>
    </row>
    <row r="4353" spans="1:2" ht="15.75" customHeight="1" x14ac:dyDescent="0.3">
      <c r="A4353" s="2" t="s">
        <v>9523</v>
      </c>
      <c r="B4353" s="63">
        <v>869.75</v>
      </c>
    </row>
    <row r="4354" spans="1:2" ht="15.75" customHeight="1" x14ac:dyDescent="0.3">
      <c r="A4354" s="2" t="s">
        <v>9524</v>
      </c>
      <c r="B4354" s="63">
        <v>672.08</v>
      </c>
    </row>
    <row r="4355" spans="1:2" ht="15.75" customHeight="1" x14ac:dyDescent="0.3">
      <c r="A4355" s="2" t="s">
        <v>9525</v>
      </c>
      <c r="B4355" s="63">
        <v>513.94000000000005</v>
      </c>
    </row>
    <row r="4356" spans="1:2" ht="15.75" customHeight="1" x14ac:dyDescent="0.3">
      <c r="A4356" s="2" t="s">
        <v>9526</v>
      </c>
      <c r="B4356" s="63">
        <v>711.61</v>
      </c>
    </row>
    <row r="4357" spans="1:2" ht="15.75" customHeight="1" x14ac:dyDescent="0.3">
      <c r="A4357" s="2" t="s">
        <v>9527</v>
      </c>
      <c r="B4357" s="63">
        <v>513.94000000000005</v>
      </c>
    </row>
    <row r="4358" spans="1:2" ht="15.75" customHeight="1" x14ac:dyDescent="0.3">
      <c r="A4358" s="2" t="s">
        <v>9528</v>
      </c>
      <c r="B4358" s="63">
        <v>672.08</v>
      </c>
    </row>
    <row r="4359" spans="1:2" ht="15.75" customHeight="1" x14ac:dyDescent="0.3">
      <c r="A4359" s="2" t="s">
        <v>9529</v>
      </c>
      <c r="B4359" s="63">
        <v>711.61</v>
      </c>
    </row>
    <row r="4360" spans="1:2" ht="15.75" customHeight="1" x14ac:dyDescent="0.3">
      <c r="A4360" s="2" t="s">
        <v>9530</v>
      </c>
      <c r="B4360" s="63">
        <v>711.61</v>
      </c>
    </row>
    <row r="4361" spans="1:2" ht="15.75" customHeight="1" x14ac:dyDescent="0.3">
      <c r="A4361" s="2" t="s">
        <v>9531</v>
      </c>
      <c r="B4361" s="63">
        <v>869.75</v>
      </c>
    </row>
    <row r="4362" spans="1:2" ht="15.75" customHeight="1" x14ac:dyDescent="0.3">
      <c r="A4362" s="58" t="s">
        <v>9532</v>
      </c>
      <c r="B4362" s="62">
        <v>3953.4</v>
      </c>
    </row>
    <row r="4363" spans="1:2" ht="15.75" customHeight="1" x14ac:dyDescent="0.3">
      <c r="A4363" s="2" t="s">
        <v>9533</v>
      </c>
      <c r="B4363" s="64">
        <v>869.75</v>
      </c>
    </row>
    <row r="4364" spans="1:2" ht="15.75" customHeight="1" x14ac:dyDescent="0.3">
      <c r="A4364" s="2" t="s">
        <v>9534</v>
      </c>
      <c r="B4364" s="64">
        <v>672.08</v>
      </c>
    </row>
    <row r="4365" spans="1:2" ht="15.75" customHeight="1" x14ac:dyDescent="0.3">
      <c r="A4365" s="2" t="s">
        <v>9535</v>
      </c>
      <c r="B4365" s="64">
        <v>513.94000000000005</v>
      </c>
    </row>
    <row r="4366" spans="1:2" ht="15.75" customHeight="1" x14ac:dyDescent="0.3">
      <c r="A4366" s="2" t="s">
        <v>9536</v>
      </c>
      <c r="B4366" s="64">
        <v>711.61</v>
      </c>
    </row>
    <row r="4367" spans="1:2" ht="15.75" customHeight="1" x14ac:dyDescent="0.3">
      <c r="A4367" s="2" t="s">
        <v>9537</v>
      </c>
      <c r="B4367" s="64">
        <v>513.94000000000005</v>
      </c>
    </row>
    <row r="4368" spans="1:2" ht="15.75" customHeight="1" x14ac:dyDescent="0.3">
      <c r="A4368" s="2" t="s">
        <v>9538</v>
      </c>
      <c r="B4368" s="64">
        <v>672.08</v>
      </c>
    </row>
    <row r="4369" spans="1:2" ht="15.75" customHeight="1" x14ac:dyDescent="0.3">
      <c r="A4369" s="2" t="s">
        <v>9539</v>
      </c>
      <c r="B4369" s="64">
        <v>711.61</v>
      </c>
    </row>
    <row r="4370" spans="1:2" ht="15.75" customHeight="1" x14ac:dyDescent="0.3">
      <c r="A4370" s="2" t="s">
        <v>9540</v>
      </c>
      <c r="B4370" s="64">
        <v>711.61</v>
      </c>
    </row>
    <row r="4371" spans="1:2" ht="15.75" customHeight="1" x14ac:dyDescent="0.3">
      <c r="A4371" s="2" t="s">
        <v>9541</v>
      </c>
      <c r="B4371" s="64">
        <v>869.75</v>
      </c>
    </row>
    <row r="4372" spans="1:2" ht="15.75" customHeight="1" x14ac:dyDescent="0.3">
      <c r="A4372" s="58" t="s">
        <v>9542</v>
      </c>
      <c r="B4372" s="62">
        <v>3953.4</v>
      </c>
    </row>
    <row r="4373" spans="1:2" ht="15.75" customHeight="1" x14ac:dyDescent="0.3">
      <c r="A4373" s="2" t="s">
        <v>9543</v>
      </c>
      <c r="B4373" s="64">
        <v>869.75</v>
      </c>
    </row>
    <row r="4374" spans="1:2" ht="15.75" customHeight="1" x14ac:dyDescent="0.3">
      <c r="A4374" s="2" t="s">
        <v>9544</v>
      </c>
      <c r="B4374" s="64">
        <v>672.08</v>
      </c>
    </row>
    <row r="4375" spans="1:2" ht="15.75" customHeight="1" x14ac:dyDescent="0.3">
      <c r="A4375" s="2" t="s">
        <v>9545</v>
      </c>
      <c r="B4375" s="64">
        <v>513.94000000000005</v>
      </c>
    </row>
    <row r="4376" spans="1:2" ht="15.75" customHeight="1" x14ac:dyDescent="0.3">
      <c r="A4376" s="2" t="s">
        <v>9546</v>
      </c>
      <c r="B4376" s="64">
        <v>711.61</v>
      </c>
    </row>
    <row r="4377" spans="1:2" ht="15.75" customHeight="1" x14ac:dyDescent="0.3">
      <c r="A4377" s="2" t="s">
        <v>9547</v>
      </c>
      <c r="B4377" s="64">
        <v>513.94000000000005</v>
      </c>
    </row>
    <row r="4378" spans="1:2" ht="15.75" customHeight="1" x14ac:dyDescent="0.3">
      <c r="A4378" s="2" t="s">
        <v>9548</v>
      </c>
      <c r="B4378" s="64">
        <v>672.08</v>
      </c>
    </row>
    <row r="4379" spans="1:2" ht="15.75" customHeight="1" x14ac:dyDescent="0.3">
      <c r="A4379" s="2" t="s">
        <v>9549</v>
      </c>
      <c r="B4379" s="64">
        <v>711.61</v>
      </c>
    </row>
    <row r="4380" spans="1:2" ht="15.75" customHeight="1" x14ac:dyDescent="0.3">
      <c r="A4380" s="2" t="s">
        <v>9550</v>
      </c>
      <c r="B4380" s="64">
        <v>711.61</v>
      </c>
    </row>
    <row r="4381" spans="1:2" ht="15.75" customHeight="1" x14ac:dyDescent="0.3">
      <c r="A4381" s="2" t="s">
        <v>9551</v>
      </c>
      <c r="B4381" s="64">
        <v>869.75</v>
      </c>
    </row>
    <row r="4382" spans="1:2" ht="15.75" customHeight="1" x14ac:dyDescent="0.3">
      <c r="A4382" s="58" t="s">
        <v>6865</v>
      </c>
      <c r="B4382" s="62">
        <v>4349.3999999999996</v>
      </c>
    </row>
    <row r="4383" spans="1:2" ht="15.75" customHeight="1" x14ac:dyDescent="0.3">
      <c r="A4383" s="2" t="s">
        <v>6866</v>
      </c>
      <c r="B4383" s="63">
        <v>956.87</v>
      </c>
    </row>
    <row r="4384" spans="1:2" ht="15.75" customHeight="1" x14ac:dyDescent="0.3">
      <c r="A4384" s="2" t="s">
        <v>6867</v>
      </c>
      <c r="B4384" s="63">
        <v>739.4</v>
      </c>
    </row>
    <row r="4385" spans="1:2" ht="15.75" customHeight="1" x14ac:dyDescent="0.3">
      <c r="A4385" s="2" t="s">
        <v>6868</v>
      </c>
      <c r="B4385" s="63">
        <v>565.41999999999996</v>
      </c>
    </row>
    <row r="4386" spans="1:2" ht="15.75" customHeight="1" x14ac:dyDescent="0.3">
      <c r="A4386" s="2" t="s">
        <v>6869</v>
      </c>
      <c r="B4386" s="63">
        <v>782.89</v>
      </c>
    </row>
    <row r="4387" spans="1:2" ht="15.75" customHeight="1" x14ac:dyDescent="0.3">
      <c r="A4387" s="2" t="s">
        <v>6870</v>
      </c>
      <c r="B4387" s="63">
        <v>565.41999999999996</v>
      </c>
    </row>
    <row r="4388" spans="1:2" ht="15.75" customHeight="1" x14ac:dyDescent="0.3">
      <c r="A4388" s="2" t="s">
        <v>6871</v>
      </c>
      <c r="B4388" s="63">
        <v>739.4</v>
      </c>
    </row>
    <row r="4389" spans="1:2" ht="15.75" customHeight="1" x14ac:dyDescent="0.3">
      <c r="A4389" s="2" t="s">
        <v>6872</v>
      </c>
      <c r="B4389" s="63">
        <v>782.89</v>
      </c>
    </row>
    <row r="4390" spans="1:2" ht="15.75" customHeight="1" x14ac:dyDescent="0.3">
      <c r="A4390" s="2" t="s">
        <v>6873</v>
      </c>
      <c r="B4390" s="63">
        <v>782.89</v>
      </c>
    </row>
    <row r="4391" spans="1:2" ht="15.75" customHeight="1" x14ac:dyDescent="0.3">
      <c r="A4391" s="2" t="s">
        <v>6874</v>
      </c>
      <c r="B4391" s="63">
        <v>956.87</v>
      </c>
    </row>
    <row r="4392" spans="1:2" ht="15.75" customHeight="1" x14ac:dyDescent="0.3">
      <c r="A4392" s="58" t="s">
        <v>6875</v>
      </c>
      <c r="B4392" s="62">
        <v>4349.3999999999996</v>
      </c>
    </row>
    <row r="4393" spans="1:2" ht="15.75" customHeight="1" x14ac:dyDescent="0.3">
      <c r="A4393" s="2" t="s">
        <v>6876</v>
      </c>
      <c r="B4393" s="63">
        <v>956.87</v>
      </c>
    </row>
    <row r="4394" spans="1:2" ht="15.75" customHeight="1" x14ac:dyDescent="0.3">
      <c r="A4394" s="2" t="s">
        <v>6877</v>
      </c>
      <c r="B4394" s="63">
        <v>739.4</v>
      </c>
    </row>
    <row r="4395" spans="1:2" ht="15.75" customHeight="1" x14ac:dyDescent="0.3">
      <c r="A4395" s="2" t="s">
        <v>6878</v>
      </c>
      <c r="B4395" s="63">
        <v>565.41999999999996</v>
      </c>
    </row>
    <row r="4396" spans="1:2" ht="15.75" customHeight="1" x14ac:dyDescent="0.3">
      <c r="A4396" s="2" t="s">
        <v>6879</v>
      </c>
      <c r="B4396" s="63">
        <v>782.89</v>
      </c>
    </row>
    <row r="4397" spans="1:2" ht="15.75" customHeight="1" x14ac:dyDescent="0.3">
      <c r="A4397" s="2" t="s">
        <v>6880</v>
      </c>
      <c r="B4397" s="63">
        <v>565.41999999999996</v>
      </c>
    </row>
    <row r="4398" spans="1:2" ht="15.75" customHeight="1" x14ac:dyDescent="0.3">
      <c r="A4398" s="2" t="s">
        <v>6881</v>
      </c>
      <c r="B4398" s="63">
        <v>739.4</v>
      </c>
    </row>
    <row r="4399" spans="1:2" ht="15.75" customHeight="1" x14ac:dyDescent="0.3">
      <c r="A4399" s="2" t="s">
        <v>6882</v>
      </c>
      <c r="B4399" s="63">
        <v>782.89</v>
      </c>
    </row>
    <row r="4400" spans="1:2" ht="15.75" customHeight="1" x14ac:dyDescent="0.3">
      <c r="A4400" s="2" t="s">
        <v>6883</v>
      </c>
      <c r="B4400" s="63">
        <v>782.89</v>
      </c>
    </row>
    <row r="4401" spans="1:2" ht="15.75" customHeight="1" x14ac:dyDescent="0.3">
      <c r="A4401" s="2" t="s">
        <v>6884</v>
      </c>
      <c r="B4401" s="63">
        <v>956.87</v>
      </c>
    </row>
    <row r="4402" spans="1:2" ht="15.75" customHeight="1" x14ac:dyDescent="0.3">
      <c r="A4402" s="58" t="s">
        <v>9552</v>
      </c>
      <c r="B4402" s="62">
        <v>3953.4</v>
      </c>
    </row>
    <row r="4403" spans="1:2" ht="15.75" customHeight="1" x14ac:dyDescent="0.3">
      <c r="A4403" s="2" t="s">
        <v>9553</v>
      </c>
      <c r="B4403" s="63">
        <v>869.75</v>
      </c>
    </row>
    <row r="4404" spans="1:2" ht="15.75" customHeight="1" x14ac:dyDescent="0.3">
      <c r="A4404" s="2" t="s">
        <v>9554</v>
      </c>
      <c r="B4404" s="63">
        <v>672.08</v>
      </c>
    </row>
    <row r="4405" spans="1:2" ht="15.75" customHeight="1" x14ac:dyDescent="0.3">
      <c r="A4405" s="2" t="s">
        <v>9555</v>
      </c>
      <c r="B4405" s="63">
        <v>513.94000000000005</v>
      </c>
    </row>
    <row r="4406" spans="1:2" ht="15.75" customHeight="1" x14ac:dyDescent="0.3">
      <c r="A4406" s="2" t="s">
        <v>9556</v>
      </c>
      <c r="B4406" s="63">
        <v>711.61</v>
      </c>
    </row>
    <row r="4407" spans="1:2" ht="15.75" customHeight="1" x14ac:dyDescent="0.3">
      <c r="A4407" s="2" t="s">
        <v>9557</v>
      </c>
      <c r="B4407" s="63">
        <v>513.94000000000005</v>
      </c>
    </row>
    <row r="4408" spans="1:2" ht="15.75" customHeight="1" x14ac:dyDescent="0.3">
      <c r="A4408" s="2" t="s">
        <v>9558</v>
      </c>
      <c r="B4408" s="63">
        <v>672.08</v>
      </c>
    </row>
    <row r="4409" spans="1:2" ht="15.75" customHeight="1" x14ac:dyDescent="0.3">
      <c r="A4409" s="2" t="s">
        <v>9559</v>
      </c>
      <c r="B4409" s="63">
        <v>711.61</v>
      </c>
    </row>
    <row r="4410" spans="1:2" ht="15.75" customHeight="1" x14ac:dyDescent="0.3">
      <c r="A4410" s="2" t="s">
        <v>9560</v>
      </c>
      <c r="B4410" s="63">
        <v>711.61</v>
      </c>
    </row>
    <row r="4411" spans="1:2" ht="15.75" customHeight="1" x14ac:dyDescent="0.3">
      <c r="A4411" s="2" t="s">
        <v>9561</v>
      </c>
      <c r="B4411" s="63">
        <v>869.75</v>
      </c>
    </row>
    <row r="4412" spans="1:2" ht="15.75" customHeight="1" x14ac:dyDescent="0.3">
      <c r="A4412" s="58" t="s">
        <v>9562</v>
      </c>
      <c r="B4412" s="62">
        <v>3953.4</v>
      </c>
    </row>
    <row r="4413" spans="1:2" ht="15.75" customHeight="1" x14ac:dyDescent="0.3">
      <c r="A4413" s="2" t="s">
        <v>9563</v>
      </c>
      <c r="B4413" s="63">
        <v>869.75</v>
      </c>
    </row>
    <row r="4414" spans="1:2" ht="15.75" customHeight="1" x14ac:dyDescent="0.3">
      <c r="A4414" s="2" t="s">
        <v>9564</v>
      </c>
      <c r="B4414" s="63">
        <v>672.08</v>
      </c>
    </row>
    <row r="4415" spans="1:2" ht="15.75" customHeight="1" x14ac:dyDescent="0.3">
      <c r="A4415" s="2" t="s">
        <v>9565</v>
      </c>
      <c r="B4415" s="63">
        <v>513.94000000000005</v>
      </c>
    </row>
    <row r="4416" spans="1:2" ht="15.75" customHeight="1" x14ac:dyDescent="0.3">
      <c r="A4416" s="2" t="s">
        <v>9566</v>
      </c>
      <c r="B4416" s="63">
        <v>711.61</v>
      </c>
    </row>
    <row r="4417" spans="1:2" ht="15.75" customHeight="1" x14ac:dyDescent="0.3">
      <c r="A4417" s="2" t="s">
        <v>9567</v>
      </c>
      <c r="B4417" s="63">
        <v>513.94000000000005</v>
      </c>
    </row>
    <row r="4418" spans="1:2" ht="15.75" customHeight="1" x14ac:dyDescent="0.3">
      <c r="A4418" s="2" t="s">
        <v>9568</v>
      </c>
      <c r="B4418" s="63">
        <v>672.08</v>
      </c>
    </row>
    <row r="4419" spans="1:2" ht="15.75" customHeight="1" x14ac:dyDescent="0.3">
      <c r="A4419" s="2" t="s">
        <v>9569</v>
      </c>
      <c r="B4419" s="63">
        <v>711.61</v>
      </c>
    </row>
    <row r="4420" spans="1:2" ht="15.75" customHeight="1" x14ac:dyDescent="0.3">
      <c r="A4420" s="2" t="s">
        <v>9570</v>
      </c>
      <c r="B4420" s="63">
        <v>711.61</v>
      </c>
    </row>
    <row r="4421" spans="1:2" ht="15.75" customHeight="1" x14ac:dyDescent="0.3">
      <c r="A4421" s="2" t="s">
        <v>9571</v>
      </c>
      <c r="B4421" s="63">
        <v>869.75</v>
      </c>
    </row>
    <row r="4422" spans="1:2" ht="15.75" customHeight="1" x14ac:dyDescent="0.3">
      <c r="A4422" s="58" t="s">
        <v>6885</v>
      </c>
      <c r="B4422" s="62">
        <v>4349.3999999999996</v>
      </c>
    </row>
    <row r="4423" spans="1:2" ht="15.75" customHeight="1" x14ac:dyDescent="0.3">
      <c r="A4423" s="2" t="s">
        <v>6886</v>
      </c>
      <c r="B4423" s="63">
        <v>956.87</v>
      </c>
    </row>
    <row r="4424" spans="1:2" ht="15.75" customHeight="1" x14ac:dyDescent="0.3">
      <c r="A4424" s="2" t="s">
        <v>6887</v>
      </c>
      <c r="B4424" s="63">
        <v>739.4</v>
      </c>
    </row>
    <row r="4425" spans="1:2" ht="15.75" customHeight="1" x14ac:dyDescent="0.3">
      <c r="A4425" s="2" t="s">
        <v>6888</v>
      </c>
      <c r="B4425" s="63">
        <v>565.41999999999996</v>
      </c>
    </row>
    <row r="4426" spans="1:2" ht="15.75" customHeight="1" x14ac:dyDescent="0.3">
      <c r="A4426" s="2" t="s">
        <v>6889</v>
      </c>
      <c r="B4426" s="63">
        <v>782.89</v>
      </c>
    </row>
    <row r="4427" spans="1:2" ht="15.75" customHeight="1" x14ac:dyDescent="0.3">
      <c r="A4427" s="2" t="s">
        <v>6890</v>
      </c>
      <c r="B4427" s="63">
        <v>565.41999999999996</v>
      </c>
    </row>
    <row r="4428" spans="1:2" ht="15.75" customHeight="1" x14ac:dyDescent="0.3">
      <c r="A4428" s="2" t="s">
        <v>6891</v>
      </c>
      <c r="B4428" s="63">
        <v>739.4</v>
      </c>
    </row>
    <row r="4429" spans="1:2" ht="15.75" customHeight="1" x14ac:dyDescent="0.3">
      <c r="A4429" s="2" t="s">
        <v>6892</v>
      </c>
      <c r="B4429" s="63">
        <v>782.89</v>
      </c>
    </row>
    <row r="4430" spans="1:2" ht="15.75" customHeight="1" x14ac:dyDescent="0.3">
      <c r="A4430" s="2" t="s">
        <v>6893</v>
      </c>
      <c r="B4430" s="63">
        <v>782.89</v>
      </c>
    </row>
    <row r="4431" spans="1:2" ht="15.75" customHeight="1" x14ac:dyDescent="0.3">
      <c r="A4431" s="2" t="s">
        <v>6894</v>
      </c>
      <c r="B4431" s="63">
        <v>956.87</v>
      </c>
    </row>
    <row r="4432" spans="1:2" ht="15.75" customHeight="1" x14ac:dyDescent="0.3">
      <c r="A4432" s="58" t="s">
        <v>6895</v>
      </c>
      <c r="B4432" s="62">
        <v>6593.4</v>
      </c>
    </row>
    <row r="4433" spans="1:2" ht="15.75" customHeight="1" x14ac:dyDescent="0.3">
      <c r="A4433" s="2" t="s">
        <v>6896</v>
      </c>
      <c r="B4433" s="63">
        <v>1450.55</v>
      </c>
    </row>
    <row r="4434" spans="1:2" ht="15.75" customHeight="1" x14ac:dyDescent="0.3">
      <c r="A4434" s="2" t="s">
        <v>6897</v>
      </c>
      <c r="B4434" s="63">
        <v>1120.8800000000001</v>
      </c>
    </row>
    <row r="4435" spans="1:2" ht="15.75" customHeight="1" x14ac:dyDescent="0.3">
      <c r="A4435" s="2" t="s">
        <v>6898</v>
      </c>
      <c r="B4435" s="63">
        <v>857.14</v>
      </c>
    </row>
    <row r="4436" spans="1:2" ht="15.75" customHeight="1" x14ac:dyDescent="0.3">
      <c r="A4436" s="2" t="s">
        <v>6899</v>
      </c>
      <c r="B4436" s="63">
        <v>1186.81</v>
      </c>
    </row>
    <row r="4437" spans="1:2" ht="15.75" customHeight="1" x14ac:dyDescent="0.3">
      <c r="A4437" s="2" t="s">
        <v>6900</v>
      </c>
      <c r="B4437" s="63">
        <v>857.14</v>
      </c>
    </row>
    <row r="4438" spans="1:2" ht="15.75" customHeight="1" x14ac:dyDescent="0.3">
      <c r="A4438" s="2" t="s">
        <v>6901</v>
      </c>
      <c r="B4438" s="63">
        <v>1120.8800000000001</v>
      </c>
    </row>
    <row r="4439" spans="1:2" ht="15.75" customHeight="1" x14ac:dyDescent="0.3">
      <c r="A4439" s="2" t="s">
        <v>6902</v>
      </c>
      <c r="B4439" s="63">
        <v>1186.81</v>
      </c>
    </row>
    <row r="4440" spans="1:2" ht="15.75" customHeight="1" x14ac:dyDescent="0.3">
      <c r="A4440" s="2" t="s">
        <v>6903</v>
      </c>
      <c r="B4440" s="63">
        <v>1186.81</v>
      </c>
    </row>
    <row r="4441" spans="1:2" ht="15.75" customHeight="1" x14ac:dyDescent="0.3">
      <c r="A4441" s="2" t="s">
        <v>6904</v>
      </c>
      <c r="B4441" s="63">
        <v>1450.55</v>
      </c>
    </row>
    <row r="4442" spans="1:2" ht="15.75" customHeight="1" x14ac:dyDescent="0.3">
      <c r="A4442" s="58" t="s">
        <v>6905</v>
      </c>
      <c r="B4442" s="62">
        <v>7253.4</v>
      </c>
    </row>
    <row r="4443" spans="1:2" ht="15.75" customHeight="1" x14ac:dyDescent="0.3">
      <c r="A4443" s="2" t="s">
        <v>6906</v>
      </c>
      <c r="B4443" s="63">
        <v>1595.75</v>
      </c>
    </row>
    <row r="4444" spans="1:2" ht="15.75" customHeight="1" x14ac:dyDescent="0.3">
      <c r="A4444" s="2" t="s">
        <v>6907</v>
      </c>
      <c r="B4444" s="63">
        <v>1233.08</v>
      </c>
    </row>
    <row r="4445" spans="1:2" ht="15.75" customHeight="1" x14ac:dyDescent="0.3">
      <c r="A4445" s="2" t="s">
        <v>6908</v>
      </c>
      <c r="B4445" s="63">
        <v>942.94</v>
      </c>
    </row>
    <row r="4446" spans="1:2" ht="15.75" customHeight="1" x14ac:dyDescent="0.3">
      <c r="A4446" s="2" t="s">
        <v>6909</v>
      </c>
      <c r="B4446" s="63">
        <v>1305.6099999999999</v>
      </c>
    </row>
    <row r="4447" spans="1:2" ht="15.75" customHeight="1" x14ac:dyDescent="0.3">
      <c r="A4447" s="2" t="s">
        <v>6910</v>
      </c>
      <c r="B4447" s="63">
        <v>942.94</v>
      </c>
    </row>
    <row r="4448" spans="1:2" ht="15.75" customHeight="1" x14ac:dyDescent="0.3">
      <c r="A4448" s="2" t="s">
        <v>6911</v>
      </c>
      <c r="B4448" s="63">
        <v>1233.08</v>
      </c>
    </row>
    <row r="4449" spans="1:2" ht="15.75" customHeight="1" x14ac:dyDescent="0.3">
      <c r="A4449" s="2" t="s">
        <v>6912</v>
      </c>
      <c r="B4449" s="63">
        <v>1305.6099999999999</v>
      </c>
    </row>
    <row r="4450" spans="1:2" ht="15.75" customHeight="1" x14ac:dyDescent="0.3">
      <c r="A4450" s="2" t="s">
        <v>6913</v>
      </c>
      <c r="B4450" s="63">
        <v>1305.6099999999999</v>
      </c>
    </row>
    <row r="4451" spans="1:2" ht="15.75" customHeight="1" x14ac:dyDescent="0.3">
      <c r="A4451" s="2" t="s">
        <v>6914</v>
      </c>
      <c r="B4451" s="63">
        <v>1595.75</v>
      </c>
    </row>
    <row r="4452" spans="1:2" ht="15.75" customHeight="1" x14ac:dyDescent="0.3">
      <c r="A4452" s="58" t="s">
        <v>6915</v>
      </c>
      <c r="B4452" s="62">
        <v>7253.4</v>
      </c>
    </row>
    <row r="4453" spans="1:2" ht="15.75" customHeight="1" x14ac:dyDescent="0.3">
      <c r="A4453" s="2" t="s">
        <v>6916</v>
      </c>
      <c r="B4453" s="63">
        <v>1595.75</v>
      </c>
    </row>
    <row r="4454" spans="1:2" ht="15.75" customHeight="1" x14ac:dyDescent="0.3">
      <c r="A4454" s="2" t="s">
        <v>6917</v>
      </c>
      <c r="B4454" s="63">
        <v>1233.08</v>
      </c>
    </row>
    <row r="4455" spans="1:2" ht="15.75" customHeight="1" x14ac:dyDescent="0.3">
      <c r="A4455" s="2" t="s">
        <v>6918</v>
      </c>
      <c r="B4455" s="63">
        <v>942.94</v>
      </c>
    </row>
    <row r="4456" spans="1:2" ht="15.75" customHeight="1" x14ac:dyDescent="0.3">
      <c r="A4456" s="2" t="s">
        <v>6919</v>
      </c>
      <c r="B4456" s="63">
        <v>1305.6099999999999</v>
      </c>
    </row>
    <row r="4457" spans="1:2" ht="15.75" customHeight="1" x14ac:dyDescent="0.3">
      <c r="A4457" s="2" t="s">
        <v>6920</v>
      </c>
      <c r="B4457" s="63">
        <v>942.94</v>
      </c>
    </row>
    <row r="4458" spans="1:2" ht="15.75" customHeight="1" x14ac:dyDescent="0.3">
      <c r="A4458" s="2" t="s">
        <v>6921</v>
      </c>
      <c r="B4458" s="63">
        <v>1233.08</v>
      </c>
    </row>
    <row r="4459" spans="1:2" ht="15.75" customHeight="1" x14ac:dyDescent="0.3">
      <c r="A4459" s="2" t="s">
        <v>6922</v>
      </c>
      <c r="B4459" s="63">
        <v>1305.6099999999999</v>
      </c>
    </row>
    <row r="4460" spans="1:2" ht="15.75" customHeight="1" x14ac:dyDescent="0.3">
      <c r="A4460" s="2" t="s">
        <v>6923</v>
      </c>
      <c r="B4460" s="63">
        <v>1305.6099999999999</v>
      </c>
    </row>
    <row r="4461" spans="1:2" ht="15.75" customHeight="1" x14ac:dyDescent="0.3">
      <c r="A4461" s="2" t="s">
        <v>6924</v>
      </c>
      <c r="B4461" s="63">
        <v>1595.75</v>
      </c>
    </row>
    <row r="4462" spans="1:2" ht="15.75" customHeight="1" x14ac:dyDescent="0.3">
      <c r="A4462" s="58" t="s">
        <v>6926</v>
      </c>
      <c r="B4462" s="62">
        <v>4745.3999999999996</v>
      </c>
    </row>
    <row r="4463" spans="1:2" ht="15.75" customHeight="1" x14ac:dyDescent="0.3">
      <c r="A4463" s="2" t="s">
        <v>6927</v>
      </c>
      <c r="B4463" s="63">
        <v>1043.99</v>
      </c>
    </row>
    <row r="4464" spans="1:2" ht="15.75" customHeight="1" x14ac:dyDescent="0.3">
      <c r="A4464" s="2" t="s">
        <v>6928</v>
      </c>
      <c r="B4464" s="63">
        <v>806.72</v>
      </c>
    </row>
    <row r="4465" spans="1:2" ht="15.75" customHeight="1" x14ac:dyDescent="0.3">
      <c r="A4465" s="2" t="s">
        <v>6929</v>
      </c>
      <c r="B4465" s="63">
        <v>616.9</v>
      </c>
    </row>
    <row r="4466" spans="1:2" ht="15.75" customHeight="1" x14ac:dyDescent="0.3">
      <c r="A4466" s="2" t="s">
        <v>6930</v>
      </c>
      <c r="B4466" s="63">
        <v>854.17</v>
      </c>
    </row>
    <row r="4467" spans="1:2" ht="15.75" customHeight="1" x14ac:dyDescent="0.3">
      <c r="A4467" s="2" t="s">
        <v>6931</v>
      </c>
      <c r="B4467" s="63">
        <v>616.9</v>
      </c>
    </row>
    <row r="4468" spans="1:2" ht="15.75" customHeight="1" x14ac:dyDescent="0.3">
      <c r="A4468" s="2" t="s">
        <v>6932</v>
      </c>
      <c r="B4468" s="63">
        <v>806.72</v>
      </c>
    </row>
    <row r="4469" spans="1:2" ht="15.75" customHeight="1" x14ac:dyDescent="0.3">
      <c r="A4469" s="2" t="s">
        <v>6933</v>
      </c>
      <c r="B4469" s="63">
        <v>854.17</v>
      </c>
    </row>
    <row r="4470" spans="1:2" ht="15.75" customHeight="1" x14ac:dyDescent="0.3">
      <c r="A4470" s="2" t="s">
        <v>6934</v>
      </c>
      <c r="B4470" s="63">
        <v>854.17</v>
      </c>
    </row>
    <row r="4471" spans="1:2" ht="15.75" customHeight="1" x14ac:dyDescent="0.3">
      <c r="A4471" s="2" t="s">
        <v>6935</v>
      </c>
      <c r="B4471" s="63">
        <v>1043.99</v>
      </c>
    </row>
    <row r="4472" spans="1:2" ht="15.75" customHeight="1" x14ac:dyDescent="0.3">
      <c r="A4472" s="58" t="s">
        <v>6936</v>
      </c>
      <c r="B4472" s="62">
        <v>4745.3999999999996</v>
      </c>
    </row>
    <row r="4473" spans="1:2" ht="15.75" customHeight="1" x14ac:dyDescent="0.3">
      <c r="A4473" s="2" t="s">
        <v>6937</v>
      </c>
      <c r="B4473" s="63">
        <v>1043.99</v>
      </c>
    </row>
    <row r="4474" spans="1:2" ht="15.75" customHeight="1" x14ac:dyDescent="0.3">
      <c r="A4474" s="2" t="s">
        <v>6938</v>
      </c>
      <c r="B4474" s="63">
        <v>806.72</v>
      </c>
    </row>
    <row r="4475" spans="1:2" ht="15.75" customHeight="1" x14ac:dyDescent="0.3">
      <c r="A4475" s="2" t="s">
        <v>6939</v>
      </c>
      <c r="B4475" s="63">
        <v>616.9</v>
      </c>
    </row>
    <row r="4476" spans="1:2" ht="15.75" customHeight="1" x14ac:dyDescent="0.3">
      <c r="A4476" s="2" t="s">
        <v>6940</v>
      </c>
      <c r="B4476" s="63">
        <v>854.17</v>
      </c>
    </row>
    <row r="4477" spans="1:2" ht="15.75" customHeight="1" x14ac:dyDescent="0.3">
      <c r="A4477" s="2" t="s">
        <v>6941</v>
      </c>
      <c r="B4477" s="63">
        <v>616.9</v>
      </c>
    </row>
    <row r="4478" spans="1:2" ht="15.75" customHeight="1" x14ac:dyDescent="0.3">
      <c r="A4478" s="2" t="s">
        <v>6942</v>
      </c>
      <c r="B4478" s="63">
        <v>806.72</v>
      </c>
    </row>
    <row r="4479" spans="1:2" ht="15.75" customHeight="1" x14ac:dyDescent="0.3">
      <c r="A4479" s="2" t="s">
        <v>6943</v>
      </c>
      <c r="B4479" s="63">
        <v>854.17</v>
      </c>
    </row>
    <row r="4480" spans="1:2" ht="15.75" customHeight="1" x14ac:dyDescent="0.3">
      <c r="A4480" s="2" t="s">
        <v>6944</v>
      </c>
      <c r="B4480" s="63">
        <v>854.17</v>
      </c>
    </row>
    <row r="4481" spans="1:2" ht="15.75" customHeight="1" x14ac:dyDescent="0.3">
      <c r="A4481" s="2" t="s">
        <v>6945</v>
      </c>
      <c r="B4481" s="63">
        <v>1043.99</v>
      </c>
    </row>
    <row r="4482" spans="1:2" ht="15.75" customHeight="1" x14ac:dyDescent="0.3">
      <c r="A4482" s="58" t="s">
        <v>9572</v>
      </c>
      <c r="B4482" s="62">
        <v>13853.4</v>
      </c>
    </row>
    <row r="4483" spans="1:2" ht="15.75" customHeight="1" x14ac:dyDescent="0.3">
      <c r="A4483" s="2" t="s">
        <v>9573</v>
      </c>
      <c r="B4483" s="63">
        <v>3047.75</v>
      </c>
    </row>
    <row r="4484" spans="1:2" ht="15.75" customHeight="1" x14ac:dyDescent="0.3">
      <c r="A4484" s="2" t="s">
        <v>9574</v>
      </c>
      <c r="B4484" s="63">
        <v>2355.08</v>
      </c>
    </row>
    <row r="4485" spans="1:2" ht="15.75" customHeight="1" x14ac:dyDescent="0.3">
      <c r="A4485" s="2" t="s">
        <v>9575</v>
      </c>
      <c r="B4485" s="63">
        <v>1800.94</v>
      </c>
    </row>
    <row r="4486" spans="1:2" ht="15.75" customHeight="1" x14ac:dyDescent="0.3">
      <c r="A4486" s="2" t="s">
        <v>9576</v>
      </c>
      <c r="B4486" s="63">
        <v>2493.61</v>
      </c>
    </row>
    <row r="4487" spans="1:2" ht="15.75" customHeight="1" x14ac:dyDescent="0.3">
      <c r="A4487" s="2" t="s">
        <v>9577</v>
      </c>
      <c r="B4487" s="63">
        <v>1800.94</v>
      </c>
    </row>
    <row r="4488" spans="1:2" ht="15.75" customHeight="1" x14ac:dyDescent="0.3">
      <c r="A4488" s="2" t="s">
        <v>9578</v>
      </c>
      <c r="B4488" s="63">
        <v>2355.08</v>
      </c>
    </row>
    <row r="4489" spans="1:2" ht="15.75" customHeight="1" x14ac:dyDescent="0.3">
      <c r="A4489" s="2" t="s">
        <v>9579</v>
      </c>
      <c r="B4489" s="63">
        <v>2493.61</v>
      </c>
    </row>
    <row r="4490" spans="1:2" ht="15.75" customHeight="1" x14ac:dyDescent="0.3">
      <c r="A4490" s="2" t="s">
        <v>9580</v>
      </c>
      <c r="B4490" s="63">
        <v>2493.61</v>
      </c>
    </row>
    <row r="4491" spans="1:2" ht="15.75" customHeight="1" x14ac:dyDescent="0.3">
      <c r="A4491" s="2" t="s">
        <v>9581</v>
      </c>
      <c r="B4491" s="63">
        <v>3047.75</v>
      </c>
    </row>
    <row r="4492" spans="1:2" ht="15.75" customHeight="1" x14ac:dyDescent="0.3">
      <c r="A4492" s="58" t="s">
        <v>9582</v>
      </c>
      <c r="B4492" s="62">
        <v>13853.4</v>
      </c>
    </row>
    <row r="4493" spans="1:2" ht="15.75" customHeight="1" x14ac:dyDescent="0.3">
      <c r="A4493" s="2" t="s">
        <v>9583</v>
      </c>
      <c r="B4493" s="63">
        <v>3047.75</v>
      </c>
    </row>
    <row r="4494" spans="1:2" ht="15.75" customHeight="1" x14ac:dyDescent="0.3">
      <c r="A4494" s="2" t="s">
        <v>9584</v>
      </c>
      <c r="B4494" s="63">
        <v>2355.08</v>
      </c>
    </row>
    <row r="4495" spans="1:2" ht="15.75" customHeight="1" x14ac:dyDescent="0.3">
      <c r="A4495" s="2" t="s">
        <v>9585</v>
      </c>
      <c r="B4495" s="63">
        <v>1800.94</v>
      </c>
    </row>
    <row r="4496" spans="1:2" ht="15.75" customHeight="1" x14ac:dyDescent="0.3">
      <c r="A4496" s="2" t="s">
        <v>9586</v>
      </c>
      <c r="B4496" s="63">
        <v>2493.61</v>
      </c>
    </row>
    <row r="4497" spans="1:2" ht="15.75" customHeight="1" x14ac:dyDescent="0.3">
      <c r="A4497" s="2" t="s">
        <v>9587</v>
      </c>
      <c r="B4497" s="63">
        <v>1800.94</v>
      </c>
    </row>
    <row r="4498" spans="1:2" ht="15.75" customHeight="1" x14ac:dyDescent="0.3">
      <c r="A4498" s="2" t="s">
        <v>9588</v>
      </c>
      <c r="B4498" s="63">
        <v>2355.08</v>
      </c>
    </row>
    <row r="4499" spans="1:2" ht="15.75" customHeight="1" x14ac:dyDescent="0.3">
      <c r="A4499" s="2" t="s">
        <v>9589</v>
      </c>
      <c r="B4499" s="63">
        <v>2493.61</v>
      </c>
    </row>
    <row r="4500" spans="1:2" ht="15.75" customHeight="1" x14ac:dyDescent="0.3">
      <c r="A4500" s="2" t="s">
        <v>9590</v>
      </c>
      <c r="B4500" s="63">
        <v>2493.61</v>
      </c>
    </row>
    <row r="4501" spans="1:2" ht="15.75" customHeight="1" x14ac:dyDescent="0.3">
      <c r="A4501" s="2" t="s">
        <v>9591</v>
      </c>
      <c r="B4501" s="63">
        <v>3047.75</v>
      </c>
    </row>
    <row r="4502" spans="1:2" ht="15.75" customHeight="1" x14ac:dyDescent="0.3">
      <c r="A4502" s="58" t="s">
        <v>6946</v>
      </c>
      <c r="B4502" s="62">
        <v>25733.4</v>
      </c>
    </row>
    <row r="4503" spans="1:2" ht="15.75" customHeight="1" x14ac:dyDescent="0.3">
      <c r="A4503" s="2" t="s">
        <v>6947</v>
      </c>
      <c r="B4503" s="63">
        <v>5661.35</v>
      </c>
    </row>
    <row r="4504" spans="1:2" ht="15.75" customHeight="1" x14ac:dyDescent="0.3">
      <c r="A4504" s="2" t="s">
        <v>6948</v>
      </c>
      <c r="B4504" s="63">
        <v>4374.68</v>
      </c>
    </row>
    <row r="4505" spans="1:2" ht="15.75" customHeight="1" x14ac:dyDescent="0.3">
      <c r="A4505" s="2" t="s">
        <v>6949</v>
      </c>
      <c r="B4505" s="63">
        <v>3345.34</v>
      </c>
    </row>
    <row r="4506" spans="1:2" ht="15.75" customHeight="1" x14ac:dyDescent="0.3">
      <c r="A4506" s="2" t="s">
        <v>6950</v>
      </c>
      <c r="B4506" s="63">
        <v>4632.01</v>
      </c>
    </row>
    <row r="4507" spans="1:2" ht="15.75" customHeight="1" x14ac:dyDescent="0.3">
      <c r="A4507" s="2" t="s">
        <v>6951</v>
      </c>
      <c r="B4507" s="63">
        <v>3345.34</v>
      </c>
    </row>
    <row r="4508" spans="1:2" ht="15.75" customHeight="1" x14ac:dyDescent="0.3">
      <c r="A4508" s="2" t="s">
        <v>6952</v>
      </c>
      <c r="B4508" s="63">
        <v>4374.68</v>
      </c>
    </row>
    <row r="4509" spans="1:2" ht="15.75" customHeight="1" x14ac:dyDescent="0.3">
      <c r="A4509" s="2" t="s">
        <v>6953</v>
      </c>
      <c r="B4509" s="63">
        <v>4632.01</v>
      </c>
    </row>
    <row r="4510" spans="1:2" ht="15.75" customHeight="1" x14ac:dyDescent="0.3">
      <c r="A4510" s="2" t="s">
        <v>6954</v>
      </c>
      <c r="B4510" s="63">
        <v>4632.01</v>
      </c>
    </row>
    <row r="4511" spans="1:2" ht="15.75" customHeight="1" x14ac:dyDescent="0.3">
      <c r="A4511" s="2" t="s">
        <v>6955</v>
      </c>
      <c r="B4511" s="63">
        <v>5661.35</v>
      </c>
    </row>
    <row r="4512" spans="1:2" ht="15.75" customHeight="1" x14ac:dyDescent="0.3">
      <c r="A4512" s="58" t="s">
        <v>6956</v>
      </c>
      <c r="B4512" s="62">
        <v>4745.3999999999996</v>
      </c>
    </row>
    <row r="4513" spans="1:2" ht="15.75" customHeight="1" x14ac:dyDescent="0.3">
      <c r="A4513" s="2" t="s">
        <v>6957</v>
      </c>
      <c r="B4513" s="63">
        <v>1043.99</v>
      </c>
    </row>
    <row r="4514" spans="1:2" ht="15.75" customHeight="1" x14ac:dyDescent="0.3">
      <c r="A4514" s="2" t="s">
        <v>6958</v>
      </c>
      <c r="B4514" s="63">
        <v>806.72</v>
      </c>
    </row>
    <row r="4515" spans="1:2" ht="15.75" customHeight="1" x14ac:dyDescent="0.3">
      <c r="A4515" s="2" t="s">
        <v>6959</v>
      </c>
      <c r="B4515" s="63">
        <v>616.9</v>
      </c>
    </row>
    <row r="4516" spans="1:2" ht="15.75" customHeight="1" x14ac:dyDescent="0.3">
      <c r="A4516" s="2" t="s">
        <v>6960</v>
      </c>
      <c r="B4516" s="63">
        <v>854.17</v>
      </c>
    </row>
    <row r="4517" spans="1:2" ht="15.75" customHeight="1" x14ac:dyDescent="0.3">
      <c r="A4517" s="2" t="s">
        <v>6961</v>
      </c>
      <c r="B4517" s="63">
        <v>616.9</v>
      </c>
    </row>
    <row r="4518" spans="1:2" ht="15.75" customHeight="1" x14ac:dyDescent="0.3">
      <c r="A4518" s="2" t="s">
        <v>6962</v>
      </c>
      <c r="B4518" s="63">
        <v>806.72</v>
      </c>
    </row>
    <row r="4519" spans="1:2" ht="15.75" customHeight="1" x14ac:dyDescent="0.3">
      <c r="A4519" s="2" t="s">
        <v>6963</v>
      </c>
      <c r="B4519" s="63">
        <v>854.17</v>
      </c>
    </row>
    <row r="4520" spans="1:2" ht="15.75" customHeight="1" x14ac:dyDescent="0.3">
      <c r="A4520" s="2" t="s">
        <v>6964</v>
      </c>
      <c r="B4520" s="63">
        <v>854.17</v>
      </c>
    </row>
    <row r="4521" spans="1:2" ht="15.75" customHeight="1" x14ac:dyDescent="0.3">
      <c r="A4521" s="2" t="s">
        <v>6965</v>
      </c>
      <c r="B4521" s="63">
        <v>1043.99</v>
      </c>
    </row>
    <row r="4522" spans="1:2" ht="15.75" customHeight="1" x14ac:dyDescent="0.3">
      <c r="A4522" s="58" t="s">
        <v>9592</v>
      </c>
      <c r="B4522" s="62">
        <v>13853.4</v>
      </c>
    </row>
    <row r="4523" spans="1:2" ht="15.75" customHeight="1" x14ac:dyDescent="0.3">
      <c r="A4523" s="2" t="s">
        <v>9593</v>
      </c>
      <c r="B4523" s="63">
        <v>3047.75</v>
      </c>
    </row>
    <row r="4524" spans="1:2" ht="15.75" customHeight="1" x14ac:dyDescent="0.3">
      <c r="A4524" s="2" t="s">
        <v>9594</v>
      </c>
      <c r="B4524" s="63">
        <v>2355.08</v>
      </c>
    </row>
    <row r="4525" spans="1:2" ht="15.75" customHeight="1" x14ac:dyDescent="0.3">
      <c r="A4525" s="2" t="s">
        <v>9595</v>
      </c>
      <c r="B4525" s="63">
        <v>1800.94</v>
      </c>
    </row>
    <row r="4526" spans="1:2" ht="15.75" customHeight="1" x14ac:dyDescent="0.3">
      <c r="A4526" s="2" t="s">
        <v>9596</v>
      </c>
      <c r="B4526" s="63">
        <v>2493.61</v>
      </c>
    </row>
    <row r="4527" spans="1:2" ht="15.75" customHeight="1" x14ac:dyDescent="0.3">
      <c r="A4527" s="2" t="s">
        <v>9597</v>
      </c>
      <c r="B4527" s="63">
        <v>1800.94</v>
      </c>
    </row>
    <row r="4528" spans="1:2" ht="15.75" customHeight="1" x14ac:dyDescent="0.3">
      <c r="A4528" s="2" t="s">
        <v>9598</v>
      </c>
      <c r="B4528" s="63">
        <v>2355.08</v>
      </c>
    </row>
    <row r="4529" spans="1:2" ht="15.75" customHeight="1" x14ac:dyDescent="0.3">
      <c r="A4529" s="2" t="s">
        <v>9599</v>
      </c>
      <c r="B4529" s="63">
        <v>2493.61</v>
      </c>
    </row>
    <row r="4530" spans="1:2" ht="15.75" customHeight="1" x14ac:dyDescent="0.3">
      <c r="A4530" s="2" t="s">
        <v>9600</v>
      </c>
      <c r="B4530" s="63">
        <v>2493.61</v>
      </c>
    </row>
    <row r="4531" spans="1:2" ht="15.75" customHeight="1" x14ac:dyDescent="0.3">
      <c r="A4531" s="2" t="s">
        <v>9601</v>
      </c>
      <c r="B4531" s="63">
        <v>3047.75</v>
      </c>
    </row>
    <row r="4532" spans="1:2" ht="15.75" customHeight="1" x14ac:dyDescent="0.3">
      <c r="A4532" s="58" t="s">
        <v>6966</v>
      </c>
      <c r="B4532" s="62">
        <v>13853.4</v>
      </c>
    </row>
    <row r="4533" spans="1:2" ht="15.75" customHeight="1" x14ac:dyDescent="0.3">
      <c r="A4533" s="2" t="s">
        <v>6967</v>
      </c>
      <c r="B4533" s="63">
        <v>3047.75</v>
      </c>
    </row>
    <row r="4534" spans="1:2" ht="15.75" customHeight="1" x14ac:dyDescent="0.3">
      <c r="A4534" s="2" t="s">
        <v>6968</v>
      </c>
      <c r="B4534" s="63">
        <v>2355.08</v>
      </c>
    </row>
    <row r="4535" spans="1:2" ht="15.75" customHeight="1" x14ac:dyDescent="0.3">
      <c r="A4535" s="2" t="s">
        <v>6969</v>
      </c>
      <c r="B4535" s="63">
        <v>1800.94</v>
      </c>
    </row>
    <row r="4536" spans="1:2" ht="15.75" customHeight="1" x14ac:dyDescent="0.3">
      <c r="A4536" s="2" t="s">
        <v>6970</v>
      </c>
      <c r="B4536" s="63">
        <v>2493.61</v>
      </c>
    </row>
    <row r="4537" spans="1:2" ht="15.75" customHeight="1" x14ac:dyDescent="0.3">
      <c r="A4537" s="2" t="s">
        <v>6971</v>
      </c>
      <c r="B4537" s="63">
        <v>1800.94</v>
      </c>
    </row>
    <row r="4538" spans="1:2" ht="15.75" customHeight="1" x14ac:dyDescent="0.3">
      <c r="A4538" s="2" t="s">
        <v>6972</v>
      </c>
      <c r="B4538" s="63">
        <v>2355.08</v>
      </c>
    </row>
    <row r="4539" spans="1:2" ht="15.75" customHeight="1" x14ac:dyDescent="0.3">
      <c r="A4539" s="2" t="s">
        <v>6973</v>
      </c>
      <c r="B4539" s="63">
        <v>2493.61</v>
      </c>
    </row>
    <row r="4540" spans="1:2" ht="15.75" customHeight="1" x14ac:dyDescent="0.3">
      <c r="A4540" s="2" t="s">
        <v>6974</v>
      </c>
      <c r="B4540" s="63">
        <v>2493.61</v>
      </c>
    </row>
    <row r="4541" spans="1:2" ht="15.75" customHeight="1" x14ac:dyDescent="0.3">
      <c r="A4541" s="2" t="s">
        <v>6975</v>
      </c>
      <c r="B4541" s="63">
        <v>3047.75</v>
      </c>
    </row>
    <row r="4542" spans="1:2" ht="15.75" customHeight="1" x14ac:dyDescent="0.3">
      <c r="A4542" s="58" t="s">
        <v>6976</v>
      </c>
      <c r="B4542" s="62">
        <v>13853.4</v>
      </c>
    </row>
    <row r="4543" spans="1:2" ht="15.75" customHeight="1" x14ac:dyDescent="0.3">
      <c r="A4543" s="2" t="s">
        <v>6977</v>
      </c>
      <c r="B4543" s="63">
        <v>3047.75</v>
      </c>
    </row>
    <row r="4544" spans="1:2" ht="15.75" customHeight="1" x14ac:dyDescent="0.3">
      <c r="A4544" s="2" t="s">
        <v>6978</v>
      </c>
      <c r="B4544" s="63">
        <v>2355.08</v>
      </c>
    </row>
    <row r="4545" spans="1:2" ht="15.75" customHeight="1" x14ac:dyDescent="0.3">
      <c r="A4545" s="2" t="s">
        <v>6979</v>
      </c>
      <c r="B4545" s="63">
        <v>1800.94</v>
      </c>
    </row>
    <row r="4546" spans="1:2" ht="15.75" customHeight="1" x14ac:dyDescent="0.3">
      <c r="A4546" s="2" t="s">
        <v>6980</v>
      </c>
      <c r="B4546" s="63">
        <v>2493.61</v>
      </c>
    </row>
    <row r="4547" spans="1:2" ht="15.75" customHeight="1" x14ac:dyDescent="0.3">
      <c r="A4547" s="2" t="s">
        <v>6981</v>
      </c>
      <c r="B4547" s="63">
        <v>1800.94</v>
      </c>
    </row>
    <row r="4548" spans="1:2" ht="15.75" customHeight="1" x14ac:dyDescent="0.3">
      <c r="A4548" s="2" t="s">
        <v>6982</v>
      </c>
      <c r="B4548" s="63">
        <v>2355.08</v>
      </c>
    </row>
    <row r="4549" spans="1:2" ht="15.75" customHeight="1" x14ac:dyDescent="0.3">
      <c r="A4549" s="2" t="s">
        <v>6983</v>
      </c>
      <c r="B4549" s="63">
        <v>2493.61</v>
      </c>
    </row>
    <row r="4550" spans="1:2" ht="15.75" customHeight="1" x14ac:dyDescent="0.3">
      <c r="A4550" s="2" t="s">
        <v>6984</v>
      </c>
      <c r="B4550" s="63">
        <v>2493.61</v>
      </c>
    </row>
    <row r="4551" spans="1:2" ht="15.75" customHeight="1" x14ac:dyDescent="0.3">
      <c r="A4551" s="2" t="s">
        <v>6985</v>
      </c>
      <c r="B4551" s="63">
        <v>3047.75</v>
      </c>
    </row>
    <row r="4552" spans="1:2" ht="15.75" customHeight="1" x14ac:dyDescent="0.3">
      <c r="A4552" s="58" t="s">
        <v>9602</v>
      </c>
      <c r="B4552" s="62">
        <v>13853.4</v>
      </c>
    </row>
    <row r="4553" spans="1:2" ht="15.75" customHeight="1" x14ac:dyDescent="0.3">
      <c r="A4553" s="2" t="s">
        <v>9603</v>
      </c>
      <c r="B4553" s="63">
        <v>3047.75</v>
      </c>
    </row>
    <row r="4554" spans="1:2" ht="15.75" customHeight="1" x14ac:dyDescent="0.3">
      <c r="A4554" s="2" t="s">
        <v>9604</v>
      </c>
      <c r="B4554" s="63">
        <v>2355.08</v>
      </c>
    </row>
    <row r="4555" spans="1:2" ht="15.75" customHeight="1" x14ac:dyDescent="0.3">
      <c r="A4555" s="2" t="s">
        <v>9605</v>
      </c>
      <c r="B4555" s="63">
        <v>1800.94</v>
      </c>
    </row>
    <row r="4556" spans="1:2" ht="15.75" customHeight="1" x14ac:dyDescent="0.3">
      <c r="A4556" s="2" t="s">
        <v>9606</v>
      </c>
      <c r="B4556" s="63">
        <v>2493.61</v>
      </c>
    </row>
    <row r="4557" spans="1:2" ht="15.75" customHeight="1" x14ac:dyDescent="0.3">
      <c r="A4557" s="2" t="s">
        <v>9607</v>
      </c>
      <c r="B4557" s="63">
        <v>1800.94</v>
      </c>
    </row>
    <row r="4558" spans="1:2" ht="15.75" customHeight="1" x14ac:dyDescent="0.3">
      <c r="A4558" s="2" t="s">
        <v>9608</v>
      </c>
      <c r="B4558" s="63">
        <v>2355.08</v>
      </c>
    </row>
    <row r="4559" spans="1:2" ht="15.75" customHeight="1" x14ac:dyDescent="0.3">
      <c r="A4559" s="2" t="s">
        <v>9609</v>
      </c>
      <c r="B4559" s="63">
        <v>2493.61</v>
      </c>
    </row>
    <row r="4560" spans="1:2" ht="15.75" customHeight="1" x14ac:dyDescent="0.3">
      <c r="A4560" s="2" t="s">
        <v>9610</v>
      </c>
      <c r="B4560" s="63">
        <v>2493.61</v>
      </c>
    </row>
    <row r="4561" spans="1:2" ht="15.75" customHeight="1" x14ac:dyDescent="0.3">
      <c r="A4561" s="2" t="s">
        <v>9611</v>
      </c>
      <c r="B4561" s="63">
        <v>3047.75</v>
      </c>
    </row>
    <row r="4562" spans="1:2" ht="15.75" customHeight="1" x14ac:dyDescent="0.3">
      <c r="A4562" s="58" t="s">
        <v>9612</v>
      </c>
      <c r="B4562" s="62">
        <v>13853.4</v>
      </c>
    </row>
    <row r="4563" spans="1:2" ht="15.75" customHeight="1" x14ac:dyDescent="0.3">
      <c r="A4563" s="2" t="s">
        <v>9613</v>
      </c>
      <c r="B4563" s="63">
        <v>3047.75</v>
      </c>
    </row>
    <row r="4564" spans="1:2" ht="15.75" customHeight="1" x14ac:dyDescent="0.3">
      <c r="A4564" s="2" t="s">
        <v>9614</v>
      </c>
      <c r="B4564" s="63">
        <v>2355.08</v>
      </c>
    </row>
    <row r="4565" spans="1:2" ht="15.75" customHeight="1" x14ac:dyDescent="0.3">
      <c r="A4565" s="2" t="s">
        <v>9615</v>
      </c>
      <c r="B4565" s="63">
        <v>1800.94</v>
      </c>
    </row>
    <row r="4566" spans="1:2" ht="15.75" customHeight="1" x14ac:dyDescent="0.3">
      <c r="A4566" s="2" t="s">
        <v>9616</v>
      </c>
      <c r="B4566" s="63">
        <v>2493.61</v>
      </c>
    </row>
    <row r="4567" spans="1:2" ht="15.75" customHeight="1" x14ac:dyDescent="0.3">
      <c r="A4567" s="2" t="s">
        <v>9617</v>
      </c>
      <c r="B4567" s="63">
        <v>1800.94</v>
      </c>
    </row>
    <row r="4568" spans="1:2" ht="15.75" customHeight="1" x14ac:dyDescent="0.3">
      <c r="A4568" s="2" t="s">
        <v>9618</v>
      </c>
      <c r="B4568" s="63">
        <v>2355.08</v>
      </c>
    </row>
    <row r="4569" spans="1:2" ht="15.75" customHeight="1" x14ac:dyDescent="0.3">
      <c r="A4569" s="2" t="s">
        <v>9619</v>
      </c>
      <c r="B4569" s="63">
        <v>2493.61</v>
      </c>
    </row>
    <row r="4570" spans="1:2" ht="15.75" customHeight="1" x14ac:dyDescent="0.3">
      <c r="A4570" s="2" t="s">
        <v>9620</v>
      </c>
      <c r="B4570" s="63">
        <v>2493.61</v>
      </c>
    </row>
    <row r="4571" spans="1:2" ht="15.75" customHeight="1" x14ac:dyDescent="0.3">
      <c r="A4571" s="2" t="s">
        <v>9621</v>
      </c>
      <c r="B4571" s="63">
        <v>3047.75</v>
      </c>
    </row>
    <row r="4572" spans="1:2" ht="15.75" customHeight="1" x14ac:dyDescent="0.3">
      <c r="A4572" s="58" t="s">
        <v>6986</v>
      </c>
      <c r="B4572" s="62">
        <v>13853.4</v>
      </c>
    </row>
    <row r="4573" spans="1:2" ht="15.75" customHeight="1" x14ac:dyDescent="0.3">
      <c r="A4573" s="2" t="s">
        <v>6987</v>
      </c>
      <c r="B4573" s="63">
        <v>3047.75</v>
      </c>
    </row>
    <row r="4574" spans="1:2" ht="15.75" customHeight="1" x14ac:dyDescent="0.3">
      <c r="A4574" s="2" t="s">
        <v>6988</v>
      </c>
      <c r="B4574" s="63">
        <v>2355.08</v>
      </c>
    </row>
    <row r="4575" spans="1:2" ht="15.75" customHeight="1" x14ac:dyDescent="0.3">
      <c r="A4575" s="2" t="s">
        <v>6989</v>
      </c>
      <c r="B4575" s="63">
        <v>1800.94</v>
      </c>
    </row>
    <row r="4576" spans="1:2" ht="15.75" customHeight="1" x14ac:dyDescent="0.3">
      <c r="A4576" s="2" t="s">
        <v>6990</v>
      </c>
      <c r="B4576" s="63">
        <v>2493.61</v>
      </c>
    </row>
    <row r="4577" spans="1:2" ht="15.75" customHeight="1" x14ac:dyDescent="0.3">
      <c r="A4577" s="2" t="s">
        <v>6991</v>
      </c>
      <c r="B4577" s="63">
        <v>1800.94</v>
      </c>
    </row>
    <row r="4578" spans="1:2" ht="15.75" customHeight="1" x14ac:dyDescent="0.3">
      <c r="A4578" s="2" t="s">
        <v>6992</v>
      </c>
      <c r="B4578" s="63">
        <v>2355.08</v>
      </c>
    </row>
    <row r="4579" spans="1:2" ht="15.75" customHeight="1" x14ac:dyDescent="0.3">
      <c r="A4579" s="2" t="s">
        <v>6993</v>
      </c>
      <c r="B4579" s="63">
        <v>2493.61</v>
      </c>
    </row>
    <row r="4580" spans="1:2" ht="15.75" customHeight="1" x14ac:dyDescent="0.3">
      <c r="A4580" s="2" t="s">
        <v>6994</v>
      </c>
      <c r="B4580" s="63">
        <v>2493.61</v>
      </c>
    </row>
    <row r="4581" spans="1:2" ht="15.75" customHeight="1" x14ac:dyDescent="0.3">
      <c r="A4581" s="2" t="s">
        <v>6995</v>
      </c>
      <c r="B4581" s="63">
        <v>3047.75</v>
      </c>
    </row>
    <row r="4582" spans="1:2" ht="15.75" customHeight="1" x14ac:dyDescent="0.3">
      <c r="A4582" s="58" t="s">
        <v>6996</v>
      </c>
      <c r="B4582" s="62">
        <v>25733.4</v>
      </c>
    </row>
    <row r="4583" spans="1:2" ht="15.75" customHeight="1" x14ac:dyDescent="0.3">
      <c r="A4583" s="2" t="s">
        <v>6997</v>
      </c>
      <c r="B4583" s="63">
        <v>5661.35</v>
      </c>
    </row>
    <row r="4584" spans="1:2" ht="15.75" customHeight="1" x14ac:dyDescent="0.3">
      <c r="A4584" s="2" t="s">
        <v>6998</v>
      </c>
      <c r="B4584" s="63">
        <v>4374.68</v>
      </c>
    </row>
    <row r="4585" spans="1:2" ht="15.75" customHeight="1" x14ac:dyDescent="0.3">
      <c r="A4585" s="2" t="s">
        <v>6999</v>
      </c>
      <c r="B4585" s="63">
        <v>3345.34</v>
      </c>
    </row>
    <row r="4586" spans="1:2" ht="15.75" customHeight="1" x14ac:dyDescent="0.3">
      <c r="A4586" s="2" t="s">
        <v>7000</v>
      </c>
      <c r="B4586" s="63">
        <v>4632.01</v>
      </c>
    </row>
    <row r="4587" spans="1:2" ht="15.75" customHeight="1" x14ac:dyDescent="0.3">
      <c r="A4587" s="2" t="s">
        <v>7001</v>
      </c>
      <c r="B4587" s="63">
        <v>3345.34</v>
      </c>
    </row>
    <row r="4588" spans="1:2" ht="15.75" customHeight="1" x14ac:dyDescent="0.3">
      <c r="A4588" s="2" t="s">
        <v>7002</v>
      </c>
      <c r="B4588" s="63">
        <v>4374.68</v>
      </c>
    </row>
    <row r="4589" spans="1:2" ht="15.75" customHeight="1" x14ac:dyDescent="0.3">
      <c r="A4589" s="2" t="s">
        <v>7003</v>
      </c>
      <c r="B4589" s="63">
        <v>4632.01</v>
      </c>
    </row>
    <row r="4590" spans="1:2" ht="15.75" customHeight="1" x14ac:dyDescent="0.3">
      <c r="A4590" s="2" t="s">
        <v>7004</v>
      </c>
      <c r="B4590" s="63">
        <v>4632.01</v>
      </c>
    </row>
    <row r="4591" spans="1:2" ht="15.75" customHeight="1" x14ac:dyDescent="0.3">
      <c r="A4591" s="2" t="s">
        <v>7005</v>
      </c>
      <c r="B4591" s="63">
        <v>5661.35</v>
      </c>
    </row>
    <row r="4592" spans="1:2" ht="15.75" customHeight="1" x14ac:dyDescent="0.3">
      <c r="A4592" s="58" t="s">
        <v>7006</v>
      </c>
      <c r="B4592" s="62">
        <v>25733.4</v>
      </c>
    </row>
    <row r="4593" spans="1:2" ht="15.75" customHeight="1" x14ac:dyDescent="0.3">
      <c r="A4593" s="2" t="s">
        <v>7007</v>
      </c>
      <c r="B4593" s="63">
        <v>5661.35</v>
      </c>
    </row>
    <row r="4594" spans="1:2" ht="15.75" customHeight="1" x14ac:dyDescent="0.3">
      <c r="A4594" s="2" t="s">
        <v>7008</v>
      </c>
      <c r="B4594" s="63">
        <v>4374.68</v>
      </c>
    </row>
    <row r="4595" spans="1:2" ht="15.75" customHeight="1" x14ac:dyDescent="0.3">
      <c r="A4595" s="2" t="s">
        <v>7009</v>
      </c>
      <c r="B4595" s="63">
        <v>3345.34</v>
      </c>
    </row>
    <row r="4596" spans="1:2" ht="15.75" customHeight="1" x14ac:dyDescent="0.3">
      <c r="A4596" s="2" t="s">
        <v>7010</v>
      </c>
      <c r="B4596" s="63">
        <v>4632.01</v>
      </c>
    </row>
    <row r="4597" spans="1:2" ht="15.75" customHeight="1" x14ac:dyDescent="0.3">
      <c r="A4597" s="2" t="s">
        <v>7011</v>
      </c>
      <c r="B4597" s="63">
        <v>3345.34</v>
      </c>
    </row>
    <row r="4598" spans="1:2" ht="15.75" customHeight="1" x14ac:dyDescent="0.3">
      <c r="A4598" s="2" t="s">
        <v>7012</v>
      </c>
      <c r="B4598" s="63">
        <v>4374.68</v>
      </c>
    </row>
    <row r="4599" spans="1:2" ht="15.75" customHeight="1" x14ac:dyDescent="0.3">
      <c r="A4599" s="2" t="s">
        <v>7013</v>
      </c>
      <c r="B4599" s="63">
        <v>4632.01</v>
      </c>
    </row>
    <row r="4600" spans="1:2" ht="15.75" customHeight="1" x14ac:dyDescent="0.3">
      <c r="A4600" s="2" t="s">
        <v>7014</v>
      </c>
      <c r="B4600" s="63">
        <v>4632.01</v>
      </c>
    </row>
    <row r="4601" spans="1:2" ht="15.75" customHeight="1" x14ac:dyDescent="0.3">
      <c r="A4601" s="2" t="s">
        <v>7015</v>
      </c>
      <c r="B4601" s="63">
        <v>5661.35</v>
      </c>
    </row>
    <row r="4602" spans="1:2" ht="15.75" customHeight="1" x14ac:dyDescent="0.3">
      <c r="A4602" s="58" t="s">
        <v>7016</v>
      </c>
      <c r="B4602" s="62">
        <v>25733.4</v>
      </c>
    </row>
    <row r="4603" spans="1:2" ht="15.75" customHeight="1" x14ac:dyDescent="0.3">
      <c r="A4603" s="2" t="s">
        <v>7017</v>
      </c>
      <c r="B4603" s="63">
        <v>5661.35</v>
      </c>
    </row>
    <row r="4604" spans="1:2" ht="15.75" customHeight="1" x14ac:dyDescent="0.3">
      <c r="A4604" s="2" t="s">
        <v>7018</v>
      </c>
      <c r="B4604" s="63">
        <v>4374.68</v>
      </c>
    </row>
    <row r="4605" spans="1:2" ht="15.75" customHeight="1" x14ac:dyDescent="0.3">
      <c r="A4605" s="2" t="s">
        <v>7019</v>
      </c>
      <c r="B4605" s="63">
        <v>3345.34</v>
      </c>
    </row>
    <row r="4606" spans="1:2" ht="15.75" customHeight="1" x14ac:dyDescent="0.3">
      <c r="A4606" s="2" t="s">
        <v>7020</v>
      </c>
      <c r="B4606" s="63">
        <v>4632.01</v>
      </c>
    </row>
    <row r="4607" spans="1:2" ht="15.75" customHeight="1" x14ac:dyDescent="0.3">
      <c r="A4607" s="2" t="s">
        <v>7021</v>
      </c>
      <c r="B4607" s="63">
        <v>3345.34</v>
      </c>
    </row>
    <row r="4608" spans="1:2" ht="15.75" customHeight="1" x14ac:dyDescent="0.3">
      <c r="A4608" s="2" t="s">
        <v>7022</v>
      </c>
      <c r="B4608" s="63">
        <v>4374.68</v>
      </c>
    </row>
    <row r="4609" spans="1:2" ht="15.75" customHeight="1" x14ac:dyDescent="0.3">
      <c r="A4609" s="2" t="s">
        <v>7023</v>
      </c>
      <c r="B4609" s="63">
        <v>4632.01</v>
      </c>
    </row>
    <row r="4610" spans="1:2" ht="15.75" customHeight="1" x14ac:dyDescent="0.3">
      <c r="A4610" s="2" t="s">
        <v>7024</v>
      </c>
      <c r="B4610" s="63">
        <v>4632.01</v>
      </c>
    </row>
    <row r="4611" spans="1:2" ht="15.75" customHeight="1" x14ac:dyDescent="0.3">
      <c r="A4611" s="2" t="s">
        <v>7025</v>
      </c>
      <c r="B4611" s="63">
        <v>5661.35</v>
      </c>
    </row>
    <row r="4612" spans="1:2" ht="15.75" customHeight="1" x14ac:dyDescent="0.3">
      <c r="A4612" s="58" t="s">
        <v>7026</v>
      </c>
      <c r="B4612" s="62">
        <v>25733.4</v>
      </c>
    </row>
    <row r="4613" spans="1:2" ht="15.75" customHeight="1" x14ac:dyDescent="0.3">
      <c r="A4613" s="2" t="s">
        <v>7027</v>
      </c>
      <c r="B4613" s="63">
        <v>5661.35</v>
      </c>
    </row>
    <row r="4614" spans="1:2" ht="15.75" customHeight="1" x14ac:dyDescent="0.3">
      <c r="A4614" s="2" t="s">
        <v>7028</v>
      </c>
      <c r="B4614" s="63">
        <v>4374.68</v>
      </c>
    </row>
    <row r="4615" spans="1:2" ht="15.75" customHeight="1" x14ac:dyDescent="0.3">
      <c r="A4615" s="2" t="s">
        <v>7029</v>
      </c>
      <c r="B4615" s="63">
        <v>3345.34</v>
      </c>
    </row>
    <row r="4616" spans="1:2" ht="15.75" customHeight="1" x14ac:dyDescent="0.3">
      <c r="A4616" s="2" t="s">
        <v>7030</v>
      </c>
      <c r="B4616" s="63">
        <v>4632.01</v>
      </c>
    </row>
    <row r="4617" spans="1:2" ht="15.75" customHeight="1" x14ac:dyDescent="0.3">
      <c r="A4617" s="2" t="s">
        <v>7031</v>
      </c>
      <c r="B4617" s="63">
        <v>3345.34</v>
      </c>
    </row>
    <row r="4618" spans="1:2" ht="15.75" customHeight="1" x14ac:dyDescent="0.3">
      <c r="A4618" s="2" t="s">
        <v>7032</v>
      </c>
      <c r="B4618" s="63">
        <v>4374.68</v>
      </c>
    </row>
    <row r="4619" spans="1:2" ht="15.75" customHeight="1" x14ac:dyDescent="0.3">
      <c r="A4619" s="2" t="s">
        <v>7033</v>
      </c>
      <c r="B4619" s="63">
        <v>4632.01</v>
      </c>
    </row>
    <row r="4620" spans="1:2" ht="15.75" customHeight="1" x14ac:dyDescent="0.3">
      <c r="A4620" s="2" t="s">
        <v>7034</v>
      </c>
      <c r="B4620" s="63">
        <v>4632.01</v>
      </c>
    </row>
    <row r="4621" spans="1:2" ht="15.75" customHeight="1" x14ac:dyDescent="0.3">
      <c r="A4621" s="2" t="s">
        <v>7035</v>
      </c>
      <c r="B4621" s="63">
        <v>5661.35</v>
      </c>
    </row>
    <row r="4622" spans="1:2" ht="15.75" customHeight="1" x14ac:dyDescent="0.3">
      <c r="A4622" s="58" t="s">
        <v>7036</v>
      </c>
      <c r="B4622" s="62">
        <v>25733.4</v>
      </c>
    </row>
    <row r="4623" spans="1:2" ht="15.75" customHeight="1" x14ac:dyDescent="0.3">
      <c r="A4623" s="2" t="s">
        <v>7037</v>
      </c>
      <c r="B4623" s="63">
        <v>5661.35</v>
      </c>
    </row>
    <row r="4624" spans="1:2" ht="15.75" customHeight="1" x14ac:dyDescent="0.3">
      <c r="A4624" s="2" t="s">
        <v>7038</v>
      </c>
      <c r="B4624" s="63">
        <v>4374.68</v>
      </c>
    </row>
    <row r="4625" spans="1:2" ht="15.75" customHeight="1" x14ac:dyDescent="0.3">
      <c r="A4625" s="2" t="s">
        <v>7039</v>
      </c>
      <c r="B4625" s="63">
        <v>3345.34</v>
      </c>
    </row>
    <row r="4626" spans="1:2" ht="15.75" customHeight="1" x14ac:dyDescent="0.3">
      <c r="A4626" s="2" t="s">
        <v>7040</v>
      </c>
      <c r="B4626" s="63">
        <v>4632.01</v>
      </c>
    </row>
    <row r="4627" spans="1:2" ht="15.75" customHeight="1" x14ac:dyDescent="0.3">
      <c r="A4627" s="2" t="s">
        <v>7041</v>
      </c>
      <c r="B4627" s="63">
        <v>3345.34</v>
      </c>
    </row>
    <row r="4628" spans="1:2" ht="15.75" customHeight="1" x14ac:dyDescent="0.3">
      <c r="A4628" s="2" t="s">
        <v>7042</v>
      </c>
      <c r="B4628" s="63">
        <v>4374.68</v>
      </c>
    </row>
    <row r="4629" spans="1:2" ht="15.75" customHeight="1" x14ac:dyDescent="0.3">
      <c r="A4629" s="2" t="s">
        <v>7043</v>
      </c>
      <c r="B4629" s="63">
        <v>4632.01</v>
      </c>
    </row>
    <row r="4630" spans="1:2" ht="15.75" customHeight="1" x14ac:dyDescent="0.3">
      <c r="A4630" s="2" t="s">
        <v>7044</v>
      </c>
      <c r="B4630" s="63">
        <v>4632.01</v>
      </c>
    </row>
    <row r="4631" spans="1:2" ht="15.75" customHeight="1" x14ac:dyDescent="0.3">
      <c r="A4631" s="2" t="s">
        <v>7045</v>
      </c>
      <c r="B4631" s="63">
        <v>5661.35</v>
      </c>
    </row>
    <row r="4632" spans="1:2" ht="15.75" customHeight="1" x14ac:dyDescent="0.3">
      <c r="A4632" s="58" t="s">
        <v>7046</v>
      </c>
      <c r="B4632" s="62">
        <v>25733.4</v>
      </c>
    </row>
    <row r="4633" spans="1:2" ht="15.75" customHeight="1" x14ac:dyDescent="0.3">
      <c r="A4633" s="2" t="s">
        <v>7047</v>
      </c>
      <c r="B4633" s="63">
        <v>5661.35</v>
      </c>
    </row>
    <row r="4634" spans="1:2" ht="15.75" customHeight="1" x14ac:dyDescent="0.3">
      <c r="A4634" s="2" t="s">
        <v>7048</v>
      </c>
      <c r="B4634" s="63">
        <v>4374.68</v>
      </c>
    </row>
    <row r="4635" spans="1:2" ht="15.75" customHeight="1" x14ac:dyDescent="0.3">
      <c r="A4635" s="2" t="s">
        <v>7049</v>
      </c>
      <c r="B4635" s="63">
        <v>3345.34</v>
      </c>
    </row>
    <row r="4636" spans="1:2" ht="15.75" customHeight="1" x14ac:dyDescent="0.3">
      <c r="A4636" s="2" t="s">
        <v>7050</v>
      </c>
      <c r="B4636" s="63">
        <v>4632.01</v>
      </c>
    </row>
    <row r="4637" spans="1:2" ht="15.75" customHeight="1" x14ac:dyDescent="0.3">
      <c r="A4637" s="2" t="s">
        <v>7051</v>
      </c>
      <c r="B4637" s="63">
        <v>3345.34</v>
      </c>
    </row>
    <row r="4638" spans="1:2" ht="15.75" customHeight="1" x14ac:dyDescent="0.3">
      <c r="A4638" s="2" t="s">
        <v>7052</v>
      </c>
      <c r="B4638" s="63">
        <v>4374.68</v>
      </c>
    </row>
    <row r="4639" spans="1:2" ht="15.75" customHeight="1" x14ac:dyDescent="0.3">
      <c r="A4639" s="2" t="s">
        <v>7053</v>
      </c>
      <c r="B4639" s="63">
        <v>4632.01</v>
      </c>
    </row>
    <row r="4640" spans="1:2" ht="15.75" customHeight="1" x14ac:dyDescent="0.3">
      <c r="A4640" s="2" t="s">
        <v>7054</v>
      </c>
      <c r="B4640" s="63">
        <v>4632.01</v>
      </c>
    </row>
    <row r="4641" spans="1:2" ht="15.75" customHeight="1" x14ac:dyDescent="0.3">
      <c r="A4641" s="2" t="s">
        <v>7055</v>
      </c>
      <c r="B4641" s="63">
        <v>5661.35</v>
      </c>
    </row>
    <row r="4642" spans="1:2" ht="15.75" customHeight="1" x14ac:dyDescent="0.3">
      <c r="A4642" s="58" t="s">
        <v>7056</v>
      </c>
      <c r="B4642" s="62">
        <v>25733.4</v>
      </c>
    </row>
    <row r="4643" spans="1:2" ht="15.75" customHeight="1" x14ac:dyDescent="0.3">
      <c r="A4643" s="2" t="s">
        <v>7057</v>
      </c>
      <c r="B4643" s="63">
        <v>5661.35</v>
      </c>
    </row>
    <row r="4644" spans="1:2" ht="15.75" customHeight="1" x14ac:dyDescent="0.3">
      <c r="A4644" s="2" t="s">
        <v>7058</v>
      </c>
      <c r="B4644" s="63">
        <v>4374.68</v>
      </c>
    </row>
    <row r="4645" spans="1:2" ht="15.75" customHeight="1" x14ac:dyDescent="0.3">
      <c r="A4645" s="2" t="s">
        <v>7059</v>
      </c>
      <c r="B4645" s="63">
        <v>3345.34</v>
      </c>
    </row>
    <row r="4646" spans="1:2" ht="15.75" customHeight="1" x14ac:dyDescent="0.3">
      <c r="A4646" s="2" t="s">
        <v>7060</v>
      </c>
      <c r="B4646" s="63">
        <v>4632.01</v>
      </c>
    </row>
    <row r="4647" spans="1:2" ht="15.75" customHeight="1" x14ac:dyDescent="0.3">
      <c r="A4647" s="2" t="s">
        <v>7061</v>
      </c>
      <c r="B4647" s="63">
        <v>3345.34</v>
      </c>
    </row>
    <row r="4648" spans="1:2" ht="15.75" customHeight="1" x14ac:dyDescent="0.3">
      <c r="A4648" s="2" t="s">
        <v>7062</v>
      </c>
      <c r="B4648" s="63">
        <v>4374.68</v>
      </c>
    </row>
    <row r="4649" spans="1:2" ht="15.75" customHeight="1" x14ac:dyDescent="0.3">
      <c r="A4649" s="2" t="s">
        <v>7063</v>
      </c>
      <c r="B4649" s="63">
        <v>4632.01</v>
      </c>
    </row>
    <row r="4650" spans="1:2" ht="15.75" customHeight="1" x14ac:dyDescent="0.3">
      <c r="A4650" s="2" t="s">
        <v>7064</v>
      </c>
      <c r="B4650" s="63">
        <v>4632.01</v>
      </c>
    </row>
    <row r="4651" spans="1:2" ht="15.75" customHeight="1" x14ac:dyDescent="0.3">
      <c r="A4651" s="2" t="s">
        <v>7065</v>
      </c>
      <c r="B4651" s="63">
        <v>5661.35</v>
      </c>
    </row>
    <row r="4652" spans="1:2" ht="15.75" customHeight="1" x14ac:dyDescent="0.3">
      <c r="A4652" s="58" t="s">
        <v>2761</v>
      </c>
      <c r="B4652" s="62">
        <v>29814</v>
      </c>
    </row>
    <row r="4653" spans="1:2" ht="15.75" customHeight="1" x14ac:dyDescent="0.3">
      <c r="A4653" s="58" t="s">
        <v>2763</v>
      </c>
      <c r="B4653" s="62">
        <v>24438</v>
      </c>
    </row>
    <row r="4654" spans="1:2" ht="15.75" customHeight="1" x14ac:dyDescent="0.3">
      <c r="A4654" s="58" t="s">
        <v>2765</v>
      </c>
      <c r="B4654" s="62">
        <v>19806</v>
      </c>
    </row>
    <row r="4655" spans="1:2" ht="15.75" customHeight="1" x14ac:dyDescent="0.3">
      <c r="A4655" s="58" t="s">
        <v>2767</v>
      </c>
      <c r="B4655" s="62">
        <v>17934</v>
      </c>
    </row>
    <row r="4656" spans="1:2" ht="15.75" customHeight="1" x14ac:dyDescent="0.3">
      <c r="A4656" s="58" t="s">
        <v>2769</v>
      </c>
      <c r="B4656" s="62">
        <v>0</v>
      </c>
    </row>
    <row r="4657" spans="1:2" ht="15.75" customHeight="1" x14ac:dyDescent="0.3">
      <c r="A4657" s="58" t="s">
        <v>2771</v>
      </c>
      <c r="B4657" s="62">
        <v>0</v>
      </c>
    </row>
    <row r="4658" spans="1:2" ht="15.75" customHeight="1" x14ac:dyDescent="0.3">
      <c r="A4658" s="58" t="s">
        <v>2773</v>
      </c>
      <c r="B4658" s="62">
        <v>24489.72</v>
      </c>
    </row>
    <row r="4659" spans="1:2" ht="15.75" customHeight="1" x14ac:dyDescent="0.3">
      <c r="A4659" s="58" t="s">
        <v>2775</v>
      </c>
      <c r="B4659" s="62">
        <v>22068.42</v>
      </c>
    </row>
    <row r="4660" spans="1:2" ht="15.75" customHeight="1" x14ac:dyDescent="0.3">
      <c r="A4660" s="58" t="s">
        <v>2777</v>
      </c>
      <c r="B4660" s="62">
        <v>20131.38</v>
      </c>
    </row>
    <row r="4661" spans="1:2" ht="15.75" customHeight="1" x14ac:dyDescent="0.3">
      <c r="A4661" s="58" t="s">
        <v>2779</v>
      </c>
      <c r="B4661" s="62">
        <v>22552.68</v>
      </c>
    </row>
    <row r="4662" spans="1:2" ht="15.75" customHeight="1" x14ac:dyDescent="0.3">
      <c r="A4662" s="58" t="s">
        <v>2781</v>
      </c>
      <c r="B4662" s="62">
        <v>20131.38</v>
      </c>
    </row>
    <row r="4663" spans="1:2" ht="15.75" customHeight="1" x14ac:dyDescent="0.3">
      <c r="A4663" s="58" t="s">
        <v>2783</v>
      </c>
      <c r="B4663" s="62">
        <v>22068.42</v>
      </c>
    </row>
    <row r="4664" spans="1:2" ht="15.75" customHeight="1" x14ac:dyDescent="0.3">
      <c r="A4664" s="58" t="s">
        <v>2785</v>
      </c>
      <c r="B4664" s="62">
        <v>22552.68</v>
      </c>
    </row>
    <row r="4665" spans="1:2" ht="15.75" customHeight="1" x14ac:dyDescent="0.3">
      <c r="A4665" s="58" t="s">
        <v>2787</v>
      </c>
      <c r="B4665" s="62">
        <v>22552.68</v>
      </c>
    </row>
    <row r="4666" spans="1:2" ht="15.75" customHeight="1" x14ac:dyDescent="0.3">
      <c r="A4666" s="58" t="s">
        <v>2789</v>
      </c>
      <c r="B4666" s="62">
        <v>24489.72</v>
      </c>
    </row>
    <row r="4667" spans="1:2" ht="15.75" customHeight="1" x14ac:dyDescent="0.3">
      <c r="A4667" s="58" t="s">
        <v>2791</v>
      </c>
      <c r="B4667" s="62">
        <v>18412.96</v>
      </c>
    </row>
    <row r="4668" spans="1:2" ht="15.75" customHeight="1" x14ac:dyDescent="0.3">
      <c r="A4668" s="58" t="s">
        <v>2793</v>
      </c>
      <c r="B4668" s="62">
        <v>16592.47</v>
      </c>
    </row>
    <row r="4669" spans="1:2" ht="15.75" customHeight="1" x14ac:dyDescent="0.3">
      <c r="A4669" s="58" t="s">
        <v>2795</v>
      </c>
      <c r="B4669" s="62">
        <v>15136.07</v>
      </c>
    </row>
    <row r="4670" spans="1:2" ht="15.75" customHeight="1" x14ac:dyDescent="0.3">
      <c r="A4670" s="58" t="s">
        <v>2797</v>
      </c>
      <c r="B4670" s="62">
        <v>16956.560000000001</v>
      </c>
    </row>
    <row r="4671" spans="1:2" ht="15.75" customHeight="1" x14ac:dyDescent="0.3">
      <c r="A4671" s="58" t="s">
        <v>2799</v>
      </c>
      <c r="B4671" s="62">
        <v>15136.07</v>
      </c>
    </row>
    <row r="4672" spans="1:2" ht="15.75" customHeight="1" x14ac:dyDescent="0.3">
      <c r="A4672" s="58" t="s">
        <v>2801</v>
      </c>
      <c r="B4672" s="62">
        <v>16592.47</v>
      </c>
    </row>
    <row r="4673" spans="1:2" ht="15.75" customHeight="1" x14ac:dyDescent="0.3">
      <c r="A4673" s="58" t="s">
        <v>2803</v>
      </c>
      <c r="B4673" s="62">
        <v>16956.560000000001</v>
      </c>
    </row>
    <row r="4674" spans="1:2" ht="15.75" customHeight="1" x14ac:dyDescent="0.3">
      <c r="A4674" s="58" t="s">
        <v>2805</v>
      </c>
      <c r="B4674" s="62">
        <v>16956.560000000001</v>
      </c>
    </row>
    <row r="4675" spans="1:2" ht="15.75" customHeight="1" x14ac:dyDescent="0.3">
      <c r="A4675" s="58" t="s">
        <v>2807</v>
      </c>
      <c r="B4675" s="62">
        <v>18412.96</v>
      </c>
    </row>
    <row r="4676" spans="1:2" ht="15.75" customHeight="1" x14ac:dyDescent="0.3">
      <c r="A4676" s="58" t="s">
        <v>2809</v>
      </c>
      <c r="B4676" s="62">
        <v>15375.64</v>
      </c>
    </row>
    <row r="4677" spans="1:2" ht="15.75" customHeight="1" x14ac:dyDescent="0.3">
      <c r="A4677" s="58" t="s">
        <v>2811</v>
      </c>
      <c r="B4677" s="62">
        <v>13855.45</v>
      </c>
    </row>
    <row r="4678" spans="1:2" ht="15.75" customHeight="1" x14ac:dyDescent="0.3">
      <c r="A4678" s="58" t="s">
        <v>2813</v>
      </c>
      <c r="B4678" s="62">
        <v>12639.29</v>
      </c>
    </row>
    <row r="4679" spans="1:2" ht="15.75" customHeight="1" x14ac:dyDescent="0.3">
      <c r="A4679" s="58" t="s">
        <v>2815</v>
      </c>
      <c r="B4679" s="62">
        <v>14159.48</v>
      </c>
    </row>
    <row r="4680" spans="1:2" ht="15.75" customHeight="1" x14ac:dyDescent="0.3">
      <c r="A4680" s="58" t="s">
        <v>2817</v>
      </c>
      <c r="B4680" s="62">
        <v>12639.29</v>
      </c>
    </row>
    <row r="4681" spans="1:2" ht="15.75" customHeight="1" x14ac:dyDescent="0.3">
      <c r="A4681" s="58" t="s">
        <v>2819</v>
      </c>
      <c r="B4681" s="62">
        <v>13855.45</v>
      </c>
    </row>
    <row r="4682" spans="1:2" ht="15.75" customHeight="1" x14ac:dyDescent="0.3">
      <c r="A4682" s="58" t="s">
        <v>2821</v>
      </c>
      <c r="B4682" s="62">
        <v>14159.48</v>
      </c>
    </row>
    <row r="4683" spans="1:2" ht="15.75" customHeight="1" x14ac:dyDescent="0.3">
      <c r="A4683" s="58" t="s">
        <v>2823</v>
      </c>
      <c r="B4683" s="62">
        <v>14159.48</v>
      </c>
    </row>
    <row r="4684" spans="1:2" ht="15.75" customHeight="1" x14ac:dyDescent="0.3">
      <c r="A4684" s="58" t="s">
        <v>2825</v>
      </c>
      <c r="B4684" s="62">
        <v>15375.64</v>
      </c>
    </row>
    <row r="4685" spans="1:2" ht="15.75" customHeight="1" x14ac:dyDescent="0.3">
      <c r="A4685" s="58" t="s">
        <v>7066</v>
      </c>
      <c r="B4685" s="62">
        <v>53262</v>
      </c>
    </row>
    <row r="4686" spans="1:2" ht="15.75" customHeight="1" x14ac:dyDescent="0.3">
      <c r="A4686" s="2" t="s">
        <v>7067</v>
      </c>
      <c r="B4686" s="63">
        <v>11717.64</v>
      </c>
    </row>
    <row r="4687" spans="1:2" ht="15.75" customHeight="1" x14ac:dyDescent="0.3">
      <c r="A4687" s="2" t="s">
        <v>7068</v>
      </c>
      <c r="B4687" s="63">
        <v>9054.5400000000009</v>
      </c>
    </row>
    <row r="4688" spans="1:2" ht="15.75" customHeight="1" x14ac:dyDescent="0.3">
      <c r="A4688" s="2" t="s">
        <v>7069</v>
      </c>
      <c r="B4688" s="63">
        <v>6924.06</v>
      </c>
    </row>
    <row r="4689" spans="1:2" ht="15.75" customHeight="1" x14ac:dyDescent="0.3">
      <c r="A4689" s="2" t="s">
        <v>7070</v>
      </c>
      <c r="B4689" s="63">
        <v>9587.16</v>
      </c>
    </row>
    <row r="4690" spans="1:2" ht="15.75" customHeight="1" x14ac:dyDescent="0.3">
      <c r="A4690" s="2" t="s">
        <v>7071</v>
      </c>
      <c r="B4690" s="63">
        <v>6924.06</v>
      </c>
    </row>
    <row r="4691" spans="1:2" ht="15.75" customHeight="1" x14ac:dyDescent="0.3">
      <c r="A4691" s="2" t="s">
        <v>7072</v>
      </c>
      <c r="B4691" s="63">
        <v>9054.5400000000009</v>
      </c>
    </row>
    <row r="4692" spans="1:2" ht="15.75" customHeight="1" x14ac:dyDescent="0.3">
      <c r="A4692" s="2" t="s">
        <v>7073</v>
      </c>
      <c r="B4692" s="63">
        <v>9587.16</v>
      </c>
    </row>
    <row r="4693" spans="1:2" ht="15.75" customHeight="1" x14ac:dyDescent="0.3">
      <c r="A4693" s="2" t="s">
        <v>7074</v>
      </c>
      <c r="B4693" s="63">
        <v>9587.16</v>
      </c>
    </row>
    <row r="4694" spans="1:2" ht="15.75" customHeight="1" x14ac:dyDescent="0.3">
      <c r="A4694" s="2" t="s">
        <v>7075</v>
      </c>
      <c r="B4694" s="63">
        <v>11717.64</v>
      </c>
    </row>
    <row r="4695" spans="1:2" ht="15.75" customHeight="1" x14ac:dyDescent="0.3">
      <c r="A4695" s="58" t="s">
        <v>7076</v>
      </c>
      <c r="B4695" s="62">
        <v>40062</v>
      </c>
    </row>
    <row r="4696" spans="1:2" ht="15.75" customHeight="1" x14ac:dyDescent="0.3">
      <c r="A4696" s="2" t="s">
        <v>7077</v>
      </c>
      <c r="B4696" s="63">
        <v>8813.64</v>
      </c>
    </row>
    <row r="4697" spans="1:2" ht="15.75" customHeight="1" x14ac:dyDescent="0.3">
      <c r="A4697" s="2" t="s">
        <v>7078</v>
      </c>
      <c r="B4697" s="63">
        <v>6810.54</v>
      </c>
    </row>
    <row r="4698" spans="1:2" ht="15.75" customHeight="1" x14ac:dyDescent="0.3">
      <c r="A4698" s="2" t="s">
        <v>7079</v>
      </c>
      <c r="B4698" s="63">
        <v>5208.0600000000004</v>
      </c>
    </row>
    <row r="4699" spans="1:2" ht="15.75" customHeight="1" x14ac:dyDescent="0.3">
      <c r="A4699" s="2" t="s">
        <v>7080</v>
      </c>
      <c r="B4699" s="63">
        <v>7211.16</v>
      </c>
    </row>
    <row r="4700" spans="1:2" ht="15.75" customHeight="1" x14ac:dyDescent="0.3">
      <c r="A4700" s="2" t="s">
        <v>7081</v>
      </c>
      <c r="B4700" s="63">
        <v>5208.0600000000004</v>
      </c>
    </row>
    <row r="4701" spans="1:2" ht="15.75" customHeight="1" x14ac:dyDescent="0.3">
      <c r="A4701" s="2" t="s">
        <v>7082</v>
      </c>
      <c r="B4701" s="63">
        <v>6810.54</v>
      </c>
    </row>
    <row r="4702" spans="1:2" ht="15.75" customHeight="1" x14ac:dyDescent="0.3">
      <c r="A4702" s="2" t="s">
        <v>7083</v>
      </c>
      <c r="B4702" s="63">
        <v>7211.16</v>
      </c>
    </row>
    <row r="4703" spans="1:2" ht="15.75" customHeight="1" x14ac:dyDescent="0.3">
      <c r="A4703" s="2" t="s">
        <v>7084</v>
      </c>
      <c r="B4703" s="63">
        <v>7211.16</v>
      </c>
    </row>
    <row r="4704" spans="1:2" ht="15.75" customHeight="1" x14ac:dyDescent="0.3">
      <c r="A4704" s="2" t="s">
        <v>7085</v>
      </c>
      <c r="B4704" s="63">
        <v>8813.64</v>
      </c>
    </row>
    <row r="4705" spans="1:2" ht="15.75" customHeight="1" x14ac:dyDescent="0.3">
      <c r="A4705" s="58" t="s">
        <v>7086</v>
      </c>
      <c r="B4705" s="62">
        <v>33462</v>
      </c>
    </row>
    <row r="4706" spans="1:2" ht="15.75" customHeight="1" x14ac:dyDescent="0.3">
      <c r="A4706" s="2" t="s">
        <v>7087</v>
      </c>
      <c r="B4706" s="63">
        <v>7361.64</v>
      </c>
    </row>
    <row r="4707" spans="1:2" ht="15.75" customHeight="1" x14ac:dyDescent="0.3">
      <c r="A4707" s="2" t="s">
        <v>7088</v>
      </c>
      <c r="B4707" s="63">
        <v>5688.54</v>
      </c>
    </row>
    <row r="4708" spans="1:2" ht="15.75" customHeight="1" x14ac:dyDescent="0.3">
      <c r="A4708" s="2" t="s">
        <v>7089</v>
      </c>
      <c r="B4708" s="63">
        <v>4350.0600000000004</v>
      </c>
    </row>
    <row r="4709" spans="1:2" ht="15.75" customHeight="1" x14ac:dyDescent="0.3">
      <c r="A4709" s="2" t="s">
        <v>7090</v>
      </c>
      <c r="B4709" s="63">
        <v>6023.16</v>
      </c>
    </row>
    <row r="4710" spans="1:2" ht="15.75" customHeight="1" x14ac:dyDescent="0.3">
      <c r="A4710" s="2" t="s">
        <v>7091</v>
      </c>
      <c r="B4710" s="63">
        <v>4350.0600000000004</v>
      </c>
    </row>
    <row r="4711" spans="1:2" ht="15.75" customHeight="1" x14ac:dyDescent="0.3">
      <c r="A4711" s="2" t="s">
        <v>7092</v>
      </c>
      <c r="B4711" s="63">
        <v>5688.54</v>
      </c>
    </row>
    <row r="4712" spans="1:2" ht="15.75" customHeight="1" x14ac:dyDescent="0.3">
      <c r="A4712" s="2" t="s">
        <v>7093</v>
      </c>
      <c r="B4712" s="63">
        <v>6023.16</v>
      </c>
    </row>
    <row r="4713" spans="1:2" ht="15.75" customHeight="1" x14ac:dyDescent="0.3">
      <c r="A4713" s="2" t="s">
        <v>7094</v>
      </c>
      <c r="B4713" s="63">
        <v>6023.16</v>
      </c>
    </row>
    <row r="4714" spans="1:2" ht="15.75" customHeight="1" x14ac:dyDescent="0.3">
      <c r="A4714" s="2" t="s">
        <v>7095</v>
      </c>
      <c r="B4714" s="63">
        <v>7361.64</v>
      </c>
    </row>
    <row r="4715" spans="1:2" ht="15.75" customHeight="1" x14ac:dyDescent="0.3">
      <c r="A4715" s="58" t="s">
        <v>2827</v>
      </c>
      <c r="B4715" s="62">
        <v>0</v>
      </c>
    </row>
    <row r="4716" spans="1:2" ht="15.75" customHeight="1" x14ac:dyDescent="0.3">
      <c r="A4716" s="58" t="s">
        <v>9622</v>
      </c>
      <c r="B4716" s="62">
        <v>2909.4</v>
      </c>
    </row>
    <row r="4717" spans="1:2" ht="15.75" customHeight="1" x14ac:dyDescent="0.3">
      <c r="A4717" s="58" t="s">
        <v>9623</v>
      </c>
      <c r="B4717" s="62">
        <v>2613</v>
      </c>
    </row>
    <row r="4718" spans="1:2" ht="15.75" customHeight="1" x14ac:dyDescent="0.3">
      <c r="A4718" s="58" t="s">
        <v>2829</v>
      </c>
      <c r="B4718" s="62">
        <v>12066.6</v>
      </c>
    </row>
    <row r="4719" spans="1:2" ht="15.75" customHeight="1" x14ac:dyDescent="0.3">
      <c r="A4719" s="58" t="s">
        <v>2831</v>
      </c>
      <c r="B4719" s="62">
        <v>13408.2</v>
      </c>
    </row>
    <row r="4720" spans="1:2" ht="15.75" customHeight="1" x14ac:dyDescent="0.3">
      <c r="A4720" s="58" t="s">
        <v>2833</v>
      </c>
      <c r="B4720" s="62">
        <v>12410.72</v>
      </c>
    </row>
    <row r="4721" spans="1:2" ht="15.75" customHeight="1" x14ac:dyDescent="0.3">
      <c r="A4721" s="58" t="s">
        <v>2835</v>
      </c>
      <c r="B4721" s="62">
        <v>23610.6</v>
      </c>
    </row>
    <row r="4722" spans="1:2" ht="15.75" customHeight="1" x14ac:dyDescent="0.3">
      <c r="A4722" s="58" t="s">
        <v>9624</v>
      </c>
      <c r="B4722" s="62">
        <v>26044.04</v>
      </c>
    </row>
    <row r="4723" spans="1:2" ht="15.75" customHeight="1" x14ac:dyDescent="0.3">
      <c r="A4723" s="58" t="s">
        <v>2837</v>
      </c>
      <c r="B4723" s="62">
        <v>29080.04</v>
      </c>
    </row>
    <row r="4724" spans="1:2" ht="15.75" customHeight="1" x14ac:dyDescent="0.3">
      <c r="A4724" s="58" t="s">
        <v>2839</v>
      </c>
      <c r="B4724" s="62">
        <v>3486.6</v>
      </c>
    </row>
    <row r="4725" spans="1:2" ht="15.75" customHeight="1" x14ac:dyDescent="0.3">
      <c r="A4725" s="58" t="s">
        <v>2841</v>
      </c>
      <c r="B4725" s="62">
        <v>55742.96</v>
      </c>
    </row>
    <row r="4726" spans="1:2" ht="15.75" customHeight="1" x14ac:dyDescent="0.3">
      <c r="A4726" s="58" t="s">
        <v>9625</v>
      </c>
      <c r="B4726" s="62">
        <v>4594.2</v>
      </c>
    </row>
    <row r="4727" spans="1:2" ht="15.75" customHeight="1" x14ac:dyDescent="0.3">
      <c r="A4727" s="58" t="s">
        <v>9626</v>
      </c>
      <c r="B4727" s="62">
        <v>4126.2</v>
      </c>
    </row>
    <row r="4728" spans="1:2" ht="15.75" customHeight="1" x14ac:dyDescent="0.3">
      <c r="A4728" s="58" t="s">
        <v>2843</v>
      </c>
      <c r="B4728" s="62">
        <v>4126.2</v>
      </c>
    </row>
    <row r="4729" spans="1:2" ht="15.75" customHeight="1" x14ac:dyDescent="0.3">
      <c r="A4729" s="58" t="s">
        <v>2845</v>
      </c>
      <c r="B4729" s="62">
        <v>5296.2</v>
      </c>
    </row>
    <row r="4730" spans="1:2" ht="15.75" customHeight="1" x14ac:dyDescent="0.3">
      <c r="A4730" s="58" t="s">
        <v>9627</v>
      </c>
      <c r="B4730" s="62">
        <v>9523.7999999999993</v>
      </c>
    </row>
    <row r="4731" spans="1:2" ht="15.75" customHeight="1" x14ac:dyDescent="0.3">
      <c r="A4731" s="58" t="s">
        <v>9628</v>
      </c>
      <c r="B4731" s="62">
        <v>8556.6</v>
      </c>
    </row>
    <row r="4732" spans="1:2" ht="15.75" customHeight="1" x14ac:dyDescent="0.3">
      <c r="A4732" s="58" t="s">
        <v>2847</v>
      </c>
      <c r="B4732" s="62">
        <v>10526.72</v>
      </c>
    </row>
    <row r="4733" spans="1:2" ht="15.75" customHeight="1" x14ac:dyDescent="0.3">
      <c r="A4733" s="58" t="s">
        <v>9629</v>
      </c>
      <c r="B4733" s="62">
        <v>13408.2</v>
      </c>
    </row>
    <row r="4734" spans="1:2" ht="15.75" customHeight="1" x14ac:dyDescent="0.3">
      <c r="A4734" s="58" t="s">
        <v>9630</v>
      </c>
      <c r="B4734" s="62">
        <v>12066.6</v>
      </c>
    </row>
    <row r="4735" spans="1:2" ht="15.75" customHeight="1" x14ac:dyDescent="0.3">
      <c r="A4735" s="58" t="s">
        <v>2849</v>
      </c>
      <c r="B4735" s="62">
        <v>13874.72</v>
      </c>
    </row>
    <row r="4736" spans="1:2" ht="15.75" customHeight="1" x14ac:dyDescent="0.3">
      <c r="A4736" s="58" t="s">
        <v>9631</v>
      </c>
      <c r="B4736" s="62">
        <v>19432.04</v>
      </c>
    </row>
    <row r="4737" spans="1:2" ht="15.75" customHeight="1" x14ac:dyDescent="0.3">
      <c r="A4737" s="58" t="s">
        <v>9632</v>
      </c>
      <c r="B4737" s="62">
        <v>18064.04</v>
      </c>
    </row>
    <row r="4738" spans="1:2" ht="15.75" customHeight="1" x14ac:dyDescent="0.3">
      <c r="A4738" s="58" t="s">
        <v>2851</v>
      </c>
      <c r="B4738" s="62">
        <v>21472.04</v>
      </c>
    </row>
    <row r="4739" spans="1:2" ht="15.75" customHeight="1" x14ac:dyDescent="0.3">
      <c r="A4739" s="58" t="s">
        <v>9633</v>
      </c>
      <c r="B4739" s="62">
        <v>26044.04</v>
      </c>
    </row>
    <row r="4740" spans="1:2" ht="15.75" customHeight="1" x14ac:dyDescent="0.3">
      <c r="A4740" s="58" t="s">
        <v>9634</v>
      </c>
      <c r="B4740" s="62">
        <v>24028.04</v>
      </c>
    </row>
    <row r="4741" spans="1:2" ht="15.75" customHeight="1" x14ac:dyDescent="0.3">
      <c r="A4741" s="58" t="s">
        <v>2853</v>
      </c>
      <c r="B4741" s="62">
        <v>29080.04</v>
      </c>
    </row>
    <row r="4742" spans="1:2" ht="15.75" customHeight="1" x14ac:dyDescent="0.3">
      <c r="A4742" s="58" t="s">
        <v>2855</v>
      </c>
      <c r="B4742" s="62">
        <v>55742.96</v>
      </c>
    </row>
    <row r="4743" spans="1:2" ht="15.75" customHeight="1" x14ac:dyDescent="0.3">
      <c r="A4743" s="58" t="s">
        <v>2857</v>
      </c>
      <c r="B4743" s="62">
        <v>64718.96</v>
      </c>
    </row>
    <row r="4744" spans="1:2" ht="15.75" customHeight="1" x14ac:dyDescent="0.3">
      <c r="A4744" s="58" t="s">
        <v>2859</v>
      </c>
      <c r="B4744" s="62">
        <v>85514.96</v>
      </c>
    </row>
    <row r="4745" spans="1:2" ht="15.75" customHeight="1" x14ac:dyDescent="0.3">
      <c r="A4745" s="58" t="s">
        <v>2861</v>
      </c>
      <c r="B4745" s="62">
        <v>72050.960000000006</v>
      </c>
    </row>
    <row r="4746" spans="1:2" ht="15.75" customHeight="1" x14ac:dyDescent="0.3">
      <c r="A4746" s="58" t="s">
        <v>2863</v>
      </c>
      <c r="B4746" s="62">
        <v>60386.96</v>
      </c>
    </row>
    <row r="4747" spans="1:2" ht="15.75" customHeight="1" x14ac:dyDescent="0.3">
      <c r="A4747" s="58" t="s">
        <v>2865</v>
      </c>
      <c r="B4747" s="62">
        <v>50486.96</v>
      </c>
    </row>
    <row r="4748" spans="1:2" ht="15.75" customHeight="1" x14ac:dyDescent="0.3">
      <c r="A4748" s="58" t="s">
        <v>2867</v>
      </c>
      <c r="B4748" s="62">
        <v>70294.92</v>
      </c>
    </row>
    <row r="4749" spans="1:2" ht="15.75" customHeight="1" x14ac:dyDescent="0.3">
      <c r="A4749" s="58" t="s">
        <v>2869</v>
      </c>
      <c r="B4749" s="62">
        <v>60394.92</v>
      </c>
    </row>
    <row r="4750" spans="1:2" ht="15.75" customHeight="1" x14ac:dyDescent="0.3">
      <c r="A4750" s="58" t="s">
        <v>2871</v>
      </c>
      <c r="B4750" s="62">
        <v>4538.82</v>
      </c>
    </row>
    <row r="4751" spans="1:2" ht="15.75" customHeight="1" x14ac:dyDescent="0.3">
      <c r="A4751" s="58" t="s">
        <v>2873</v>
      </c>
      <c r="B4751" s="62">
        <v>13273.26</v>
      </c>
    </row>
    <row r="4752" spans="1:2" ht="15.75" customHeight="1" x14ac:dyDescent="0.3">
      <c r="A4752" s="58" t="s">
        <v>2875</v>
      </c>
      <c r="B4752" s="62">
        <v>25971.66</v>
      </c>
    </row>
    <row r="4753" spans="1:2" ht="15.75" customHeight="1" x14ac:dyDescent="0.3">
      <c r="A4753" s="58" t="s">
        <v>2877</v>
      </c>
      <c r="B4753" s="62">
        <v>0</v>
      </c>
    </row>
    <row r="4754" spans="1:2" ht="15.75" customHeight="1" x14ac:dyDescent="0.3">
      <c r="A4754" s="58" t="s">
        <v>2879</v>
      </c>
      <c r="B4754" s="62">
        <v>16.8</v>
      </c>
    </row>
    <row r="4755" spans="1:2" ht="15.75" customHeight="1" x14ac:dyDescent="0.3">
      <c r="A4755" s="58" t="s">
        <v>2881</v>
      </c>
      <c r="B4755" s="62">
        <v>15</v>
      </c>
    </row>
    <row r="4756" spans="1:2" ht="15.75" customHeight="1" x14ac:dyDescent="0.3">
      <c r="A4756" s="58" t="s">
        <v>2883</v>
      </c>
      <c r="B4756" s="62">
        <v>12.9</v>
      </c>
    </row>
    <row r="4757" spans="1:2" ht="15.75" customHeight="1" x14ac:dyDescent="0.3">
      <c r="A4757" s="58" t="s">
        <v>2885</v>
      </c>
      <c r="B4757" s="62">
        <v>11.1</v>
      </c>
    </row>
    <row r="4758" spans="1:2" ht="15.75" customHeight="1" x14ac:dyDescent="0.3">
      <c r="A4758" s="58" t="s">
        <v>2887</v>
      </c>
      <c r="B4758" s="62">
        <v>9</v>
      </c>
    </row>
    <row r="4759" spans="1:2" ht="15.75" customHeight="1" x14ac:dyDescent="0.3">
      <c r="A4759" s="58" t="s">
        <v>2889</v>
      </c>
      <c r="B4759" s="62">
        <v>8.1</v>
      </c>
    </row>
    <row r="4760" spans="1:2" ht="15.75" customHeight="1" x14ac:dyDescent="0.3">
      <c r="A4760" s="58" t="s">
        <v>2891</v>
      </c>
      <c r="B4760" s="62">
        <v>6.9</v>
      </c>
    </row>
    <row r="4761" spans="1:2" ht="15.75" customHeight="1" x14ac:dyDescent="0.3">
      <c r="A4761" s="58" t="s">
        <v>2893</v>
      </c>
      <c r="B4761" s="62">
        <v>6</v>
      </c>
    </row>
    <row r="4762" spans="1:2" ht="15.75" customHeight="1" x14ac:dyDescent="0.3">
      <c r="A4762" s="58" t="s">
        <v>2895</v>
      </c>
      <c r="B4762" s="62">
        <v>5.0999999999999996</v>
      </c>
    </row>
    <row r="4763" spans="1:2" ht="15.75" customHeight="1" x14ac:dyDescent="0.3">
      <c r="A4763" s="58" t="s">
        <v>2897</v>
      </c>
      <c r="B4763" s="62">
        <v>0</v>
      </c>
    </row>
    <row r="4764" spans="1:2" ht="15.75" customHeight="1" x14ac:dyDescent="0.3">
      <c r="A4764" s="58" t="s">
        <v>2899</v>
      </c>
      <c r="B4764" s="62">
        <v>25.5</v>
      </c>
    </row>
    <row r="4765" spans="1:2" ht="15.75" customHeight="1" x14ac:dyDescent="0.3">
      <c r="A4765" s="58" t="s">
        <v>2901</v>
      </c>
      <c r="B4765" s="62">
        <v>22.5</v>
      </c>
    </row>
    <row r="4766" spans="1:2" ht="15.75" customHeight="1" x14ac:dyDescent="0.3">
      <c r="A4766" s="58" t="s">
        <v>2903</v>
      </c>
      <c r="B4766" s="62">
        <v>19.5</v>
      </c>
    </row>
    <row r="4767" spans="1:2" ht="15.75" customHeight="1" x14ac:dyDescent="0.3">
      <c r="A4767" s="58" t="s">
        <v>2905</v>
      </c>
      <c r="B4767" s="62">
        <v>16.5</v>
      </c>
    </row>
    <row r="4768" spans="1:2" ht="15.75" customHeight="1" x14ac:dyDescent="0.3">
      <c r="A4768" s="58" t="s">
        <v>2907</v>
      </c>
      <c r="B4768" s="62">
        <v>13.5</v>
      </c>
    </row>
    <row r="4769" spans="1:2" ht="15.75" customHeight="1" x14ac:dyDescent="0.3">
      <c r="A4769" s="58" t="s">
        <v>2909</v>
      </c>
      <c r="B4769" s="62">
        <v>12</v>
      </c>
    </row>
    <row r="4770" spans="1:2" ht="15.75" customHeight="1" x14ac:dyDescent="0.3">
      <c r="A4770" s="58" t="s">
        <v>2911</v>
      </c>
      <c r="B4770" s="62">
        <v>10.5</v>
      </c>
    </row>
    <row r="4771" spans="1:2" ht="15.75" customHeight="1" x14ac:dyDescent="0.3">
      <c r="A4771" s="58" t="s">
        <v>2913</v>
      </c>
      <c r="B4771" s="62">
        <v>9</v>
      </c>
    </row>
    <row r="4772" spans="1:2" ht="15.75" customHeight="1" x14ac:dyDescent="0.3">
      <c r="A4772" s="58" t="s">
        <v>2915</v>
      </c>
      <c r="B4772" s="62">
        <v>7.5</v>
      </c>
    </row>
    <row r="4773" spans="1:2" ht="15.75" customHeight="1" x14ac:dyDescent="0.3">
      <c r="A4773" s="58" t="s">
        <v>2917</v>
      </c>
      <c r="B4773" s="62">
        <v>25.5</v>
      </c>
    </row>
    <row r="4774" spans="1:2" ht="15.75" customHeight="1" x14ac:dyDescent="0.3">
      <c r="A4774" s="58" t="s">
        <v>2919</v>
      </c>
      <c r="B4774" s="62">
        <v>22.5</v>
      </c>
    </row>
    <row r="4775" spans="1:2" ht="15.75" customHeight="1" x14ac:dyDescent="0.3">
      <c r="A4775" s="58" t="s">
        <v>2921</v>
      </c>
      <c r="B4775" s="62">
        <v>19.5</v>
      </c>
    </row>
    <row r="4776" spans="1:2" ht="15.75" customHeight="1" x14ac:dyDescent="0.3">
      <c r="A4776" s="58" t="s">
        <v>2923</v>
      </c>
      <c r="B4776" s="62">
        <v>16.5</v>
      </c>
    </row>
    <row r="4777" spans="1:2" ht="15.75" customHeight="1" x14ac:dyDescent="0.3">
      <c r="A4777" s="58" t="s">
        <v>2925</v>
      </c>
      <c r="B4777" s="62">
        <v>13.5</v>
      </c>
    </row>
    <row r="4778" spans="1:2" ht="15.75" customHeight="1" x14ac:dyDescent="0.3">
      <c r="A4778" s="58" t="s">
        <v>2927</v>
      </c>
      <c r="B4778" s="62">
        <v>12</v>
      </c>
    </row>
    <row r="4779" spans="1:2" ht="15.75" customHeight="1" x14ac:dyDescent="0.3">
      <c r="A4779" s="58" t="s">
        <v>2929</v>
      </c>
      <c r="B4779" s="62">
        <v>10.5</v>
      </c>
    </row>
    <row r="4780" spans="1:2" ht="15.75" customHeight="1" x14ac:dyDescent="0.3">
      <c r="A4780" s="58" t="s">
        <v>2931</v>
      </c>
      <c r="B4780" s="62">
        <v>9</v>
      </c>
    </row>
    <row r="4781" spans="1:2" ht="15.75" customHeight="1" x14ac:dyDescent="0.3">
      <c r="A4781" s="58" t="s">
        <v>2933</v>
      </c>
      <c r="B4781" s="62">
        <v>7.5</v>
      </c>
    </row>
    <row r="4782" spans="1:2" ht="15.75" customHeight="1" x14ac:dyDescent="0.3">
      <c r="A4782" s="58" t="s">
        <v>2935</v>
      </c>
      <c r="B4782" s="62">
        <v>2790</v>
      </c>
    </row>
    <row r="4783" spans="1:2" ht="15.75" customHeight="1" x14ac:dyDescent="0.3">
      <c r="A4783" s="58" t="s">
        <v>2937</v>
      </c>
      <c r="B4783" s="62">
        <v>9310</v>
      </c>
    </row>
    <row r="4784" spans="1:2" ht="15.75" customHeight="1" x14ac:dyDescent="0.3">
      <c r="A4784" s="58" t="s">
        <v>2939</v>
      </c>
      <c r="B4784" s="62">
        <v>18630</v>
      </c>
    </row>
    <row r="4785" spans="1:2" ht="15.75" customHeight="1" x14ac:dyDescent="0.3">
      <c r="A4785" s="58" t="s">
        <v>2941</v>
      </c>
      <c r="B4785" s="62">
        <v>27950</v>
      </c>
    </row>
    <row r="4786" spans="1:2" ht="15.75" customHeight="1" x14ac:dyDescent="0.3">
      <c r="A4786" s="58" t="s">
        <v>2943</v>
      </c>
      <c r="B4786" s="62">
        <v>6225</v>
      </c>
    </row>
    <row r="4787" spans="1:2" ht="15.75" customHeight="1" x14ac:dyDescent="0.3">
      <c r="A4787" s="58" t="s">
        <v>2945</v>
      </c>
      <c r="B4787" s="62">
        <v>18685</v>
      </c>
    </row>
    <row r="4788" spans="1:2" ht="15.75" customHeight="1" x14ac:dyDescent="0.3">
      <c r="A4788" s="58" t="s">
        <v>2947</v>
      </c>
      <c r="B4788" s="62">
        <v>49835</v>
      </c>
    </row>
    <row r="4789" spans="1:2" ht="15.75" customHeight="1" x14ac:dyDescent="0.3">
      <c r="A4789" s="58" t="s">
        <v>2949</v>
      </c>
      <c r="B4789" s="62">
        <v>93455</v>
      </c>
    </row>
    <row r="4790" spans="1:2" ht="15.75" customHeight="1" x14ac:dyDescent="0.3">
      <c r="A4790" s="58" t="s">
        <v>2951</v>
      </c>
      <c r="B4790" s="62">
        <v>15575</v>
      </c>
    </row>
    <row r="4791" spans="1:2" ht="15.75" customHeight="1" x14ac:dyDescent="0.3">
      <c r="A4791" s="58" t="s">
        <v>2952</v>
      </c>
      <c r="B4791" s="62">
        <v>62305</v>
      </c>
    </row>
    <row r="4792" spans="1:2" ht="15.75" customHeight="1" x14ac:dyDescent="0.3">
      <c r="A4792" s="58" t="s">
        <v>2953</v>
      </c>
      <c r="B4792" s="62">
        <v>112145</v>
      </c>
    </row>
    <row r="4793" spans="1:2" ht="15.75" customHeight="1" x14ac:dyDescent="0.3">
      <c r="A4793" s="58" t="s">
        <v>2954</v>
      </c>
      <c r="B4793" s="62">
        <v>137065</v>
      </c>
    </row>
    <row r="4794" spans="1:2" ht="15.75" customHeight="1" x14ac:dyDescent="0.3">
      <c r="A4794" s="58" t="s">
        <v>2955</v>
      </c>
      <c r="B4794" s="62">
        <v>161985</v>
      </c>
    </row>
    <row r="4795" spans="1:2" ht="15.75" customHeight="1" x14ac:dyDescent="0.3">
      <c r="A4795" s="58" t="s">
        <v>2956</v>
      </c>
      <c r="B4795" s="62">
        <v>2985</v>
      </c>
    </row>
    <row r="4796" spans="1:2" ht="15.75" customHeight="1" x14ac:dyDescent="0.3">
      <c r="A4796" s="58" t="s">
        <v>2958</v>
      </c>
      <c r="B4796" s="62">
        <v>9965</v>
      </c>
    </row>
    <row r="4797" spans="1:2" ht="15.75" customHeight="1" x14ac:dyDescent="0.3">
      <c r="A4797" s="58" t="s">
        <v>2960</v>
      </c>
      <c r="B4797" s="62">
        <v>37375</v>
      </c>
    </row>
    <row r="4798" spans="1:2" ht="15.75" customHeight="1" x14ac:dyDescent="0.3">
      <c r="A4798" s="58" t="s">
        <v>2962</v>
      </c>
      <c r="B4798" s="62">
        <v>74765</v>
      </c>
    </row>
    <row r="4799" spans="1:2" ht="15.75" customHeight="1" x14ac:dyDescent="0.3">
      <c r="A4799" s="58" t="s">
        <v>2964</v>
      </c>
      <c r="B4799" s="62">
        <v>124605</v>
      </c>
    </row>
    <row r="4800" spans="1:2" ht="15.75" customHeight="1" x14ac:dyDescent="0.3">
      <c r="A4800" s="58" t="s">
        <v>2966</v>
      </c>
      <c r="B4800" s="62">
        <v>21366</v>
      </c>
    </row>
    <row r="4801" spans="1:2" ht="15.75" customHeight="1" x14ac:dyDescent="0.3">
      <c r="A4801" s="58" t="s">
        <v>2968</v>
      </c>
      <c r="B4801" s="62">
        <v>0.37</v>
      </c>
    </row>
    <row r="4802" spans="1:2" ht="15.75" customHeight="1" x14ac:dyDescent="0.3">
      <c r="A4802" s="58" t="s">
        <v>2971</v>
      </c>
      <c r="B4802" s="62">
        <v>10254</v>
      </c>
    </row>
    <row r="4803" spans="1:2" ht="15.75" customHeight="1" x14ac:dyDescent="0.3">
      <c r="A4803" s="2" t="s">
        <v>2974</v>
      </c>
      <c r="B4803" s="63">
        <v>2255.88</v>
      </c>
    </row>
    <row r="4804" spans="1:2" ht="15.75" customHeight="1" x14ac:dyDescent="0.3">
      <c r="A4804" s="2" t="s">
        <v>2977</v>
      </c>
      <c r="B4804" s="63">
        <v>1743.18</v>
      </c>
    </row>
    <row r="4805" spans="1:2" ht="15.75" customHeight="1" x14ac:dyDescent="0.3">
      <c r="A4805" s="2" t="s">
        <v>2980</v>
      </c>
      <c r="B4805" s="63">
        <v>1333.02</v>
      </c>
    </row>
    <row r="4806" spans="1:2" ht="15.75" customHeight="1" x14ac:dyDescent="0.3">
      <c r="A4806" s="2" t="s">
        <v>2983</v>
      </c>
      <c r="B4806" s="63">
        <v>1845.72</v>
      </c>
    </row>
    <row r="4807" spans="1:2" ht="15.75" customHeight="1" x14ac:dyDescent="0.3">
      <c r="A4807" s="2" t="s">
        <v>2986</v>
      </c>
      <c r="B4807" s="63">
        <v>1333.02</v>
      </c>
    </row>
    <row r="4808" spans="1:2" ht="15.75" customHeight="1" x14ac:dyDescent="0.3">
      <c r="A4808" s="2" t="s">
        <v>2989</v>
      </c>
      <c r="B4808" s="63">
        <v>1743.18</v>
      </c>
    </row>
    <row r="4809" spans="1:2" ht="15.75" customHeight="1" x14ac:dyDescent="0.3">
      <c r="A4809" s="2" t="s">
        <v>2992</v>
      </c>
      <c r="B4809" s="63">
        <v>1845.72</v>
      </c>
    </row>
    <row r="4810" spans="1:2" ht="15.75" customHeight="1" x14ac:dyDescent="0.3">
      <c r="A4810" s="2" t="s">
        <v>2995</v>
      </c>
      <c r="B4810" s="63">
        <v>1845.72</v>
      </c>
    </row>
    <row r="4811" spans="1:2" ht="15.75" customHeight="1" x14ac:dyDescent="0.3">
      <c r="A4811" s="2" t="s">
        <v>2998</v>
      </c>
      <c r="B4811" s="63">
        <v>2255.88</v>
      </c>
    </row>
    <row r="4812" spans="1:2" ht="15.75" customHeight="1" x14ac:dyDescent="0.3">
      <c r="A4812" s="2" t="s">
        <v>3001</v>
      </c>
      <c r="B4812" s="63">
        <v>1845.72</v>
      </c>
    </row>
    <row r="4813" spans="1:2" ht="15.75" customHeight="1" x14ac:dyDescent="0.3">
      <c r="A4813" s="2" t="s">
        <v>3004</v>
      </c>
      <c r="B4813" s="63">
        <v>1845.72</v>
      </c>
    </row>
    <row r="4814" spans="1:2" ht="15.75" customHeight="1" x14ac:dyDescent="0.3">
      <c r="A4814" s="2" t="s">
        <v>3007</v>
      </c>
      <c r="B4814" s="63">
        <v>1845.72</v>
      </c>
    </row>
    <row r="4815" spans="1:2" ht="15.75" customHeight="1" x14ac:dyDescent="0.3">
      <c r="A4815" s="2" t="s">
        <v>3010</v>
      </c>
      <c r="B4815" s="63">
        <v>1845.72</v>
      </c>
    </row>
    <row r="4816" spans="1:2" ht="15.75" customHeight="1" x14ac:dyDescent="0.3">
      <c r="A4816" s="2" t="s">
        <v>3013</v>
      </c>
      <c r="B4816" s="63">
        <v>1845.72</v>
      </c>
    </row>
    <row r="4817" spans="1:2" ht="15.75" customHeight="1" x14ac:dyDescent="0.3">
      <c r="A4817" s="58" t="s">
        <v>3016</v>
      </c>
      <c r="B4817" s="62">
        <v>17574</v>
      </c>
    </row>
    <row r="4818" spans="1:2" ht="15.75" customHeight="1" x14ac:dyDescent="0.3">
      <c r="A4818" s="2" t="s">
        <v>3018</v>
      </c>
      <c r="B4818" s="63">
        <v>3866.28</v>
      </c>
    </row>
    <row r="4819" spans="1:2" ht="15.75" customHeight="1" x14ac:dyDescent="0.3">
      <c r="A4819" s="2" t="s">
        <v>3020</v>
      </c>
      <c r="B4819" s="63">
        <v>2987.58</v>
      </c>
    </row>
    <row r="4820" spans="1:2" ht="15.75" customHeight="1" x14ac:dyDescent="0.3">
      <c r="A4820" s="2" t="s">
        <v>3022</v>
      </c>
      <c r="B4820" s="63">
        <v>2284.62</v>
      </c>
    </row>
    <row r="4821" spans="1:2" ht="15.75" customHeight="1" x14ac:dyDescent="0.3">
      <c r="A4821" s="2" t="s">
        <v>3024</v>
      </c>
      <c r="B4821" s="63">
        <v>3163.32</v>
      </c>
    </row>
    <row r="4822" spans="1:2" ht="15.75" customHeight="1" x14ac:dyDescent="0.3">
      <c r="A4822" s="2" t="s">
        <v>3026</v>
      </c>
      <c r="B4822" s="63">
        <v>2284.62</v>
      </c>
    </row>
    <row r="4823" spans="1:2" ht="15.75" customHeight="1" x14ac:dyDescent="0.3">
      <c r="A4823" s="2" t="s">
        <v>3028</v>
      </c>
      <c r="B4823" s="63">
        <v>2987.58</v>
      </c>
    </row>
    <row r="4824" spans="1:2" ht="15.75" customHeight="1" x14ac:dyDescent="0.3">
      <c r="A4824" s="2" t="s">
        <v>3030</v>
      </c>
      <c r="B4824" s="63">
        <v>3163.32</v>
      </c>
    </row>
    <row r="4825" spans="1:2" ht="15.75" customHeight="1" x14ac:dyDescent="0.3">
      <c r="A4825" s="2" t="s">
        <v>3032</v>
      </c>
      <c r="B4825" s="63">
        <v>3163.32</v>
      </c>
    </row>
    <row r="4826" spans="1:2" ht="15.75" customHeight="1" x14ac:dyDescent="0.3">
      <c r="A4826" s="2" t="s">
        <v>3034</v>
      </c>
      <c r="B4826" s="63">
        <v>3866.28</v>
      </c>
    </row>
    <row r="4827" spans="1:2" ht="15.75" customHeight="1" x14ac:dyDescent="0.3">
      <c r="A4827" s="2" t="s">
        <v>3036</v>
      </c>
      <c r="B4827" s="63">
        <v>3163.32</v>
      </c>
    </row>
    <row r="4828" spans="1:2" ht="15.75" customHeight="1" x14ac:dyDescent="0.3">
      <c r="A4828" s="2" t="s">
        <v>3038</v>
      </c>
      <c r="B4828" s="63">
        <v>3163.32</v>
      </c>
    </row>
    <row r="4829" spans="1:2" ht="15.75" customHeight="1" x14ac:dyDescent="0.3">
      <c r="A4829" s="2" t="s">
        <v>3040</v>
      </c>
      <c r="B4829" s="63">
        <v>3163.32</v>
      </c>
    </row>
    <row r="4830" spans="1:2" ht="15.75" customHeight="1" x14ac:dyDescent="0.3">
      <c r="A4830" s="2" t="s">
        <v>3042</v>
      </c>
      <c r="B4830" s="63">
        <v>3163.32</v>
      </c>
    </row>
    <row r="4831" spans="1:2" ht="15.75" customHeight="1" x14ac:dyDescent="0.3">
      <c r="A4831" s="2" t="s">
        <v>3044</v>
      </c>
      <c r="B4831" s="63">
        <v>3163.32</v>
      </c>
    </row>
    <row r="4832" spans="1:2" ht="15.75" customHeight="1" x14ac:dyDescent="0.3">
      <c r="A4832" s="58" t="s">
        <v>3047</v>
      </c>
      <c r="B4832" s="62">
        <v>13434</v>
      </c>
    </row>
    <row r="4833" spans="1:2" ht="15.75" customHeight="1" x14ac:dyDescent="0.3">
      <c r="A4833" s="2" t="s">
        <v>3049</v>
      </c>
      <c r="B4833" s="63">
        <v>2955.48</v>
      </c>
    </row>
    <row r="4834" spans="1:2" ht="15.75" customHeight="1" x14ac:dyDescent="0.3">
      <c r="A4834" s="2" t="s">
        <v>3051</v>
      </c>
      <c r="B4834" s="63">
        <v>2283.7800000000002</v>
      </c>
    </row>
    <row r="4835" spans="1:2" ht="15.75" customHeight="1" x14ac:dyDescent="0.3">
      <c r="A4835" s="2" t="s">
        <v>3053</v>
      </c>
      <c r="B4835" s="63">
        <v>1746.42</v>
      </c>
    </row>
    <row r="4836" spans="1:2" ht="15.75" customHeight="1" x14ac:dyDescent="0.3">
      <c r="A4836" s="2" t="s">
        <v>3055</v>
      </c>
      <c r="B4836" s="63">
        <v>2418.12</v>
      </c>
    </row>
    <row r="4837" spans="1:2" ht="15.75" customHeight="1" x14ac:dyDescent="0.3">
      <c r="A4837" s="2" t="s">
        <v>3057</v>
      </c>
      <c r="B4837" s="63">
        <v>1746.42</v>
      </c>
    </row>
    <row r="4838" spans="1:2" ht="15.75" customHeight="1" x14ac:dyDescent="0.3">
      <c r="A4838" s="2" t="s">
        <v>3059</v>
      </c>
      <c r="B4838" s="63">
        <v>2283.7800000000002</v>
      </c>
    </row>
    <row r="4839" spans="1:2" ht="15.75" customHeight="1" x14ac:dyDescent="0.3">
      <c r="A4839" s="2" t="s">
        <v>3061</v>
      </c>
      <c r="B4839" s="63">
        <v>2418.12</v>
      </c>
    </row>
    <row r="4840" spans="1:2" ht="15.75" customHeight="1" x14ac:dyDescent="0.3">
      <c r="A4840" s="2" t="s">
        <v>3063</v>
      </c>
      <c r="B4840" s="63">
        <v>2418.12</v>
      </c>
    </row>
    <row r="4841" spans="1:2" ht="15.75" customHeight="1" x14ac:dyDescent="0.3">
      <c r="A4841" s="2" t="s">
        <v>3065</v>
      </c>
      <c r="B4841" s="63">
        <v>2955.48</v>
      </c>
    </row>
    <row r="4842" spans="1:2" ht="15.75" customHeight="1" x14ac:dyDescent="0.3">
      <c r="A4842" s="2" t="s">
        <v>3067</v>
      </c>
      <c r="B4842" s="63">
        <v>2418.12</v>
      </c>
    </row>
    <row r="4843" spans="1:2" ht="15.75" customHeight="1" x14ac:dyDescent="0.3">
      <c r="A4843" s="2" t="s">
        <v>3069</v>
      </c>
      <c r="B4843" s="63">
        <v>2418.12</v>
      </c>
    </row>
    <row r="4844" spans="1:2" ht="15.75" customHeight="1" x14ac:dyDescent="0.3">
      <c r="A4844" s="2" t="s">
        <v>3071</v>
      </c>
      <c r="B4844" s="63">
        <v>2418.12</v>
      </c>
    </row>
    <row r="4845" spans="1:2" ht="15.75" customHeight="1" x14ac:dyDescent="0.3">
      <c r="A4845" s="2" t="s">
        <v>3073</v>
      </c>
      <c r="B4845" s="63">
        <v>2418.12</v>
      </c>
    </row>
    <row r="4846" spans="1:2" ht="15.75" customHeight="1" x14ac:dyDescent="0.3">
      <c r="A4846" s="2" t="s">
        <v>3075</v>
      </c>
      <c r="B4846" s="63">
        <v>2418.12</v>
      </c>
    </row>
    <row r="4847" spans="1:2" ht="15.75" customHeight="1" x14ac:dyDescent="0.3">
      <c r="A4847" s="58" t="s">
        <v>3078</v>
      </c>
      <c r="B4847" s="62">
        <v>10614</v>
      </c>
    </row>
    <row r="4848" spans="1:2" ht="15.75" customHeight="1" x14ac:dyDescent="0.3">
      <c r="A4848" s="2" t="s">
        <v>3080</v>
      </c>
      <c r="B4848" s="63">
        <v>2335.08</v>
      </c>
    </row>
    <row r="4849" spans="1:2" ht="15.75" customHeight="1" x14ac:dyDescent="0.3">
      <c r="A4849" s="2" t="s">
        <v>3082</v>
      </c>
      <c r="B4849" s="63">
        <v>1804.38</v>
      </c>
    </row>
    <row r="4850" spans="1:2" ht="15.75" customHeight="1" x14ac:dyDescent="0.3">
      <c r="A4850" s="2" t="s">
        <v>3084</v>
      </c>
      <c r="B4850" s="63">
        <v>1379.82</v>
      </c>
    </row>
    <row r="4851" spans="1:2" ht="15.75" customHeight="1" x14ac:dyDescent="0.3">
      <c r="A4851" s="2" t="s">
        <v>3086</v>
      </c>
      <c r="B4851" s="63">
        <v>1910.52</v>
      </c>
    </row>
    <row r="4852" spans="1:2" ht="15.75" customHeight="1" x14ac:dyDescent="0.3">
      <c r="A4852" s="2" t="s">
        <v>3088</v>
      </c>
      <c r="B4852" s="63">
        <v>1379.82</v>
      </c>
    </row>
    <row r="4853" spans="1:2" ht="15.75" customHeight="1" x14ac:dyDescent="0.3">
      <c r="A4853" s="2" t="s">
        <v>3090</v>
      </c>
      <c r="B4853" s="63">
        <v>1804.38</v>
      </c>
    </row>
    <row r="4854" spans="1:2" ht="15.75" customHeight="1" x14ac:dyDescent="0.3">
      <c r="A4854" s="2" t="s">
        <v>3092</v>
      </c>
      <c r="B4854" s="63">
        <v>1910.52</v>
      </c>
    </row>
    <row r="4855" spans="1:2" ht="15.75" customHeight="1" x14ac:dyDescent="0.3">
      <c r="A4855" s="2" t="s">
        <v>3094</v>
      </c>
      <c r="B4855" s="63">
        <v>1910.52</v>
      </c>
    </row>
    <row r="4856" spans="1:2" ht="15.75" customHeight="1" x14ac:dyDescent="0.3">
      <c r="A4856" s="2" t="s">
        <v>3096</v>
      </c>
      <c r="B4856" s="63">
        <v>2335.08</v>
      </c>
    </row>
    <row r="4857" spans="1:2" ht="15.75" customHeight="1" x14ac:dyDescent="0.3">
      <c r="A4857" s="2" t="s">
        <v>3098</v>
      </c>
      <c r="B4857" s="63">
        <v>1910.52</v>
      </c>
    </row>
    <row r="4858" spans="1:2" ht="15.75" customHeight="1" x14ac:dyDescent="0.3">
      <c r="A4858" s="2" t="s">
        <v>3100</v>
      </c>
      <c r="B4858" s="63">
        <v>1910.52</v>
      </c>
    </row>
    <row r="4859" spans="1:2" ht="15.75" customHeight="1" x14ac:dyDescent="0.3">
      <c r="A4859" s="2" t="s">
        <v>3102</v>
      </c>
      <c r="B4859" s="63">
        <v>1910.52</v>
      </c>
    </row>
    <row r="4860" spans="1:2" ht="15.75" customHeight="1" x14ac:dyDescent="0.3">
      <c r="A4860" s="2" t="s">
        <v>3104</v>
      </c>
      <c r="B4860" s="63">
        <v>1910.52</v>
      </c>
    </row>
    <row r="4861" spans="1:2" ht="15.75" customHeight="1" x14ac:dyDescent="0.3">
      <c r="A4861" s="2" t="s">
        <v>3106</v>
      </c>
      <c r="B4861" s="63">
        <v>1910.52</v>
      </c>
    </row>
    <row r="4862" spans="1:2" ht="15.75" customHeight="1" x14ac:dyDescent="0.3">
      <c r="A4862" s="58" t="s">
        <v>3109</v>
      </c>
      <c r="B4862" s="62">
        <v>17994</v>
      </c>
    </row>
    <row r="4863" spans="1:2" ht="15.75" customHeight="1" x14ac:dyDescent="0.3">
      <c r="A4863" s="2" t="s">
        <v>3111</v>
      </c>
      <c r="B4863" s="63">
        <v>3958.68</v>
      </c>
    </row>
    <row r="4864" spans="1:2" ht="15.75" customHeight="1" x14ac:dyDescent="0.3">
      <c r="A4864" s="2" t="s">
        <v>3113</v>
      </c>
      <c r="B4864" s="63">
        <v>3058.98</v>
      </c>
    </row>
    <row r="4865" spans="1:2" ht="15.75" customHeight="1" x14ac:dyDescent="0.3">
      <c r="A4865" s="2" t="s">
        <v>3115</v>
      </c>
      <c r="B4865" s="63">
        <v>2339.2199999999998</v>
      </c>
    </row>
    <row r="4866" spans="1:2" ht="15.75" customHeight="1" x14ac:dyDescent="0.3">
      <c r="A4866" s="2" t="s">
        <v>3117</v>
      </c>
      <c r="B4866" s="63">
        <v>3238.92</v>
      </c>
    </row>
    <row r="4867" spans="1:2" ht="15.75" customHeight="1" x14ac:dyDescent="0.3">
      <c r="A4867" s="2" t="s">
        <v>3119</v>
      </c>
      <c r="B4867" s="63">
        <v>2339.2199999999998</v>
      </c>
    </row>
    <row r="4868" spans="1:2" ht="15.75" customHeight="1" x14ac:dyDescent="0.3">
      <c r="A4868" s="2" t="s">
        <v>3121</v>
      </c>
      <c r="B4868" s="63">
        <v>3058.98</v>
      </c>
    </row>
    <row r="4869" spans="1:2" ht="15.75" customHeight="1" x14ac:dyDescent="0.3">
      <c r="A4869" s="2" t="s">
        <v>3123</v>
      </c>
      <c r="B4869" s="63">
        <v>3238.92</v>
      </c>
    </row>
    <row r="4870" spans="1:2" ht="15.75" customHeight="1" x14ac:dyDescent="0.3">
      <c r="A4870" s="2" t="s">
        <v>3125</v>
      </c>
      <c r="B4870" s="63">
        <v>3238.92</v>
      </c>
    </row>
    <row r="4871" spans="1:2" ht="15.75" customHeight="1" x14ac:dyDescent="0.3">
      <c r="A4871" s="2" t="s">
        <v>3127</v>
      </c>
      <c r="B4871" s="63">
        <v>3958.68</v>
      </c>
    </row>
    <row r="4872" spans="1:2" ht="15.75" customHeight="1" x14ac:dyDescent="0.3">
      <c r="A4872" s="2" t="s">
        <v>3129</v>
      </c>
      <c r="B4872" s="63">
        <v>3238.92</v>
      </c>
    </row>
    <row r="4873" spans="1:2" ht="15.75" customHeight="1" x14ac:dyDescent="0.3">
      <c r="A4873" s="2" t="s">
        <v>3131</v>
      </c>
      <c r="B4873" s="63">
        <v>3238.92</v>
      </c>
    </row>
    <row r="4874" spans="1:2" ht="15.75" customHeight="1" x14ac:dyDescent="0.3">
      <c r="A4874" s="2" t="s">
        <v>3133</v>
      </c>
      <c r="B4874" s="63">
        <v>3238.92</v>
      </c>
    </row>
    <row r="4875" spans="1:2" ht="15.75" customHeight="1" x14ac:dyDescent="0.3">
      <c r="A4875" s="2" t="s">
        <v>3135</v>
      </c>
      <c r="B4875" s="63">
        <v>3238.92</v>
      </c>
    </row>
    <row r="4876" spans="1:2" ht="15.75" customHeight="1" x14ac:dyDescent="0.3">
      <c r="A4876" s="2" t="s">
        <v>3137</v>
      </c>
      <c r="B4876" s="63">
        <v>3238.92</v>
      </c>
    </row>
    <row r="4877" spans="1:2" ht="15.75" customHeight="1" x14ac:dyDescent="0.3">
      <c r="A4877" s="58" t="s">
        <v>3140</v>
      </c>
      <c r="B4877" s="62">
        <v>13734</v>
      </c>
    </row>
    <row r="4878" spans="1:2" ht="15.75" customHeight="1" x14ac:dyDescent="0.3">
      <c r="A4878" s="2" t="s">
        <v>3142</v>
      </c>
      <c r="B4878" s="63">
        <v>3021.48</v>
      </c>
    </row>
    <row r="4879" spans="1:2" ht="15.75" customHeight="1" x14ac:dyDescent="0.3">
      <c r="A4879" s="2" t="s">
        <v>3144</v>
      </c>
      <c r="B4879" s="63">
        <v>2334.7800000000002</v>
      </c>
    </row>
    <row r="4880" spans="1:2" ht="15.75" customHeight="1" x14ac:dyDescent="0.3">
      <c r="A4880" s="2" t="s">
        <v>3146</v>
      </c>
      <c r="B4880" s="63">
        <v>1785.42</v>
      </c>
    </row>
    <row r="4881" spans="1:2" ht="15.75" customHeight="1" x14ac:dyDescent="0.3">
      <c r="A4881" s="2" t="s">
        <v>3148</v>
      </c>
      <c r="B4881" s="63">
        <v>2472.12</v>
      </c>
    </row>
    <row r="4882" spans="1:2" ht="15.75" customHeight="1" x14ac:dyDescent="0.3">
      <c r="A4882" s="2" t="s">
        <v>3150</v>
      </c>
      <c r="B4882" s="63">
        <v>1785.42</v>
      </c>
    </row>
    <row r="4883" spans="1:2" ht="15.75" customHeight="1" x14ac:dyDescent="0.3">
      <c r="A4883" s="2" t="s">
        <v>3152</v>
      </c>
      <c r="B4883" s="63">
        <v>2334.7800000000002</v>
      </c>
    </row>
    <row r="4884" spans="1:2" ht="15.75" customHeight="1" x14ac:dyDescent="0.3">
      <c r="A4884" s="2" t="s">
        <v>3154</v>
      </c>
      <c r="B4884" s="63">
        <v>2472.12</v>
      </c>
    </row>
    <row r="4885" spans="1:2" ht="15.75" customHeight="1" x14ac:dyDescent="0.3">
      <c r="A4885" s="2" t="s">
        <v>3156</v>
      </c>
      <c r="B4885" s="63">
        <v>2472.12</v>
      </c>
    </row>
    <row r="4886" spans="1:2" ht="15.75" customHeight="1" x14ac:dyDescent="0.3">
      <c r="A4886" s="2" t="s">
        <v>3158</v>
      </c>
      <c r="B4886" s="63">
        <v>3021.48</v>
      </c>
    </row>
    <row r="4887" spans="1:2" ht="15.75" customHeight="1" x14ac:dyDescent="0.3">
      <c r="A4887" s="2" t="s">
        <v>3160</v>
      </c>
      <c r="B4887" s="63">
        <v>2472.12</v>
      </c>
    </row>
    <row r="4888" spans="1:2" ht="15.75" customHeight="1" x14ac:dyDescent="0.3">
      <c r="A4888" s="2" t="s">
        <v>3162</v>
      </c>
      <c r="B4888" s="63">
        <v>2472.12</v>
      </c>
    </row>
    <row r="4889" spans="1:2" ht="15.75" customHeight="1" x14ac:dyDescent="0.3">
      <c r="A4889" s="2" t="s">
        <v>3164</v>
      </c>
      <c r="B4889" s="63">
        <v>2472.12</v>
      </c>
    </row>
    <row r="4890" spans="1:2" ht="15.75" customHeight="1" x14ac:dyDescent="0.3">
      <c r="A4890" s="2" t="s">
        <v>3166</v>
      </c>
      <c r="B4890" s="63">
        <v>2472.12</v>
      </c>
    </row>
    <row r="4891" spans="1:2" ht="15.75" customHeight="1" x14ac:dyDescent="0.3">
      <c r="A4891" s="2" t="s">
        <v>3168</v>
      </c>
      <c r="B4891" s="63">
        <v>2472.12</v>
      </c>
    </row>
    <row r="4892" spans="1:2" ht="15.75" customHeight="1" x14ac:dyDescent="0.3">
      <c r="A4892" s="58" t="s">
        <v>3171</v>
      </c>
      <c r="B4892" s="62">
        <v>12594</v>
      </c>
    </row>
    <row r="4893" spans="1:2" ht="15.75" customHeight="1" x14ac:dyDescent="0.3">
      <c r="A4893" s="2" t="s">
        <v>3173</v>
      </c>
      <c r="B4893" s="63">
        <v>2770.68</v>
      </c>
    </row>
    <row r="4894" spans="1:2" ht="15.75" customHeight="1" x14ac:dyDescent="0.3">
      <c r="A4894" s="2" t="s">
        <v>3175</v>
      </c>
      <c r="B4894" s="63">
        <v>2140.98</v>
      </c>
    </row>
    <row r="4895" spans="1:2" ht="15.75" customHeight="1" x14ac:dyDescent="0.3">
      <c r="A4895" s="2" t="s">
        <v>3177</v>
      </c>
      <c r="B4895" s="63">
        <v>1637.22</v>
      </c>
    </row>
    <row r="4896" spans="1:2" ht="15.75" customHeight="1" x14ac:dyDescent="0.3">
      <c r="A4896" s="2" t="s">
        <v>3179</v>
      </c>
      <c r="B4896" s="63">
        <v>2266.92</v>
      </c>
    </row>
    <row r="4897" spans="1:2" ht="15.75" customHeight="1" x14ac:dyDescent="0.3">
      <c r="A4897" s="2" t="s">
        <v>3181</v>
      </c>
      <c r="B4897" s="63">
        <v>1637.22</v>
      </c>
    </row>
    <row r="4898" spans="1:2" ht="15.75" customHeight="1" x14ac:dyDescent="0.3">
      <c r="A4898" s="2" t="s">
        <v>3183</v>
      </c>
      <c r="B4898" s="63">
        <v>2140.98</v>
      </c>
    </row>
    <row r="4899" spans="1:2" ht="15.75" customHeight="1" x14ac:dyDescent="0.3">
      <c r="A4899" s="2" t="s">
        <v>3185</v>
      </c>
      <c r="B4899" s="63">
        <v>2266.92</v>
      </c>
    </row>
    <row r="4900" spans="1:2" ht="15.75" customHeight="1" x14ac:dyDescent="0.3">
      <c r="A4900" s="2" t="s">
        <v>3187</v>
      </c>
      <c r="B4900" s="63">
        <v>2266.92</v>
      </c>
    </row>
    <row r="4901" spans="1:2" ht="15.75" customHeight="1" x14ac:dyDescent="0.3">
      <c r="A4901" s="2" t="s">
        <v>3189</v>
      </c>
      <c r="B4901" s="63">
        <v>2770.68</v>
      </c>
    </row>
    <row r="4902" spans="1:2" ht="15.75" customHeight="1" x14ac:dyDescent="0.3">
      <c r="A4902" s="58" t="s">
        <v>3192</v>
      </c>
      <c r="B4902" s="62">
        <v>21414</v>
      </c>
    </row>
    <row r="4903" spans="1:2" ht="15.75" customHeight="1" x14ac:dyDescent="0.3">
      <c r="A4903" s="2" t="s">
        <v>3194</v>
      </c>
      <c r="B4903" s="63">
        <v>4711.08</v>
      </c>
    </row>
    <row r="4904" spans="1:2" ht="15.75" customHeight="1" x14ac:dyDescent="0.3">
      <c r="A4904" s="2" t="s">
        <v>3196</v>
      </c>
      <c r="B4904" s="63">
        <v>3640.38</v>
      </c>
    </row>
    <row r="4905" spans="1:2" ht="15.75" customHeight="1" x14ac:dyDescent="0.3">
      <c r="A4905" s="2" t="s">
        <v>3198</v>
      </c>
      <c r="B4905" s="63">
        <v>2783.82</v>
      </c>
    </row>
    <row r="4906" spans="1:2" ht="15.75" customHeight="1" x14ac:dyDescent="0.3">
      <c r="A4906" s="2" t="s">
        <v>3200</v>
      </c>
      <c r="B4906" s="63">
        <v>3854.52</v>
      </c>
    </row>
    <row r="4907" spans="1:2" ht="15.75" customHeight="1" x14ac:dyDescent="0.3">
      <c r="A4907" s="2" t="s">
        <v>3202</v>
      </c>
      <c r="B4907" s="63">
        <v>2783.82</v>
      </c>
    </row>
    <row r="4908" spans="1:2" ht="15.75" customHeight="1" x14ac:dyDescent="0.3">
      <c r="A4908" s="2" t="s">
        <v>3204</v>
      </c>
      <c r="B4908" s="63">
        <v>3640.38</v>
      </c>
    </row>
    <row r="4909" spans="1:2" ht="15.75" customHeight="1" x14ac:dyDescent="0.3">
      <c r="A4909" s="2" t="s">
        <v>3206</v>
      </c>
      <c r="B4909" s="63">
        <v>3854.52</v>
      </c>
    </row>
    <row r="4910" spans="1:2" ht="15.75" customHeight="1" x14ac:dyDescent="0.3">
      <c r="A4910" s="2" t="s">
        <v>3208</v>
      </c>
      <c r="B4910" s="63">
        <v>3854.52</v>
      </c>
    </row>
    <row r="4911" spans="1:2" ht="15.75" customHeight="1" x14ac:dyDescent="0.3">
      <c r="A4911" s="2" t="s">
        <v>3210</v>
      </c>
      <c r="B4911" s="63">
        <v>4711.08</v>
      </c>
    </row>
    <row r="4912" spans="1:2" ht="15.75" customHeight="1" x14ac:dyDescent="0.3">
      <c r="A4912" s="58" t="s">
        <v>3213</v>
      </c>
      <c r="B4912" s="62">
        <v>16254</v>
      </c>
    </row>
    <row r="4913" spans="1:2" ht="15.75" customHeight="1" x14ac:dyDescent="0.3">
      <c r="A4913" s="2" t="s">
        <v>3215</v>
      </c>
      <c r="B4913" s="63">
        <v>3575.88</v>
      </c>
    </row>
    <row r="4914" spans="1:2" ht="15.75" customHeight="1" x14ac:dyDescent="0.3">
      <c r="A4914" s="2" t="s">
        <v>3217</v>
      </c>
      <c r="B4914" s="63">
        <v>2763.18</v>
      </c>
    </row>
    <row r="4915" spans="1:2" ht="15.75" customHeight="1" x14ac:dyDescent="0.3">
      <c r="A4915" s="2" t="s">
        <v>3219</v>
      </c>
      <c r="B4915" s="63">
        <v>2113.02</v>
      </c>
    </row>
    <row r="4916" spans="1:2" ht="15.75" customHeight="1" x14ac:dyDescent="0.3">
      <c r="A4916" s="2" t="s">
        <v>3221</v>
      </c>
      <c r="B4916" s="63">
        <v>2925.72</v>
      </c>
    </row>
    <row r="4917" spans="1:2" ht="15.75" customHeight="1" x14ac:dyDescent="0.3">
      <c r="A4917" s="2" t="s">
        <v>3223</v>
      </c>
      <c r="B4917" s="63">
        <v>2113.02</v>
      </c>
    </row>
    <row r="4918" spans="1:2" ht="15.75" customHeight="1" x14ac:dyDescent="0.3">
      <c r="A4918" s="2" t="s">
        <v>3225</v>
      </c>
      <c r="B4918" s="63">
        <v>2763.18</v>
      </c>
    </row>
    <row r="4919" spans="1:2" ht="15.75" customHeight="1" x14ac:dyDescent="0.3">
      <c r="A4919" s="2" t="s">
        <v>3227</v>
      </c>
      <c r="B4919" s="63">
        <v>2925.72</v>
      </c>
    </row>
    <row r="4920" spans="1:2" ht="15.75" customHeight="1" x14ac:dyDescent="0.3">
      <c r="A4920" s="2" t="s">
        <v>3229</v>
      </c>
      <c r="B4920" s="63">
        <v>2925.72</v>
      </c>
    </row>
    <row r="4921" spans="1:2" ht="15.75" customHeight="1" x14ac:dyDescent="0.3">
      <c r="A4921" s="2" t="s">
        <v>3231</v>
      </c>
      <c r="B4921" s="63">
        <v>3575.88</v>
      </c>
    </row>
    <row r="4922" spans="1:2" ht="15.75" customHeight="1" x14ac:dyDescent="0.3">
      <c r="A4922" s="58" t="s">
        <v>3234</v>
      </c>
      <c r="B4922" s="62">
        <v>12834</v>
      </c>
    </row>
    <row r="4923" spans="1:2" ht="15.75" customHeight="1" x14ac:dyDescent="0.3">
      <c r="A4923" s="2" t="s">
        <v>3236</v>
      </c>
      <c r="B4923" s="63">
        <v>2823.48</v>
      </c>
    </row>
    <row r="4924" spans="1:2" ht="15.75" customHeight="1" x14ac:dyDescent="0.3">
      <c r="A4924" s="2" t="s">
        <v>3238</v>
      </c>
      <c r="B4924" s="63">
        <v>2181.7800000000002</v>
      </c>
    </row>
    <row r="4925" spans="1:2" ht="15.75" customHeight="1" x14ac:dyDescent="0.3">
      <c r="A4925" s="2" t="s">
        <v>3240</v>
      </c>
      <c r="B4925" s="63">
        <v>1668.42</v>
      </c>
    </row>
    <row r="4926" spans="1:2" ht="15.75" customHeight="1" x14ac:dyDescent="0.3">
      <c r="A4926" s="2" t="s">
        <v>3242</v>
      </c>
      <c r="B4926" s="63">
        <v>2310.12</v>
      </c>
    </row>
    <row r="4927" spans="1:2" ht="15.75" customHeight="1" x14ac:dyDescent="0.3">
      <c r="A4927" s="2" t="s">
        <v>3244</v>
      </c>
      <c r="B4927" s="63">
        <v>1668.42</v>
      </c>
    </row>
    <row r="4928" spans="1:2" ht="15.75" customHeight="1" x14ac:dyDescent="0.3">
      <c r="A4928" s="2" t="s">
        <v>3246</v>
      </c>
      <c r="B4928" s="63">
        <v>2181.7800000000002</v>
      </c>
    </row>
    <row r="4929" spans="1:2" ht="15.75" customHeight="1" x14ac:dyDescent="0.3">
      <c r="A4929" s="2" t="s">
        <v>3248</v>
      </c>
      <c r="B4929" s="63">
        <v>2310.12</v>
      </c>
    </row>
    <row r="4930" spans="1:2" ht="15.75" customHeight="1" x14ac:dyDescent="0.3">
      <c r="A4930" s="2" t="s">
        <v>3250</v>
      </c>
      <c r="B4930" s="63">
        <v>2310.12</v>
      </c>
    </row>
    <row r="4931" spans="1:2" ht="15.75" customHeight="1" x14ac:dyDescent="0.3">
      <c r="A4931" s="2" t="s">
        <v>3252</v>
      </c>
      <c r="B4931" s="63">
        <v>2823.48</v>
      </c>
    </row>
    <row r="4932" spans="1:2" ht="15.75" customHeight="1" x14ac:dyDescent="0.3">
      <c r="A4932" s="2" t="s">
        <v>3254</v>
      </c>
      <c r="B4932" s="63">
        <v>2310.12</v>
      </c>
    </row>
    <row r="4933" spans="1:2" ht="15.75" customHeight="1" x14ac:dyDescent="0.3">
      <c r="A4933" s="2" t="s">
        <v>3256</v>
      </c>
      <c r="B4933" s="63">
        <v>2310.12</v>
      </c>
    </row>
    <row r="4934" spans="1:2" ht="15.75" customHeight="1" x14ac:dyDescent="0.3">
      <c r="A4934" s="2" t="s">
        <v>3258</v>
      </c>
      <c r="B4934" s="63">
        <v>2310.12</v>
      </c>
    </row>
    <row r="4935" spans="1:2" ht="15.75" customHeight="1" x14ac:dyDescent="0.3">
      <c r="A4935" s="2" t="s">
        <v>3260</v>
      </c>
      <c r="B4935" s="63">
        <v>2310.12</v>
      </c>
    </row>
    <row r="4936" spans="1:2" ht="15.75" customHeight="1" x14ac:dyDescent="0.3">
      <c r="A4936" s="2" t="s">
        <v>3262</v>
      </c>
      <c r="B4936" s="63">
        <v>2310.12</v>
      </c>
    </row>
    <row r="4937" spans="1:2" ht="15.75" customHeight="1" x14ac:dyDescent="0.3">
      <c r="A4937" s="58" t="s">
        <v>3265</v>
      </c>
      <c r="B4937" s="62">
        <v>21414</v>
      </c>
    </row>
    <row r="4938" spans="1:2" ht="15.75" customHeight="1" x14ac:dyDescent="0.3">
      <c r="A4938" s="2" t="s">
        <v>3267</v>
      </c>
      <c r="B4938" s="63">
        <v>4711.08</v>
      </c>
    </row>
    <row r="4939" spans="1:2" ht="15.75" customHeight="1" x14ac:dyDescent="0.3">
      <c r="A4939" s="2" t="s">
        <v>3269</v>
      </c>
      <c r="B4939" s="63">
        <v>3640.38</v>
      </c>
    </row>
    <row r="4940" spans="1:2" ht="15.75" customHeight="1" x14ac:dyDescent="0.3">
      <c r="A4940" s="2" t="s">
        <v>3271</v>
      </c>
      <c r="B4940" s="63">
        <v>2783.82</v>
      </c>
    </row>
    <row r="4941" spans="1:2" ht="15.75" customHeight="1" x14ac:dyDescent="0.3">
      <c r="A4941" s="2" t="s">
        <v>3273</v>
      </c>
      <c r="B4941" s="63">
        <v>3854.52</v>
      </c>
    </row>
    <row r="4942" spans="1:2" ht="15.75" customHeight="1" x14ac:dyDescent="0.3">
      <c r="A4942" s="2" t="s">
        <v>3275</v>
      </c>
      <c r="B4942" s="63">
        <v>2783.82</v>
      </c>
    </row>
    <row r="4943" spans="1:2" ht="15.75" customHeight="1" x14ac:dyDescent="0.3">
      <c r="A4943" s="2" t="s">
        <v>3277</v>
      </c>
      <c r="B4943" s="63">
        <v>3640.38</v>
      </c>
    </row>
    <row r="4944" spans="1:2" ht="15.75" customHeight="1" x14ac:dyDescent="0.3">
      <c r="A4944" s="2" t="s">
        <v>3279</v>
      </c>
      <c r="B4944" s="63">
        <v>3854.52</v>
      </c>
    </row>
    <row r="4945" spans="1:2" ht="15.75" customHeight="1" x14ac:dyDescent="0.3">
      <c r="A4945" s="2" t="s">
        <v>3281</v>
      </c>
      <c r="B4945" s="63">
        <v>3854.52</v>
      </c>
    </row>
    <row r="4946" spans="1:2" ht="15.75" customHeight="1" x14ac:dyDescent="0.3">
      <c r="A4946" s="2" t="s">
        <v>3283</v>
      </c>
      <c r="B4946" s="63">
        <v>4711.08</v>
      </c>
    </row>
    <row r="4947" spans="1:2" ht="15.75" customHeight="1" x14ac:dyDescent="0.3">
      <c r="A4947" s="2" t="s">
        <v>3285</v>
      </c>
      <c r="B4947" s="63">
        <v>3854.52</v>
      </c>
    </row>
    <row r="4948" spans="1:2" ht="15.75" customHeight="1" x14ac:dyDescent="0.3">
      <c r="A4948" s="2" t="s">
        <v>3287</v>
      </c>
      <c r="B4948" s="63">
        <v>3854.52</v>
      </c>
    </row>
    <row r="4949" spans="1:2" ht="15.75" customHeight="1" x14ac:dyDescent="0.3">
      <c r="A4949" s="2" t="s">
        <v>3289</v>
      </c>
      <c r="B4949" s="63">
        <v>3854.52</v>
      </c>
    </row>
    <row r="4950" spans="1:2" ht="15.75" customHeight="1" x14ac:dyDescent="0.3">
      <c r="A4950" s="2" t="s">
        <v>3291</v>
      </c>
      <c r="B4950" s="63">
        <v>3854.52</v>
      </c>
    </row>
    <row r="4951" spans="1:2" ht="15.75" customHeight="1" x14ac:dyDescent="0.3">
      <c r="A4951" s="2" t="s">
        <v>3293</v>
      </c>
      <c r="B4951" s="63">
        <v>3854.52</v>
      </c>
    </row>
    <row r="4952" spans="1:2" ht="15.75" customHeight="1" x14ac:dyDescent="0.3">
      <c r="A4952" s="58" t="s">
        <v>3296</v>
      </c>
      <c r="B4952" s="62">
        <v>16554</v>
      </c>
    </row>
    <row r="4953" spans="1:2" ht="15.75" customHeight="1" x14ac:dyDescent="0.3">
      <c r="A4953" s="2" t="s">
        <v>3298</v>
      </c>
      <c r="B4953" s="63">
        <v>3641.88</v>
      </c>
    </row>
    <row r="4954" spans="1:2" ht="15.75" customHeight="1" x14ac:dyDescent="0.3">
      <c r="A4954" s="2" t="s">
        <v>3300</v>
      </c>
      <c r="B4954" s="63">
        <v>2814.18</v>
      </c>
    </row>
    <row r="4955" spans="1:2" ht="15.75" customHeight="1" x14ac:dyDescent="0.3">
      <c r="A4955" s="2" t="s">
        <v>3302</v>
      </c>
      <c r="B4955" s="63">
        <v>2152.02</v>
      </c>
    </row>
    <row r="4956" spans="1:2" ht="15.75" customHeight="1" x14ac:dyDescent="0.3">
      <c r="A4956" s="2" t="s">
        <v>3304</v>
      </c>
      <c r="B4956" s="63">
        <v>2979.72</v>
      </c>
    </row>
    <row r="4957" spans="1:2" ht="15.75" customHeight="1" x14ac:dyDescent="0.3">
      <c r="A4957" s="2" t="s">
        <v>3306</v>
      </c>
      <c r="B4957" s="63">
        <v>2152.02</v>
      </c>
    </row>
    <row r="4958" spans="1:2" ht="15.75" customHeight="1" x14ac:dyDescent="0.3">
      <c r="A4958" s="2" t="s">
        <v>3308</v>
      </c>
      <c r="B4958" s="63">
        <v>2814.18</v>
      </c>
    </row>
    <row r="4959" spans="1:2" ht="15.75" customHeight="1" x14ac:dyDescent="0.3">
      <c r="A4959" s="2" t="s">
        <v>3310</v>
      </c>
      <c r="B4959" s="63">
        <v>2979.72</v>
      </c>
    </row>
    <row r="4960" spans="1:2" ht="15.75" customHeight="1" x14ac:dyDescent="0.3">
      <c r="A4960" s="2" t="s">
        <v>3312</v>
      </c>
      <c r="B4960" s="63">
        <v>2979.72</v>
      </c>
    </row>
    <row r="4961" spans="1:2" ht="15.75" customHeight="1" x14ac:dyDescent="0.3">
      <c r="A4961" s="2" t="s">
        <v>3314</v>
      </c>
      <c r="B4961" s="63">
        <v>3641.88</v>
      </c>
    </row>
    <row r="4962" spans="1:2" ht="15.75" customHeight="1" x14ac:dyDescent="0.3">
      <c r="A4962" s="2" t="s">
        <v>3316</v>
      </c>
      <c r="B4962" s="63">
        <v>2979.72</v>
      </c>
    </row>
    <row r="4963" spans="1:2" ht="15.75" customHeight="1" x14ac:dyDescent="0.3">
      <c r="A4963" s="2" t="s">
        <v>3318</v>
      </c>
      <c r="B4963" s="63">
        <v>2979.72</v>
      </c>
    </row>
    <row r="4964" spans="1:2" ht="15.75" customHeight="1" x14ac:dyDescent="0.3">
      <c r="A4964" s="2" t="s">
        <v>3320</v>
      </c>
      <c r="B4964" s="63">
        <v>2979.72</v>
      </c>
    </row>
    <row r="4965" spans="1:2" ht="15.75" customHeight="1" x14ac:dyDescent="0.3">
      <c r="A4965" s="2" t="s">
        <v>3322</v>
      </c>
      <c r="B4965" s="63">
        <v>2979.72</v>
      </c>
    </row>
    <row r="4966" spans="1:2" ht="15.75" customHeight="1" x14ac:dyDescent="0.3">
      <c r="A4966" s="2" t="s">
        <v>3324</v>
      </c>
      <c r="B4966" s="63">
        <v>2979.72</v>
      </c>
    </row>
    <row r="4967" spans="1:2" ht="15.75" customHeight="1" x14ac:dyDescent="0.3">
      <c r="A4967" s="58" t="s">
        <v>3327</v>
      </c>
      <c r="B4967" s="62">
        <v>4434</v>
      </c>
    </row>
    <row r="4968" spans="1:2" ht="15.75" customHeight="1" x14ac:dyDescent="0.3">
      <c r="A4968" s="2" t="s">
        <v>3329</v>
      </c>
      <c r="B4968" s="63">
        <v>975.48</v>
      </c>
    </row>
    <row r="4969" spans="1:2" ht="15.75" customHeight="1" x14ac:dyDescent="0.3">
      <c r="A4969" s="2" t="s">
        <v>3331</v>
      </c>
      <c r="B4969" s="63">
        <v>753.78</v>
      </c>
    </row>
    <row r="4970" spans="1:2" ht="15.75" customHeight="1" x14ac:dyDescent="0.3">
      <c r="A4970" s="2" t="s">
        <v>3333</v>
      </c>
      <c r="B4970" s="63">
        <v>576.41999999999996</v>
      </c>
    </row>
    <row r="4971" spans="1:2" ht="15.75" customHeight="1" x14ac:dyDescent="0.3">
      <c r="A4971" s="2" t="s">
        <v>3335</v>
      </c>
      <c r="B4971" s="63">
        <v>798.12</v>
      </c>
    </row>
    <row r="4972" spans="1:2" ht="15.75" customHeight="1" x14ac:dyDescent="0.3">
      <c r="A4972" s="2" t="s">
        <v>3337</v>
      </c>
      <c r="B4972" s="63">
        <v>576.41999999999996</v>
      </c>
    </row>
    <row r="4973" spans="1:2" ht="15.75" customHeight="1" x14ac:dyDescent="0.3">
      <c r="A4973" s="2" t="s">
        <v>3339</v>
      </c>
      <c r="B4973" s="63">
        <v>753.78</v>
      </c>
    </row>
    <row r="4974" spans="1:2" ht="15.75" customHeight="1" x14ac:dyDescent="0.3">
      <c r="A4974" s="2" t="s">
        <v>3341</v>
      </c>
      <c r="B4974" s="63">
        <v>798.12</v>
      </c>
    </row>
    <row r="4975" spans="1:2" ht="15.75" customHeight="1" x14ac:dyDescent="0.3">
      <c r="A4975" s="2" t="s">
        <v>3343</v>
      </c>
      <c r="B4975" s="63">
        <v>798.12</v>
      </c>
    </row>
    <row r="4976" spans="1:2" ht="15.75" customHeight="1" x14ac:dyDescent="0.3">
      <c r="A4976" s="2" t="s">
        <v>3345</v>
      </c>
      <c r="B4976" s="63">
        <v>975.48</v>
      </c>
    </row>
    <row r="4977" spans="1:2" ht="15.75" customHeight="1" x14ac:dyDescent="0.3">
      <c r="A4977" s="2" t="s">
        <v>3347</v>
      </c>
      <c r="B4977" s="63">
        <v>798.12</v>
      </c>
    </row>
    <row r="4978" spans="1:2" ht="15.75" customHeight="1" x14ac:dyDescent="0.3">
      <c r="A4978" s="2" t="s">
        <v>3349</v>
      </c>
      <c r="B4978" s="63">
        <v>798.12</v>
      </c>
    </row>
    <row r="4979" spans="1:2" ht="15.75" customHeight="1" x14ac:dyDescent="0.3">
      <c r="A4979" s="2" t="s">
        <v>3351</v>
      </c>
      <c r="B4979" s="63">
        <v>798.12</v>
      </c>
    </row>
    <row r="4980" spans="1:2" ht="15.75" customHeight="1" x14ac:dyDescent="0.3">
      <c r="A4980" s="2" t="s">
        <v>3353</v>
      </c>
      <c r="B4980" s="63">
        <v>798.12</v>
      </c>
    </row>
    <row r="4981" spans="1:2" ht="15.75" customHeight="1" x14ac:dyDescent="0.3">
      <c r="A4981" s="2" t="s">
        <v>3355</v>
      </c>
      <c r="B4981" s="63">
        <v>798.12</v>
      </c>
    </row>
    <row r="4982" spans="1:2" ht="15.75" customHeight="1" x14ac:dyDescent="0.3">
      <c r="A4982" s="58" t="s">
        <v>3358</v>
      </c>
      <c r="B4982" s="62">
        <v>4134</v>
      </c>
    </row>
    <row r="4983" spans="1:2" ht="15.75" customHeight="1" x14ac:dyDescent="0.3">
      <c r="A4983" s="2" t="s">
        <v>3360</v>
      </c>
      <c r="B4983" s="63">
        <v>909.48</v>
      </c>
    </row>
    <row r="4984" spans="1:2" ht="15.75" customHeight="1" x14ac:dyDescent="0.3">
      <c r="A4984" s="2" t="s">
        <v>3362</v>
      </c>
      <c r="B4984" s="63">
        <v>702.78</v>
      </c>
    </row>
    <row r="4985" spans="1:2" ht="15.75" customHeight="1" x14ac:dyDescent="0.3">
      <c r="A4985" s="2" t="s">
        <v>3364</v>
      </c>
      <c r="B4985" s="63">
        <v>537.41999999999996</v>
      </c>
    </row>
    <row r="4986" spans="1:2" ht="15.75" customHeight="1" x14ac:dyDescent="0.3">
      <c r="A4986" s="2" t="s">
        <v>3366</v>
      </c>
      <c r="B4986" s="63">
        <v>744.12</v>
      </c>
    </row>
    <row r="4987" spans="1:2" ht="15.75" customHeight="1" x14ac:dyDescent="0.3">
      <c r="A4987" s="2" t="s">
        <v>3368</v>
      </c>
      <c r="B4987" s="63">
        <v>537.41999999999996</v>
      </c>
    </row>
    <row r="4988" spans="1:2" ht="15.75" customHeight="1" x14ac:dyDescent="0.3">
      <c r="A4988" s="2" t="s">
        <v>3370</v>
      </c>
      <c r="B4988" s="63">
        <v>702.78</v>
      </c>
    </row>
    <row r="4989" spans="1:2" ht="15.75" customHeight="1" x14ac:dyDescent="0.3">
      <c r="A4989" s="2" t="s">
        <v>3372</v>
      </c>
      <c r="B4989" s="63">
        <v>744.12</v>
      </c>
    </row>
    <row r="4990" spans="1:2" ht="15.75" customHeight="1" x14ac:dyDescent="0.3">
      <c r="A4990" s="2" t="s">
        <v>3374</v>
      </c>
      <c r="B4990" s="63">
        <v>744.12</v>
      </c>
    </row>
    <row r="4991" spans="1:2" ht="15.75" customHeight="1" x14ac:dyDescent="0.3">
      <c r="A4991" s="2" t="s">
        <v>3376</v>
      </c>
      <c r="B4991" s="63">
        <v>909.48</v>
      </c>
    </row>
    <row r="4992" spans="1:2" ht="15.75" customHeight="1" x14ac:dyDescent="0.3">
      <c r="A4992" s="58" t="s">
        <v>3379</v>
      </c>
      <c r="B4992" s="62">
        <v>10134</v>
      </c>
    </row>
    <row r="4993" spans="1:2" ht="15.75" customHeight="1" x14ac:dyDescent="0.3">
      <c r="A4993" s="2" t="s">
        <v>3381</v>
      </c>
      <c r="B4993" s="63">
        <v>2229.48</v>
      </c>
    </row>
    <row r="4994" spans="1:2" ht="15.75" customHeight="1" x14ac:dyDescent="0.3">
      <c r="A4994" s="2" t="s">
        <v>3383</v>
      </c>
      <c r="B4994" s="63">
        <v>1722.78</v>
      </c>
    </row>
    <row r="4995" spans="1:2" ht="15.75" customHeight="1" x14ac:dyDescent="0.3">
      <c r="A4995" s="2" t="s">
        <v>3385</v>
      </c>
      <c r="B4995" s="63">
        <v>1317.42</v>
      </c>
    </row>
    <row r="4996" spans="1:2" ht="15.75" customHeight="1" x14ac:dyDescent="0.3">
      <c r="A4996" s="2" t="s">
        <v>3387</v>
      </c>
      <c r="B4996" s="63">
        <v>1824.12</v>
      </c>
    </row>
    <row r="4997" spans="1:2" ht="15.75" customHeight="1" x14ac:dyDescent="0.3">
      <c r="A4997" s="2" t="s">
        <v>3389</v>
      </c>
      <c r="B4997" s="63">
        <v>1317.42</v>
      </c>
    </row>
    <row r="4998" spans="1:2" ht="15.75" customHeight="1" x14ac:dyDescent="0.3">
      <c r="A4998" s="2" t="s">
        <v>3391</v>
      </c>
      <c r="B4998" s="63">
        <v>1722.78</v>
      </c>
    </row>
    <row r="4999" spans="1:2" ht="15.75" customHeight="1" x14ac:dyDescent="0.3">
      <c r="A4999" s="2" t="s">
        <v>3393</v>
      </c>
      <c r="B4999" s="63">
        <v>1824.12</v>
      </c>
    </row>
    <row r="5000" spans="1:2" ht="15.75" customHeight="1" x14ac:dyDescent="0.3">
      <c r="A5000" s="2" t="s">
        <v>3395</v>
      </c>
      <c r="B5000" s="63">
        <v>1824.12</v>
      </c>
    </row>
    <row r="5001" spans="1:2" ht="15.75" customHeight="1" x14ac:dyDescent="0.3">
      <c r="A5001" s="2" t="s">
        <v>3397</v>
      </c>
      <c r="B5001" s="63">
        <v>2229.48</v>
      </c>
    </row>
    <row r="5002" spans="1:2" ht="15.75" customHeight="1" x14ac:dyDescent="0.3">
      <c r="A5002" s="58" t="s">
        <v>3400</v>
      </c>
      <c r="B5002" s="62">
        <v>12174</v>
      </c>
    </row>
    <row r="5003" spans="1:2" ht="15.75" customHeight="1" x14ac:dyDescent="0.3">
      <c r="A5003" s="2" t="s">
        <v>3402</v>
      </c>
      <c r="B5003" s="63">
        <v>2678.28</v>
      </c>
    </row>
    <row r="5004" spans="1:2" ht="15.75" customHeight="1" x14ac:dyDescent="0.3">
      <c r="A5004" s="2" t="s">
        <v>3404</v>
      </c>
      <c r="B5004" s="63">
        <v>2069.58</v>
      </c>
    </row>
    <row r="5005" spans="1:2" ht="15.75" customHeight="1" x14ac:dyDescent="0.3">
      <c r="A5005" s="2" t="s">
        <v>3406</v>
      </c>
      <c r="B5005" s="63">
        <v>1582.62</v>
      </c>
    </row>
    <row r="5006" spans="1:2" ht="15.75" customHeight="1" x14ac:dyDescent="0.3">
      <c r="A5006" s="2" t="s">
        <v>3408</v>
      </c>
      <c r="B5006" s="63">
        <v>2191.3200000000002</v>
      </c>
    </row>
    <row r="5007" spans="1:2" ht="15.75" customHeight="1" x14ac:dyDescent="0.3">
      <c r="A5007" s="2" t="s">
        <v>3410</v>
      </c>
      <c r="B5007" s="63">
        <v>1582.62</v>
      </c>
    </row>
    <row r="5008" spans="1:2" ht="15.75" customHeight="1" x14ac:dyDescent="0.3">
      <c r="A5008" s="2" t="s">
        <v>3412</v>
      </c>
      <c r="B5008" s="63">
        <v>2069.58</v>
      </c>
    </row>
    <row r="5009" spans="1:2" ht="15.75" customHeight="1" x14ac:dyDescent="0.3">
      <c r="A5009" s="2" t="s">
        <v>3414</v>
      </c>
      <c r="B5009" s="63">
        <v>2191.3200000000002</v>
      </c>
    </row>
    <row r="5010" spans="1:2" ht="15.75" customHeight="1" x14ac:dyDescent="0.3">
      <c r="A5010" s="2" t="s">
        <v>3416</v>
      </c>
      <c r="B5010" s="63">
        <v>2191.3200000000002</v>
      </c>
    </row>
    <row r="5011" spans="1:2" ht="15.75" customHeight="1" x14ac:dyDescent="0.3">
      <c r="A5011" s="2" t="s">
        <v>3418</v>
      </c>
      <c r="B5011" s="63">
        <v>2678.28</v>
      </c>
    </row>
    <row r="5012" spans="1:2" ht="15.75" customHeight="1" x14ac:dyDescent="0.3">
      <c r="A5012" s="58" t="s">
        <v>3421</v>
      </c>
      <c r="B5012" s="62">
        <v>11454</v>
      </c>
    </row>
    <row r="5013" spans="1:2" ht="15.75" customHeight="1" x14ac:dyDescent="0.3">
      <c r="A5013" s="2" t="s">
        <v>3423</v>
      </c>
      <c r="B5013" s="63">
        <v>2519.88</v>
      </c>
    </row>
    <row r="5014" spans="1:2" ht="15.75" customHeight="1" x14ac:dyDescent="0.3">
      <c r="A5014" s="2" t="s">
        <v>3425</v>
      </c>
      <c r="B5014" s="63">
        <v>1947.18</v>
      </c>
    </row>
    <row r="5015" spans="1:2" ht="15.75" customHeight="1" x14ac:dyDescent="0.3">
      <c r="A5015" s="2" t="s">
        <v>3427</v>
      </c>
      <c r="B5015" s="63">
        <v>1489.02</v>
      </c>
    </row>
    <row r="5016" spans="1:2" ht="15.75" customHeight="1" x14ac:dyDescent="0.3">
      <c r="A5016" s="2" t="s">
        <v>3429</v>
      </c>
      <c r="B5016" s="63">
        <v>2061.7199999999998</v>
      </c>
    </row>
    <row r="5017" spans="1:2" ht="15.75" customHeight="1" x14ac:dyDescent="0.3">
      <c r="A5017" s="2" t="s">
        <v>3431</v>
      </c>
      <c r="B5017" s="63">
        <v>1489.02</v>
      </c>
    </row>
    <row r="5018" spans="1:2" ht="15.75" customHeight="1" x14ac:dyDescent="0.3">
      <c r="A5018" s="2" t="s">
        <v>3433</v>
      </c>
      <c r="B5018" s="63">
        <v>1947.18</v>
      </c>
    </row>
    <row r="5019" spans="1:2" ht="15.75" customHeight="1" x14ac:dyDescent="0.3">
      <c r="A5019" s="2" t="s">
        <v>3435</v>
      </c>
      <c r="B5019" s="63">
        <v>2061.7199999999998</v>
      </c>
    </row>
    <row r="5020" spans="1:2" ht="15.75" customHeight="1" x14ac:dyDescent="0.3">
      <c r="A5020" s="2" t="s">
        <v>3437</v>
      </c>
      <c r="B5020" s="63">
        <v>2061.7199999999998</v>
      </c>
    </row>
    <row r="5021" spans="1:2" ht="15.75" customHeight="1" x14ac:dyDescent="0.3">
      <c r="A5021" s="2" t="s">
        <v>3439</v>
      </c>
      <c r="B5021" s="63">
        <v>2519.88</v>
      </c>
    </row>
    <row r="5022" spans="1:2" ht="15.75" customHeight="1" x14ac:dyDescent="0.3">
      <c r="A5022" s="58" t="s">
        <v>3442</v>
      </c>
      <c r="B5022" s="62">
        <v>12354</v>
      </c>
    </row>
    <row r="5023" spans="1:2" ht="15.75" customHeight="1" x14ac:dyDescent="0.3">
      <c r="A5023" s="2" t="s">
        <v>3444</v>
      </c>
      <c r="B5023" s="63">
        <v>2717.88</v>
      </c>
    </row>
    <row r="5024" spans="1:2" ht="15.75" customHeight="1" x14ac:dyDescent="0.3">
      <c r="A5024" s="2" t="s">
        <v>3446</v>
      </c>
      <c r="B5024" s="63">
        <v>2100.1799999999998</v>
      </c>
    </row>
    <row r="5025" spans="1:2" ht="15.75" customHeight="1" x14ac:dyDescent="0.3">
      <c r="A5025" s="2" t="s">
        <v>3448</v>
      </c>
      <c r="B5025" s="63">
        <v>1606.02</v>
      </c>
    </row>
    <row r="5026" spans="1:2" ht="15.75" customHeight="1" x14ac:dyDescent="0.3">
      <c r="A5026" s="2" t="s">
        <v>3450</v>
      </c>
      <c r="B5026" s="63">
        <v>2223.7199999999998</v>
      </c>
    </row>
    <row r="5027" spans="1:2" ht="15.75" customHeight="1" x14ac:dyDescent="0.3">
      <c r="A5027" s="2" t="s">
        <v>3452</v>
      </c>
      <c r="B5027" s="63">
        <v>1606.02</v>
      </c>
    </row>
    <row r="5028" spans="1:2" ht="15.75" customHeight="1" x14ac:dyDescent="0.3">
      <c r="A5028" s="2" t="s">
        <v>3454</v>
      </c>
      <c r="B5028" s="63">
        <v>2100.1799999999998</v>
      </c>
    </row>
    <row r="5029" spans="1:2" ht="15.75" customHeight="1" x14ac:dyDescent="0.3">
      <c r="A5029" s="2" t="s">
        <v>3456</v>
      </c>
      <c r="B5029" s="63">
        <v>2223.7199999999998</v>
      </c>
    </row>
    <row r="5030" spans="1:2" ht="15.75" customHeight="1" x14ac:dyDescent="0.3">
      <c r="A5030" s="2" t="s">
        <v>3458</v>
      </c>
      <c r="B5030" s="63">
        <v>2223.7199999999998</v>
      </c>
    </row>
    <row r="5031" spans="1:2" ht="15.75" customHeight="1" x14ac:dyDescent="0.3">
      <c r="A5031" s="2" t="s">
        <v>3460</v>
      </c>
      <c r="B5031" s="63">
        <v>2717.88</v>
      </c>
    </row>
    <row r="5032" spans="1:2" ht="15.75" customHeight="1" x14ac:dyDescent="0.3">
      <c r="A5032" s="58" t="s">
        <v>3463</v>
      </c>
      <c r="B5032" s="62">
        <v>15114</v>
      </c>
    </row>
    <row r="5033" spans="1:2" ht="15.75" customHeight="1" x14ac:dyDescent="0.3">
      <c r="A5033" s="2" t="s">
        <v>3465</v>
      </c>
      <c r="B5033" s="63">
        <v>3325.08</v>
      </c>
    </row>
    <row r="5034" spans="1:2" ht="15.75" customHeight="1" x14ac:dyDescent="0.3">
      <c r="A5034" s="2" t="s">
        <v>3467</v>
      </c>
      <c r="B5034" s="63">
        <v>2569.38</v>
      </c>
    </row>
    <row r="5035" spans="1:2" ht="15.75" customHeight="1" x14ac:dyDescent="0.3">
      <c r="A5035" s="2" t="s">
        <v>3469</v>
      </c>
      <c r="B5035" s="63">
        <v>1964.82</v>
      </c>
    </row>
    <row r="5036" spans="1:2" ht="15.75" customHeight="1" x14ac:dyDescent="0.3">
      <c r="A5036" s="2" t="s">
        <v>3471</v>
      </c>
      <c r="B5036" s="63">
        <v>2720.52</v>
      </c>
    </row>
    <row r="5037" spans="1:2" ht="15.75" customHeight="1" x14ac:dyDescent="0.3">
      <c r="A5037" s="2" t="s">
        <v>3473</v>
      </c>
      <c r="B5037" s="63">
        <v>1964.82</v>
      </c>
    </row>
    <row r="5038" spans="1:2" ht="15.75" customHeight="1" x14ac:dyDescent="0.3">
      <c r="A5038" s="2" t="s">
        <v>3475</v>
      </c>
      <c r="B5038" s="63">
        <v>2569.38</v>
      </c>
    </row>
    <row r="5039" spans="1:2" ht="15.75" customHeight="1" x14ac:dyDescent="0.3">
      <c r="A5039" s="2" t="s">
        <v>3477</v>
      </c>
      <c r="B5039" s="63">
        <v>2720.52</v>
      </c>
    </row>
    <row r="5040" spans="1:2" ht="15.75" customHeight="1" x14ac:dyDescent="0.3">
      <c r="A5040" s="2" t="s">
        <v>3479</v>
      </c>
      <c r="B5040" s="63">
        <v>2720.52</v>
      </c>
    </row>
    <row r="5041" spans="1:2" ht="15.75" customHeight="1" x14ac:dyDescent="0.3">
      <c r="A5041" s="2" t="s">
        <v>3481</v>
      </c>
      <c r="B5041" s="63">
        <v>3325.08</v>
      </c>
    </row>
    <row r="5042" spans="1:2" ht="15.75" customHeight="1" x14ac:dyDescent="0.3">
      <c r="A5042" s="58" t="s">
        <v>3484</v>
      </c>
      <c r="B5042" s="62">
        <v>13674</v>
      </c>
    </row>
    <row r="5043" spans="1:2" ht="15.75" customHeight="1" x14ac:dyDescent="0.3">
      <c r="A5043" s="2" t="s">
        <v>3486</v>
      </c>
      <c r="B5043" s="63">
        <v>3008.28</v>
      </c>
    </row>
    <row r="5044" spans="1:2" ht="15.75" customHeight="1" x14ac:dyDescent="0.3">
      <c r="A5044" s="2" t="s">
        <v>3488</v>
      </c>
      <c r="B5044" s="63">
        <v>2324.58</v>
      </c>
    </row>
    <row r="5045" spans="1:2" ht="15.75" customHeight="1" x14ac:dyDescent="0.3">
      <c r="A5045" s="2" t="s">
        <v>3490</v>
      </c>
      <c r="B5045" s="63">
        <v>1777.62</v>
      </c>
    </row>
    <row r="5046" spans="1:2" ht="15.75" customHeight="1" x14ac:dyDescent="0.3">
      <c r="A5046" s="2" t="s">
        <v>3492</v>
      </c>
      <c r="B5046" s="63">
        <v>2461.3200000000002</v>
      </c>
    </row>
    <row r="5047" spans="1:2" ht="15.75" customHeight="1" x14ac:dyDescent="0.3">
      <c r="A5047" s="2" t="s">
        <v>3494</v>
      </c>
      <c r="B5047" s="63">
        <v>1777.62</v>
      </c>
    </row>
    <row r="5048" spans="1:2" ht="15.75" customHeight="1" x14ac:dyDescent="0.3">
      <c r="A5048" s="2" t="s">
        <v>3496</v>
      </c>
      <c r="B5048" s="63">
        <v>2324.58</v>
      </c>
    </row>
    <row r="5049" spans="1:2" ht="15.75" customHeight="1" x14ac:dyDescent="0.3">
      <c r="A5049" s="2" t="s">
        <v>3498</v>
      </c>
      <c r="B5049" s="63">
        <v>2461.3200000000002</v>
      </c>
    </row>
    <row r="5050" spans="1:2" ht="15.75" customHeight="1" x14ac:dyDescent="0.3">
      <c r="A5050" s="2" t="s">
        <v>3500</v>
      </c>
      <c r="B5050" s="63">
        <v>2461.3200000000002</v>
      </c>
    </row>
    <row r="5051" spans="1:2" ht="15.75" customHeight="1" x14ac:dyDescent="0.3">
      <c r="A5051" s="2" t="s">
        <v>3502</v>
      </c>
      <c r="B5051" s="63">
        <v>3008.28</v>
      </c>
    </row>
    <row r="5052" spans="1:2" ht="15.75" customHeight="1" x14ac:dyDescent="0.3">
      <c r="A5052" s="58" t="s">
        <v>3505</v>
      </c>
      <c r="B5052" s="62">
        <v>9834</v>
      </c>
    </row>
    <row r="5053" spans="1:2" ht="15.75" customHeight="1" x14ac:dyDescent="0.3">
      <c r="A5053" s="2" t="s">
        <v>3507</v>
      </c>
      <c r="B5053" s="63">
        <v>2163.48</v>
      </c>
    </row>
    <row r="5054" spans="1:2" ht="15.75" customHeight="1" x14ac:dyDescent="0.3">
      <c r="A5054" s="2" t="s">
        <v>3509</v>
      </c>
      <c r="B5054" s="63">
        <v>1671.78</v>
      </c>
    </row>
    <row r="5055" spans="1:2" ht="15.75" customHeight="1" x14ac:dyDescent="0.3">
      <c r="A5055" s="2" t="s">
        <v>3511</v>
      </c>
      <c r="B5055" s="63">
        <v>1278.42</v>
      </c>
    </row>
    <row r="5056" spans="1:2" ht="15.75" customHeight="1" x14ac:dyDescent="0.3">
      <c r="A5056" s="2" t="s">
        <v>3513</v>
      </c>
      <c r="B5056" s="63">
        <v>1770.12</v>
      </c>
    </row>
    <row r="5057" spans="1:2" ht="15.75" customHeight="1" x14ac:dyDescent="0.3">
      <c r="A5057" s="2" t="s">
        <v>3515</v>
      </c>
      <c r="B5057" s="63">
        <v>1278.42</v>
      </c>
    </row>
    <row r="5058" spans="1:2" ht="15.75" customHeight="1" x14ac:dyDescent="0.3">
      <c r="A5058" s="2" t="s">
        <v>3517</v>
      </c>
      <c r="B5058" s="63">
        <v>1671.78</v>
      </c>
    </row>
    <row r="5059" spans="1:2" ht="15.75" customHeight="1" x14ac:dyDescent="0.3">
      <c r="A5059" s="2" t="s">
        <v>3519</v>
      </c>
      <c r="B5059" s="63">
        <v>1770.12</v>
      </c>
    </row>
    <row r="5060" spans="1:2" ht="15.75" customHeight="1" x14ac:dyDescent="0.3">
      <c r="A5060" s="2" t="s">
        <v>3521</v>
      </c>
      <c r="B5060" s="63">
        <v>1770.12</v>
      </c>
    </row>
    <row r="5061" spans="1:2" ht="15.75" customHeight="1" x14ac:dyDescent="0.3">
      <c r="A5061" s="2" t="s">
        <v>3523</v>
      </c>
      <c r="B5061" s="63">
        <v>2163.48</v>
      </c>
    </row>
    <row r="5062" spans="1:2" ht="15.75" customHeight="1" x14ac:dyDescent="0.3">
      <c r="A5062" s="2" t="s">
        <v>3525</v>
      </c>
      <c r="B5062" s="63">
        <v>1770.12</v>
      </c>
    </row>
    <row r="5063" spans="1:2" ht="15.75" customHeight="1" x14ac:dyDescent="0.3">
      <c r="A5063" s="2" t="s">
        <v>3527</v>
      </c>
      <c r="B5063" s="63">
        <v>1770.12</v>
      </c>
    </row>
    <row r="5064" spans="1:2" ht="15.75" customHeight="1" x14ac:dyDescent="0.3">
      <c r="A5064" s="2" t="s">
        <v>3529</v>
      </c>
      <c r="B5064" s="63">
        <v>1770.12</v>
      </c>
    </row>
    <row r="5065" spans="1:2" ht="15.75" customHeight="1" x14ac:dyDescent="0.3">
      <c r="A5065" s="2" t="s">
        <v>3531</v>
      </c>
      <c r="B5065" s="63">
        <v>1770.12</v>
      </c>
    </row>
    <row r="5066" spans="1:2" ht="15.75" customHeight="1" x14ac:dyDescent="0.3">
      <c r="A5066" s="2" t="s">
        <v>3533</v>
      </c>
      <c r="B5066" s="63">
        <v>1770.12</v>
      </c>
    </row>
    <row r="5067" spans="1:2" ht="15.75" customHeight="1" x14ac:dyDescent="0.3">
      <c r="A5067" s="58" t="s">
        <v>3536</v>
      </c>
      <c r="B5067" s="62">
        <v>7194</v>
      </c>
    </row>
    <row r="5068" spans="1:2" ht="15.75" customHeight="1" x14ac:dyDescent="0.3">
      <c r="A5068" s="2" t="s">
        <v>3538</v>
      </c>
      <c r="B5068" s="63">
        <v>1582.68</v>
      </c>
    </row>
    <row r="5069" spans="1:2" ht="15.75" customHeight="1" x14ac:dyDescent="0.3">
      <c r="A5069" s="2" t="s">
        <v>3540</v>
      </c>
      <c r="B5069" s="63">
        <v>1222.98</v>
      </c>
    </row>
    <row r="5070" spans="1:2" ht="15.75" customHeight="1" x14ac:dyDescent="0.3">
      <c r="A5070" s="2" t="s">
        <v>3542</v>
      </c>
      <c r="B5070" s="63">
        <v>935.22</v>
      </c>
    </row>
    <row r="5071" spans="1:2" ht="15.75" customHeight="1" x14ac:dyDescent="0.3">
      <c r="A5071" s="2" t="s">
        <v>3544</v>
      </c>
      <c r="B5071" s="63">
        <v>1294.92</v>
      </c>
    </row>
    <row r="5072" spans="1:2" ht="15.75" customHeight="1" x14ac:dyDescent="0.3">
      <c r="A5072" s="2" t="s">
        <v>3546</v>
      </c>
      <c r="B5072" s="63">
        <v>935.22</v>
      </c>
    </row>
    <row r="5073" spans="1:2" ht="15.75" customHeight="1" x14ac:dyDescent="0.3">
      <c r="A5073" s="2" t="s">
        <v>3548</v>
      </c>
      <c r="B5073" s="63">
        <v>1222.98</v>
      </c>
    </row>
    <row r="5074" spans="1:2" ht="15.75" customHeight="1" x14ac:dyDescent="0.3">
      <c r="A5074" s="2" t="s">
        <v>3550</v>
      </c>
      <c r="B5074" s="63">
        <v>1294.92</v>
      </c>
    </row>
    <row r="5075" spans="1:2" ht="15.75" customHeight="1" x14ac:dyDescent="0.3">
      <c r="A5075" s="2" t="s">
        <v>3552</v>
      </c>
      <c r="B5075" s="63">
        <v>1294.92</v>
      </c>
    </row>
    <row r="5076" spans="1:2" ht="15.75" customHeight="1" x14ac:dyDescent="0.3">
      <c r="A5076" s="2" t="s">
        <v>3554</v>
      </c>
      <c r="B5076" s="63">
        <v>1582.68</v>
      </c>
    </row>
    <row r="5077" spans="1:2" ht="15.75" customHeight="1" x14ac:dyDescent="0.3">
      <c r="A5077" s="2" t="s">
        <v>3556</v>
      </c>
      <c r="B5077" s="63">
        <v>1294.92</v>
      </c>
    </row>
    <row r="5078" spans="1:2" ht="15.75" customHeight="1" x14ac:dyDescent="0.3">
      <c r="A5078" s="2" t="s">
        <v>3558</v>
      </c>
      <c r="B5078" s="63">
        <v>1294.92</v>
      </c>
    </row>
    <row r="5079" spans="1:2" ht="15.75" customHeight="1" x14ac:dyDescent="0.3">
      <c r="A5079" s="2" t="s">
        <v>3560</v>
      </c>
      <c r="B5079" s="63">
        <v>1294.92</v>
      </c>
    </row>
    <row r="5080" spans="1:2" ht="15.75" customHeight="1" x14ac:dyDescent="0.3">
      <c r="A5080" s="2" t="s">
        <v>3562</v>
      </c>
      <c r="B5080" s="63">
        <v>1294.92</v>
      </c>
    </row>
    <row r="5081" spans="1:2" ht="15.75" customHeight="1" x14ac:dyDescent="0.3">
      <c r="A5081" s="2" t="s">
        <v>3564</v>
      </c>
      <c r="B5081" s="63">
        <v>1294.92</v>
      </c>
    </row>
    <row r="5082" spans="1:2" ht="15.75" customHeight="1" x14ac:dyDescent="0.3">
      <c r="A5082" s="58" t="s">
        <v>3567</v>
      </c>
      <c r="B5082" s="62">
        <v>7314</v>
      </c>
    </row>
    <row r="5083" spans="1:2" ht="15.75" customHeight="1" x14ac:dyDescent="0.3">
      <c r="A5083" s="2" t="s">
        <v>3569</v>
      </c>
      <c r="B5083" s="63">
        <v>1609.08</v>
      </c>
    </row>
    <row r="5084" spans="1:2" ht="15.75" customHeight="1" x14ac:dyDescent="0.3">
      <c r="A5084" s="2" t="s">
        <v>3571</v>
      </c>
      <c r="B5084" s="63">
        <v>1243.3800000000001</v>
      </c>
    </row>
    <row r="5085" spans="1:2" ht="15.75" customHeight="1" x14ac:dyDescent="0.3">
      <c r="A5085" s="2" t="s">
        <v>3573</v>
      </c>
      <c r="B5085" s="63">
        <v>950.82</v>
      </c>
    </row>
    <row r="5086" spans="1:2" ht="15.75" customHeight="1" x14ac:dyDescent="0.3">
      <c r="A5086" s="2" t="s">
        <v>3575</v>
      </c>
      <c r="B5086" s="63">
        <v>1316.52</v>
      </c>
    </row>
    <row r="5087" spans="1:2" ht="15.75" customHeight="1" x14ac:dyDescent="0.3">
      <c r="A5087" s="2" t="s">
        <v>3577</v>
      </c>
      <c r="B5087" s="63">
        <v>950.82</v>
      </c>
    </row>
    <row r="5088" spans="1:2" ht="15.75" customHeight="1" x14ac:dyDescent="0.3">
      <c r="A5088" s="2" t="s">
        <v>3579</v>
      </c>
      <c r="B5088" s="63">
        <v>1243.3800000000001</v>
      </c>
    </row>
    <row r="5089" spans="1:2" ht="15.75" customHeight="1" x14ac:dyDescent="0.3">
      <c r="A5089" s="2" t="s">
        <v>3581</v>
      </c>
      <c r="B5089" s="63">
        <v>1316.52</v>
      </c>
    </row>
    <row r="5090" spans="1:2" ht="15.75" customHeight="1" x14ac:dyDescent="0.3">
      <c r="A5090" s="2" t="s">
        <v>3583</v>
      </c>
      <c r="B5090" s="63">
        <v>1316.52</v>
      </c>
    </row>
    <row r="5091" spans="1:2" ht="15.75" customHeight="1" x14ac:dyDescent="0.3">
      <c r="A5091" s="2" t="s">
        <v>3585</v>
      </c>
      <c r="B5091" s="63">
        <v>1609.08</v>
      </c>
    </row>
    <row r="5092" spans="1:2" ht="15.75" customHeight="1" x14ac:dyDescent="0.3">
      <c r="A5092" s="2" t="s">
        <v>3587</v>
      </c>
      <c r="B5092" s="63">
        <v>1316.52</v>
      </c>
    </row>
    <row r="5093" spans="1:2" ht="15.75" customHeight="1" x14ac:dyDescent="0.3">
      <c r="A5093" s="2" t="s">
        <v>3589</v>
      </c>
      <c r="B5093" s="63">
        <v>1316.52</v>
      </c>
    </row>
    <row r="5094" spans="1:2" ht="15.75" customHeight="1" x14ac:dyDescent="0.3">
      <c r="A5094" s="2" t="s">
        <v>3591</v>
      </c>
      <c r="B5094" s="63">
        <v>1316.52</v>
      </c>
    </row>
    <row r="5095" spans="1:2" ht="15.75" customHeight="1" x14ac:dyDescent="0.3">
      <c r="A5095" s="2" t="s">
        <v>3593</v>
      </c>
      <c r="B5095" s="63">
        <v>1316.52</v>
      </c>
    </row>
    <row r="5096" spans="1:2" ht="15.75" customHeight="1" x14ac:dyDescent="0.3">
      <c r="A5096" s="2" t="s">
        <v>3595</v>
      </c>
      <c r="B5096" s="63">
        <v>1316.52</v>
      </c>
    </row>
    <row r="5097" spans="1:2" ht="15.75" customHeight="1" x14ac:dyDescent="0.3">
      <c r="A5097" s="58" t="s">
        <v>3598</v>
      </c>
      <c r="B5097" s="62">
        <v>13434</v>
      </c>
    </row>
    <row r="5098" spans="1:2" ht="15.75" customHeight="1" x14ac:dyDescent="0.3">
      <c r="A5098" s="2" t="s">
        <v>3600</v>
      </c>
      <c r="B5098" s="63">
        <v>2955.48</v>
      </c>
    </row>
    <row r="5099" spans="1:2" ht="15.75" customHeight="1" x14ac:dyDescent="0.3">
      <c r="A5099" s="2" t="s">
        <v>3602</v>
      </c>
      <c r="B5099" s="63">
        <v>2283.7800000000002</v>
      </c>
    </row>
    <row r="5100" spans="1:2" ht="15.75" customHeight="1" x14ac:dyDescent="0.3">
      <c r="A5100" s="2" t="s">
        <v>3604</v>
      </c>
      <c r="B5100" s="63">
        <v>1746.42</v>
      </c>
    </row>
    <row r="5101" spans="1:2" ht="15.75" customHeight="1" x14ac:dyDescent="0.3">
      <c r="A5101" s="2" t="s">
        <v>3606</v>
      </c>
      <c r="B5101" s="63">
        <v>2418.12</v>
      </c>
    </row>
    <row r="5102" spans="1:2" ht="15.75" customHeight="1" x14ac:dyDescent="0.3">
      <c r="A5102" s="2" t="s">
        <v>3608</v>
      </c>
      <c r="B5102" s="63">
        <v>1746.42</v>
      </c>
    </row>
    <row r="5103" spans="1:2" ht="15.75" customHeight="1" x14ac:dyDescent="0.3">
      <c r="A5103" s="2" t="s">
        <v>3610</v>
      </c>
      <c r="B5103" s="63">
        <v>2283.7800000000002</v>
      </c>
    </row>
    <row r="5104" spans="1:2" ht="15.75" customHeight="1" x14ac:dyDescent="0.3">
      <c r="A5104" s="2" t="s">
        <v>3612</v>
      </c>
      <c r="B5104" s="63">
        <v>2418.12</v>
      </c>
    </row>
    <row r="5105" spans="1:2" ht="15.75" customHeight="1" x14ac:dyDescent="0.3">
      <c r="A5105" s="2" t="s">
        <v>3614</v>
      </c>
      <c r="B5105" s="63">
        <v>2418.12</v>
      </c>
    </row>
    <row r="5106" spans="1:2" ht="15.75" customHeight="1" x14ac:dyDescent="0.3">
      <c r="A5106" s="2" t="s">
        <v>3616</v>
      </c>
      <c r="B5106" s="63">
        <v>2955.48</v>
      </c>
    </row>
    <row r="5107" spans="1:2" ht="15.75" customHeight="1" x14ac:dyDescent="0.3">
      <c r="A5107" s="2" t="s">
        <v>3618</v>
      </c>
      <c r="B5107" s="63">
        <v>2418.12</v>
      </c>
    </row>
    <row r="5108" spans="1:2" ht="15.75" customHeight="1" x14ac:dyDescent="0.3">
      <c r="A5108" s="2" t="s">
        <v>3620</v>
      </c>
      <c r="B5108" s="63">
        <v>2418.12</v>
      </c>
    </row>
    <row r="5109" spans="1:2" ht="15.75" customHeight="1" x14ac:dyDescent="0.3">
      <c r="A5109" s="2" t="s">
        <v>3622</v>
      </c>
      <c r="B5109" s="63">
        <v>2418.12</v>
      </c>
    </row>
    <row r="5110" spans="1:2" ht="15.75" customHeight="1" x14ac:dyDescent="0.3">
      <c r="A5110" s="2" t="s">
        <v>3624</v>
      </c>
      <c r="B5110" s="63">
        <v>2418.12</v>
      </c>
    </row>
    <row r="5111" spans="1:2" ht="15.75" customHeight="1" x14ac:dyDescent="0.3">
      <c r="A5111" s="2" t="s">
        <v>3626</v>
      </c>
      <c r="B5111" s="63">
        <v>2418.12</v>
      </c>
    </row>
    <row r="5112" spans="1:2" ht="15.75" customHeight="1" x14ac:dyDescent="0.3">
      <c r="A5112" s="58" t="s">
        <v>3629</v>
      </c>
      <c r="B5112" s="62">
        <v>13134</v>
      </c>
    </row>
    <row r="5113" spans="1:2" ht="15.75" customHeight="1" x14ac:dyDescent="0.3">
      <c r="A5113" s="2" t="s">
        <v>3631</v>
      </c>
      <c r="B5113" s="63">
        <v>2889.48</v>
      </c>
    </row>
    <row r="5114" spans="1:2" ht="15.75" customHeight="1" x14ac:dyDescent="0.3">
      <c r="A5114" s="2" t="s">
        <v>3633</v>
      </c>
      <c r="B5114" s="63">
        <v>2232.7800000000002</v>
      </c>
    </row>
    <row r="5115" spans="1:2" ht="15.75" customHeight="1" x14ac:dyDescent="0.3">
      <c r="A5115" s="2" t="s">
        <v>3635</v>
      </c>
      <c r="B5115" s="63">
        <v>1707.42</v>
      </c>
    </row>
    <row r="5116" spans="1:2" ht="15.75" customHeight="1" x14ac:dyDescent="0.3">
      <c r="A5116" s="2" t="s">
        <v>3637</v>
      </c>
      <c r="B5116" s="63">
        <v>2364.12</v>
      </c>
    </row>
    <row r="5117" spans="1:2" ht="15.75" customHeight="1" x14ac:dyDescent="0.3">
      <c r="A5117" s="2" t="s">
        <v>3639</v>
      </c>
      <c r="B5117" s="63">
        <v>1707.42</v>
      </c>
    </row>
    <row r="5118" spans="1:2" ht="15.75" customHeight="1" x14ac:dyDescent="0.3">
      <c r="A5118" s="2" t="s">
        <v>3641</v>
      </c>
      <c r="B5118" s="63">
        <v>2232.7800000000002</v>
      </c>
    </row>
    <row r="5119" spans="1:2" ht="15.75" customHeight="1" x14ac:dyDescent="0.3">
      <c r="A5119" s="2" t="s">
        <v>3643</v>
      </c>
      <c r="B5119" s="63">
        <v>2364.12</v>
      </c>
    </row>
    <row r="5120" spans="1:2" ht="15.75" customHeight="1" x14ac:dyDescent="0.3">
      <c r="A5120" s="2" t="s">
        <v>3645</v>
      </c>
      <c r="B5120" s="63">
        <v>2364.12</v>
      </c>
    </row>
    <row r="5121" spans="1:2" ht="15.75" customHeight="1" x14ac:dyDescent="0.3">
      <c r="A5121" s="2" t="s">
        <v>3647</v>
      </c>
      <c r="B5121" s="63">
        <v>2889.48</v>
      </c>
    </row>
    <row r="5122" spans="1:2" ht="15.75" customHeight="1" x14ac:dyDescent="0.3">
      <c r="A5122" s="2" t="s">
        <v>3649</v>
      </c>
      <c r="B5122" s="63">
        <v>2364.12</v>
      </c>
    </row>
    <row r="5123" spans="1:2" ht="15.75" customHeight="1" x14ac:dyDescent="0.3">
      <c r="A5123" s="2" t="s">
        <v>3651</v>
      </c>
      <c r="B5123" s="63">
        <v>2364.12</v>
      </c>
    </row>
    <row r="5124" spans="1:2" ht="15.75" customHeight="1" x14ac:dyDescent="0.3">
      <c r="A5124" s="2" t="s">
        <v>3653</v>
      </c>
      <c r="B5124" s="63">
        <v>2364.12</v>
      </c>
    </row>
    <row r="5125" spans="1:2" ht="15.75" customHeight="1" x14ac:dyDescent="0.3">
      <c r="A5125" s="2" t="s">
        <v>3655</v>
      </c>
      <c r="B5125" s="63">
        <v>2364.12</v>
      </c>
    </row>
    <row r="5126" spans="1:2" ht="15.75" customHeight="1" x14ac:dyDescent="0.3">
      <c r="A5126" s="2" t="s">
        <v>3657</v>
      </c>
      <c r="B5126" s="63">
        <v>2364.12</v>
      </c>
    </row>
    <row r="5127" spans="1:2" ht="15.75" customHeight="1" x14ac:dyDescent="0.3">
      <c r="A5127" s="58" t="s">
        <v>3660</v>
      </c>
      <c r="B5127" s="62">
        <v>10014</v>
      </c>
    </row>
    <row r="5128" spans="1:2" ht="15.75" customHeight="1" x14ac:dyDescent="0.3">
      <c r="A5128" s="2" t="s">
        <v>3662</v>
      </c>
      <c r="B5128" s="63">
        <v>2203.08</v>
      </c>
    </row>
    <row r="5129" spans="1:2" ht="15.75" customHeight="1" x14ac:dyDescent="0.3">
      <c r="A5129" s="2" t="s">
        <v>3664</v>
      </c>
      <c r="B5129" s="63">
        <v>1702.38</v>
      </c>
    </row>
    <row r="5130" spans="1:2" ht="15.75" customHeight="1" x14ac:dyDescent="0.3">
      <c r="A5130" s="2" t="s">
        <v>3666</v>
      </c>
      <c r="B5130" s="63">
        <v>1301.82</v>
      </c>
    </row>
    <row r="5131" spans="1:2" ht="15.75" customHeight="1" x14ac:dyDescent="0.3">
      <c r="A5131" s="2" t="s">
        <v>3668</v>
      </c>
      <c r="B5131" s="63">
        <v>1802.52</v>
      </c>
    </row>
    <row r="5132" spans="1:2" ht="15.75" customHeight="1" x14ac:dyDescent="0.3">
      <c r="A5132" s="2" t="s">
        <v>3670</v>
      </c>
      <c r="B5132" s="63">
        <v>1301.82</v>
      </c>
    </row>
    <row r="5133" spans="1:2" ht="15.75" customHeight="1" x14ac:dyDescent="0.3">
      <c r="A5133" s="2" t="s">
        <v>3672</v>
      </c>
      <c r="B5133" s="63">
        <v>1702.38</v>
      </c>
    </row>
    <row r="5134" spans="1:2" ht="15.75" customHeight="1" x14ac:dyDescent="0.3">
      <c r="A5134" s="2" t="s">
        <v>3674</v>
      </c>
      <c r="B5134" s="63">
        <v>1802.52</v>
      </c>
    </row>
    <row r="5135" spans="1:2" ht="15.75" customHeight="1" x14ac:dyDescent="0.3">
      <c r="A5135" s="2" t="s">
        <v>3676</v>
      </c>
      <c r="B5135" s="63">
        <v>1802.52</v>
      </c>
    </row>
    <row r="5136" spans="1:2" ht="15.75" customHeight="1" x14ac:dyDescent="0.3">
      <c r="A5136" s="2" t="s">
        <v>3678</v>
      </c>
      <c r="B5136" s="63">
        <v>2203.08</v>
      </c>
    </row>
    <row r="5137" spans="1:2" ht="15.75" customHeight="1" x14ac:dyDescent="0.3">
      <c r="A5137" s="2" t="s">
        <v>3680</v>
      </c>
      <c r="B5137" s="63">
        <v>1802.52</v>
      </c>
    </row>
    <row r="5138" spans="1:2" ht="15.75" customHeight="1" x14ac:dyDescent="0.3">
      <c r="A5138" s="2" t="s">
        <v>3682</v>
      </c>
      <c r="B5138" s="63">
        <v>1802.52</v>
      </c>
    </row>
    <row r="5139" spans="1:2" ht="15.75" customHeight="1" x14ac:dyDescent="0.3">
      <c r="A5139" s="2" t="s">
        <v>3684</v>
      </c>
      <c r="B5139" s="63">
        <v>1802.52</v>
      </c>
    </row>
    <row r="5140" spans="1:2" ht="15.75" customHeight="1" x14ac:dyDescent="0.3">
      <c r="A5140" s="2" t="s">
        <v>3686</v>
      </c>
      <c r="B5140" s="63">
        <v>1802.52</v>
      </c>
    </row>
    <row r="5141" spans="1:2" ht="15.75" customHeight="1" x14ac:dyDescent="0.3">
      <c r="A5141" s="2" t="s">
        <v>3688</v>
      </c>
      <c r="B5141" s="63">
        <v>1802.52</v>
      </c>
    </row>
    <row r="5142" spans="1:2" ht="15.75" customHeight="1" x14ac:dyDescent="0.3">
      <c r="A5142" s="58" t="s">
        <v>3691</v>
      </c>
      <c r="B5142" s="62">
        <v>11934</v>
      </c>
    </row>
    <row r="5143" spans="1:2" ht="15.75" customHeight="1" x14ac:dyDescent="0.3">
      <c r="A5143" s="2" t="s">
        <v>3693</v>
      </c>
      <c r="B5143" s="63">
        <v>2625.48</v>
      </c>
    </row>
    <row r="5144" spans="1:2" ht="15.75" customHeight="1" x14ac:dyDescent="0.3">
      <c r="A5144" s="2" t="s">
        <v>3695</v>
      </c>
      <c r="B5144" s="63">
        <v>2028.78</v>
      </c>
    </row>
    <row r="5145" spans="1:2" ht="15.75" customHeight="1" x14ac:dyDescent="0.3">
      <c r="A5145" s="2" t="s">
        <v>3697</v>
      </c>
      <c r="B5145" s="63">
        <v>1551.42</v>
      </c>
    </row>
    <row r="5146" spans="1:2" ht="15.75" customHeight="1" x14ac:dyDescent="0.3">
      <c r="A5146" s="2" t="s">
        <v>3699</v>
      </c>
      <c r="B5146" s="63">
        <v>2148.12</v>
      </c>
    </row>
    <row r="5147" spans="1:2" ht="15.75" customHeight="1" x14ac:dyDescent="0.3">
      <c r="A5147" s="2" t="s">
        <v>3701</v>
      </c>
      <c r="B5147" s="63">
        <v>1551.42</v>
      </c>
    </row>
    <row r="5148" spans="1:2" ht="15.75" customHeight="1" x14ac:dyDescent="0.3">
      <c r="A5148" s="2" t="s">
        <v>3703</v>
      </c>
      <c r="B5148" s="63">
        <v>2028.78</v>
      </c>
    </row>
    <row r="5149" spans="1:2" ht="15.75" customHeight="1" x14ac:dyDescent="0.3">
      <c r="A5149" s="2" t="s">
        <v>3705</v>
      </c>
      <c r="B5149" s="63">
        <v>2148.12</v>
      </c>
    </row>
    <row r="5150" spans="1:2" ht="15.75" customHeight="1" x14ac:dyDescent="0.3">
      <c r="A5150" s="2" t="s">
        <v>3707</v>
      </c>
      <c r="B5150" s="63">
        <v>2148.12</v>
      </c>
    </row>
    <row r="5151" spans="1:2" ht="15.75" customHeight="1" x14ac:dyDescent="0.3">
      <c r="A5151" s="2" t="s">
        <v>3709</v>
      </c>
      <c r="B5151" s="63">
        <v>2625.48</v>
      </c>
    </row>
    <row r="5152" spans="1:2" ht="15.75" customHeight="1" x14ac:dyDescent="0.3">
      <c r="A5152" s="2" t="s">
        <v>3711</v>
      </c>
      <c r="B5152" s="63">
        <v>2148.12</v>
      </c>
    </row>
    <row r="5153" spans="1:2" ht="15.75" customHeight="1" x14ac:dyDescent="0.3">
      <c r="A5153" s="2" t="s">
        <v>3713</v>
      </c>
      <c r="B5153" s="63">
        <v>2148.12</v>
      </c>
    </row>
    <row r="5154" spans="1:2" ht="15.75" customHeight="1" x14ac:dyDescent="0.3">
      <c r="A5154" s="2" t="s">
        <v>3715</v>
      </c>
      <c r="B5154" s="63">
        <v>2148.12</v>
      </c>
    </row>
    <row r="5155" spans="1:2" ht="15.75" customHeight="1" x14ac:dyDescent="0.3">
      <c r="A5155" s="2" t="s">
        <v>3717</v>
      </c>
      <c r="B5155" s="63">
        <v>2148.12</v>
      </c>
    </row>
    <row r="5156" spans="1:2" ht="15.75" customHeight="1" x14ac:dyDescent="0.3">
      <c r="A5156" s="2" t="s">
        <v>3719</v>
      </c>
      <c r="B5156" s="63">
        <v>2148.12</v>
      </c>
    </row>
    <row r="5157" spans="1:2" ht="15.75" customHeight="1" x14ac:dyDescent="0.3">
      <c r="A5157" s="58" t="s">
        <v>3722</v>
      </c>
      <c r="B5157" s="62">
        <v>20094</v>
      </c>
    </row>
    <row r="5158" spans="1:2" ht="15.75" customHeight="1" x14ac:dyDescent="0.3">
      <c r="A5158" s="2" t="s">
        <v>3724</v>
      </c>
      <c r="B5158" s="63">
        <v>4420.68</v>
      </c>
    </row>
    <row r="5159" spans="1:2" ht="15.75" customHeight="1" x14ac:dyDescent="0.3">
      <c r="A5159" s="2" t="s">
        <v>3726</v>
      </c>
      <c r="B5159" s="63">
        <v>3415.98</v>
      </c>
    </row>
    <row r="5160" spans="1:2" ht="15.75" customHeight="1" x14ac:dyDescent="0.3">
      <c r="A5160" s="2" t="s">
        <v>3728</v>
      </c>
      <c r="B5160" s="63">
        <v>2612.2199999999998</v>
      </c>
    </row>
    <row r="5161" spans="1:2" ht="15.75" customHeight="1" x14ac:dyDescent="0.3">
      <c r="A5161" s="2" t="s">
        <v>3730</v>
      </c>
      <c r="B5161" s="63">
        <v>3616.92</v>
      </c>
    </row>
    <row r="5162" spans="1:2" ht="15.75" customHeight="1" x14ac:dyDescent="0.3">
      <c r="A5162" s="2" t="s">
        <v>3732</v>
      </c>
      <c r="B5162" s="63">
        <v>2612.2199999999998</v>
      </c>
    </row>
    <row r="5163" spans="1:2" ht="15.75" customHeight="1" x14ac:dyDescent="0.3">
      <c r="A5163" s="2" t="s">
        <v>3734</v>
      </c>
      <c r="B5163" s="63">
        <v>3415.98</v>
      </c>
    </row>
    <row r="5164" spans="1:2" ht="15.75" customHeight="1" x14ac:dyDescent="0.3">
      <c r="A5164" s="2" t="s">
        <v>3736</v>
      </c>
      <c r="B5164" s="63">
        <v>3616.92</v>
      </c>
    </row>
    <row r="5165" spans="1:2" ht="15.75" customHeight="1" x14ac:dyDescent="0.3">
      <c r="A5165" s="2" t="s">
        <v>3738</v>
      </c>
      <c r="B5165" s="63">
        <v>3616.92</v>
      </c>
    </row>
    <row r="5166" spans="1:2" ht="15.75" customHeight="1" x14ac:dyDescent="0.3">
      <c r="A5166" s="2" t="s">
        <v>3740</v>
      </c>
      <c r="B5166" s="63">
        <v>4420.68</v>
      </c>
    </row>
    <row r="5167" spans="1:2" ht="15.75" customHeight="1" x14ac:dyDescent="0.3">
      <c r="A5167" s="2" t="s">
        <v>3742</v>
      </c>
      <c r="B5167" s="63">
        <v>3616.92</v>
      </c>
    </row>
    <row r="5168" spans="1:2" ht="15.75" customHeight="1" x14ac:dyDescent="0.3">
      <c r="A5168" s="2" t="s">
        <v>3744</v>
      </c>
      <c r="B5168" s="63">
        <v>3616.92</v>
      </c>
    </row>
    <row r="5169" spans="1:2" ht="15.75" customHeight="1" x14ac:dyDescent="0.3">
      <c r="A5169" s="2" t="s">
        <v>3746</v>
      </c>
      <c r="B5169" s="63">
        <v>3616.92</v>
      </c>
    </row>
    <row r="5170" spans="1:2" ht="15.75" customHeight="1" x14ac:dyDescent="0.3">
      <c r="A5170" s="2" t="s">
        <v>3748</v>
      </c>
      <c r="B5170" s="63">
        <v>3616.92</v>
      </c>
    </row>
    <row r="5171" spans="1:2" ht="15.75" customHeight="1" x14ac:dyDescent="0.3">
      <c r="A5171" s="2" t="s">
        <v>3750</v>
      </c>
      <c r="B5171" s="63">
        <v>3616.92</v>
      </c>
    </row>
    <row r="5172" spans="1:2" ht="15.75" customHeight="1" x14ac:dyDescent="0.3">
      <c r="A5172" s="58" t="s">
        <v>3753</v>
      </c>
      <c r="B5172" s="62">
        <v>15474</v>
      </c>
    </row>
    <row r="5173" spans="1:2" ht="15.75" customHeight="1" x14ac:dyDescent="0.3">
      <c r="A5173" s="2" t="s">
        <v>3755</v>
      </c>
      <c r="B5173" s="63">
        <v>3404.28</v>
      </c>
    </row>
    <row r="5174" spans="1:2" ht="15.75" customHeight="1" x14ac:dyDescent="0.3">
      <c r="A5174" s="2" t="s">
        <v>3757</v>
      </c>
      <c r="B5174" s="63">
        <v>2630.58</v>
      </c>
    </row>
    <row r="5175" spans="1:2" ht="15.75" customHeight="1" x14ac:dyDescent="0.3">
      <c r="A5175" s="2" t="s">
        <v>3759</v>
      </c>
      <c r="B5175" s="63">
        <v>2011.62</v>
      </c>
    </row>
    <row r="5176" spans="1:2" ht="15.75" customHeight="1" x14ac:dyDescent="0.3">
      <c r="A5176" s="2" t="s">
        <v>3761</v>
      </c>
      <c r="B5176" s="63">
        <v>2785.32</v>
      </c>
    </row>
    <row r="5177" spans="1:2" ht="15.75" customHeight="1" x14ac:dyDescent="0.3">
      <c r="A5177" s="2" t="s">
        <v>3763</v>
      </c>
      <c r="B5177" s="63">
        <v>2011.62</v>
      </c>
    </row>
    <row r="5178" spans="1:2" ht="15.75" customHeight="1" x14ac:dyDescent="0.3">
      <c r="A5178" s="2" t="s">
        <v>3765</v>
      </c>
      <c r="B5178" s="63">
        <v>2630.58</v>
      </c>
    </row>
    <row r="5179" spans="1:2" ht="15.75" customHeight="1" x14ac:dyDescent="0.3">
      <c r="A5179" s="2" t="s">
        <v>3767</v>
      </c>
      <c r="B5179" s="63">
        <v>2785.32</v>
      </c>
    </row>
    <row r="5180" spans="1:2" ht="15.75" customHeight="1" x14ac:dyDescent="0.3">
      <c r="A5180" s="2" t="s">
        <v>3769</v>
      </c>
      <c r="B5180" s="63">
        <v>2785.32</v>
      </c>
    </row>
    <row r="5181" spans="1:2" ht="15.75" customHeight="1" x14ac:dyDescent="0.3">
      <c r="A5181" s="2" t="s">
        <v>3771</v>
      </c>
      <c r="B5181" s="63">
        <v>3404.28</v>
      </c>
    </row>
    <row r="5182" spans="1:2" ht="15.75" customHeight="1" x14ac:dyDescent="0.3">
      <c r="A5182" s="2" t="s">
        <v>3773</v>
      </c>
      <c r="B5182" s="63">
        <v>2785.32</v>
      </c>
    </row>
    <row r="5183" spans="1:2" ht="15.75" customHeight="1" x14ac:dyDescent="0.3">
      <c r="A5183" s="2" t="s">
        <v>3775</v>
      </c>
      <c r="B5183" s="63">
        <v>2785.32</v>
      </c>
    </row>
    <row r="5184" spans="1:2" ht="15.75" customHeight="1" x14ac:dyDescent="0.3">
      <c r="A5184" s="2" t="s">
        <v>3777</v>
      </c>
      <c r="B5184" s="63">
        <v>2785.32</v>
      </c>
    </row>
    <row r="5185" spans="1:2" ht="15.75" customHeight="1" x14ac:dyDescent="0.3">
      <c r="A5185" s="2" t="s">
        <v>3779</v>
      </c>
      <c r="B5185" s="63">
        <v>2785.32</v>
      </c>
    </row>
    <row r="5186" spans="1:2" ht="15.75" customHeight="1" x14ac:dyDescent="0.3">
      <c r="A5186" s="2" t="s">
        <v>3781</v>
      </c>
      <c r="B5186" s="63">
        <v>2785.32</v>
      </c>
    </row>
    <row r="5187" spans="1:2" ht="15.75" customHeight="1" x14ac:dyDescent="0.3">
      <c r="A5187" s="58" t="s">
        <v>3784</v>
      </c>
      <c r="B5187" s="62">
        <v>12174</v>
      </c>
    </row>
    <row r="5188" spans="1:2" ht="15.75" customHeight="1" x14ac:dyDescent="0.3">
      <c r="A5188" s="2" t="s">
        <v>3786</v>
      </c>
      <c r="B5188" s="63">
        <v>2678.28</v>
      </c>
    </row>
    <row r="5189" spans="1:2" ht="15.75" customHeight="1" x14ac:dyDescent="0.3">
      <c r="A5189" s="2" t="s">
        <v>3788</v>
      </c>
      <c r="B5189" s="63">
        <v>2069.58</v>
      </c>
    </row>
    <row r="5190" spans="1:2" ht="15.75" customHeight="1" x14ac:dyDescent="0.3">
      <c r="A5190" s="2" t="s">
        <v>3790</v>
      </c>
      <c r="B5190" s="63">
        <v>1582.62</v>
      </c>
    </row>
    <row r="5191" spans="1:2" ht="15.75" customHeight="1" x14ac:dyDescent="0.3">
      <c r="A5191" s="2" t="s">
        <v>3792</v>
      </c>
      <c r="B5191" s="63">
        <v>2191.3200000000002</v>
      </c>
    </row>
    <row r="5192" spans="1:2" ht="15.75" customHeight="1" x14ac:dyDescent="0.3">
      <c r="A5192" s="2" t="s">
        <v>3794</v>
      </c>
      <c r="B5192" s="63">
        <v>1582.62</v>
      </c>
    </row>
    <row r="5193" spans="1:2" ht="15.75" customHeight="1" x14ac:dyDescent="0.3">
      <c r="A5193" s="2" t="s">
        <v>3796</v>
      </c>
      <c r="B5193" s="63">
        <v>2069.58</v>
      </c>
    </row>
    <row r="5194" spans="1:2" ht="15.75" customHeight="1" x14ac:dyDescent="0.3">
      <c r="A5194" s="2" t="s">
        <v>3798</v>
      </c>
      <c r="B5194" s="63">
        <v>2191.3200000000002</v>
      </c>
    </row>
    <row r="5195" spans="1:2" ht="15.75" customHeight="1" x14ac:dyDescent="0.3">
      <c r="A5195" s="2" t="s">
        <v>3800</v>
      </c>
      <c r="B5195" s="63">
        <v>2191.3200000000002</v>
      </c>
    </row>
    <row r="5196" spans="1:2" ht="15.75" customHeight="1" x14ac:dyDescent="0.3">
      <c r="A5196" s="2" t="s">
        <v>3802</v>
      </c>
      <c r="B5196" s="63">
        <v>2678.28</v>
      </c>
    </row>
    <row r="5197" spans="1:2" ht="15.75" customHeight="1" x14ac:dyDescent="0.3">
      <c r="A5197" s="2" t="s">
        <v>3804</v>
      </c>
      <c r="B5197" s="63">
        <v>2191.3200000000002</v>
      </c>
    </row>
    <row r="5198" spans="1:2" ht="15.75" customHeight="1" x14ac:dyDescent="0.3">
      <c r="A5198" s="2" t="s">
        <v>3806</v>
      </c>
      <c r="B5198" s="63">
        <v>2191.3200000000002</v>
      </c>
    </row>
    <row r="5199" spans="1:2" ht="15.75" customHeight="1" x14ac:dyDescent="0.3">
      <c r="A5199" s="2" t="s">
        <v>3808</v>
      </c>
      <c r="B5199" s="63">
        <v>2191.3200000000002</v>
      </c>
    </row>
    <row r="5200" spans="1:2" ht="15.75" customHeight="1" x14ac:dyDescent="0.3">
      <c r="A5200" s="2" t="s">
        <v>3810</v>
      </c>
      <c r="B5200" s="63">
        <v>2191.3200000000002</v>
      </c>
    </row>
    <row r="5201" spans="1:2" ht="15.75" customHeight="1" x14ac:dyDescent="0.3">
      <c r="A5201" s="2" t="s">
        <v>3812</v>
      </c>
      <c r="B5201" s="63">
        <v>2191.3200000000002</v>
      </c>
    </row>
    <row r="5202" spans="1:2" ht="15.75" customHeight="1" x14ac:dyDescent="0.3">
      <c r="A5202" s="58" t="s">
        <v>3815</v>
      </c>
      <c r="B5202" s="62">
        <v>20454</v>
      </c>
    </row>
    <row r="5203" spans="1:2" ht="15.75" customHeight="1" x14ac:dyDescent="0.3">
      <c r="A5203" s="2" t="s">
        <v>3817</v>
      </c>
      <c r="B5203" s="63">
        <v>4499.88</v>
      </c>
    </row>
    <row r="5204" spans="1:2" ht="15.75" customHeight="1" x14ac:dyDescent="0.3">
      <c r="A5204" s="2" t="s">
        <v>3819</v>
      </c>
      <c r="B5204" s="63">
        <v>3477.18</v>
      </c>
    </row>
    <row r="5205" spans="1:2" ht="15.75" customHeight="1" x14ac:dyDescent="0.3">
      <c r="A5205" s="2" t="s">
        <v>3821</v>
      </c>
      <c r="B5205" s="63">
        <v>2659.02</v>
      </c>
    </row>
    <row r="5206" spans="1:2" ht="15.75" customHeight="1" x14ac:dyDescent="0.3">
      <c r="A5206" s="2" t="s">
        <v>3823</v>
      </c>
      <c r="B5206" s="63">
        <v>3681.72</v>
      </c>
    </row>
    <row r="5207" spans="1:2" ht="15.75" customHeight="1" x14ac:dyDescent="0.3">
      <c r="A5207" s="2" t="s">
        <v>3825</v>
      </c>
      <c r="B5207" s="63">
        <v>2659.02</v>
      </c>
    </row>
    <row r="5208" spans="1:2" ht="15.75" customHeight="1" x14ac:dyDescent="0.3">
      <c r="A5208" s="2" t="s">
        <v>3827</v>
      </c>
      <c r="B5208" s="63">
        <v>3477.18</v>
      </c>
    </row>
    <row r="5209" spans="1:2" ht="15.75" customHeight="1" x14ac:dyDescent="0.3">
      <c r="A5209" s="2" t="s">
        <v>3829</v>
      </c>
      <c r="B5209" s="63">
        <v>3681.72</v>
      </c>
    </row>
    <row r="5210" spans="1:2" ht="15.75" customHeight="1" x14ac:dyDescent="0.3">
      <c r="A5210" s="2" t="s">
        <v>3831</v>
      </c>
      <c r="B5210" s="63">
        <v>3681.72</v>
      </c>
    </row>
    <row r="5211" spans="1:2" ht="15.75" customHeight="1" x14ac:dyDescent="0.3">
      <c r="A5211" s="2" t="s">
        <v>3833</v>
      </c>
      <c r="B5211" s="63">
        <v>4499.88</v>
      </c>
    </row>
    <row r="5212" spans="1:2" ht="15.75" customHeight="1" x14ac:dyDescent="0.3">
      <c r="A5212" s="2" t="s">
        <v>3835</v>
      </c>
      <c r="B5212" s="63">
        <v>3681.72</v>
      </c>
    </row>
    <row r="5213" spans="1:2" ht="15.75" customHeight="1" x14ac:dyDescent="0.3">
      <c r="A5213" s="2" t="s">
        <v>3837</v>
      </c>
      <c r="B5213" s="63">
        <v>3681.72</v>
      </c>
    </row>
    <row r="5214" spans="1:2" ht="15.75" customHeight="1" x14ac:dyDescent="0.3">
      <c r="A5214" s="2" t="s">
        <v>3839</v>
      </c>
      <c r="B5214" s="63">
        <v>3681.72</v>
      </c>
    </row>
    <row r="5215" spans="1:2" ht="15.75" customHeight="1" x14ac:dyDescent="0.3">
      <c r="A5215" s="2" t="s">
        <v>3841</v>
      </c>
      <c r="B5215" s="63">
        <v>3681.72</v>
      </c>
    </row>
    <row r="5216" spans="1:2" ht="15.75" customHeight="1" x14ac:dyDescent="0.3">
      <c r="A5216" s="2" t="s">
        <v>3843</v>
      </c>
      <c r="B5216" s="63">
        <v>3681.72</v>
      </c>
    </row>
    <row r="5217" spans="1:2" ht="15.75" customHeight="1" x14ac:dyDescent="0.3">
      <c r="A5217" s="58" t="s">
        <v>3846</v>
      </c>
      <c r="B5217" s="62">
        <v>15774</v>
      </c>
    </row>
    <row r="5218" spans="1:2" ht="15.75" customHeight="1" x14ac:dyDescent="0.3">
      <c r="A5218" s="2" t="s">
        <v>3848</v>
      </c>
      <c r="B5218" s="63">
        <v>3470.28</v>
      </c>
    </row>
    <row r="5219" spans="1:2" ht="15.75" customHeight="1" x14ac:dyDescent="0.3">
      <c r="A5219" s="2" t="s">
        <v>3850</v>
      </c>
      <c r="B5219" s="63">
        <v>2681.58</v>
      </c>
    </row>
    <row r="5220" spans="1:2" ht="15.75" customHeight="1" x14ac:dyDescent="0.3">
      <c r="A5220" s="2" t="s">
        <v>3852</v>
      </c>
      <c r="B5220" s="63">
        <v>2050.62</v>
      </c>
    </row>
    <row r="5221" spans="1:2" ht="15.75" customHeight="1" x14ac:dyDescent="0.3">
      <c r="A5221" s="2" t="s">
        <v>3854</v>
      </c>
      <c r="B5221" s="63">
        <v>2839.32</v>
      </c>
    </row>
    <row r="5222" spans="1:2" ht="15.75" customHeight="1" x14ac:dyDescent="0.3">
      <c r="A5222" s="2" t="s">
        <v>3856</v>
      </c>
      <c r="B5222" s="63">
        <v>2050.62</v>
      </c>
    </row>
    <row r="5223" spans="1:2" ht="15.75" customHeight="1" x14ac:dyDescent="0.3">
      <c r="A5223" s="2" t="s">
        <v>3858</v>
      </c>
      <c r="B5223" s="63">
        <v>2681.58</v>
      </c>
    </row>
    <row r="5224" spans="1:2" ht="15.75" customHeight="1" x14ac:dyDescent="0.3">
      <c r="A5224" s="2" t="s">
        <v>3860</v>
      </c>
      <c r="B5224" s="63">
        <v>2839.32</v>
      </c>
    </row>
    <row r="5225" spans="1:2" ht="15.75" customHeight="1" x14ac:dyDescent="0.3">
      <c r="A5225" s="2" t="s">
        <v>3862</v>
      </c>
      <c r="B5225" s="63">
        <v>2839.32</v>
      </c>
    </row>
    <row r="5226" spans="1:2" ht="15.75" customHeight="1" x14ac:dyDescent="0.3">
      <c r="A5226" s="2" t="s">
        <v>3864</v>
      </c>
      <c r="B5226" s="63">
        <v>3470.28</v>
      </c>
    </row>
    <row r="5227" spans="1:2" ht="15.75" customHeight="1" x14ac:dyDescent="0.3">
      <c r="A5227" s="2" t="s">
        <v>3866</v>
      </c>
      <c r="B5227" s="63">
        <v>2839.32</v>
      </c>
    </row>
    <row r="5228" spans="1:2" ht="15.75" customHeight="1" x14ac:dyDescent="0.3">
      <c r="A5228" s="2" t="s">
        <v>3868</v>
      </c>
      <c r="B5228" s="63">
        <v>2839.32</v>
      </c>
    </row>
    <row r="5229" spans="1:2" ht="15.75" customHeight="1" x14ac:dyDescent="0.3">
      <c r="A5229" s="2" t="s">
        <v>3870</v>
      </c>
      <c r="B5229" s="63">
        <v>2839.32</v>
      </c>
    </row>
    <row r="5230" spans="1:2" ht="15.75" customHeight="1" x14ac:dyDescent="0.3">
      <c r="A5230" s="2" t="s">
        <v>3872</v>
      </c>
      <c r="B5230" s="63">
        <v>2839.32</v>
      </c>
    </row>
    <row r="5231" spans="1:2" ht="15.75" customHeight="1" x14ac:dyDescent="0.3">
      <c r="A5231" s="2" t="s">
        <v>3874</v>
      </c>
      <c r="B5231" s="63">
        <v>2839.32</v>
      </c>
    </row>
    <row r="5232" spans="1:2" ht="15.75" customHeight="1" x14ac:dyDescent="0.3">
      <c r="A5232" s="58" t="s">
        <v>3877</v>
      </c>
      <c r="B5232" s="62">
        <v>4134</v>
      </c>
    </row>
    <row r="5233" spans="1:2" ht="15.75" customHeight="1" x14ac:dyDescent="0.3">
      <c r="A5233" s="2" t="s">
        <v>3879</v>
      </c>
      <c r="B5233" s="63">
        <v>909.48</v>
      </c>
    </row>
    <row r="5234" spans="1:2" ht="15.75" customHeight="1" x14ac:dyDescent="0.3">
      <c r="A5234" s="2" t="s">
        <v>3881</v>
      </c>
      <c r="B5234" s="63">
        <v>702.78</v>
      </c>
    </row>
    <row r="5235" spans="1:2" ht="15.75" customHeight="1" x14ac:dyDescent="0.3">
      <c r="A5235" s="2" t="s">
        <v>3883</v>
      </c>
      <c r="B5235" s="63">
        <v>537.41999999999996</v>
      </c>
    </row>
    <row r="5236" spans="1:2" ht="15.75" customHeight="1" x14ac:dyDescent="0.3">
      <c r="A5236" s="2" t="s">
        <v>3885</v>
      </c>
      <c r="B5236" s="63">
        <v>744.12</v>
      </c>
    </row>
    <row r="5237" spans="1:2" ht="15.75" customHeight="1" x14ac:dyDescent="0.3">
      <c r="A5237" s="2" t="s">
        <v>3887</v>
      </c>
      <c r="B5237" s="63">
        <v>537.41999999999996</v>
      </c>
    </row>
    <row r="5238" spans="1:2" ht="15.75" customHeight="1" x14ac:dyDescent="0.3">
      <c r="A5238" s="2" t="s">
        <v>3889</v>
      </c>
      <c r="B5238" s="63">
        <v>702.78</v>
      </c>
    </row>
    <row r="5239" spans="1:2" ht="15.75" customHeight="1" x14ac:dyDescent="0.3">
      <c r="A5239" s="2" t="s">
        <v>3891</v>
      </c>
      <c r="B5239" s="63">
        <v>744.12</v>
      </c>
    </row>
    <row r="5240" spans="1:2" ht="15.75" customHeight="1" x14ac:dyDescent="0.3">
      <c r="A5240" s="2" t="s">
        <v>3893</v>
      </c>
      <c r="B5240" s="63">
        <v>744.12</v>
      </c>
    </row>
    <row r="5241" spans="1:2" ht="15.75" customHeight="1" x14ac:dyDescent="0.3">
      <c r="A5241" s="2" t="s">
        <v>3895</v>
      </c>
      <c r="B5241" s="63">
        <v>909.48</v>
      </c>
    </row>
    <row r="5242" spans="1:2" ht="15.75" customHeight="1" x14ac:dyDescent="0.3">
      <c r="A5242" s="2" t="s">
        <v>3897</v>
      </c>
      <c r="B5242" s="63">
        <v>744.12</v>
      </c>
    </row>
    <row r="5243" spans="1:2" ht="15.75" customHeight="1" x14ac:dyDescent="0.3">
      <c r="A5243" s="2" t="s">
        <v>3899</v>
      </c>
      <c r="B5243" s="63">
        <v>744.12</v>
      </c>
    </row>
    <row r="5244" spans="1:2" ht="15.75" customHeight="1" x14ac:dyDescent="0.3">
      <c r="A5244" s="2" t="s">
        <v>3901</v>
      </c>
      <c r="B5244" s="63">
        <v>744.12</v>
      </c>
    </row>
    <row r="5245" spans="1:2" ht="15.75" customHeight="1" x14ac:dyDescent="0.3">
      <c r="A5245" s="2" t="s">
        <v>3903</v>
      </c>
      <c r="B5245" s="63">
        <v>744.12</v>
      </c>
    </row>
    <row r="5246" spans="1:2" ht="15.75" customHeight="1" x14ac:dyDescent="0.3">
      <c r="A5246" s="2" t="s">
        <v>3905</v>
      </c>
      <c r="B5246" s="63">
        <v>744.12</v>
      </c>
    </row>
    <row r="5247" spans="1:2" ht="15.75" customHeight="1" x14ac:dyDescent="0.3">
      <c r="A5247" s="58" t="s">
        <v>3908</v>
      </c>
      <c r="B5247" s="62">
        <v>22896</v>
      </c>
    </row>
    <row r="5248" spans="1:2" ht="15.75" customHeight="1" x14ac:dyDescent="0.3">
      <c r="A5248" s="2" t="s">
        <v>3910</v>
      </c>
      <c r="B5248" s="63">
        <v>5037.12</v>
      </c>
    </row>
    <row r="5249" spans="1:2" ht="15.75" customHeight="1" x14ac:dyDescent="0.3">
      <c r="A5249" s="2" t="s">
        <v>3912</v>
      </c>
      <c r="B5249" s="63">
        <v>3892.32</v>
      </c>
    </row>
    <row r="5250" spans="1:2" ht="15.75" customHeight="1" x14ac:dyDescent="0.3">
      <c r="A5250" s="2" t="s">
        <v>3914</v>
      </c>
      <c r="B5250" s="63">
        <v>2976.48</v>
      </c>
    </row>
    <row r="5251" spans="1:2" ht="15.75" customHeight="1" x14ac:dyDescent="0.3">
      <c r="A5251" s="2" t="s">
        <v>3916</v>
      </c>
      <c r="B5251" s="63">
        <v>4121.28</v>
      </c>
    </row>
    <row r="5252" spans="1:2" ht="15.75" customHeight="1" x14ac:dyDescent="0.3">
      <c r="A5252" s="2" t="s">
        <v>3918</v>
      </c>
      <c r="B5252" s="63">
        <v>2976.48</v>
      </c>
    </row>
    <row r="5253" spans="1:2" ht="15.75" customHeight="1" x14ac:dyDescent="0.3">
      <c r="A5253" s="2" t="s">
        <v>3920</v>
      </c>
      <c r="B5253" s="63">
        <v>3892.32</v>
      </c>
    </row>
    <row r="5254" spans="1:2" ht="15.75" customHeight="1" x14ac:dyDescent="0.3">
      <c r="A5254" s="2" t="s">
        <v>3922</v>
      </c>
      <c r="B5254" s="63">
        <v>4121.28</v>
      </c>
    </row>
    <row r="5255" spans="1:2" ht="15.75" customHeight="1" x14ac:dyDescent="0.3">
      <c r="A5255" s="2" t="s">
        <v>3924</v>
      </c>
      <c r="B5255" s="63">
        <v>4121.28</v>
      </c>
    </row>
    <row r="5256" spans="1:2" ht="15.75" customHeight="1" x14ac:dyDescent="0.3">
      <c r="A5256" s="2" t="s">
        <v>3926</v>
      </c>
      <c r="B5256" s="63">
        <v>5037.12</v>
      </c>
    </row>
    <row r="5257" spans="1:2" ht="15.75" customHeight="1" x14ac:dyDescent="0.3">
      <c r="A5257" s="2" t="s">
        <v>3928</v>
      </c>
      <c r="B5257" s="63">
        <v>4121.28</v>
      </c>
    </row>
    <row r="5258" spans="1:2" ht="15.75" customHeight="1" x14ac:dyDescent="0.3">
      <c r="A5258" s="2" t="s">
        <v>3930</v>
      </c>
      <c r="B5258" s="63">
        <v>4121.28</v>
      </c>
    </row>
    <row r="5259" spans="1:2" ht="15.75" customHeight="1" x14ac:dyDescent="0.3">
      <c r="A5259" s="2" t="s">
        <v>3932</v>
      </c>
      <c r="B5259" s="63">
        <v>4121.28</v>
      </c>
    </row>
    <row r="5260" spans="1:2" ht="15.75" customHeight="1" x14ac:dyDescent="0.3">
      <c r="A5260" s="2" t="s">
        <v>3934</v>
      </c>
      <c r="B5260" s="63">
        <v>4121.28</v>
      </c>
    </row>
    <row r="5261" spans="1:2" ht="15.75" customHeight="1" x14ac:dyDescent="0.3">
      <c r="A5261" s="2" t="s">
        <v>3936</v>
      </c>
      <c r="B5261" s="63">
        <v>4121.28</v>
      </c>
    </row>
    <row r="5262" spans="1:2" ht="15.75" customHeight="1" x14ac:dyDescent="0.3">
      <c r="A5262" s="58" t="s">
        <v>3939</v>
      </c>
      <c r="B5262" s="62">
        <v>23094</v>
      </c>
    </row>
    <row r="5263" spans="1:2" ht="15.75" customHeight="1" x14ac:dyDescent="0.3">
      <c r="A5263" s="2" t="s">
        <v>3941</v>
      </c>
      <c r="B5263" s="63">
        <v>5080.68</v>
      </c>
    </row>
    <row r="5264" spans="1:2" ht="15.75" customHeight="1" x14ac:dyDescent="0.3">
      <c r="A5264" s="2" t="s">
        <v>3943</v>
      </c>
      <c r="B5264" s="63">
        <v>3925.98</v>
      </c>
    </row>
    <row r="5265" spans="1:2" ht="15.75" customHeight="1" x14ac:dyDescent="0.3">
      <c r="A5265" s="2" t="s">
        <v>3945</v>
      </c>
      <c r="B5265" s="63">
        <v>3002.22</v>
      </c>
    </row>
    <row r="5266" spans="1:2" ht="15.75" customHeight="1" x14ac:dyDescent="0.3">
      <c r="A5266" s="2" t="s">
        <v>3947</v>
      </c>
      <c r="B5266" s="63">
        <v>4156.92</v>
      </c>
    </row>
    <row r="5267" spans="1:2" ht="15.75" customHeight="1" x14ac:dyDescent="0.3">
      <c r="A5267" s="2" t="s">
        <v>3949</v>
      </c>
      <c r="B5267" s="63">
        <v>3002.22</v>
      </c>
    </row>
    <row r="5268" spans="1:2" ht="15.75" customHeight="1" x14ac:dyDescent="0.3">
      <c r="A5268" s="2" t="s">
        <v>3951</v>
      </c>
      <c r="B5268" s="63">
        <v>3925.98</v>
      </c>
    </row>
    <row r="5269" spans="1:2" ht="15.75" customHeight="1" x14ac:dyDescent="0.3">
      <c r="A5269" s="2" t="s">
        <v>3953</v>
      </c>
      <c r="B5269" s="63">
        <v>4156.92</v>
      </c>
    </row>
    <row r="5270" spans="1:2" ht="15.75" customHeight="1" x14ac:dyDescent="0.3">
      <c r="A5270" s="2" t="s">
        <v>3955</v>
      </c>
      <c r="B5270" s="63">
        <v>4156.92</v>
      </c>
    </row>
    <row r="5271" spans="1:2" ht="15.75" customHeight="1" x14ac:dyDescent="0.3">
      <c r="A5271" s="2" t="s">
        <v>3957</v>
      </c>
      <c r="B5271" s="63">
        <v>5080.68</v>
      </c>
    </row>
    <row r="5272" spans="1:2" ht="15.75" customHeight="1" x14ac:dyDescent="0.3">
      <c r="A5272" s="2" t="s">
        <v>3959</v>
      </c>
      <c r="B5272" s="63">
        <v>4156.92</v>
      </c>
    </row>
    <row r="5273" spans="1:2" ht="15.75" customHeight="1" x14ac:dyDescent="0.3">
      <c r="A5273" s="2" t="s">
        <v>3961</v>
      </c>
      <c r="B5273" s="63">
        <v>4156.92</v>
      </c>
    </row>
    <row r="5274" spans="1:2" ht="15.75" customHeight="1" x14ac:dyDescent="0.3">
      <c r="A5274" s="2" t="s">
        <v>3963</v>
      </c>
      <c r="B5274" s="63">
        <v>4156.92</v>
      </c>
    </row>
    <row r="5275" spans="1:2" ht="15.75" customHeight="1" x14ac:dyDescent="0.3">
      <c r="A5275" s="2" t="s">
        <v>3965</v>
      </c>
      <c r="B5275" s="63">
        <v>4156.92</v>
      </c>
    </row>
    <row r="5276" spans="1:2" ht="15.75" customHeight="1" x14ac:dyDescent="0.3">
      <c r="A5276" s="2" t="s">
        <v>3967</v>
      </c>
      <c r="B5276" s="63">
        <v>4156.92</v>
      </c>
    </row>
    <row r="5277" spans="1:2" ht="15.75" customHeight="1" x14ac:dyDescent="0.3">
      <c r="A5277" s="58" t="s">
        <v>3970</v>
      </c>
      <c r="B5277" s="62">
        <v>28968</v>
      </c>
    </row>
    <row r="5278" spans="1:2" ht="15.75" customHeight="1" x14ac:dyDescent="0.3">
      <c r="A5278" s="2" t="s">
        <v>3972</v>
      </c>
      <c r="B5278" s="63">
        <v>6372.96</v>
      </c>
    </row>
    <row r="5279" spans="1:2" ht="15.75" customHeight="1" x14ac:dyDescent="0.3">
      <c r="A5279" s="2" t="s">
        <v>3974</v>
      </c>
      <c r="B5279" s="63">
        <v>4924.5600000000004</v>
      </c>
    </row>
    <row r="5280" spans="1:2" ht="15.75" customHeight="1" x14ac:dyDescent="0.3">
      <c r="A5280" s="2" t="s">
        <v>3976</v>
      </c>
      <c r="B5280" s="63">
        <v>3765.84</v>
      </c>
    </row>
    <row r="5281" spans="1:2" ht="15.75" customHeight="1" x14ac:dyDescent="0.3">
      <c r="A5281" s="2" t="s">
        <v>3978</v>
      </c>
      <c r="B5281" s="63">
        <v>5214.24</v>
      </c>
    </row>
    <row r="5282" spans="1:2" ht="15.75" customHeight="1" x14ac:dyDescent="0.3">
      <c r="A5282" s="2" t="s">
        <v>3980</v>
      </c>
      <c r="B5282" s="63">
        <v>3765.84</v>
      </c>
    </row>
    <row r="5283" spans="1:2" ht="15.75" customHeight="1" x14ac:dyDescent="0.3">
      <c r="A5283" s="2" t="s">
        <v>3982</v>
      </c>
      <c r="B5283" s="63">
        <v>4924.5600000000004</v>
      </c>
    </row>
    <row r="5284" spans="1:2" ht="15.75" customHeight="1" x14ac:dyDescent="0.3">
      <c r="A5284" s="2" t="s">
        <v>3984</v>
      </c>
      <c r="B5284" s="63">
        <v>5214.24</v>
      </c>
    </row>
    <row r="5285" spans="1:2" ht="15.75" customHeight="1" x14ac:dyDescent="0.3">
      <c r="A5285" s="2" t="s">
        <v>3986</v>
      </c>
      <c r="B5285" s="63">
        <v>5214.24</v>
      </c>
    </row>
    <row r="5286" spans="1:2" ht="15.75" customHeight="1" x14ac:dyDescent="0.3">
      <c r="A5286" s="2" t="s">
        <v>3988</v>
      </c>
      <c r="B5286" s="63">
        <v>6372.96</v>
      </c>
    </row>
    <row r="5287" spans="1:2" ht="15.75" customHeight="1" x14ac:dyDescent="0.3">
      <c r="A5287" s="2" t="s">
        <v>3990</v>
      </c>
      <c r="B5287" s="63">
        <v>5214.24</v>
      </c>
    </row>
    <row r="5288" spans="1:2" ht="15.75" customHeight="1" x14ac:dyDescent="0.3">
      <c r="A5288" s="2" t="s">
        <v>3992</v>
      </c>
      <c r="B5288" s="63">
        <v>5214.24</v>
      </c>
    </row>
    <row r="5289" spans="1:2" ht="15.75" customHeight="1" x14ac:dyDescent="0.3">
      <c r="A5289" s="2" t="s">
        <v>3994</v>
      </c>
      <c r="B5289" s="63">
        <v>5214.24</v>
      </c>
    </row>
    <row r="5290" spans="1:2" ht="15.75" customHeight="1" x14ac:dyDescent="0.3">
      <c r="A5290" s="2" t="s">
        <v>3996</v>
      </c>
      <c r="B5290" s="63">
        <v>5214.24</v>
      </c>
    </row>
    <row r="5291" spans="1:2" ht="15.75" customHeight="1" x14ac:dyDescent="0.3">
      <c r="A5291" s="2" t="s">
        <v>3998</v>
      </c>
      <c r="B5291" s="63">
        <v>5214.24</v>
      </c>
    </row>
    <row r="5292" spans="1:2" ht="15.75" customHeight="1" x14ac:dyDescent="0.3">
      <c r="A5292" s="58" t="s">
        <v>4001</v>
      </c>
      <c r="B5292" s="62">
        <v>29166</v>
      </c>
    </row>
    <row r="5293" spans="1:2" ht="15.75" customHeight="1" x14ac:dyDescent="0.3">
      <c r="A5293" s="2" t="s">
        <v>4003</v>
      </c>
      <c r="B5293" s="63">
        <v>6416.52</v>
      </c>
    </row>
    <row r="5294" spans="1:2" ht="15.75" customHeight="1" x14ac:dyDescent="0.3">
      <c r="A5294" s="2" t="s">
        <v>4005</v>
      </c>
      <c r="B5294" s="63">
        <v>4958.22</v>
      </c>
    </row>
    <row r="5295" spans="1:2" ht="15.75" customHeight="1" x14ac:dyDescent="0.3">
      <c r="A5295" s="2" t="s">
        <v>4007</v>
      </c>
      <c r="B5295" s="63">
        <v>3791.58</v>
      </c>
    </row>
    <row r="5296" spans="1:2" ht="15.75" customHeight="1" x14ac:dyDescent="0.3">
      <c r="A5296" s="2" t="s">
        <v>4009</v>
      </c>
      <c r="B5296" s="63">
        <v>5249.88</v>
      </c>
    </row>
    <row r="5297" spans="1:2" ht="15.75" customHeight="1" x14ac:dyDescent="0.3">
      <c r="A5297" s="2" t="s">
        <v>4011</v>
      </c>
      <c r="B5297" s="63">
        <v>3791.58</v>
      </c>
    </row>
    <row r="5298" spans="1:2" ht="15.75" customHeight="1" x14ac:dyDescent="0.3">
      <c r="A5298" s="2" t="s">
        <v>4013</v>
      </c>
      <c r="B5298" s="63">
        <v>4958.22</v>
      </c>
    </row>
    <row r="5299" spans="1:2" ht="15.75" customHeight="1" x14ac:dyDescent="0.3">
      <c r="A5299" s="2" t="s">
        <v>4015</v>
      </c>
      <c r="B5299" s="63">
        <v>5249.88</v>
      </c>
    </row>
    <row r="5300" spans="1:2" ht="15.75" customHeight="1" x14ac:dyDescent="0.3">
      <c r="A5300" s="2" t="s">
        <v>4017</v>
      </c>
      <c r="B5300" s="63">
        <v>5249.88</v>
      </c>
    </row>
    <row r="5301" spans="1:2" ht="15.75" customHeight="1" x14ac:dyDescent="0.3">
      <c r="A5301" s="2" t="s">
        <v>4019</v>
      </c>
      <c r="B5301" s="63">
        <v>6416.52</v>
      </c>
    </row>
    <row r="5302" spans="1:2" ht="15.75" customHeight="1" x14ac:dyDescent="0.3">
      <c r="A5302" s="2" t="s">
        <v>4021</v>
      </c>
      <c r="B5302" s="63">
        <v>5249.88</v>
      </c>
    </row>
    <row r="5303" spans="1:2" ht="15.75" customHeight="1" x14ac:dyDescent="0.3">
      <c r="A5303" s="2" t="s">
        <v>4023</v>
      </c>
      <c r="B5303" s="63">
        <v>5249.88</v>
      </c>
    </row>
    <row r="5304" spans="1:2" ht="15.75" customHeight="1" x14ac:dyDescent="0.3">
      <c r="A5304" s="2" t="s">
        <v>4025</v>
      </c>
      <c r="B5304" s="63">
        <v>5249.88</v>
      </c>
    </row>
    <row r="5305" spans="1:2" ht="15.75" customHeight="1" x14ac:dyDescent="0.3">
      <c r="A5305" s="2" t="s">
        <v>4027</v>
      </c>
      <c r="B5305" s="63">
        <v>5249.88</v>
      </c>
    </row>
    <row r="5306" spans="1:2" ht="15.75" customHeight="1" x14ac:dyDescent="0.3">
      <c r="A5306" s="2" t="s">
        <v>4029</v>
      </c>
      <c r="B5306" s="63">
        <v>5249.88</v>
      </c>
    </row>
    <row r="5307" spans="1:2" ht="15.75" customHeight="1" x14ac:dyDescent="0.3">
      <c r="A5307" s="58" t="s">
        <v>4032</v>
      </c>
      <c r="B5307" s="62">
        <v>37350</v>
      </c>
    </row>
    <row r="5308" spans="1:2" ht="15.75" customHeight="1" x14ac:dyDescent="0.3">
      <c r="A5308" s="2" t="s">
        <v>4034</v>
      </c>
      <c r="B5308" s="63">
        <v>8217</v>
      </c>
    </row>
    <row r="5309" spans="1:2" ht="15.75" customHeight="1" x14ac:dyDescent="0.3">
      <c r="A5309" s="2" t="s">
        <v>4036</v>
      </c>
      <c r="B5309" s="63">
        <v>6349.5</v>
      </c>
    </row>
    <row r="5310" spans="1:2" ht="15.75" customHeight="1" x14ac:dyDescent="0.3">
      <c r="A5310" s="2" t="s">
        <v>4038</v>
      </c>
      <c r="B5310" s="63">
        <v>4855.5</v>
      </c>
    </row>
    <row r="5311" spans="1:2" ht="15.75" customHeight="1" x14ac:dyDescent="0.3">
      <c r="A5311" s="2" t="s">
        <v>4040</v>
      </c>
      <c r="B5311" s="63">
        <v>6723</v>
      </c>
    </row>
    <row r="5312" spans="1:2" ht="15.75" customHeight="1" x14ac:dyDescent="0.3">
      <c r="A5312" s="2" t="s">
        <v>4042</v>
      </c>
      <c r="B5312" s="63">
        <v>4855.5</v>
      </c>
    </row>
    <row r="5313" spans="1:2" ht="15.75" customHeight="1" x14ac:dyDescent="0.3">
      <c r="A5313" s="2" t="s">
        <v>4044</v>
      </c>
      <c r="B5313" s="63">
        <v>6349.5</v>
      </c>
    </row>
    <row r="5314" spans="1:2" ht="15.75" customHeight="1" x14ac:dyDescent="0.3">
      <c r="A5314" s="2" t="s">
        <v>4046</v>
      </c>
      <c r="B5314" s="63">
        <v>6723</v>
      </c>
    </row>
    <row r="5315" spans="1:2" ht="15.75" customHeight="1" x14ac:dyDescent="0.3">
      <c r="A5315" s="2" t="s">
        <v>4048</v>
      </c>
      <c r="B5315" s="63">
        <v>6723</v>
      </c>
    </row>
    <row r="5316" spans="1:2" ht="15.75" customHeight="1" x14ac:dyDescent="0.3">
      <c r="A5316" s="2" t="s">
        <v>4050</v>
      </c>
      <c r="B5316" s="63">
        <v>8217</v>
      </c>
    </row>
    <row r="5317" spans="1:2" ht="15.75" customHeight="1" x14ac:dyDescent="0.3">
      <c r="A5317" s="2" t="s">
        <v>4052</v>
      </c>
      <c r="B5317" s="63">
        <v>6723</v>
      </c>
    </row>
    <row r="5318" spans="1:2" ht="15.75" customHeight="1" x14ac:dyDescent="0.3">
      <c r="A5318" s="2" t="s">
        <v>4054</v>
      </c>
      <c r="B5318" s="63">
        <v>6723</v>
      </c>
    </row>
    <row r="5319" spans="1:2" ht="15.75" customHeight="1" x14ac:dyDescent="0.3">
      <c r="A5319" s="2" t="s">
        <v>4056</v>
      </c>
      <c r="B5319" s="63">
        <v>6723</v>
      </c>
    </row>
    <row r="5320" spans="1:2" ht="15.75" customHeight="1" x14ac:dyDescent="0.3">
      <c r="A5320" s="2" t="s">
        <v>4058</v>
      </c>
      <c r="B5320" s="63">
        <v>6723</v>
      </c>
    </row>
    <row r="5321" spans="1:2" ht="15.75" customHeight="1" x14ac:dyDescent="0.3">
      <c r="A5321" s="2" t="s">
        <v>4060</v>
      </c>
      <c r="B5321" s="63">
        <v>6723</v>
      </c>
    </row>
    <row r="5322" spans="1:2" ht="15.75" customHeight="1" x14ac:dyDescent="0.3">
      <c r="A5322" s="58" t="s">
        <v>4063</v>
      </c>
      <c r="B5322" s="62">
        <v>37548</v>
      </c>
    </row>
    <row r="5323" spans="1:2" ht="15.75" customHeight="1" x14ac:dyDescent="0.3">
      <c r="A5323" s="2" t="s">
        <v>4065</v>
      </c>
      <c r="B5323" s="63">
        <v>8260.56</v>
      </c>
    </row>
    <row r="5324" spans="1:2" ht="15.75" customHeight="1" x14ac:dyDescent="0.3">
      <c r="A5324" s="2" t="s">
        <v>4067</v>
      </c>
      <c r="B5324" s="63">
        <v>6383.16</v>
      </c>
    </row>
    <row r="5325" spans="1:2" ht="15.75" customHeight="1" x14ac:dyDescent="0.3">
      <c r="A5325" s="2" t="s">
        <v>4069</v>
      </c>
      <c r="B5325" s="63">
        <v>4881.24</v>
      </c>
    </row>
    <row r="5326" spans="1:2" ht="15.75" customHeight="1" x14ac:dyDescent="0.3">
      <c r="A5326" s="2" t="s">
        <v>4071</v>
      </c>
      <c r="B5326" s="63">
        <v>6758.64</v>
      </c>
    </row>
    <row r="5327" spans="1:2" ht="15.75" customHeight="1" x14ac:dyDescent="0.3">
      <c r="A5327" s="2" t="s">
        <v>4073</v>
      </c>
      <c r="B5327" s="63">
        <v>4881.24</v>
      </c>
    </row>
    <row r="5328" spans="1:2" ht="15.75" customHeight="1" x14ac:dyDescent="0.3">
      <c r="A5328" s="2" t="s">
        <v>4075</v>
      </c>
      <c r="B5328" s="63">
        <v>6383.16</v>
      </c>
    </row>
    <row r="5329" spans="1:2" ht="15.75" customHeight="1" x14ac:dyDescent="0.3">
      <c r="A5329" s="2" t="s">
        <v>4077</v>
      </c>
      <c r="B5329" s="63">
        <v>6758.64</v>
      </c>
    </row>
    <row r="5330" spans="1:2" ht="15.75" customHeight="1" x14ac:dyDescent="0.3">
      <c r="A5330" s="2" t="s">
        <v>4079</v>
      </c>
      <c r="B5330" s="63">
        <v>6758.64</v>
      </c>
    </row>
    <row r="5331" spans="1:2" ht="15.75" customHeight="1" x14ac:dyDescent="0.3">
      <c r="A5331" s="2" t="s">
        <v>4081</v>
      </c>
      <c r="B5331" s="63">
        <v>8260.56</v>
      </c>
    </row>
    <row r="5332" spans="1:2" ht="15.75" customHeight="1" x14ac:dyDescent="0.3">
      <c r="A5332" s="2" t="s">
        <v>4083</v>
      </c>
      <c r="B5332" s="63">
        <v>6758.64</v>
      </c>
    </row>
    <row r="5333" spans="1:2" ht="15.75" customHeight="1" x14ac:dyDescent="0.3">
      <c r="A5333" s="2" t="s">
        <v>4085</v>
      </c>
      <c r="B5333" s="63">
        <v>6758.64</v>
      </c>
    </row>
    <row r="5334" spans="1:2" ht="15.75" customHeight="1" x14ac:dyDescent="0.3">
      <c r="A5334" s="2" t="s">
        <v>4087</v>
      </c>
      <c r="B5334" s="63">
        <v>6758.64</v>
      </c>
    </row>
    <row r="5335" spans="1:2" ht="15.75" customHeight="1" x14ac:dyDescent="0.3">
      <c r="A5335" s="2" t="s">
        <v>4089</v>
      </c>
      <c r="B5335" s="63">
        <v>6758.64</v>
      </c>
    </row>
    <row r="5336" spans="1:2" ht="15.75" customHeight="1" x14ac:dyDescent="0.3">
      <c r="A5336" s="2" t="s">
        <v>4091</v>
      </c>
      <c r="B5336" s="63">
        <v>6758.64</v>
      </c>
    </row>
    <row r="5337" spans="1:2" ht="15.75" customHeight="1" x14ac:dyDescent="0.3">
      <c r="A5337" s="58" t="s">
        <v>4094</v>
      </c>
      <c r="B5337" s="62">
        <v>22896</v>
      </c>
    </row>
    <row r="5338" spans="1:2" ht="15.75" customHeight="1" x14ac:dyDescent="0.3">
      <c r="A5338" s="2" t="s">
        <v>4096</v>
      </c>
      <c r="B5338" s="63">
        <v>5037.12</v>
      </c>
    </row>
    <row r="5339" spans="1:2" ht="15.75" customHeight="1" x14ac:dyDescent="0.3">
      <c r="A5339" s="2" t="s">
        <v>4098</v>
      </c>
      <c r="B5339" s="63">
        <v>3892.32</v>
      </c>
    </row>
    <row r="5340" spans="1:2" ht="15.75" customHeight="1" x14ac:dyDescent="0.3">
      <c r="A5340" s="2" t="s">
        <v>4100</v>
      </c>
      <c r="B5340" s="63">
        <v>2976.48</v>
      </c>
    </row>
    <row r="5341" spans="1:2" ht="15.75" customHeight="1" x14ac:dyDescent="0.3">
      <c r="A5341" s="2" t="s">
        <v>4102</v>
      </c>
      <c r="B5341" s="63">
        <v>4121.28</v>
      </c>
    </row>
    <row r="5342" spans="1:2" ht="15.75" customHeight="1" x14ac:dyDescent="0.3">
      <c r="A5342" s="2" t="s">
        <v>4104</v>
      </c>
      <c r="B5342" s="63">
        <v>2976.48</v>
      </c>
    </row>
    <row r="5343" spans="1:2" ht="15.75" customHeight="1" x14ac:dyDescent="0.3">
      <c r="A5343" s="2" t="s">
        <v>4106</v>
      </c>
      <c r="B5343" s="63">
        <v>3892.32</v>
      </c>
    </row>
    <row r="5344" spans="1:2" ht="15.75" customHeight="1" x14ac:dyDescent="0.3">
      <c r="A5344" s="2" t="s">
        <v>4108</v>
      </c>
      <c r="B5344" s="63">
        <v>4121.28</v>
      </c>
    </row>
    <row r="5345" spans="1:2" ht="15.75" customHeight="1" x14ac:dyDescent="0.3">
      <c r="A5345" s="2" t="s">
        <v>4110</v>
      </c>
      <c r="B5345" s="63">
        <v>4121.28</v>
      </c>
    </row>
    <row r="5346" spans="1:2" ht="15.75" customHeight="1" x14ac:dyDescent="0.3">
      <c r="A5346" s="2" t="s">
        <v>4112</v>
      </c>
      <c r="B5346" s="63">
        <v>5037.12</v>
      </c>
    </row>
    <row r="5347" spans="1:2" ht="15.75" customHeight="1" x14ac:dyDescent="0.3">
      <c r="A5347" s="2" t="s">
        <v>4114</v>
      </c>
      <c r="B5347" s="63">
        <v>4121.28</v>
      </c>
    </row>
    <row r="5348" spans="1:2" ht="15.75" customHeight="1" x14ac:dyDescent="0.3">
      <c r="A5348" s="2" t="s">
        <v>4116</v>
      </c>
      <c r="B5348" s="63">
        <v>4121.28</v>
      </c>
    </row>
    <row r="5349" spans="1:2" ht="15.75" customHeight="1" x14ac:dyDescent="0.3">
      <c r="A5349" s="2" t="s">
        <v>4118</v>
      </c>
      <c r="B5349" s="63">
        <v>4121.28</v>
      </c>
    </row>
    <row r="5350" spans="1:2" ht="15.75" customHeight="1" x14ac:dyDescent="0.3">
      <c r="A5350" s="2" t="s">
        <v>4120</v>
      </c>
      <c r="B5350" s="63">
        <v>4121.28</v>
      </c>
    </row>
    <row r="5351" spans="1:2" ht="15.75" customHeight="1" x14ac:dyDescent="0.3">
      <c r="A5351" s="2" t="s">
        <v>4122</v>
      </c>
      <c r="B5351" s="63">
        <v>4121.28</v>
      </c>
    </row>
    <row r="5352" spans="1:2" ht="15.75" customHeight="1" x14ac:dyDescent="0.3">
      <c r="A5352" s="58" t="s">
        <v>4125</v>
      </c>
      <c r="B5352" s="62">
        <v>23094</v>
      </c>
    </row>
    <row r="5353" spans="1:2" ht="15.75" customHeight="1" x14ac:dyDescent="0.3">
      <c r="A5353" s="2" t="s">
        <v>4127</v>
      </c>
      <c r="B5353" s="63">
        <v>5080.68</v>
      </c>
    </row>
    <row r="5354" spans="1:2" ht="15.75" customHeight="1" x14ac:dyDescent="0.3">
      <c r="A5354" s="2" t="s">
        <v>4129</v>
      </c>
      <c r="B5354" s="63">
        <v>3925.98</v>
      </c>
    </row>
    <row r="5355" spans="1:2" ht="15.75" customHeight="1" x14ac:dyDescent="0.3">
      <c r="A5355" s="2" t="s">
        <v>4131</v>
      </c>
      <c r="B5355" s="63">
        <v>3002.22</v>
      </c>
    </row>
    <row r="5356" spans="1:2" ht="15.75" customHeight="1" x14ac:dyDescent="0.3">
      <c r="A5356" s="2" t="s">
        <v>4133</v>
      </c>
      <c r="B5356" s="63">
        <v>4156.92</v>
      </c>
    </row>
    <row r="5357" spans="1:2" ht="15.75" customHeight="1" x14ac:dyDescent="0.3">
      <c r="A5357" s="2" t="s">
        <v>4135</v>
      </c>
      <c r="B5357" s="63">
        <v>3002.22</v>
      </c>
    </row>
    <row r="5358" spans="1:2" ht="15.75" customHeight="1" x14ac:dyDescent="0.3">
      <c r="A5358" s="2" t="s">
        <v>4137</v>
      </c>
      <c r="B5358" s="63">
        <v>3925.98</v>
      </c>
    </row>
    <row r="5359" spans="1:2" ht="15.75" customHeight="1" x14ac:dyDescent="0.3">
      <c r="A5359" s="2" t="s">
        <v>4139</v>
      </c>
      <c r="B5359" s="63">
        <v>4156.92</v>
      </c>
    </row>
    <row r="5360" spans="1:2" ht="15.75" customHeight="1" x14ac:dyDescent="0.3">
      <c r="A5360" s="2" t="s">
        <v>4141</v>
      </c>
      <c r="B5360" s="63">
        <v>4156.92</v>
      </c>
    </row>
    <row r="5361" spans="1:2" ht="15.75" customHeight="1" x14ac:dyDescent="0.3">
      <c r="A5361" s="2" t="s">
        <v>4143</v>
      </c>
      <c r="B5361" s="63">
        <v>5080.68</v>
      </c>
    </row>
    <row r="5362" spans="1:2" ht="15.75" customHeight="1" x14ac:dyDescent="0.3">
      <c r="A5362" s="2" t="s">
        <v>4145</v>
      </c>
      <c r="B5362" s="63">
        <v>4156.92</v>
      </c>
    </row>
    <row r="5363" spans="1:2" ht="15.75" customHeight="1" x14ac:dyDescent="0.3">
      <c r="A5363" s="2" t="s">
        <v>4147</v>
      </c>
      <c r="B5363" s="63">
        <v>4156.92</v>
      </c>
    </row>
    <row r="5364" spans="1:2" ht="15.75" customHeight="1" x14ac:dyDescent="0.3">
      <c r="A5364" s="2" t="s">
        <v>4149</v>
      </c>
      <c r="B5364" s="63">
        <v>4156.92</v>
      </c>
    </row>
    <row r="5365" spans="1:2" ht="15.75" customHeight="1" x14ac:dyDescent="0.3">
      <c r="A5365" s="2" t="s">
        <v>4151</v>
      </c>
      <c r="B5365" s="63">
        <v>4156.92</v>
      </c>
    </row>
    <row r="5366" spans="1:2" ht="15.75" customHeight="1" x14ac:dyDescent="0.3">
      <c r="A5366" s="2" t="s">
        <v>4153</v>
      </c>
      <c r="B5366" s="63">
        <v>4156.92</v>
      </c>
    </row>
    <row r="5367" spans="1:2" ht="15.75" customHeight="1" x14ac:dyDescent="0.3">
      <c r="A5367" s="58" t="s">
        <v>4156</v>
      </c>
      <c r="B5367" s="62">
        <v>28968</v>
      </c>
    </row>
    <row r="5368" spans="1:2" ht="15.75" customHeight="1" x14ac:dyDescent="0.3">
      <c r="A5368" s="2" t="s">
        <v>4158</v>
      </c>
      <c r="B5368" s="63">
        <v>6372.96</v>
      </c>
    </row>
    <row r="5369" spans="1:2" ht="15.75" customHeight="1" x14ac:dyDescent="0.3">
      <c r="A5369" s="2" t="s">
        <v>4160</v>
      </c>
      <c r="B5369" s="63">
        <v>4924.5600000000004</v>
      </c>
    </row>
    <row r="5370" spans="1:2" ht="15.75" customHeight="1" x14ac:dyDescent="0.3">
      <c r="A5370" s="2" t="s">
        <v>4162</v>
      </c>
      <c r="B5370" s="63">
        <v>3765.84</v>
      </c>
    </row>
    <row r="5371" spans="1:2" ht="15.75" customHeight="1" x14ac:dyDescent="0.3">
      <c r="A5371" s="2" t="s">
        <v>4164</v>
      </c>
      <c r="B5371" s="63">
        <v>5214.24</v>
      </c>
    </row>
    <row r="5372" spans="1:2" ht="15.75" customHeight="1" x14ac:dyDescent="0.3">
      <c r="A5372" s="2" t="s">
        <v>4166</v>
      </c>
      <c r="B5372" s="63">
        <v>3765.84</v>
      </c>
    </row>
    <row r="5373" spans="1:2" ht="15.75" customHeight="1" x14ac:dyDescent="0.3">
      <c r="A5373" s="2" t="s">
        <v>4168</v>
      </c>
      <c r="B5373" s="63">
        <v>4924.5600000000004</v>
      </c>
    </row>
    <row r="5374" spans="1:2" ht="15.75" customHeight="1" x14ac:dyDescent="0.3">
      <c r="A5374" s="2" t="s">
        <v>4170</v>
      </c>
      <c r="B5374" s="63">
        <v>5214.24</v>
      </c>
    </row>
    <row r="5375" spans="1:2" ht="15.75" customHeight="1" x14ac:dyDescent="0.3">
      <c r="A5375" s="2" t="s">
        <v>4172</v>
      </c>
      <c r="B5375" s="63">
        <v>5214.24</v>
      </c>
    </row>
    <row r="5376" spans="1:2" ht="15.75" customHeight="1" x14ac:dyDescent="0.3">
      <c r="A5376" s="2" t="s">
        <v>4174</v>
      </c>
      <c r="B5376" s="63">
        <v>6372.96</v>
      </c>
    </row>
    <row r="5377" spans="1:2" ht="15.75" customHeight="1" x14ac:dyDescent="0.3">
      <c r="A5377" s="2" t="s">
        <v>4176</v>
      </c>
      <c r="B5377" s="63">
        <v>5214.24</v>
      </c>
    </row>
    <row r="5378" spans="1:2" ht="15.75" customHeight="1" x14ac:dyDescent="0.3">
      <c r="A5378" s="2" t="s">
        <v>4178</v>
      </c>
      <c r="B5378" s="63">
        <v>5214.24</v>
      </c>
    </row>
    <row r="5379" spans="1:2" ht="15.75" customHeight="1" x14ac:dyDescent="0.3">
      <c r="A5379" s="2" t="s">
        <v>4180</v>
      </c>
      <c r="B5379" s="63">
        <v>5214.24</v>
      </c>
    </row>
    <row r="5380" spans="1:2" ht="15.75" customHeight="1" x14ac:dyDescent="0.3">
      <c r="A5380" s="2" t="s">
        <v>4182</v>
      </c>
      <c r="B5380" s="63">
        <v>5214.24</v>
      </c>
    </row>
    <row r="5381" spans="1:2" ht="15.75" customHeight="1" x14ac:dyDescent="0.3">
      <c r="A5381" s="2" t="s">
        <v>4184</v>
      </c>
      <c r="B5381" s="63">
        <v>5214.24</v>
      </c>
    </row>
    <row r="5382" spans="1:2" ht="15.75" customHeight="1" x14ac:dyDescent="0.3">
      <c r="A5382" s="58" t="s">
        <v>4187</v>
      </c>
      <c r="B5382" s="62">
        <v>29166</v>
      </c>
    </row>
    <row r="5383" spans="1:2" ht="15.75" customHeight="1" x14ac:dyDescent="0.3">
      <c r="A5383" s="2" t="s">
        <v>4189</v>
      </c>
      <c r="B5383" s="63">
        <v>6416.52</v>
      </c>
    </row>
    <row r="5384" spans="1:2" ht="15.75" customHeight="1" x14ac:dyDescent="0.3">
      <c r="A5384" s="2" t="s">
        <v>4191</v>
      </c>
      <c r="B5384" s="63">
        <v>4958.22</v>
      </c>
    </row>
    <row r="5385" spans="1:2" ht="15.75" customHeight="1" x14ac:dyDescent="0.3">
      <c r="A5385" s="2" t="s">
        <v>4193</v>
      </c>
      <c r="B5385" s="63">
        <v>3791.58</v>
      </c>
    </row>
    <row r="5386" spans="1:2" ht="15.75" customHeight="1" x14ac:dyDescent="0.3">
      <c r="A5386" s="2" t="s">
        <v>4195</v>
      </c>
      <c r="B5386" s="63">
        <v>5249.88</v>
      </c>
    </row>
    <row r="5387" spans="1:2" ht="15.75" customHeight="1" x14ac:dyDescent="0.3">
      <c r="A5387" s="2" t="s">
        <v>4197</v>
      </c>
      <c r="B5387" s="63">
        <v>3791.58</v>
      </c>
    </row>
    <row r="5388" spans="1:2" ht="15.75" customHeight="1" x14ac:dyDescent="0.3">
      <c r="A5388" s="2" t="s">
        <v>4199</v>
      </c>
      <c r="B5388" s="63">
        <v>4958.22</v>
      </c>
    </row>
    <row r="5389" spans="1:2" ht="15.75" customHeight="1" x14ac:dyDescent="0.3">
      <c r="A5389" s="2" t="s">
        <v>4201</v>
      </c>
      <c r="B5389" s="63">
        <v>5249.88</v>
      </c>
    </row>
    <row r="5390" spans="1:2" ht="15.75" customHeight="1" x14ac:dyDescent="0.3">
      <c r="A5390" s="2" t="s">
        <v>4203</v>
      </c>
      <c r="B5390" s="63">
        <v>5249.88</v>
      </c>
    </row>
    <row r="5391" spans="1:2" ht="15.75" customHeight="1" x14ac:dyDescent="0.3">
      <c r="A5391" s="2" t="s">
        <v>4205</v>
      </c>
      <c r="B5391" s="63">
        <v>6416.52</v>
      </c>
    </row>
    <row r="5392" spans="1:2" ht="15.75" customHeight="1" x14ac:dyDescent="0.3">
      <c r="A5392" s="2" t="s">
        <v>4207</v>
      </c>
      <c r="B5392" s="63">
        <v>5249.88</v>
      </c>
    </row>
    <row r="5393" spans="1:2" ht="15.75" customHeight="1" x14ac:dyDescent="0.3">
      <c r="A5393" s="2" t="s">
        <v>4209</v>
      </c>
      <c r="B5393" s="63">
        <v>5249.88</v>
      </c>
    </row>
    <row r="5394" spans="1:2" ht="15.75" customHeight="1" x14ac:dyDescent="0.3">
      <c r="A5394" s="2" t="s">
        <v>4211</v>
      </c>
      <c r="B5394" s="63">
        <v>5249.88</v>
      </c>
    </row>
    <row r="5395" spans="1:2" ht="15.75" customHeight="1" x14ac:dyDescent="0.3">
      <c r="A5395" s="2" t="s">
        <v>4213</v>
      </c>
      <c r="B5395" s="63">
        <v>5249.88</v>
      </c>
    </row>
    <row r="5396" spans="1:2" ht="15.75" customHeight="1" x14ac:dyDescent="0.3">
      <c r="A5396" s="2" t="s">
        <v>4215</v>
      </c>
      <c r="B5396" s="63">
        <v>5249.88</v>
      </c>
    </row>
    <row r="5397" spans="1:2" ht="15.75" customHeight="1" x14ac:dyDescent="0.3">
      <c r="A5397" s="58" t="s">
        <v>4218</v>
      </c>
      <c r="B5397" s="62">
        <v>36162</v>
      </c>
    </row>
    <row r="5398" spans="1:2" ht="15.75" customHeight="1" x14ac:dyDescent="0.3">
      <c r="A5398" s="2" t="s">
        <v>4220</v>
      </c>
      <c r="B5398" s="63">
        <v>7955.64</v>
      </c>
    </row>
    <row r="5399" spans="1:2" ht="15.75" customHeight="1" x14ac:dyDescent="0.3">
      <c r="A5399" s="2" t="s">
        <v>4222</v>
      </c>
      <c r="B5399" s="63">
        <v>6147.54</v>
      </c>
    </row>
    <row r="5400" spans="1:2" ht="15.75" customHeight="1" x14ac:dyDescent="0.3">
      <c r="A5400" s="2" t="s">
        <v>4224</v>
      </c>
      <c r="B5400" s="63">
        <v>4701.0600000000004</v>
      </c>
    </row>
    <row r="5401" spans="1:2" ht="15.75" customHeight="1" x14ac:dyDescent="0.3">
      <c r="A5401" s="2" t="s">
        <v>4226</v>
      </c>
      <c r="B5401" s="63">
        <v>6509.16</v>
      </c>
    </row>
    <row r="5402" spans="1:2" ht="15.75" customHeight="1" x14ac:dyDescent="0.3">
      <c r="A5402" s="2" t="s">
        <v>4228</v>
      </c>
      <c r="B5402" s="63">
        <v>4701.0600000000004</v>
      </c>
    </row>
    <row r="5403" spans="1:2" ht="15.75" customHeight="1" x14ac:dyDescent="0.3">
      <c r="A5403" s="2" t="s">
        <v>4230</v>
      </c>
      <c r="B5403" s="63">
        <v>6147.54</v>
      </c>
    </row>
    <row r="5404" spans="1:2" ht="15.75" customHeight="1" x14ac:dyDescent="0.3">
      <c r="A5404" s="2" t="s">
        <v>4232</v>
      </c>
      <c r="B5404" s="63">
        <v>6509.16</v>
      </c>
    </row>
    <row r="5405" spans="1:2" ht="15.75" customHeight="1" x14ac:dyDescent="0.3">
      <c r="A5405" s="2" t="s">
        <v>4234</v>
      </c>
      <c r="B5405" s="63">
        <v>6509.16</v>
      </c>
    </row>
    <row r="5406" spans="1:2" ht="15.75" customHeight="1" x14ac:dyDescent="0.3">
      <c r="A5406" s="2" t="s">
        <v>4236</v>
      </c>
      <c r="B5406" s="63">
        <v>7955.64</v>
      </c>
    </row>
    <row r="5407" spans="1:2" ht="15.75" customHeight="1" x14ac:dyDescent="0.3">
      <c r="A5407" s="2" t="s">
        <v>4238</v>
      </c>
      <c r="B5407" s="63">
        <v>6509.16</v>
      </c>
    </row>
    <row r="5408" spans="1:2" ht="15.75" customHeight="1" x14ac:dyDescent="0.3">
      <c r="A5408" s="2" t="s">
        <v>4240</v>
      </c>
      <c r="B5408" s="63">
        <v>6509.16</v>
      </c>
    </row>
    <row r="5409" spans="1:2" ht="15.75" customHeight="1" x14ac:dyDescent="0.3">
      <c r="A5409" s="2" t="s">
        <v>4242</v>
      </c>
      <c r="B5409" s="63">
        <v>6509.16</v>
      </c>
    </row>
    <row r="5410" spans="1:2" ht="15.75" customHeight="1" x14ac:dyDescent="0.3">
      <c r="A5410" s="2" t="s">
        <v>4244</v>
      </c>
      <c r="B5410" s="63">
        <v>6509.16</v>
      </c>
    </row>
    <row r="5411" spans="1:2" ht="15.75" customHeight="1" x14ac:dyDescent="0.3">
      <c r="A5411" s="2" t="s">
        <v>4246</v>
      </c>
      <c r="B5411" s="63">
        <v>6509.16</v>
      </c>
    </row>
    <row r="5412" spans="1:2" ht="15.75" customHeight="1" x14ac:dyDescent="0.3">
      <c r="A5412" s="58" t="s">
        <v>4249</v>
      </c>
      <c r="B5412" s="62">
        <v>36360</v>
      </c>
    </row>
    <row r="5413" spans="1:2" ht="15.75" customHeight="1" x14ac:dyDescent="0.3">
      <c r="A5413" s="2" t="s">
        <v>4251</v>
      </c>
      <c r="B5413" s="63">
        <v>7999.2</v>
      </c>
    </row>
    <row r="5414" spans="1:2" ht="15.75" customHeight="1" x14ac:dyDescent="0.3">
      <c r="A5414" s="2" t="s">
        <v>4253</v>
      </c>
      <c r="B5414" s="63">
        <v>6181.2</v>
      </c>
    </row>
    <row r="5415" spans="1:2" ht="15.75" customHeight="1" x14ac:dyDescent="0.3">
      <c r="A5415" s="2" t="s">
        <v>4255</v>
      </c>
      <c r="B5415" s="63">
        <v>4726.8</v>
      </c>
    </row>
    <row r="5416" spans="1:2" ht="15.75" customHeight="1" x14ac:dyDescent="0.3">
      <c r="A5416" s="2" t="s">
        <v>4257</v>
      </c>
      <c r="B5416" s="63">
        <v>6544.8</v>
      </c>
    </row>
    <row r="5417" spans="1:2" ht="15.75" customHeight="1" x14ac:dyDescent="0.3">
      <c r="A5417" s="2" t="s">
        <v>4259</v>
      </c>
      <c r="B5417" s="63">
        <v>4726.8</v>
      </c>
    </row>
    <row r="5418" spans="1:2" ht="15.75" customHeight="1" x14ac:dyDescent="0.3">
      <c r="A5418" s="2" t="s">
        <v>4261</v>
      </c>
      <c r="B5418" s="63">
        <v>6181.2</v>
      </c>
    </row>
    <row r="5419" spans="1:2" ht="15.75" customHeight="1" x14ac:dyDescent="0.3">
      <c r="A5419" s="2" t="s">
        <v>4263</v>
      </c>
      <c r="B5419" s="63">
        <v>6544.8</v>
      </c>
    </row>
    <row r="5420" spans="1:2" ht="15.75" customHeight="1" x14ac:dyDescent="0.3">
      <c r="A5420" s="2" t="s">
        <v>4265</v>
      </c>
      <c r="B5420" s="63">
        <v>6544.8</v>
      </c>
    </row>
    <row r="5421" spans="1:2" ht="15.75" customHeight="1" x14ac:dyDescent="0.3">
      <c r="A5421" s="2" t="s">
        <v>4267</v>
      </c>
      <c r="B5421" s="63">
        <v>7999.2</v>
      </c>
    </row>
    <row r="5422" spans="1:2" ht="15.75" customHeight="1" x14ac:dyDescent="0.3">
      <c r="A5422" s="2" t="s">
        <v>4269</v>
      </c>
      <c r="B5422" s="63">
        <v>6544.8</v>
      </c>
    </row>
    <row r="5423" spans="1:2" ht="15.75" customHeight="1" x14ac:dyDescent="0.3">
      <c r="A5423" s="2" t="s">
        <v>4271</v>
      </c>
      <c r="B5423" s="63">
        <v>6544.8</v>
      </c>
    </row>
    <row r="5424" spans="1:2" ht="15.75" customHeight="1" x14ac:dyDescent="0.3">
      <c r="A5424" s="2" t="s">
        <v>4273</v>
      </c>
      <c r="B5424" s="63">
        <v>6544.8</v>
      </c>
    </row>
    <row r="5425" spans="1:2" ht="15.75" customHeight="1" x14ac:dyDescent="0.3">
      <c r="A5425" s="2" t="s">
        <v>4275</v>
      </c>
      <c r="B5425" s="63">
        <v>6544.8</v>
      </c>
    </row>
    <row r="5426" spans="1:2" ht="15.75" customHeight="1" x14ac:dyDescent="0.3">
      <c r="A5426" s="2" t="s">
        <v>4277</v>
      </c>
      <c r="B5426" s="63">
        <v>6544.8</v>
      </c>
    </row>
    <row r="5427" spans="1:2" ht="15.75" customHeight="1" x14ac:dyDescent="0.3">
      <c r="A5427" s="58" t="s">
        <v>4280</v>
      </c>
      <c r="B5427" s="62">
        <v>44610</v>
      </c>
    </row>
    <row r="5428" spans="1:2" ht="15.75" customHeight="1" x14ac:dyDescent="0.3">
      <c r="A5428" s="2" t="s">
        <v>4282</v>
      </c>
      <c r="B5428" s="63">
        <v>9814.2000000000007</v>
      </c>
    </row>
    <row r="5429" spans="1:2" ht="15.75" customHeight="1" x14ac:dyDescent="0.3">
      <c r="A5429" s="2" t="s">
        <v>4284</v>
      </c>
      <c r="B5429" s="63">
        <v>7583.7</v>
      </c>
    </row>
    <row r="5430" spans="1:2" ht="15.75" customHeight="1" x14ac:dyDescent="0.3">
      <c r="A5430" s="2" t="s">
        <v>4286</v>
      </c>
      <c r="B5430" s="63">
        <v>5799.3</v>
      </c>
    </row>
    <row r="5431" spans="1:2" ht="15.75" customHeight="1" x14ac:dyDescent="0.3">
      <c r="A5431" s="2" t="s">
        <v>4288</v>
      </c>
      <c r="B5431" s="63">
        <v>8029.8</v>
      </c>
    </row>
    <row r="5432" spans="1:2" ht="15.75" customHeight="1" x14ac:dyDescent="0.3">
      <c r="A5432" s="2" t="s">
        <v>4290</v>
      </c>
      <c r="B5432" s="63">
        <v>5799.3</v>
      </c>
    </row>
    <row r="5433" spans="1:2" ht="15.75" customHeight="1" x14ac:dyDescent="0.3">
      <c r="A5433" s="2" t="s">
        <v>4292</v>
      </c>
      <c r="B5433" s="63">
        <v>7583.7</v>
      </c>
    </row>
    <row r="5434" spans="1:2" ht="15.75" customHeight="1" x14ac:dyDescent="0.3">
      <c r="A5434" s="2" t="s">
        <v>4294</v>
      </c>
      <c r="B5434" s="63">
        <v>8029.8</v>
      </c>
    </row>
    <row r="5435" spans="1:2" ht="15.75" customHeight="1" x14ac:dyDescent="0.3">
      <c r="A5435" s="2" t="s">
        <v>4296</v>
      </c>
      <c r="B5435" s="63">
        <v>8029.8</v>
      </c>
    </row>
    <row r="5436" spans="1:2" ht="15.75" customHeight="1" x14ac:dyDescent="0.3">
      <c r="A5436" s="2" t="s">
        <v>4298</v>
      </c>
      <c r="B5436" s="63">
        <v>9814.2000000000007</v>
      </c>
    </row>
    <row r="5437" spans="1:2" ht="15.75" customHeight="1" x14ac:dyDescent="0.3">
      <c r="A5437" s="58" t="s">
        <v>4301</v>
      </c>
      <c r="B5437" s="62">
        <v>49824</v>
      </c>
    </row>
    <row r="5438" spans="1:2" ht="15.75" customHeight="1" x14ac:dyDescent="0.3">
      <c r="A5438" s="2" t="s">
        <v>4303</v>
      </c>
      <c r="B5438" s="63">
        <v>10961.28</v>
      </c>
    </row>
    <row r="5439" spans="1:2" ht="15.75" customHeight="1" x14ac:dyDescent="0.3">
      <c r="A5439" s="2" t="s">
        <v>4305</v>
      </c>
      <c r="B5439" s="63">
        <v>8470.08</v>
      </c>
    </row>
    <row r="5440" spans="1:2" ht="15.75" customHeight="1" x14ac:dyDescent="0.3">
      <c r="A5440" s="2" t="s">
        <v>4307</v>
      </c>
      <c r="B5440" s="63">
        <v>6477.12</v>
      </c>
    </row>
    <row r="5441" spans="1:2" ht="15.75" customHeight="1" x14ac:dyDescent="0.3">
      <c r="A5441" s="2" t="s">
        <v>4309</v>
      </c>
      <c r="B5441" s="63">
        <v>8968.32</v>
      </c>
    </row>
    <row r="5442" spans="1:2" ht="15.75" customHeight="1" x14ac:dyDescent="0.3">
      <c r="A5442" s="2" t="s">
        <v>4311</v>
      </c>
      <c r="B5442" s="63">
        <v>6477.12</v>
      </c>
    </row>
    <row r="5443" spans="1:2" ht="15.75" customHeight="1" x14ac:dyDescent="0.3">
      <c r="A5443" s="2" t="s">
        <v>4313</v>
      </c>
      <c r="B5443" s="63">
        <v>8470.08</v>
      </c>
    </row>
    <row r="5444" spans="1:2" ht="15.75" customHeight="1" x14ac:dyDescent="0.3">
      <c r="A5444" s="2" t="s">
        <v>4315</v>
      </c>
      <c r="B5444" s="63">
        <v>8968.32</v>
      </c>
    </row>
    <row r="5445" spans="1:2" ht="15.75" customHeight="1" x14ac:dyDescent="0.3">
      <c r="A5445" s="2" t="s">
        <v>4317</v>
      </c>
      <c r="B5445" s="63">
        <v>8968.32</v>
      </c>
    </row>
    <row r="5446" spans="1:2" ht="15.75" customHeight="1" x14ac:dyDescent="0.3">
      <c r="A5446" s="2" t="s">
        <v>4319</v>
      </c>
      <c r="B5446" s="63">
        <v>10961.28</v>
      </c>
    </row>
    <row r="5447" spans="1:2" ht="15.75" customHeight="1" x14ac:dyDescent="0.3">
      <c r="A5447" s="58" t="s">
        <v>4322</v>
      </c>
      <c r="B5447" s="62">
        <v>70944</v>
      </c>
    </row>
    <row r="5448" spans="1:2" ht="15.75" customHeight="1" x14ac:dyDescent="0.3">
      <c r="A5448" s="2" t="s">
        <v>4324</v>
      </c>
      <c r="B5448" s="63">
        <v>15607.68</v>
      </c>
    </row>
    <row r="5449" spans="1:2" ht="15.75" customHeight="1" x14ac:dyDescent="0.3">
      <c r="A5449" s="2" t="s">
        <v>4326</v>
      </c>
      <c r="B5449" s="63">
        <v>12060.48</v>
      </c>
    </row>
    <row r="5450" spans="1:2" ht="15.75" customHeight="1" x14ac:dyDescent="0.3">
      <c r="A5450" s="2" t="s">
        <v>4328</v>
      </c>
      <c r="B5450" s="63">
        <v>9222.7199999999993</v>
      </c>
    </row>
    <row r="5451" spans="1:2" ht="15.75" customHeight="1" x14ac:dyDescent="0.3">
      <c r="A5451" s="2" t="s">
        <v>4330</v>
      </c>
      <c r="B5451" s="63">
        <v>12769.92</v>
      </c>
    </row>
    <row r="5452" spans="1:2" ht="15.75" customHeight="1" x14ac:dyDescent="0.3">
      <c r="A5452" s="2" t="s">
        <v>4332</v>
      </c>
      <c r="B5452" s="63">
        <v>9222.7199999999993</v>
      </c>
    </row>
    <row r="5453" spans="1:2" ht="15.75" customHeight="1" x14ac:dyDescent="0.3">
      <c r="A5453" s="2" t="s">
        <v>4334</v>
      </c>
      <c r="B5453" s="63">
        <v>12060.48</v>
      </c>
    </row>
    <row r="5454" spans="1:2" ht="15.75" customHeight="1" x14ac:dyDescent="0.3">
      <c r="A5454" s="2" t="s">
        <v>4336</v>
      </c>
      <c r="B5454" s="63">
        <v>12769.92</v>
      </c>
    </row>
    <row r="5455" spans="1:2" ht="15.75" customHeight="1" x14ac:dyDescent="0.3">
      <c r="A5455" s="2" t="s">
        <v>4338</v>
      </c>
      <c r="B5455" s="63">
        <v>12769.92</v>
      </c>
    </row>
    <row r="5456" spans="1:2" ht="15.75" customHeight="1" x14ac:dyDescent="0.3">
      <c r="A5456" s="2" t="s">
        <v>4340</v>
      </c>
      <c r="B5456" s="63">
        <v>15607.68</v>
      </c>
    </row>
    <row r="5457" spans="1:2" ht="15.75" customHeight="1" x14ac:dyDescent="0.3">
      <c r="A5457" s="58" t="s">
        <v>4343</v>
      </c>
      <c r="B5457" s="62">
        <v>7657.02</v>
      </c>
    </row>
    <row r="5458" spans="1:2" ht="15.75" customHeight="1" x14ac:dyDescent="0.3">
      <c r="A5458" s="58" t="s">
        <v>4345</v>
      </c>
      <c r="B5458" s="62">
        <v>6899.97</v>
      </c>
    </row>
    <row r="5459" spans="1:2" ht="15.75" customHeight="1" x14ac:dyDescent="0.3">
      <c r="A5459" s="58" t="s">
        <v>4347</v>
      </c>
      <c r="B5459" s="62">
        <v>6294.33</v>
      </c>
    </row>
    <row r="5460" spans="1:2" ht="15.75" customHeight="1" x14ac:dyDescent="0.3">
      <c r="A5460" s="58" t="s">
        <v>4349</v>
      </c>
      <c r="B5460" s="62">
        <v>7051.38</v>
      </c>
    </row>
    <row r="5461" spans="1:2" ht="15.75" customHeight="1" x14ac:dyDescent="0.3">
      <c r="A5461" s="58" t="s">
        <v>4351</v>
      </c>
      <c r="B5461" s="62">
        <v>6294.33</v>
      </c>
    </row>
    <row r="5462" spans="1:2" ht="15.75" customHeight="1" x14ac:dyDescent="0.3">
      <c r="A5462" s="58" t="s">
        <v>4353</v>
      </c>
      <c r="B5462" s="62">
        <v>6899.97</v>
      </c>
    </row>
    <row r="5463" spans="1:2" ht="15.75" customHeight="1" x14ac:dyDescent="0.3">
      <c r="A5463" s="58" t="s">
        <v>4355</v>
      </c>
      <c r="B5463" s="62">
        <v>7051.38</v>
      </c>
    </row>
    <row r="5464" spans="1:2" ht="15.75" customHeight="1" x14ac:dyDescent="0.3">
      <c r="A5464" s="58" t="s">
        <v>4357</v>
      </c>
      <c r="B5464" s="62">
        <v>7051.38</v>
      </c>
    </row>
    <row r="5465" spans="1:2" ht="15.75" customHeight="1" x14ac:dyDescent="0.3">
      <c r="A5465" s="58" t="s">
        <v>4359</v>
      </c>
      <c r="B5465" s="62">
        <v>7657.02</v>
      </c>
    </row>
    <row r="5466" spans="1:2" ht="15.75" customHeight="1" x14ac:dyDescent="0.3">
      <c r="A5466" s="58" t="s">
        <v>4361</v>
      </c>
      <c r="B5466" s="62">
        <v>7018.67</v>
      </c>
    </row>
    <row r="5467" spans="1:2" ht="15.75" customHeight="1" x14ac:dyDescent="0.3">
      <c r="A5467" s="58" t="s">
        <v>4363</v>
      </c>
      <c r="B5467" s="62">
        <v>6324.73</v>
      </c>
    </row>
    <row r="5468" spans="1:2" ht="15.75" customHeight="1" x14ac:dyDescent="0.3">
      <c r="A5468" s="58" t="s">
        <v>4365</v>
      </c>
      <c r="B5468" s="62">
        <v>5769.58</v>
      </c>
    </row>
    <row r="5469" spans="1:2" ht="15.75" customHeight="1" x14ac:dyDescent="0.3">
      <c r="A5469" s="58" t="s">
        <v>4367</v>
      </c>
      <c r="B5469" s="62">
        <v>6463.52</v>
      </c>
    </row>
    <row r="5470" spans="1:2" ht="15.75" customHeight="1" x14ac:dyDescent="0.3">
      <c r="A5470" s="58" t="s">
        <v>4369</v>
      </c>
      <c r="B5470" s="62">
        <v>5769.58</v>
      </c>
    </row>
    <row r="5471" spans="1:2" ht="15.75" customHeight="1" x14ac:dyDescent="0.3">
      <c r="A5471" s="58" t="s">
        <v>4371</v>
      </c>
      <c r="B5471" s="62">
        <v>6324.73</v>
      </c>
    </row>
    <row r="5472" spans="1:2" ht="15.75" customHeight="1" x14ac:dyDescent="0.3">
      <c r="A5472" s="58" t="s">
        <v>4373</v>
      </c>
      <c r="B5472" s="62">
        <v>6463.52</v>
      </c>
    </row>
    <row r="5473" spans="1:2" ht="15.75" customHeight="1" x14ac:dyDescent="0.3">
      <c r="A5473" s="58" t="s">
        <v>4375</v>
      </c>
      <c r="B5473" s="62">
        <v>6463.52</v>
      </c>
    </row>
    <row r="5474" spans="1:2" ht="15.75" customHeight="1" x14ac:dyDescent="0.3">
      <c r="A5474" s="58" t="s">
        <v>4377</v>
      </c>
      <c r="B5474" s="62">
        <v>7018.67</v>
      </c>
    </row>
    <row r="5475" spans="1:2" ht="15.75" customHeight="1" x14ac:dyDescent="0.3">
      <c r="A5475" s="58" t="s">
        <v>4379</v>
      </c>
      <c r="B5475" s="62">
        <v>6380.32</v>
      </c>
    </row>
    <row r="5476" spans="1:2" ht="15.75" customHeight="1" x14ac:dyDescent="0.3">
      <c r="A5476" s="58" t="s">
        <v>4381</v>
      </c>
      <c r="B5476" s="62">
        <v>5749.5</v>
      </c>
    </row>
    <row r="5477" spans="1:2" ht="15.75" customHeight="1" x14ac:dyDescent="0.3">
      <c r="A5477" s="58" t="s">
        <v>4383</v>
      </c>
      <c r="B5477" s="62">
        <v>5244.84</v>
      </c>
    </row>
    <row r="5478" spans="1:2" ht="15.75" customHeight="1" x14ac:dyDescent="0.3">
      <c r="A5478" s="58" t="s">
        <v>4385</v>
      </c>
      <c r="B5478" s="62">
        <v>5875.66</v>
      </c>
    </row>
    <row r="5479" spans="1:2" ht="15.75" customHeight="1" x14ac:dyDescent="0.3">
      <c r="A5479" s="58" t="s">
        <v>4387</v>
      </c>
      <c r="B5479" s="62">
        <v>5244.84</v>
      </c>
    </row>
    <row r="5480" spans="1:2" ht="15.75" customHeight="1" x14ac:dyDescent="0.3">
      <c r="A5480" s="58" t="s">
        <v>4389</v>
      </c>
      <c r="B5480" s="62">
        <v>5749.5</v>
      </c>
    </row>
    <row r="5481" spans="1:2" ht="15.75" customHeight="1" x14ac:dyDescent="0.3">
      <c r="A5481" s="58" t="s">
        <v>4391</v>
      </c>
      <c r="B5481" s="62">
        <v>5875.66</v>
      </c>
    </row>
    <row r="5482" spans="1:2" ht="15.75" customHeight="1" x14ac:dyDescent="0.3">
      <c r="A5482" s="58" t="s">
        <v>4393</v>
      </c>
      <c r="B5482" s="62">
        <v>5875.66</v>
      </c>
    </row>
    <row r="5483" spans="1:2" ht="15.75" customHeight="1" x14ac:dyDescent="0.3">
      <c r="A5483" s="58" t="s">
        <v>4395</v>
      </c>
      <c r="B5483" s="62">
        <v>6380.32</v>
      </c>
    </row>
    <row r="5484" spans="1:2" ht="15.75" customHeight="1" x14ac:dyDescent="0.3">
      <c r="A5484" s="58" t="s">
        <v>4397</v>
      </c>
      <c r="B5484" s="62">
        <v>5103.62</v>
      </c>
    </row>
    <row r="5485" spans="1:2" ht="15.75" customHeight="1" x14ac:dyDescent="0.3">
      <c r="A5485" s="58" t="s">
        <v>4399</v>
      </c>
      <c r="B5485" s="62">
        <v>4599.0200000000004</v>
      </c>
    </row>
    <row r="5486" spans="1:2" ht="15.75" customHeight="1" x14ac:dyDescent="0.3">
      <c r="A5486" s="58" t="s">
        <v>4401</v>
      </c>
      <c r="B5486" s="62">
        <v>4195.3500000000004</v>
      </c>
    </row>
    <row r="5487" spans="1:2" ht="15.75" customHeight="1" x14ac:dyDescent="0.3">
      <c r="A5487" s="58" t="s">
        <v>4403</v>
      </c>
      <c r="B5487" s="62">
        <v>4699.9399999999996</v>
      </c>
    </row>
    <row r="5488" spans="1:2" ht="15.75" customHeight="1" x14ac:dyDescent="0.3">
      <c r="A5488" s="58" t="s">
        <v>4405</v>
      </c>
      <c r="B5488" s="62">
        <v>4195.3500000000004</v>
      </c>
    </row>
    <row r="5489" spans="1:2" ht="15.75" customHeight="1" x14ac:dyDescent="0.3">
      <c r="A5489" s="58" t="s">
        <v>4407</v>
      </c>
      <c r="B5489" s="62">
        <v>4599.0200000000004</v>
      </c>
    </row>
    <row r="5490" spans="1:2" ht="15.75" customHeight="1" x14ac:dyDescent="0.3">
      <c r="A5490" s="58" t="s">
        <v>4409</v>
      </c>
      <c r="B5490" s="62">
        <v>4699.9399999999996</v>
      </c>
    </row>
    <row r="5491" spans="1:2" ht="15.75" customHeight="1" x14ac:dyDescent="0.3">
      <c r="A5491" s="58" t="s">
        <v>4411</v>
      </c>
      <c r="B5491" s="62">
        <v>4699.9399999999996</v>
      </c>
    </row>
    <row r="5492" spans="1:2" ht="15.75" customHeight="1" x14ac:dyDescent="0.3">
      <c r="A5492" s="58" t="s">
        <v>4413</v>
      </c>
      <c r="B5492" s="62">
        <v>5103.62</v>
      </c>
    </row>
    <row r="5493" spans="1:2" ht="15.75" customHeight="1" x14ac:dyDescent="0.3">
      <c r="A5493" s="58" t="s">
        <v>4415</v>
      </c>
      <c r="B5493" s="62">
        <v>3826.91</v>
      </c>
    </row>
    <row r="5494" spans="1:2" ht="15.75" customHeight="1" x14ac:dyDescent="0.3">
      <c r="A5494" s="58" t="s">
        <v>4417</v>
      </c>
      <c r="B5494" s="62">
        <v>3448.55</v>
      </c>
    </row>
    <row r="5495" spans="1:2" ht="15.75" customHeight="1" x14ac:dyDescent="0.3">
      <c r="A5495" s="58" t="s">
        <v>4419</v>
      </c>
      <c r="B5495" s="62">
        <v>3145.85</v>
      </c>
    </row>
    <row r="5496" spans="1:2" ht="15.75" customHeight="1" x14ac:dyDescent="0.3">
      <c r="A5496" s="58" t="s">
        <v>4421</v>
      </c>
      <c r="B5496" s="62">
        <v>3524.22</v>
      </c>
    </row>
    <row r="5497" spans="1:2" ht="15.75" customHeight="1" x14ac:dyDescent="0.3">
      <c r="A5497" s="58" t="s">
        <v>4423</v>
      </c>
      <c r="B5497" s="62">
        <v>3145.85</v>
      </c>
    </row>
    <row r="5498" spans="1:2" ht="15.75" customHeight="1" x14ac:dyDescent="0.3">
      <c r="A5498" s="58" t="s">
        <v>4425</v>
      </c>
      <c r="B5498" s="62">
        <v>3448.55</v>
      </c>
    </row>
    <row r="5499" spans="1:2" ht="15.75" customHeight="1" x14ac:dyDescent="0.3">
      <c r="A5499" s="58" t="s">
        <v>4427</v>
      </c>
      <c r="B5499" s="62">
        <v>3524.22</v>
      </c>
    </row>
    <row r="5500" spans="1:2" ht="15.75" customHeight="1" x14ac:dyDescent="0.3">
      <c r="A5500" s="58" t="s">
        <v>4429</v>
      </c>
      <c r="B5500" s="62">
        <v>3524.22</v>
      </c>
    </row>
    <row r="5501" spans="1:2" ht="15.75" customHeight="1" x14ac:dyDescent="0.3">
      <c r="A5501" s="58" t="s">
        <v>4431</v>
      </c>
      <c r="B5501" s="62">
        <v>3826.91</v>
      </c>
    </row>
    <row r="5502" spans="1:2" ht="15.75" customHeight="1" x14ac:dyDescent="0.3">
      <c r="A5502" s="58" t="s">
        <v>4433</v>
      </c>
      <c r="B5502" s="62">
        <v>2550.21</v>
      </c>
    </row>
    <row r="5503" spans="1:2" ht="15.75" customHeight="1" x14ac:dyDescent="0.3">
      <c r="A5503" s="58" t="s">
        <v>4435</v>
      </c>
      <c r="B5503" s="62">
        <v>2298.0700000000002</v>
      </c>
    </row>
    <row r="5504" spans="1:2" ht="15.75" customHeight="1" x14ac:dyDescent="0.3">
      <c r="A5504" s="58" t="s">
        <v>4437</v>
      </c>
      <c r="B5504" s="62">
        <v>2096.36</v>
      </c>
    </row>
    <row r="5505" spans="1:2" ht="15.75" customHeight="1" x14ac:dyDescent="0.3">
      <c r="A5505" s="58" t="s">
        <v>4439</v>
      </c>
      <c r="B5505" s="62">
        <v>2348.5</v>
      </c>
    </row>
    <row r="5506" spans="1:2" ht="15.75" customHeight="1" x14ac:dyDescent="0.3">
      <c r="A5506" s="58" t="s">
        <v>4441</v>
      </c>
      <c r="B5506" s="62">
        <v>2096.36</v>
      </c>
    </row>
    <row r="5507" spans="1:2" ht="15.75" customHeight="1" x14ac:dyDescent="0.3">
      <c r="A5507" s="58" t="s">
        <v>4443</v>
      </c>
      <c r="B5507" s="62">
        <v>2298.0700000000002</v>
      </c>
    </row>
    <row r="5508" spans="1:2" ht="15.75" customHeight="1" x14ac:dyDescent="0.3">
      <c r="A5508" s="58" t="s">
        <v>4445</v>
      </c>
      <c r="B5508" s="62">
        <v>2348.5</v>
      </c>
    </row>
    <row r="5509" spans="1:2" ht="15.75" customHeight="1" x14ac:dyDescent="0.3">
      <c r="A5509" s="58" t="s">
        <v>4447</v>
      </c>
      <c r="B5509" s="62">
        <v>2348.5</v>
      </c>
    </row>
    <row r="5510" spans="1:2" ht="15.75" customHeight="1" x14ac:dyDescent="0.3">
      <c r="A5510" s="58" t="s">
        <v>4449</v>
      </c>
      <c r="B5510" s="62">
        <v>2550.21</v>
      </c>
    </row>
    <row r="5511" spans="1:2" ht="15.75" customHeight="1" x14ac:dyDescent="0.3">
      <c r="A5511" s="58" t="s">
        <v>4451</v>
      </c>
      <c r="B5511" s="62">
        <v>1531.4</v>
      </c>
    </row>
    <row r="5512" spans="1:2" ht="15.75" customHeight="1" x14ac:dyDescent="0.3">
      <c r="A5512" s="58" t="s">
        <v>4453</v>
      </c>
      <c r="B5512" s="62">
        <v>1379.99</v>
      </c>
    </row>
    <row r="5513" spans="1:2" ht="15.75" customHeight="1" x14ac:dyDescent="0.3">
      <c r="A5513" s="58" t="s">
        <v>4455</v>
      </c>
      <c r="B5513" s="62">
        <v>1258.8699999999999</v>
      </c>
    </row>
    <row r="5514" spans="1:2" ht="15.75" customHeight="1" x14ac:dyDescent="0.3">
      <c r="A5514" s="58" t="s">
        <v>4457</v>
      </c>
      <c r="B5514" s="62">
        <v>1410.28</v>
      </c>
    </row>
    <row r="5515" spans="1:2" ht="15.75" customHeight="1" x14ac:dyDescent="0.3">
      <c r="A5515" s="58" t="s">
        <v>4459</v>
      </c>
      <c r="B5515" s="62">
        <v>1258.8699999999999</v>
      </c>
    </row>
    <row r="5516" spans="1:2" ht="15.75" customHeight="1" x14ac:dyDescent="0.3">
      <c r="A5516" s="58" t="s">
        <v>4461</v>
      </c>
      <c r="B5516" s="62">
        <v>1379.99</v>
      </c>
    </row>
    <row r="5517" spans="1:2" ht="15.75" customHeight="1" x14ac:dyDescent="0.3">
      <c r="A5517" s="58" t="s">
        <v>4463</v>
      </c>
      <c r="B5517" s="62">
        <v>1410.28</v>
      </c>
    </row>
    <row r="5518" spans="1:2" ht="15.75" customHeight="1" x14ac:dyDescent="0.3">
      <c r="A5518" s="58" t="s">
        <v>4465</v>
      </c>
      <c r="B5518" s="62">
        <v>1410.28</v>
      </c>
    </row>
    <row r="5519" spans="1:2" ht="15.75" customHeight="1" x14ac:dyDescent="0.3">
      <c r="A5519" s="58" t="s">
        <v>4467</v>
      </c>
      <c r="B5519" s="62">
        <v>1531.4</v>
      </c>
    </row>
    <row r="5520" spans="1:2" ht="15.75" customHeight="1" x14ac:dyDescent="0.3">
      <c r="A5520" s="58" t="s">
        <v>4469</v>
      </c>
      <c r="B5520" s="62">
        <v>1403.73</v>
      </c>
    </row>
    <row r="5521" spans="1:2" ht="15.75" customHeight="1" x14ac:dyDescent="0.3">
      <c r="A5521" s="58" t="s">
        <v>4471</v>
      </c>
      <c r="B5521" s="62">
        <v>1264.95</v>
      </c>
    </row>
    <row r="5522" spans="1:2" ht="15.75" customHeight="1" x14ac:dyDescent="0.3">
      <c r="A5522" s="58" t="s">
        <v>4473</v>
      </c>
      <c r="B5522" s="62">
        <v>1153.92</v>
      </c>
    </row>
    <row r="5523" spans="1:2" ht="15.75" customHeight="1" x14ac:dyDescent="0.3">
      <c r="A5523" s="58" t="s">
        <v>4475</v>
      </c>
      <c r="B5523" s="62">
        <v>1292.7</v>
      </c>
    </row>
    <row r="5524" spans="1:2" ht="15.75" customHeight="1" x14ac:dyDescent="0.3">
      <c r="A5524" s="58" t="s">
        <v>4477</v>
      </c>
      <c r="B5524" s="62">
        <v>1153.92</v>
      </c>
    </row>
    <row r="5525" spans="1:2" ht="15.75" customHeight="1" x14ac:dyDescent="0.3">
      <c r="A5525" s="58" t="s">
        <v>4479</v>
      </c>
      <c r="B5525" s="62">
        <v>1264.95</v>
      </c>
    </row>
    <row r="5526" spans="1:2" ht="15.75" customHeight="1" x14ac:dyDescent="0.3">
      <c r="A5526" s="58" t="s">
        <v>4481</v>
      </c>
      <c r="B5526" s="62">
        <v>1292.7</v>
      </c>
    </row>
    <row r="5527" spans="1:2" ht="15.75" customHeight="1" x14ac:dyDescent="0.3">
      <c r="A5527" s="58" t="s">
        <v>4483</v>
      </c>
      <c r="B5527" s="62">
        <v>1292.7</v>
      </c>
    </row>
    <row r="5528" spans="1:2" ht="15.75" customHeight="1" x14ac:dyDescent="0.3">
      <c r="A5528" s="58" t="s">
        <v>4485</v>
      </c>
      <c r="B5528" s="62">
        <v>1403.73</v>
      </c>
    </row>
    <row r="5529" spans="1:2" ht="15.75" customHeight="1" x14ac:dyDescent="0.3">
      <c r="A5529" s="58" t="s">
        <v>4487</v>
      </c>
      <c r="B5529" s="62">
        <v>1276.06</v>
      </c>
    </row>
    <row r="5530" spans="1:2" ht="15.75" customHeight="1" x14ac:dyDescent="0.3">
      <c r="A5530" s="58" t="s">
        <v>4489</v>
      </c>
      <c r="B5530" s="62">
        <v>1149.9000000000001</v>
      </c>
    </row>
    <row r="5531" spans="1:2" ht="15.75" customHeight="1" x14ac:dyDescent="0.3">
      <c r="A5531" s="58" t="s">
        <v>4491</v>
      </c>
      <c r="B5531" s="62">
        <v>1048.97</v>
      </c>
    </row>
    <row r="5532" spans="1:2" ht="15.75" customHeight="1" x14ac:dyDescent="0.3">
      <c r="A5532" s="58" t="s">
        <v>4493</v>
      </c>
      <c r="B5532" s="62">
        <v>1175.1300000000001</v>
      </c>
    </row>
    <row r="5533" spans="1:2" ht="15.75" customHeight="1" x14ac:dyDescent="0.3">
      <c r="A5533" s="58" t="s">
        <v>4495</v>
      </c>
      <c r="B5533" s="62">
        <v>1048.97</v>
      </c>
    </row>
    <row r="5534" spans="1:2" ht="15.75" customHeight="1" x14ac:dyDescent="0.3">
      <c r="A5534" s="58" t="s">
        <v>4497</v>
      </c>
      <c r="B5534" s="62">
        <v>1149.9000000000001</v>
      </c>
    </row>
    <row r="5535" spans="1:2" ht="15.75" customHeight="1" x14ac:dyDescent="0.3">
      <c r="A5535" s="58" t="s">
        <v>4499</v>
      </c>
      <c r="B5535" s="62">
        <v>1175.1300000000001</v>
      </c>
    </row>
    <row r="5536" spans="1:2" ht="15.75" customHeight="1" x14ac:dyDescent="0.3">
      <c r="A5536" s="58" t="s">
        <v>4501</v>
      </c>
      <c r="B5536" s="62">
        <v>1175.1300000000001</v>
      </c>
    </row>
    <row r="5537" spans="1:2" ht="15.75" customHeight="1" x14ac:dyDescent="0.3">
      <c r="A5537" s="58" t="s">
        <v>4503</v>
      </c>
      <c r="B5537" s="62">
        <v>1276.06</v>
      </c>
    </row>
    <row r="5538" spans="1:2" ht="15.75" customHeight="1" x14ac:dyDescent="0.3">
      <c r="A5538" s="58" t="s">
        <v>4505</v>
      </c>
      <c r="B5538" s="62">
        <v>1020.72</v>
      </c>
    </row>
    <row r="5539" spans="1:2" ht="15.75" customHeight="1" x14ac:dyDescent="0.3">
      <c r="A5539" s="58" t="s">
        <v>4507</v>
      </c>
      <c r="B5539" s="62">
        <v>919.8</v>
      </c>
    </row>
    <row r="5540" spans="1:2" ht="15.75" customHeight="1" x14ac:dyDescent="0.3">
      <c r="A5540" s="58" t="s">
        <v>4509</v>
      </c>
      <c r="B5540" s="62">
        <v>839.07</v>
      </c>
    </row>
    <row r="5541" spans="1:2" ht="15.75" customHeight="1" x14ac:dyDescent="0.3">
      <c r="A5541" s="58" t="s">
        <v>4511</v>
      </c>
      <c r="B5541" s="62">
        <v>939.99</v>
      </c>
    </row>
    <row r="5542" spans="1:2" ht="15.75" customHeight="1" x14ac:dyDescent="0.3">
      <c r="A5542" s="58" t="s">
        <v>4513</v>
      </c>
      <c r="B5542" s="62">
        <v>839.07</v>
      </c>
    </row>
    <row r="5543" spans="1:2" ht="15.75" customHeight="1" x14ac:dyDescent="0.3">
      <c r="A5543" s="58" t="s">
        <v>4515</v>
      </c>
      <c r="B5543" s="62">
        <v>919.8</v>
      </c>
    </row>
    <row r="5544" spans="1:2" ht="15.75" customHeight="1" x14ac:dyDescent="0.3">
      <c r="A5544" s="58" t="s">
        <v>4517</v>
      </c>
      <c r="B5544" s="62">
        <v>939.99</v>
      </c>
    </row>
    <row r="5545" spans="1:2" ht="15.75" customHeight="1" x14ac:dyDescent="0.3">
      <c r="A5545" s="58" t="s">
        <v>4519</v>
      </c>
      <c r="B5545" s="62">
        <v>939.99</v>
      </c>
    </row>
    <row r="5546" spans="1:2" ht="15.75" customHeight="1" x14ac:dyDescent="0.3">
      <c r="A5546" s="58" t="s">
        <v>4521</v>
      </c>
      <c r="B5546" s="62">
        <v>1020.72</v>
      </c>
    </row>
    <row r="5547" spans="1:2" ht="15.75" customHeight="1" x14ac:dyDescent="0.3">
      <c r="A5547" s="58" t="s">
        <v>4523</v>
      </c>
      <c r="B5547" s="62">
        <v>765.38</v>
      </c>
    </row>
    <row r="5548" spans="1:2" ht="15.75" customHeight="1" x14ac:dyDescent="0.3">
      <c r="A5548" s="58" t="s">
        <v>4525</v>
      </c>
      <c r="B5548" s="62">
        <v>689.71</v>
      </c>
    </row>
    <row r="5549" spans="1:2" ht="15.75" customHeight="1" x14ac:dyDescent="0.3">
      <c r="A5549" s="58" t="s">
        <v>4527</v>
      </c>
      <c r="B5549" s="62">
        <v>629.16999999999996</v>
      </c>
    </row>
    <row r="5550" spans="1:2" ht="15.75" customHeight="1" x14ac:dyDescent="0.3">
      <c r="A5550" s="58" t="s">
        <v>4529</v>
      </c>
      <c r="B5550" s="62">
        <v>704.84</v>
      </c>
    </row>
    <row r="5551" spans="1:2" ht="15.75" customHeight="1" x14ac:dyDescent="0.3">
      <c r="A5551" s="58" t="s">
        <v>4531</v>
      </c>
      <c r="B5551" s="62">
        <v>629.16999999999996</v>
      </c>
    </row>
    <row r="5552" spans="1:2" ht="15.75" customHeight="1" x14ac:dyDescent="0.3">
      <c r="A5552" s="58" t="s">
        <v>4533</v>
      </c>
      <c r="B5552" s="62">
        <v>689.71</v>
      </c>
    </row>
    <row r="5553" spans="1:2" ht="15.75" customHeight="1" x14ac:dyDescent="0.3">
      <c r="A5553" s="58" t="s">
        <v>4535</v>
      </c>
      <c r="B5553" s="62">
        <v>704.84</v>
      </c>
    </row>
    <row r="5554" spans="1:2" ht="15.75" customHeight="1" x14ac:dyDescent="0.3">
      <c r="A5554" s="58" t="s">
        <v>4537</v>
      </c>
      <c r="B5554" s="62">
        <v>704.84</v>
      </c>
    </row>
    <row r="5555" spans="1:2" ht="15.75" customHeight="1" x14ac:dyDescent="0.3">
      <c r="A5555" s="58" t="s">
        <v>4539</v>
      </c>
      <c r="B5555" s="62">
        <v>765.38</v>
      </c>
    </row>
    <row r="5556" spans="1:2" ht="15.75" customHeight="1" x14ac:dyDescent="0.3">
      <c r="A5556" s="58" t="s">
        <v>4541</v>
      </c>
      <c r="B5556" s="62">
        <v>510.04</v>
      </c>
    </row>
    <row r="5557" spans="1:2" ht="15.75" customHeight="1" x14ac:dyDescent="0.3">
      <c r="A5557" s="58" t="s">
        <v>4543</v>
      </c>
      <c r="B5557" s="62">
        <v>459.61</v>
      </c>
    </row>
    <row r="5558" spans="1:2" ht="15.75" customHeight="1" x14ac:dyDescent="0.3">
      <c r="A5558" s="58" t="s">
        <v>4545</v>
      </c>
      <c r="B5558" s="62">
        <v>419.27</v>
      </c>
    </row>
    <row r="5559" spans="1:2" ht="15.75" customHeight="1" x14ac:dyDescent="0.3">
      <c r="A5559" s="58" t="s">
        <v>4547</v>
      </c>
      <c r="B5559" s="62">
        <v>469.7</v>
      </c>
    </row>
    <row r="5560" spans="1:2" ht="15.75" customHeight="1" x14ac:dyDescent="0.3">
      <c r="A5560" s="58" t="s">
        <v>4549</v>
      </c>
      <c r="B5560" s="62">
        <v>419.27</v>
      </c>
    </row>
    <row r="5561" spans="1:2" ht="15.75" customHeight="1" x14ac:dyDescent="0.3">
      <c r="A5561" s="58" t="s">
        <v>4551</v>
      </c>
      <c r="B5561" s="62">
        <v>459.61</v>
      </c>
    </row>
    <row r="5562" spans="1:2" ht="15.75" customHeight="1" x14ac:dyDescent="0.3">
      <c r="A5562" s="58" t="s">
        <v>4553</v>
      </c>
      <c r="B5562" s="62">
        <v>469.7</v>
      </c>
    </row>
    <row r="5563" spans="1:2" ht="15.75" customHeight="1" x14ac:dyDescent="0.3">
      <c r="A5563" s="58" t="s">
        <v>4555</v>
      </c>
      <c r="B5563" s="62">
        <v>469.7</v>
      </c>
    </row>
    <row r="5564" spans="1:2" ht="15.75" customHeight="1" x14ac:dyDescent="0.3">
      <c r="A5564" s="58" t="s">
        <v>4557</v>
      </c>
      <c r="B5564" s="62">
        <v>510.04</v>
      </c>
    </row>
    <row r="5565" spans="1:2" ht="15.75" customHeight="1" x14ac:dyDescent="0.3">
      <c r="A5565" s="58" t="s">
        <v>4559</v>
      </c>
      <c r="B5565" s="62">
        <v>7913.4</v>
      </c>
    </row>
    <row r="5566" spans="1:2" ht="15.75" customHeight="1" x14ac:dyDescent="0.3">
      <c r="A5566" s="2" t="s">
        <v>4561</v>
      </c>
      <c r="B5566" s="63">
        <v>1740.95</v>
      </c>
    </row>
    <row r="5567" spans="1:2" ht="15.75" customHeight="1" x14ac:dyDescent="0.3">
      <c r="A5567" s="2" t="s">
        <v>4563</v>
      </c>
      <c r="B5567" s="63">
        <v>1345.28</v>
      </c>
    </row>
    <row r="5568" spans="1:2" ht="15.75" customHeight="1" x14ac:dyDescent="0.3">
      <c r="A5568" s="2" t="s">
        <v>4565</v>
      </c>
      <c r="B5568" s="63">
        <v>1028.75</v>
      </c>
    </row>
    <row r="5569" spans="1:2" ht="15.75" customHeight="1" x14ac:dyDescent="0.3">
      <c r="A5569" s="2" t="s">
        <v>4567</v>
      </c>
      <c r="B5569" s="63">
        <v>1424.41</v>
      </c>
    </row>
    <row r="5570" spans="1:2" ht="15.75" customHeight="1" x14ac:dyDescent="0.3">
      <c r="A5570" s="2" t="s">
        <v>4569</v>
      </c>
      <c r="B5570" s="63">
        <v>1028.75</v>
      </c>
    </row>
    <row r="5571" spans="1:2" ht="15.75" customHeight="1" x14ac:dyDescent="0.3">
      <c r="A5571" s="2" t="s">
        <v>4571</v>
      </c>
      <c r="B5571" s="63">
        <v>1345.28</v>
      </c>
    </row>
    <row r="5572" spans="1:2" ht="15.75" customHeight="1" x14ac:dyDescent="0.3">
      <c r="A5572" s="2" t="s">
        <v>4573</v>
      </c>
      <c r="B5572" s="63">
        <v>1424.41</v>
      </c>
    </row>
    <row r="5573" spans="1:2" ht="15.75" customHeight="1" x14ac:dyDescent="0.3">
      <c r="A5573" s="2" t="s">
        <v>4575</v>
      </c>
      <c r="B5573" s="63">
        <v>1424.41</v>
      </c>
    </row>
    <row r="5574" spans="1:2" ht="15.75" customHeight="1" x14ac:dyDescent="0.3">
      <c r="A5574" s="2" t="s">
        <v>4577</v>
      </c>
      <c r="B5574" s="63">
        <v>1740.95</v>
      </c>
    </row>
    <row r="5575" spans="1:2" ht="15.75" customHeight="1" x14ac:dyDescent="0.3">
      <c r="A5575" s="58" t="s">
        <v>7097</v>
      </c>
      <c r="B5575" s="62">
        <v>16657.080000000002</v>
      </c>
    </row>
    <row r="5576" spans="1:2" ht="15.75" customHeight="1" x14ac:dyDescent="0.3">
      <c r="A5576" s="2" t="s">
        <v>7098</v>
      </c>
      <c r="B5576" s="63">
        <v>3664.56</v>
      </c>
    </row>
    <row r="5577" spans="1:2" ht="15.75" customHeight="1" x14ac:dyDescent="0.3">
      <c r="A5577" s="2" t="s">
        <v>7099</v>
      </c>
      <c r="B5577" s="63">
        <v>2831.7</v>
      </c>
    </row>
    <row r="5578" spans="1:2" ht="15.75" customHeight="1" x14ac:dyDescent="0.3">
      <c r="A5578" s="2" t="s">
        <v>7100</v>
      </c>
      <c r="B5578" s="63">
        <v>2165.42</v>
      </c>
    </row>
    <row r="5579" spans="1:2" ht="15.75" customHeight="1" x14ac:dyDescent="0.3">
      <c r="A5579" s="2" t="s">
        <v>7101</v>
      </c>
      <c r="B5579" s="63">
        <v>2998.27</v>
      </c>
    </row>
    <row r="5580" spans="1:2" ht="15.75" customHeight="1" x14ac:dyDescent="0.3">
      <c r="A5580" s="2" t="s">
        <v>7102</v>
      </c>
      <c r="B5580" s="63">
        <v>2165.42</v>
      </c>
    </row>
    <row r="5581" spans="1:2" ht="15.75" customHeight="1" x14ac:dyDescent="0.3">
      <c r="A5581" s="2" t="s">
        <v>7103</v>
      </c>
      <c r="B5581" s="63">
        <v>2831.7</v>
      </c>
    </row>
    <row r="5582" spans="1:2" ht="15.75" customHeight="1" x14ac:dyDescent="0.3">
      <c r="A5582" s="2" t="s">
        <v>7104</v>
      </c>
      <c r="B5582" s="63">
        <v>2998.27</v>
      </c>
    </row>
    <row r="5583" spans="1:2" ht="15.75" customHeight="1" x14ac:dyDescent="0.3">
      <c r="A5583" s="2" t="s">
        <v>7105</v>
      </c>
      <c r="B5583" s="63">
        <v>2998.27</v>
      </c>
    </row>
    <row r="5584" spans="1:2" ht="15.75" customHeight="1" x14ac:dyDescent="0.3">
      <c r="A5584" s="2" t="s">
        <v>7106</v>
      </c>
      <c r="B5584" s="63">
        <v>3664.56</v>
      </c>
    </row>
    <row r="5585" spans="1:2" ht="15.75" customHeight="1" x14ac:dyDescent="0.3">
      <c r="A5585" s="58" t="s">
        <v>7107</v>
      </c>
      <c r="B5585" s="62">
        <v>15268.41</v>
      </c>
    </row>
    <row r="5586" spans="1:2" ht="15.75" customHeight="1" x14ac:dyDescent="0.3">
      <c r="A5586" s="2" t="s">
        <v>7108</v>
      </c>
      <c r="B5586" s="63">
        <v>3359.05</v>
      </c>
    </row>
    <row r="5587" spans="1:2" ht="15.75" customHeight="1" x14ac:dyDescent="0.3">
      <c r="A5587" s="2" t="s">
        <v>7109</v>
      </c>
      <c r="B5587" s="63">
        <v>2595.63</v>
      </c>
    </row>
    <row r="5588" spans="1:2" ht="15.75" customHeight="1" x14ac:dyDescent="0.3">
      <c r="A5588" s="2" t="s">
        <v>7110</v>
      </c>
      <c r="B5588" s="63">
        <v>1984.89</v>
      </c>
    </row>
    <row r="5589" spans="1:2" ht="15.75" customHeight="1" x14ac:dyDescent="0.3">
      <c r="A5589" s="2" t="s">
        <v>7111</v>
      </c>
      <c r="B5589" s="63">
        <v>2748.31</v>
      </c>
    </row>
    <row r="5590" spans="1:2" ht="15.75" customHeight="1" x14ac:dyDescent="0.3">
      <c r="A5590" s="2" t="s">
        <v>7112</v>
      </c>
      <c r="B5590" s="63">
        <v>1984.89</v>
      </c>
    </row>
    <row r="5591" spans="1:2" ht="15.75" customHeight="1" x14ac:dyDescent="0.3">
      <c r="A5591" s="2" t="s">
        <v>7113</v>
      </c>
      <c r="B5591" s="63">
        <v>2595.63</v>
      </c>
    </row>
    <row r="5592" spans="1:2" ht="15.75" customHeight="1" x14ac:dyDescent="0.3">
      <c r="A5592" s="2" t="s">
        <v>7114</v>
      </c>
      <c r="B5592" s="63">
        <v>2748.31</v>
      </c>
    </row>
    <row r="5593" spans="1:2" ht="15.75" customHeight="1" x14ac:dyDescent="0.3">
      <c r="A5593" s="2" t="s">
        <v>7115</v>
      </c>
      <c r="B5593" s="63">
        <v>2748.31</v>
      </c>
    </row>
    <row r="5594" spans="1:2" ht="15.75" customHeight="1" x14ac:dyDescent="0.3">
      <c r="A5594" s="2" t="s">
        <v>7116</v>
      </c>
      <c r="B5594" s="63">
        <v>3359.05</v>
      </c>
    </row>
    <row r="5595" spans="1:2" ht="15.75" customHeight="1" x14ac:dyDescent="0.3">
      <c r="A5595" s="58" t="s">
        <v>7117</v>
      </c>
      <c r="B5595" s="62">
        <v>13879.74</v>
      </c>
    </row>
    <row r="5596" spans="1:2" ht="15.75" customHeight="1" x14ac:dyDescent="0.3">
      <c r="A5596" s="2" t="s">
        <v>7118</v>
      </c>
      <c r="B5596" s="63">
        <v>3053.54</v>
      </c>
    </row>
    <row r="5597" spans="1:2" ht="15.75" customHeight="1" x14ac:dyDescent="0.3">
      <c r="A5597" s="2" t="s">
        <v>7119</v>
      </c>
      <c r="B5597" s="63">
        <v>2359.56</v>
      </c>
    </row>
    <row r="5598" spans="1:2" ht="15.75" customHeight="1" x14ac:dyDescent="0.3">
      <c r="A5598" s="2" t="s">
        <v>7120</v>
      </c>
      <c r="B5598" s="63">
        <v>1804.37</v>
      </c>
    </row>
    <row r="5599" spans="1:2" ht="15.75" customHeight="1" x14ac:dyDescent="0.3">
      <c r="A5599" s="2" t="s">
        <v>7121</v>
      </c>
      <c r="B5599" s="63">
        <v>2498.35</v>
      </c>
    </row>
    <row r="5600" spans="1:2" ht="15.75" customHeight="1" x14ac:dyDescent="0.3">
      <c r="A5600" s="2" t="s">
        <v>7122</v>
      </c>
      <c r="B5600" s="63">
        <v>1804.37</v>
      </c>
    </row>
    <row r="5601" spans="1:2" ht="15.75" customHeight="1" x14ac:dyDescent="0.3">
      <c r="A5601" s="2" t="s">
        <v>7123</v>
      </c>
      <c r="B5601" s="63">
        <v>2359.56</v>
      </c>
    </row>
    <row r="5602" spans="1:2" ht="15.75" customHeight="1" x14ac:dyDescent="0.3">
      <c r="A5602" s="2" t="s">
        <v>7124</v>
      </c>
      <c r="B5602" s="63">
        <v>2498.35</v>
      </c>
    </row>
    <row r="5603" spans="1:2" ht="15.75" customHeight="1" x14ac:dyDescent="0.3">
      <c r="A5603" s="2" t="s">
        <v>7125</v>
      </c>
      <c r="B5603" s="63">
        <v>2498.35</v>
      </c>
    </row>
    <row r="5604" spans="1:2" ht="15.75" customHeight="1" x14ac:dyDescent="0.3">
      <c r="A5604" s="2" t="s">
        <v>7126</v>
      </c>
      <c r="B5604" s="63">
        <v>3053.54</v>
      </c>
    </row>
    <row r="5605" spans="1:2" ht="15.75" customHeight="1" x14ac:dyDescent="0.3">
      <c r="A5605" s="58" t="s">
        <v>7127</v>
      </c>
      <c r="B5605" s="62">
        <v>11102.41</v>
      </c>
    </row>
    <row r="5606" spans="1:2" ht="15.75" customHeight="1" x14ac:dyDescent="0.3">
      <c r="A5606" s="2" t="s">
        <v>7128</v>
      </c>
      <c r="B5606" s="63">
        <v>2442.5300000000002</v>
      </c>
    </row>
    <row r="5607" spans="1:2" ht="15.75" customHeight="1" x14ac:dyDescent="0.3">
      <c r="A5607" s="2" t="s">
        <v>7129</v>
      </c>
      <c r="B5607" s="63">
        <v>1887.41</v>
      </c>
    </row>
    <row r="5608" spans="1:2" ht="15.75" customHeight="1" x14ac:dyDescent="0.3">
      <c r="A5608" s="2" t="s">
        <v>7130</v>
      </c>
      <c r="B5608" s="63">
        <v>1443.31</v>
      </c>
    </row>
    <row r="5609" spans="1:2" ht="15.75" customHeight="1" x14ac:dyDescent="0.3">
      <c r="A5609" s="2" t="s">
        <v>7131</v>
      </c>
      <c r="B5609" s="63">
        <v>1998.43</v>
      </c>
    </row>
    <row r="5610" spans="1:2" ht="15.75" customHeight="1" x14ac:dyDescent="0.3">
      <c r="A5610" s="2" t="s">
        <v>7132</v>
      </c>
      <c r="B5610" s="63">
        <v>1443.31</v>
      </c>
    </row>
    <row r="5611" spans="1:2" ht="15.75" customHeight="1" x14ac:dyDescent="0.3">
      <c r="A5611" s="2" t="s">
        <v>7133</v>
      </c>
      <c r="B5611" s="63">
        <v>1887.41</v>
      </c>
    </row>
    <row r="5612" spans="1:2" ht="15.75" customHeight="1" x14ac:dyDescent="0.3">
      <c r="A5612" s="2" t="s">
        <v>7134</v>
      </c>
      <c r="B5612" s="63">
        <v>1998.43</v>
      </c>
    </row>
    <row r="5613" spans="1:2" ht="15.75" customHeight="1" x14ac:dyDescent="0.3">
      <c r="A5613" s="2" t="s">
        <v>7135</v>
      </c>
      <c r="B5613" s="63">
        <v>1998.43</v>
      </c>
    </row>
    <row r="5614" spans="1:2" ht="15.75" customHeight="1" x14ac:dyDescent="0.3">
      <c r="A5614" s="2" t="s">
        <v>7136</v>
      </c>
      <c r="B5614" s="63">
        <v>2442.5300000000002</v>
      </c>
    </row>
    <row r="5615" spans="1:2" ht="15.75" customHeight="1" x14ac:dyDescent="0.3">
      <c r="A5615" s="58" t="s">
        <v>7137</v>
      </c>
      <c r="B5615" s="62">
        <v>8325.07</v>
      </c>
    </row>
    <row r="5616" spans="1:2" ht="15.75" customHeight="1" x14ac:dyDescent="0.3">
      <c r="A5616" s="2" t="s">
        <v>7138</v>
      </c>
      <c r="B5616" s="63">
        <v>1831.52</v>
      </c>
    </row>
    <row r="5617" spans="1:2" ht="15.75" customHeight="1" x14ac:dyDescent="0.3">
      <c r="A5617" s="2" t="s">
        <v>7139</v>
      </c>
      <c r="B5617" s="63">
        <v>1415.26</v>
      </c>
    </row>
    <row r="5618" spans="1:2" ht="15.75" customHeight="1" x14ac:dyDescent="0.3">
      <c r="A5618" s="2" t="s">
        <v>7140</v>
      </c>
      <c r="B5618" s="63">
        <v>1082.26</v>
      </c>
    </row>
    <row r="5619" spans="1:2" ht="15.75" customHeight="1" x14ac:dyDescent="0.3">
      <c r="A5619" s="2" t="s">
        <v>7141</v>
      </c>
      <c r="B5619" s="63">
        <v>1498.51</v>
      </c>
    </row>
    <row r="5620" spans="1:2" ht="15.75" customHeight="1" x14ac:dyDescent="0.3">
      <c r="A5620" s="2" t="s">
        <v>7142</v>
      </c>
      <c r="B5620" s="63">
        <v>1082.26</v>
      </c>
    </row>
    <row r="5621" spans="1:2" ht="15.75" customHeight="1" x14ac:dyDescent="0.3">
      <c r="A5621" s="2" t="s">
        <v>7143</v>
      </c>
      <c r="B5621" s="63">
        <v>1415.26</v>
      </c>
    </row>
    <row r="5622" spans="1:2" ht="15.75" customHeight="1" x14ac:dyDescent="0.3">
      <c r="A5622" s="2" t="s">
        <v>7144</v>
      </c>
      <c r="B5622" s="63">
        <v>1498.51</v>
      </c>
    </row>
    <row r="5623" spans="1:2" ht="15.75" customHeight="1" x14ac:dyDescent="0.3">
      <c r="A5623" s="2" t="s">
        <v>7145</v>
      </c>
      <c r="B5623" s="63">
        <v>1498.51</v>
      </c>
    </row>
    <row r="5624" spans="1:2" ht="15.75" customHeight="1" x14ac:dyDescent="0.3">
      <c r="A5624" s="2" t="s">
        <v>7146</v>
      </c>
      <c r="B5624" s="63">
        <v>1831.52</v>
      </c>
    </row>
    <row r="5625" spans="1:2" ht="15.75" customHeight="1" x14ac:dyDescent="0.3">
      <c r="A5625" s="58" t="s">
        <v>7147</v>
      </c>
      <c r="B5625" s="62">
        <v>5547.73</v>
      </c>
    </row>
    <row r="5626" spans="1:2" ht="15.75" customHeight="1" x14ac:dyDescent="0.3">
      <c r="A5626" s="2" t="s">
        <v>7148</v>
      </c>
      <c r="B5626" s="63">
        <v>1220.5</v>
      </c>
    </row>
    <row r="5627" spans="1:2" ht="15.75" customHeight="1" x14ac:dyDescent="0.3">
      <c r="A5627" s="2" t="s">
        <v>7149</v>
      </c>
      <c r="B5627" s="63">
        <v>943.11</v>
      </c>
    </row>
    <row r="5628" spans="1:2" ht="15.75" customHeight="1" x14ac:dyDescent="0.3">
      <c r="A5628" s="2" t="s">
        <v>7150</v>
      </c>
      <c r="B5628" s="63">
        <v>721.21</v>
      </c>
    </row>
    <row r="5629" spans="1:2" ht="15.75" customHeight="1" x14ac:dyDescent="0.3">
      <c r="A5629" s="2" t="s">
        <v>7151</v>
      </c>
      <c r="B5629" s="63">
        <v>998.59</v>
      </c>
    </row>
    <row r="5630" spans="1:2" ht="15.75" customHeight="1" x14ac:dyDescent="0.3">
      <c r="A5630" s="2" t="s">
        <v>7152</v>
      </c>
      <c r="B5630" s="63">
        <v>721.21</v>
      </c>
    </row>
    <row r="5631" spans="1:2" ht="15.75" customHeight="1" x14ac:dyDescent="0.3">
      <c r="A5631" s="2" t="s">
        <v>7153</v>
      </c>
      <c r="B5631" s="63">
        <v>943.11</v>
      </c>
    </row>
    <row r="5632" spans="1:2" ht="15.75" customHeight="1" x14ac:dyDescent="0.3">
      <c r="A5632" s="2" t="s">
        <v>7154</v>
      </c>
      <c r="B5632" s="63">
        <v>998.59</v>
      </c>
    </row>
    <row r="5633" spans="1:2" ht="15.75" customHeight="1" x14ac:dyDescent="0.3">
      <c r="A5633" s="2" t="s">
        <v>7155</v>
      </c>
      <c r="B5633" s="63">
        <v>998.59</v>
      </c>
    </row>
    <row r="5634" spans="1:2" ht="15.75" customHeight="1" x14ac:dyDescent="0.3">
      <c r="A5634" s="2" t="s">
        <v>7156</v>
      </c>
      <c r="B5634" s="63">
        <v>1220.5</v>
      </c>
    </row>
    <row r="5635" spans="1:2" ht="15.75" customHeight="1" x14ac:dyDescent="0.3">
      <c r="A5635" s="58" t="s">
        <v>7157</v>
      </c>
      <c r="B5635" s="62">
        <v>3331.42</v>
      </c>
    </row>
    <row r="5636" spans="1:2" ht="15.75" customHeight="1" x14ac:dyDescent="0.3">
      <c r="A5636" s="2" t="s">
        <v>7158</v>
      </c>
      <c r="B5636" s="63">
        <v>732.91</v>
      </c>
    </row>
    <row r="5637" spans="1:2" ht="15.75" customHeight="1" x14ac:dyDescent="0.3">
      <c r="A5637" s="2" t="s">
        <v>7159</v>
      </c>
      <c r="B5637" s="63">
        <v>566.34</v>
      </c>
    </row>
    <row r="5638" spans="1:2" ht="15.75" customHeight="1" x14ac:dyDescent="0.3">
      <c r="A5638" s="2" t="s">
        <v>7160</v>
      </c>
      <c r="B5638" s="63">
        <v>433.08</v>
      </c>
    </row>
    <row r="5639" spans="1:2" ht="15.75" customHeight="1" x14ac:dyDescent="0.3">
      <c r="A5639" s="2" t="s">
        <v>7161</v>
      </c>
      <c r="B5639" s="63">
        <v>599.65</v>
      </c>
    </row>
    <row r="5640" spans="1:2" ht="15.75" customHeight="1" x14ac:dyDescent="0.3">
      <c r="A5640" s="2" t="s">
        <v>7162</v>
      </c>
      <c r="B5640" s="63">
        <v>433.08</v>
      </c>
    </row>
    <row r="5641" spans="1:2" ht="15.75" customHeight="1" x14ac:dyDescent="0.3">
      <c r="A5641" s="2" t="s">
        <v>7163</v>
      </c>
      <c r="B5641" s="63">
        <v>566.34</v>
      </c>
    </row>
    <row r="5642" spans="1:2" ht="15.75" customHeight="1" x14ac:dyDescent="0.3">
      <c r="A5642" s="2" t="s">
        <v>7164</v>
      </c>
      <c r="B5642" s="63">
        <v>599.65</v>
      </c>
    </row>
    <row r="5643" spans="1:2" ht="15.75" customHeight="1" x14ac:dyDescent="0.3">
      <c r="A5643" s="2" t="s">
        <v>7165</v>
      </c>
      <c r="B5643" s="63">
        <v>599.65</v>
      </c>
    </row>
    <row r="5644" spans="1:2" ht="15.75" customHeight="1" x14ac:dyDescent="0.3">
      <c r="A5644" s="2" t="s">
        <v>7166</v>
      </c>
      <c r="B5644" s="63">
        <v>732.91</v>
      </c>
    </row>
    <row r="5645" spans="1:2" ht="15.75" customHeight="1" x14ac:dyDescent="0.3">
      <c r="A5645" s="58" t="s">
        <v>7167</v>
      </c>
      <c r="B5645" s="62">
        <v>3053.68</v>
      </c>
    </row>
    <row r="5646" spans="1:2" ht="15.75" customHeight="1" x14ac:dyDescent="0.3">
      <c r="A5646" s="2" t="s">
        <v>7168</v>
      </c>
      <c r="B5646" s="63">
        <v>671.81</v>
      </c>
    </row>
    <row r="5647" spans="1:2" ht="15.75" customHeight="1" x14ac:dyDescent="0.3">
      <c r="A5647" s="2" t="s">
        <v>7169</v>
      </c>
      <c r="B5647" s="63">
        <v>519.13</v>
      </c>
    </row>
    <row r="5648" spans="1:2" ht="15.75" customHeight="1" x14ac:dyDescent="0.3">
      <c r="A5648" s="2" t="s">
        <v>7170</v>
      </c>
      <c r="B5648" s="63">
        <v>396.98</v>
      </c>
    </row>
    <row r="5649" spans="1:2" ht="15.75" customHeight="1" x14ac:dyDescent="0.3">
      <c r="A5649" s="2" t="s">
        <v>7171</v>
      </c>
      <c r="B5649" s="63">
        <v>549.66</v>
      </c>
    </row>
    <row r="5650" spans="1:2" ht="15.75" customHeight="1" x14ac:dyDescent="0.3">
      <c r="A5650" s="2" t="s">
        <v>7172</v>
      </c>
      <c r="B5650" s="63">
        <v>396.98</v>
      </c>
    </row>
    <row r="5651" spans="1:2" ht="15.75" customHeight="1" x14ac:dyDescent="0.3">
      <c r="A5651" s="2" t="s">
        <v>7173</v>
      </c>
      <c r="B5651" s="63">
        <v>519.13</v>
      </c>
    </row>
    <row r="5652" spans="1:2" ht="15.75" customHeight="1" x14ac:dyDescent="0.3">
      <c r="A5652" s="2" t="s">
        <v>7174</v>
      </c>
      <c r="B5652" s="63">
        <v>549.66</v>
      </c>
    </row>
    <row r="5653" spans="1:2" ht="15.75" customHeight="1" x14ac:dyDescent="0.3">
      <c r="A5653" s="2" t="s">
        <v>7175</v>
      </c>
      <c r="B5653" s="63">
        <v>549.66</v>
      </c>
    </row>
    <row r="5654" spans="1:2" ht="15.75" customHeight="1" x14ac:dyDescent="0.3">
      <c r="A5654" s="2" t="s">
        <v>7176</v>
      </c>
      <c r="B5654" s="63">
        <v>671.81</v>
      </c>
    </row>
    <row r="5655" spans="1:2" ht="15.75" customHeight="1" x14ac:dyDescent="0.3">
      <c r="A5655" s="58" t="s">
        <v>7177</v>
      </c>
      <c r="B5655" s="62">
        <v>2775.95</v>
      </c>
    </row>
    <row r="5656" spans="1:2" ht="15.75" customHeight="1" x14ac:dyDescent="0.3">
      <c r="A5656" s="2" t="s">
        <v>7178</v>
      </c>
      <c r="B5656" s="63">
        <v>610.71</v>
      </c>
    </row>
    <row r="5657" spans="1:2" ht="15.75" customHeight="1" x14ac:dyDescent="0.3">
      <c r="A5657" s="2" t="s">
        <v>7179</v>
      </c>
      <c r="B5657" s="63">
        <v>471.91</v>
      </c>
    </row>
    <row r="5658" spans="1:2" ht="15.75" customHeight="1" x14ac:dyDescent="0.3">
      <c r="A5658" s="2" t="s">
        <v>7180</v>
      </c>
      <c r="B5658" s="63">
        <v>360.87</v>
      </c>
    </row>
    <row r="5659" spans="1:2" ht="15.75" customHeight="1" x14ac:dyDescent="0.3">
      <c r="A5659" s="2" t="s">
        <v>7181</v>
      </c>
      <c r="B5659" s="63">
        <v>499.67</v>
      </c>
    </row>
    <row r="5660" spans="1:2" ht="15.75" customHeight="1" x14ac:dyDescent="0.3">
      <c r="A5660" s="2" t="s">
        <v>7182</v>
      </c>
      <c r="B5660" s="63">
        <v>360.87</v>
      </c>
    </row>
    <row r="5661" spans="1:2" ht="15.75" customHeight="1" x14ac:dyDescent="0.3">
      <c r="A5661" s="2" t="s">
        <v>7183</v>
      </c>
      <c r="B5661" s="63">
        <v>471.91</v>
      </c>
    </row>
    <row r="5662" spans="1:2" ht="15.75" customHeight="1" x14ac:dyDescent="0.3">
      <c r="A5662" s="2" t="s">
        <v>7184</v>
      </c>
      <c r="B5662" s="63">
        <v>499.67</v>
      </c>
    </row>
    <row r="5663" spans="1:2" ht="15.75" customHeight="1" x14ac:dyDescent="0.3">
      <c r="A5663" s="2" t="s">
        <v>7185</v>
      </c>
      <c r="B5663" s="63">
        <v>499.67</v>
      </c>
    </row>
    <row r="5664" spans="1:2" ht="15.75" customHeight="1" x14ac:dyDescent="0.3">
      <c r="A5664" s="2" t="s">
        <v>7186</v>
      </c>
      <c r="B5664" s="63">
        <v>610.71</v>
      </c>
    </row>
    <row r="5665" spans="1:2" ht="15.75" customHeight="1" x14ac:dyDescent="0.3">
      <c r="A5665" s="58" t="s">
        <v>7187</v>
      </c>
      <c r="B5665" s="62">
        <v>2220.48</v>
      </c>
    </row>
    <row r="5666" spans="1:2" ht="15.75" customHeight="1" x14ac:dyDescent="0.3">
      <c r="A5666" s="2" t="s">
        <v>7188</v>
      </c>
      <c r="B5666" s="63">
        <v>488.51</v>
      </c>
    </row>
    <row r="5667" spans="1:2" ht="15.75" customHeight="1" x14ac:dyDescent="0.3">
      <c r="A5667" s="2" t="s">
        <v>7189</v>
      </c>
      <c r="B5667" s="63">
        <v>377.48</v>
      </c>
    </row>
    <row r="5668" spans="1:2" ht="15.75" customHeight="1" x14ac:dyDescent="0.3">
      <c r="A5668" s="2" t="s">
        <v>7190</v>
      </c>
      <c r="B5668" s="63">
        <v>288.66000000000003</v>
      </c>
    </row>
    <row r="5669" spans="1:2" ht="15.75" customHeight="1" x14ac:dyDescent="0.3">
      <c r="A5669" s="2" t="s">
        <v>7191</v>
      </c>
      <c r="B5669" s="63">
        <v>399.69</v>
      </c>
    </row>
    <row r="5670" spans="1:2" ht="15.75" customHeight="1" x14ac:dyDescent="0.3">
      <c r="A5670" s="2" t="s">
        <v>7192</v>
      </c>
      <c r="B5670" s="63">
        <v>288.66000000000003</v>
      </c>
    </row>
    <row r="5671" spans="1:2" ht="15.75" customHeight="1" x14ac:dyDescent="0.3">
      <c r="A5671" s="2" t="s">
        <v>7193</v>
      </c>
      <c r="B5671" s="63">
        <v>377.48</v>
      </c>
    </row>
    <row r="5672" spans="1:2" ht="15.75" customHeight="1" x14ac:dyDescent="0.3">
      <c r="A5672" s="2" t="s">
        <v>7194</v>
      </c>
      <c r="B5672" s="63">
        <v>399.69</v>
      </c>
    </row>
    <row r="5673" spans="1:2" ht="15.75" customHeight="1" x14ac:dyDescent="0.3">
      <c r="A5673" s="2" t="s">
        <v>7195</v>
      </c>
      <c r="B5673" s="63">
        <v>399.69</v>
      </c>
    </row>
    <row r="5674" spans="1:2" ht="15.75" customHeight="1" x14ac:dyDescent="0.3">
      <c r="A5674" s="2" t="s">
        <v>7196</v>
      </c>
      <c r="B5674" s="63">
        <v>488.51</v>
      </c>
    </row>
    <row r="5675" spans="1:2" ht="15.75" customHeight="1" x14ac:dyDescent="0.3">
      <c r="A5675" s="58" t="s">
        <v>7197</v>
      </c>
      <c r="B5675" s="62">
        <v>1665.01</v>
      </c>
    </row>
    <row r="5676" spans="1:2" ht="15.75" customHeight="1" x14ac:dyDescent="0.3">
      <c r="A5676" s="2" t="s">
        <v>7198</v>
      </c>
      <c r="B5676" s="63">
        <v>366.3</v>
      </c>
    </row>
    <row r="5677" spans="1:2" ht="15.75" customHeight="1" x14ac:dyDescent="0.3">
      <c r="A5677" s="2" t="s">
        <v>7199</v>
      </c>
      <c r="B5677" s="63">
        <v>283.05</v>
      </c>
    </row>
    <row r="5678" spans="1:2" ht="15.75" customHeight="1" x14ac:dyDescent="0.3">
      <c r="A5678" s="2" t="s">
        <v>7200</v>
      </c>
      <c r="B5678" s="63">
        <v>216.45</v>
      </c>
    </row>
    <row r="5679" spans="1:2" ht="15.75" customHeight="1" x14ac:dyDescent="0.3">
      <c r="A5679" s="2" t="s">
        <v>7201</v>
      </c>
      <c r="B5679" s="63">
        <v>299.7</v>
      </c>
    </row>
    <row r="5680" spans="1:2" ht="15.75" customHeight="1" x14ac:dyDescent="0.3">
      <c r="A5680" s="2" t="s">
        <v>7202</v>
      </c>
      <c r="B5680" s="63">
        <v>216.45</v>
      </c>
    </row>
    <row r="5681" spans="1:2" ht="15.75" customHeight="1" x14ac:dyDescent="0.3">
      <c r="A5681" s="2" t="s">
        <v>7203</v>
      </c>
      <c r="B5681" s="63">
        <v>283.05</v>
      </c>
    </row>
    <row r="5682" spans="1:2" ht="15.75" customHeight="1" x14ac:dyDescent="0.3">
      <c r="A5682" s="2" t="s">
        <v>7204</v>
      </c>
      <c r="B5682" s="63">
        <v>299.7</v>
      </c>
    </row>
    <row r="5683" spans="1:2" ht="15.75" customHeight="1" x14ac:dyDescent="0.3">
      <c r="A5683" s="2" t="s">
        <v>7205</v>
      </c>
      <c r="B5683" s="63">
        <v>299.7</v>
      </c>
    </row>
    <row r="5684" spans="1:2" ht="15.75" customHeight="1" x14ac:dyDescent="0.3">
      <c r="A5684" s="2" t="s">
        <v>7206</v>
      </c>
      <c r="B5684" s="63">
        <v>366.3</v>
      </c>
    </row>
    <row r="5685" spans="1:2" ht="15.75" customHeight="1" x14ac:dyDescent="0.3">
      <c r="A5685" s="58" t="s">
        <v>7207</v>
      </c>
      <c r="B5685" s="62">
        <v>1109.55</v>
      </c>
    </row>
    <row r="5686" spans="1:2" ht="15.75" customHeight="1" x14ac:dyDescent="0.3">
      <c r="A5686" s="2" t="s">
        <v>7208</v>
      </c>
      <c r="B5686" s="63">
        <v>244.1</v>
      </c>
    </row>
    <row r="5687" spans="1:2" ht="15.75" customHeight="1" x14ac:dyDescent="0.3">
      <c r="A5687" s="2" t="s">
        <v>7209</v>
      </c>
      <c r="B5687" s="63">
        <v>188.62</v>
      </c>
    </row>
    <row r="5688" spans="1:2" ht="15.75" customHeight="1" x14ac:dyDescent="0.3">
      <c r="A5688" s="2" t="s">
        <v>7210</v>
      </c>
      <c r="B5688" s="63">
        <v>144.24</v>
      </c>
    </row>
    <row r="5689" spans="1:2" ht="15.75" customHeight="1" x14ac:dyDescent="0.3">
      <c r="A5689" s="2" t="s">
        <v>7211</v>
      </c>
      <c r="B5689" s="63">
        <v>199.72</v>
      </c>
    </row>
    <row r="5690" spans="1:2" ht="15.75" customHeight="1" x14ac:dyDescent="0.3">
      <c r="A5690" s="2" t="s">
        <v>7212</v>
      </c>
      <c r="B5690" s="63">
        <v>144.24</v>
      </c>
    </row>
    <row r="5691" spans="1:2" ht="15.75" customHeight="1" x14ac:dyDescent="0.3">
      <c r="A5691" s="2" t="s">
        <v>7213</v>
      </c>
      <c r="B5691" s="63">
        <v>188.62</v>
      </c>
    </row>
    <row r="5692" spans="1:2" ht="15.75" customHeight="1" x14ac:dyDescent="0.3">
      <c r="A5692" s="2" t="s">
        <v>7214</v>
      </c>
      <c r="B5692" s="63">
        <v>199.72</v>
      </c>
    </row>
    <row r="5693" spans="1:2" ht="15.75" customHeight="1" x14ac:dyDescent="0.3">
      <c r="A5693" s="2" t="s">
        <v>7215</v>
      </c>
      <c r="B5693" s="63">
        <v>199.72</v>
      </c>
    </row>
    <row r="5694" spans="1:2" ht="15.75" customHeight="1" x14ac:dyDescent="0.3">
      <c r="A5694" s="2" t="s">
        <v>7216</v>
      </c>
      <c r="B5694" s="63">
        <v>244.1</v>
      </c>
    </row>
    <row r="5695" spans="1:2" ht="15.75" customHeight="1" x14ac:dyDescent="0.3">
      <c r="A5695" s="58" t="s">
        <v>4580</v>
      </c>
      <c r="B5695" s="62">
        <v>5103.97</v>
      </c>
    </row>
    <row r="5696" spans="1:2" ht="15.75" customHeight="1" x14ac:dyDescent="0.3">
      <c r="A5696" s="58" t="s">
        <v>4582</v>
      </c>
      <c r="B5696" s="62">
        <v>4599.34</v>
      </c>
    </row>
    <row r="5697" spans="1:2" ht="15.75" customHeight="1" x14ac:dyDescent="0.3">
      <c r="A5697" s="58" t="s">
        <v>4584</v>
      </c>
      <c r="B5697" s="62">
        <v>4195.6400000000003</v>
      </c>
    </row>
    <row r="5698" spans="1:2" ht="15.75" customHeight="1" x14ac:dyDescent="0.3">
      <c r="A5698" s="58" t="s">
        <v>4586</v>
      </c>
      <c r="B5698" s="62">
        <v>4700.2700000000004</v>
      </c>
    </row>
    <row r="5699" spans="1:2" ht="15.75" customHeight="1" x14ac:dyDescent="0.3">
      <c r="A5699" s="58" t="s">
        <v>4588</v>
      </c>
      <c r="B5699" s="62">
        <v>4195.6400000000003</v>
      </c>
    </row>
    <row r="5700" spans="1:2" ht="15.75" customHeight="1" x14ac:dyDescent="0.3">
      <c r="A5700" s="58" t="s">
        <v>4590</v>
      </c>
      <c r="B5700" s="62">
        <v>4599.34</v>
      </c>
    </row>
    <row r="5701" spans="1:2" ht="15.75" customHeight="1" x14ac:dyDescent="0.3">
      <c r="A5701" s="58" t="s">
        <v>4592</v>
      </c>
      <c r="B5701" s="62">
        <v>4700.2700000000004</v>
      </c>
    </row>
    <row r="5702" spans="1:2" ht="15.75" customHeight="1" x14ac:dyDescent="0.3">
      <c r="A5702" s="58" t="s">
        <v>4594</v>
      </c>
      <c r="B5702" s="62">
        <v>4700.2700000000004</v>
      </c>
    </row>
    <row r="5703" spans="1:2" ht="15.75" customHeight="1" x14ac:dyDescent="0.3">
      <c r="A5703" s="58" t="s">
        <v>4596</v>
      </c>
      <c r="B5703" s="62">
        <v>5103.97</v>
      </c>
    </row>
    <row r="5704" spans="1:2" ht="15.75" customHeight="1" x14ac:dyDescent="0.3">
      <c r="A5704" s="58" t="s">
        <v>4598</v>
      </c>
      <c r="B5704" s="62">
        <v>4678.46</v>
      </c>
    </row>
    <row r="5705" spans="1:2" ht="15.75" customHeight="1" x14ac:dyDescent="0.3">
      <c r="A5705" s="58" t="s">
        <v>4600</v>
      </c>
      <c r="B5705" s="62">
        <v>4215.8999999999996</v>
      </c>
    </row>
    <row r="5706" spans="1:2" ht="15.75" customHeight="1" x14ac:dyDescent="0.3">
      <c r="A5706" s="58" t="s">
        <v>4602</v>
      </c>
      <c r="B5706" s="62">
        <v>3845.86</v>
      </c>
    </row>
    <row r="5707" spans="1:2" ht="15.75" customHeight="1" x14ac:dyDescent="0.3">
      <c r="A5707" s="58" t="s">
        <v>4604</v>
      </c>
      <c r="B5707" s="62">
        <v>4308.42</v>
      </c>
    </row>
    <row r="5708" spans="1:2" ht="15.75" customHeight="1" x14ac:dyDescent="0.3">
      <c r="A5708" s="58" t="s">
        <v>4606</v>
      </c>
      <c r="B5708" s="62">
        <v>3845.86</v>
      </c>
    </row>
    <row r="5709" spans="1:2" ht="15.75" customHeight="1" x14ac:dyDescent="0.3">
      <c r="A5709" s="58" t="s">
        <v>4608</v>
      </c>
      <c r="B5709" s="62">
        <v>4215.8999999999996</v>
      </c>
    </row>
    <row r="5710" spans="1:2" ht="15.75" customHeight="1" x14ac:dyDescent="0.3">
      <c r="A5710" s="58" t="s">
        <v>4610</v>
      </c>
      <c r="B5710" s="62">
        <v>4308.42</v>
      </c>
    </row>
    <row r="5711" spans="1:2" ht="15.75" customHeight="1" x14ac:dyDescent="0.3">
      <c r="A5711" s="58" t="s">
        <v>4612</v>
      </c>
      <c r="B5711" s="62">
        <v>4308.42</v>
      </c>
    </row>
    <row r="5712" spans="1:2" ht="15.75" customHeight="1" x14ac:dyDescent="0.3">
      <c r="A5712" s="58" t="s">
        <v>4614</v>
      </c>
      <c r="B5712" s="62">
        <v>4678.46</v>
      </c>
    </row>
    <row r="5713" spans="1:2" ht="15.75" customHeight="1" x14ac:dyDescent="0.3">
      <c r="A5713" s="58" t="s">
        <v>4616</v>
      </c>
      <c r="B5713" s="62">
        <v>4252.96</v>
      </c>
    </row>
    <row r="5714" spans="1:2" ht="15.75" customHeight="1" x14ac:dyDescent="0.3">
      <c r="A5714" s="58" t="s">
        <v>4618</v>
      </c>
      <c r="B5714" s="62">
        <v>3832.47</v>
      </c>
    </row>
    <row r="5715" spans="1:2" ht="15.75" customHeight="1" x14ac:dyDescent="0.3">
      <c r="A5715" s="58" t="s">
        <v>4620</v>
      </c>
      <c r="B5715" s="62">
        <v>3496.07</v>
      </c>
    </row>
    <row r="5716" spans="1:2" ht="15.75" customHeight="1" x14ac:dyDescent="0.3">
      <c r="A5716" s="58" t="s">
        <v>4622</v>
      </c>
      <c r="B5716" s="62">
        <v>3916.56</v>
      </c>
    </row>
    <row r="5717" spans="1:2" ht="15.75" customHeight="1" x14ac:dyDescent="0.3">
      <c r="A5717" s="58" t="s">
        <v>4624</v>
      </c>
      <c r="B5717" s="62">
        <v>3496.07</v>
      </c>
    </row>
    <row r="5718" spans="1:2" ht="15.75" customHeight="1" x14ac:dyDescent="0.3">
      <c r="A5718" s="58" t="s">
        <v>4626</v>
      </c>
      <c r="B5718" s="62">
        <v>3832.47</v>
      </c>
    </row>
    <row r="5719" spans="1:2" ht="15.75" customHeight="1" x14ac:dyDescent="0.3">
      <c r="A5719" s="58" t="s">
        <v>4628</v>
      </c>
      <c r="B5719" s="62">
        <v>3916.56</v>
      </c>
    </row>
    <row r="5720" spans="1:2" ht="15.75" customHeight="1" x14ac:dyDescent="0.3">
      <c r="A5720" s="58" t="s">
        <v>4630</v>
      </c>
      <c r="B5720" s="62">
        <v>3916.56</v>
      </c>
    </row>
    <row r="5721" spans="1:2" ht="15.75" customHeight="1" x14ac:dyDescent="0.3">
      <c r="A5721" s="58" t="s">
        <v>4632</v>
      </c>
      <c r="B5721" s="62">
        <v>4252.96</v>
      </c>
    </row>
    <row r="5722" spans="1:2" ht="15.75" customHeight="1" x14ac:dyDescent="0.3">
      <c r="A5722" s="58" t="s">
        <v>4634</v>
      </c>
      <c r="B5722" s="62">
        <v>3401.94</v>
      </c>
    </row>
    <row r="5723" spans="1:2" ht="15.75" customHeight="1" x14ac:dyDescent="0.3">
      <c r="A5723" s="58" t="s">
        <v>4636</v>
      </c>
      <c r="B5723" s="62">
        <v>3065.59</v>
      </c>
    </row>
    <row r="5724" spans="1:2" ht="15.75" customHeight="1" x14ac:dyDescent="0.3">
      <c r="A5724" s="58" t="s">
        <v>4638</v>
      </c>
      <c r="B5724" s="62">
        <v>2796.51</v>
      </c>
    </row>
    <row r="5725" spans="1:2" ht="15.75" customHeight="1" x14ac:dyDescent="0.3">
      <c r="A5725" s="58" t="s">
        <v>4640</v>
      </c>
      <c r="B5725" s="62">
        <v>3132.86</v>
      </c>
    </row>
    <row r="5726" spans="1:2" ht="15.75" customHeight="1" x14ac:dyDescent="0.3">
      <c r="A5726" s="58" t="s">
        <v>4642</v>
      </c>
      <c r="B5726" s="62">
        <v>2796.51</v>
      </c>
    </row>
    <row r="5727" spans="1:2" ht="15.75" customHeight="1" x14ac:dyDescent="0.3">
      <c r="A5727" s="58" t="s">
        <v>4644</v>
      </c>
      <c r="B5727" s="62">
        <v>3065.59</v>
      </c>
    </row>
    <row r="5728" spans="1:2" ht="15.75" customHeight="1" x14ac:dyDescent="0.3">
      <c r="A5728" s="58" t="s">
        <v>4646</v>
      </c>
      <c r="B5728" s="62">
        <v>3132.86</v>
      </c>
    </row>
    <row r="5729" spans="1:2" ht="15.75" customHeight="1" x14ac:dyDescent="0.3">
      <c r="A5729" s="58" t="s">
        <v>4648</v>
      </c>
      <c r="B5729" s="62">
        <v>3132.86</v>
      </c>
    </row>
    <row r="5730" spans="1:2" ht="15.75" customHeight="1" x14ac:dyDescent="0.3">
      <c r="A5730" s="58" t="s">
        <v>4650</v>
      </c>
      <c r="B5730" s="62">
        <v>3401.94</v>
      </c>
    </row>
    <row r="5731" spans="1:2" ht="15.75" customHeight="1" x14ac:dyDescent="0.3">
      <c r="A5731" s="58" t="s">
        <v>4652</v>
      </c>
      <c r="B5731" s="62">
        <v>2550.92</v>
      </c>
    </row>
    <row r="5732" spans="1:2" ht="15.75" customHeight="1" x14ac:dyDescent="0.3">
      <c r="A5732" s="58" t="s">
        <v>4654</v>
      </c>
      <c r="B5732" s="62">
        <v>2298.71</v>
      </c>
    </row>
    <row r="5733" spans="1:2" ht="15.75" customHeight="1" x14ac:dyDescent="0.3">
      <c r="A5733" s="58" t="s">
        <v>4656</v>
      </c>
      <c r="B5733" s="62">
        <v>2096.94</v>
      </c>
    </row>
    <row r="5734" spans="1:2" ht="15.75" customHeight="1" x14ac:dyDescent="0.3">
      <c r="A5734" s="58" t="s">
        <v>4658</v>
      </c>
      <c r="B5734" s="62">
        <v>2349.15</v>
      </c>
    </row>
    <row r="5735" spans="1:2" ht="15.75" customHeight="1" x14ac:dyDescent="0.3">
      <c r="A5735" s="58" t="s">
        <v>4660</v>
      </c>
      <c r="B5735" s="62">
        <v>2096.94</v>
      </c>
    </row>
    <row r="5736" spans="1:2" ht="15.75" customHeight="1" x14ac:dyDescent="0.3">
      <c r="A5736" s="58" t="s">
        <v>4662</v>
      </c>
      <c r="B5736" s="62">
        <v>2298.71</v>
      </c>
    </row>
    <row r="5737" spans="1:2" ht="15.75" customHeight="1" x14ac:dyDescent="0.3">
      <c r="A5737" s="58" t="s">
        <v>4664</v>
      </c>
      <c r="B5737" s="62">
        <v>2349.15</v>
      </c>
    </row>
    <row r="5738" spans="1:2" ht="15.75" customHeight="1" x14ac:dyDescent="0.3">
      <c r="A5738" s="58" t="s">
        <v>4666</v>
      </c>
      <c r="B5738" s="62">
        <v>2349.15</v>
      </c>
    </row>
    <row r="5739" spans="1:2" ht="15.75" customHeight="1" x14ac:dyDescent="0.3">
      <c r="A5739" s="58" t="s">
        <v>4668</v>
      </c>
      <c r="B5739" s="62">
        <v>2550.92</v>
      </c>
    </row>
    <row r="5740" spans="1:2" ht="15.75" customHeight="1" x14ac:dyDescent="0.3">
      <c r="A5740" s="58" t="s">
        <v>4670</v>
      </c>
      <c r="B5740" s="62">
        <v>1699.91</v>
      </c>
    </row>
    <row r="5741" spans="1:2" ht="15.75" customHeight="1" x14ac:dyDescent="0.3">
      <c r="A5741" s="58" t="s">
        <v>4672</v>
      </c>
      <c r="B5741" s="62">
        <v>1531.84</v>
      </c>
    </row>
    <row r="5742" spans="1:2" ht="15.75" customHeight="1" x14ac:dyDescent="0.3">
      <c r="A5742" s="58" t="s">
        <v>4674</v>
      </c>
      <c r="B5742" s="62">
        <v>1397.38</v>
      </c>
    </row>
    <row r="5743" spans="1:2" ht="15.75" customHeight="1" x14ac:dyDescent="0.3">
      <c r="A5743" s="58" t="s">
        <v>4676</v>
      </c>
      <c r="B5743" s="62">
        <v>1565.45</v>
      </c>
    </row>
    <row r="5744" spans="1:2" ht="15.75" customHeight="1" x14ac:dyDescent="0.3">
      <c r="A5744" s="58" t="s">
        <v>4678</v>
      </c>
      <c r="B5744" s="62">
        <v>1397.38</v>
      </c>
    </row>
    <row r="5745" spans="1:2" ht="15.75" customHeight="1" x14ac:dyDescent="0.3">
      <c r="A5745" s="58" t="s">
        <v>4680</v>
      </c>
      <c r="B5745" s="62">
        <v>1531.84</v>
      </c>
    </row>
    <row r="5746" spans="1:2" ht="15.75" customHeight="1" x14ac:dyDescent="0.3">
      <c r="A5746" s="58" t="s">
        <v>4682</v>
      </c>
      <c r="B5746" s="62">
        <v>1565.45</v>
      </c>
    </row>
    <row r="5747" spans="1:2" ht="15.75" customHeight="1" x14ac:dyDescent="0.3">
      <c r="A5747" s="58" t="s">
        <v>4684</v>
      </c>
      <c r="B5747" s="62">
        <v>1565.45</v>
      </c>
    </row>
    <row r="5748" spans="1:2" ht="15.75" customHeight="1" x14ac:dyDescent="0.3">
      <c r="A5748" s="58" t="s">
        <v>4686</v>
      </c>
      <c r="B5748" s="62">
        <v>1699.91</v>
      </c>
    </row>
    <row r="5749" spans="1:2" ht="15.75" customHeight="1" x14ac:dyDescent="0.3">
      <c r="A5749" s="58" t="s">
        <v>4688</v>
      </c>
      <c r="B5749" s="62">
        <v>1020.79</v>
      </c>
    </row>
    <row r="5750" spans="1:2" ht="15.75" customHeight="1" x14ac:dyDescent="0.3">
      <c r="A5750" s="58" t="s">
        <v>4690</v>
      </c>
      <c r="B5750" s="62">
        <v>919.87</v>
      </c>
    </row>
    <row r="5751" spans="1:2" ht="15.75" customHeight="1" x14ac:dyDescent="0.3">
      <c r="A5751" s="58" t="s">
        <v>4692</v>
      </c>
      <c r="B5751" s="62">
        <v>839.13</v>
      </c>
    </row>
    <row r="5752" spans="1:2" ht="15.75" customHeight="1" x14ac:dyDescent="0.3">
      <c r="A5752" s="58" t="s">
        <v>4694</v>
      </c>
      <c r="B5752" s="62">
        <v>940.05</v>
      </c>
    </row>
    <row r="5753" spans="1:2" ht="15.75" customHeight="1" x14ac:dyDescent="0.3">
      <c r="A5753" s="58" t="s">
        <v>4696</v>
      </c>
      <c r="B5753" s="62">
        <v>839.13</v>
      </c>
    </row>
    <row r="5754" spans="1:2" ht="15.75" customHeight="1" x14ac:dyDescent="0.3">
      <c r="A5754" s="58" t="s">
        <v>4698</v>
      </c>
      <c r="B5754" s="62">
        <v>919.87</v>
      </c>
    </row>
    <row r="5755" spans="1:2" ht="15.75" customHeight="1" x14ac:dyDescent="0.3">
      <c r="A5755" s="58" t="s">
        <v>4700</v>
      </c>
      <c r="B5755" s="62">
        <v>940.05</v>
      </c>
    </row>
    <row r="5756" spans="1:2" ht="15.75" customHeight="1" x14ac:dyDescent="0.3">
      <c r="A5756" s="58" t="s">
        <v>4702</v>
      </c>
      <c r="B5756" s="62">
        <v>940.05</v>
      </c>
    </row>
    <row r="5757" spans="1:2" ht="15.75" customHeight="1" x14ac:dyDescent="0.3">
      <c r="A5757" s="58" t="s">
        <v>4704</v>
      </c>
      <c r="B5757" s="62">
        <v>1020.79</v>
      </c>
    </row>
    <row r="5758" spans="1:2" ht="15.75" customHeight="1" x14ac:dyDescent="0.3">
      <c r="A5758" s="58" t="s">
        <v>4706</v>
      </c>
      <c r="B5758" s="62">
        <v>935.69</v>
      </c>
    </row>
    <row r="5759" spans="1:2" ht="15.75" customHeight="1" x14ac:dyDescent="0.3">
      <c r="A5759" s="58" t="s">
        <v>4708</v>
      </c>
      <c r="B5759" s="62">
        <v>843.18</v>
      </c>
    </row>
    <row r="5760" spans="1:2" ht="15.75" customHeight="1" x14ac:dyDescent="0.3">
      <c r="A5760" s="58" t="s">
        <v>4710</v>
      </c>
      <c r="B5760" s="62">
        <v>769.17</v>
      </c>
    </row>
    <row r="5761" spans="1:2" ht="15.75" customHeight="1" x14ac:dyDescent="0.3">
      <c r="A5761" s="58" t="s">
        <v>4712</v>
      </c>
      <c r="B5761" s="62">
        <v>861.68</v>
      </c>
    </row>
    <row r="5762" spans="1:2" ht="15.75" customHeight="1" x14ac:dyDescent="0.3">
      <c r="A5762" s="58" t="s">
        <v>4714</v>
      </c>
      <c r="B5762" s="62">
        <v>769.17</v>
      </c>
    </row>
    <row r="5763" spans="1:2" ht="15.75" customHeight="1" x14ac:dyDescent="0.3">
      <c r="A5763" s="58" t="s">
        <v>4716</v>
      </c>
      <c r="B5763" s="62">
        <v>843.18</v>
      </c>
    </row>
    <row r="5764" spans="1:2" ht="15.75" customHeight="1" x14ac:dyDescent="0.3">
      <c r="A5764" s="58" t="s">
        <v>4718</v>
      </c>
      <c r="B5764" s="62">
        <v>861.68</v>
      </c>
    </row>
    <row r="5765" spans="1:2" ht="15.75" customHeight="1" x14ac:dyDescent="0.3">
      <c r="A5765" s="58" t="s">
        <v>4720</v>
      </c>
      <c r="B5765" s="62">
        <v>861.68</v>
      </c>
    </row>
    <row r="5766" spans="1:2" ht="15.75" customHeight="1" x14ac:dyDescent="0.3">
      <c r="A5766" s="58" t="s">
        <v>4722</v>
      </c>
      <c r="B5766" s="62">
        <v>935.69</v>
      </c>
    </row>
    <row r="5767" spans="1:2" ht="15.75" customHeight="1" x14ac:dyDescent="0.3">
      <c r="A5767" s="58" t="s">
        <v>4724</v>
      </c>
      <c r="B5767" s="62">
        <v>850.59</v>
      </c>
    </row>
    <row r="5768" spans="1:2" ht="15.75" customHeight="1" x14ac:dyDescent="0.3">
      <c r="A5768" s="58" t="s">
        <v>4726</v>
      </c>
      <c r="B5768" s="62">
        <v>766.49</v>
      </c>
    </row>
    <row r="5769" spans="1:2" ht="15.75" customHeight="1" x14ac:dyDescent="0.3">
      <c r="A5769" s="58" t="s">
        <v>4728</v>
      </c>
      <c r="B5769" s="62">
        <v>699.21</v>
      </c>
    </row>
    <row r="5770" spans="1:2" ht="15.75" customHeight="1" x14ac:dyDescent="0.3">
      <c r="A5770" s="58" t="s">
        <v>4730</v>
      </c>
      <c r="B5770" s="62">
        <v>783.31</v>
      </c>
    </row>
    <row r="5771" spans="1:2" ht="15.75" customHeight="1" x14ac:dyDescent="0.3">
      <c r="A5771" s="58" t="s">
        <v>4732</v>
      </c>
      <c r="B5771" s="62">
        <v>699.21</v>
      </c>
    </row>
    <row r="5772" spans="1:2" ht="15.75" customHeight="1" x14ac:dyDescent="0.3">
      <c r="A5772" s="58" t="s">
        <v>4734</v>
      </c>
      <c r="B5772" s="62">
        <v>766.49</v>
      </c>
    </row>
    <row r="5773" spans="1:2" ht="15.75" customHeight="1" x14ac:dyDescent="0.3">
      <c r="A5773" s="58" t="s">
        <v>4736</v>
      </c>
      <c r="B5773" s="62">
        <v>783.31</v>
      </c>
    </row>
    <row r="5774" spans="1:2" ht="15.75" customHeight="1" x14ac:dyDescent="0.3">
      <c r="A5774" s="58" t="s">
        <v>4738</v>
      </c>
      <c r="B5774" s="62">
        <v>783.31</v>
      </c>
    </row>
    <row r="5775" spans="1:2" ht="15.75" customHeight="1" x14ac:dyDescent="0.3">
      <c r="A5775" s="58" t="s">
        <v>4740</v>
      </c>
      <c r="B5775" s="62">
        <v>850.59</v>
      </c>
    </row>
    <row r="5776" spans="1:2" ht="15.75" customHeight="1" x14ac:dyDescent="0.3">
      <c r="A5776" s="58" t="s">
        <v>4742</v>
      </c>
      <c r="B5776" s="62">
        <v>680.39</v>
      </c>
    </row>
    <row r="5777" spans="1:2" ht="15.75" customHeight="1" x14ac:dyDescent="0.3">
      <c r="A5777" s="58" t="s">
        <v>4744</v>
      </c>
      <c r="B5777" s="62">
        <v>613.12</v>
      </c>
    </row>
    <row r="5778" spans="1:2" ht="15.75" customHeight="1" x14ac:dyDescent="0.3">
      <c r="A5778" s="58" t="s">
        <v>4746</v>
      </c>
      <c r="B5778" s="62">
        <v>559.29999999999995</v>
      </c>
    </row>
    <row r="5779" spans="1:2" ht="15.75" customHeight="1" x14ac:dyDescent="0.3">
      <c r="A5779" s="58" t="s">
        <v>4748</v>
      </c>
      <c r="B5779" s="62">
        <v>626.57000000000005</v>
      </c>
    </row>
    <row r="5780" spans="1:2" ht="15.75" customHeight="1" x14ac:dyDescent="0.3">
      <c r="A5780" s="58" t="s">
        <v>4750</v>
      </c>
      <c r="B5780" s="62">
        <v>559.29999999999995</v>
      </c>
    </row>
    <row r="5781" spans="1:2" ht="15.75" customHeight="1" x14ac:dyDescent="0.3">
      <c r="A5781" s="58" t="s">
        <v>4752</v>
      </c>
      <c r="B5781" s="62">
        <v>613.12</v>
      </c>
    </row>
    <row r="5782" spans="1:2" ht="15.75" customHeight="1" x14ac:dyDescent="0.3">
      <c r="A5782" s="58" t="s">
        <v>4754</v>
      </c>
      <c r="B5782" s="62">
        <v>626.57000000000005</v>
      </c>
    </row>
    <row r="5783" spans="1:2" ht="15.75" customHeight="1" x14ac:dyDescent="0.3">
      <c r="A5783" s="58" t="s">
        <v>4756</v>
      </c>
      <c r="B5783" s="62">
        <v>626.57000000000005</v>
      </c>
    </row>
    <row r="5784" spans="1:2" ht="15.75" customHeight="1" x14ac:dyDescent="0.3">
      <c r="A5784" s="58" t="s">
        <v>4758</v>
      </c>
      <c r="B5784" s="62">
        <v>680.39</v>
      </c>
    </row>
    <row r="5785" spans="1:2" ht="15.75" customHeight="1" x14ac:dyDescent="0.3">
      <c r="A5785" s="58" t="s">
        <v>4760</v>
      </c>
      <c r="B5785" s="62">
        <v>510.18</v>
      </c>
    </row>
    <row r="5786" spans="1:2" ht="15.75" customHeight="1" x14ac:dyDescent="0.3">
      <c r="A5786" s="58" t="s">
        <v>4762</v>
      </c>
      <c r="B5786" s="62">
        <v>459.74</v>
      </c>
    </row>
    <row r="5787" spans="1:2" ht="15.75" customHeight="1" x14ac:dyDescent="0.3">
      <c r="A5787" s="58" t="s">
        <v>4764</v>
      </c>
      <c r="B5787" s="62">
        <v>419.39</v>
      </c>
    </row>
    <row r="5788" spans="1:2" ht="15.75" customHeight="1" x14ac:dyDescent="0.3">
      <c r="A5788" s="58" t="s">
        <v>4766</v>
      </c>
      <c r="B5788" s="62">
        <v>469.83</v>
      </c>
    </row>
    <row r="5789" spans="1:2" ht="15.75" customHeight="1" x14ac:dyDescent="0.3">
      <c r="A5789" s="58" t="s">
        <v>4768</v>
      </c>
      <c r="B5789" s="62">
        <v>419.39</v>
      </c>
    </row>
    <row r="5790" spans="1:2" ht="15.75" customHeight="1" x14ac:dyDescent="0.3">
      <c r="A5790" s="58" t="s">
        <v>4770</v>
      </c>
      <c r="B5790" s="62">
        <v>459.74</v>
      </c>
    </row>
    <row r="5791" spans="1:2" ht="15.75" customHeight="1" x14ac:dyDescent="0.3">
      <c r="A5791" s="58" t="s">
        <v>4772</v>
      </c>
      <c r="B5791" s="62">
        <v>469.83</v>
      </c>
    </row>
    <row r="5792" spans="1:2" ht="15.75" customHeight="1" x14ac:dyDescent="0.3">
      <c r="A5792" s="58" t="s">
        <v>4774</v>
      </c>
      <c r="B5792" s="62">
        <v>469.83</v>
      </c>
    </row>
    <row r="5793" spans="1:2" ht="15.75" customHeight="1" x14ac:dyDescent="0.3">
      <c r="A5793" s="58" t="s">
        <v>4776</v>
      </c>
      <c r="B5793" s="62">
        <v>510.18</v>
      </c>
    </row>
    <row r="5794" spans="1:2" ht="15.75" customHeight="1" x14ac:dyDescent="0.3">
      <c r="A5794" s="58" t="s">
        <v>4778</v>
      </c>
      <c r="B5794" s="62">
        <v>339.98</v>
      </c>
    </row>
    <row r="5795" spans="1:2" ht="15.75" customHeight="1" x14ac:dyDescent="0.3">
      <c r="A5795" s="58" t="s">
        <v>4780</v>
      </c>
      <c r="B5795" s="62">
        <v>306.37</v>
      </c>
    </row>
    <row r="5796" spans="1:2" ht="15.75" customHeight="1" x14ac:dyDescent="0.3">
      <c r="A5796" s="58" t="s">
        <v>4782</v>
      </c>
      <c r="B5796" s="62">
        <v>279.48</v>
      </c>
    </row>
    <row r="5797" spans="1:2" ht="15.75" customHeight="1" x14ac:dyDescent="0.3">
      <c r="A5797" s="58" t="s">
        <v>4784</v>
      </c>
      <c r="B5797" s="62">
        <v>313.08999999999997</v>
      </c>
    </row>
    <row r="5798" spans="1:2" ht="15.75" customHeight="1" x14ac:dyDescent="0.3">
      <c r="A5798" s="58" t="s">
        <v>4786</v>
      </c>
      <c r="B5798" s="62">
        <v>279.48</v>
      </c>
    </row>
    <row r="5799" spans="1:2" ht="15.75" customHeight="1" x14ac:dyDescent="0.3">
      <c r="A5799" s="58" t="s">
        <v>4788</v>
      </c>
      <c r="B5799" s="62">
        <v>306.37</v>
      </c>
    </row>
    <row r="5800" spans="1:2" ht="15.75" customHeight="1" x14ac:dyDescent="0.3">
      <c r="A5800" s="58" t="s">
        <v>4790</v>
      </c>
      <c r="B5800" s="62">
        <v>313.08999999999997</v>
      </c>
    </row>
    <row r="5801" spans="1:2" ht="15.75" customHeight="1" x14ac:dyDescent="0.3">
      <c r="A5801" s="58" t="s">
        <v>4792</v>
      </c>
      <c r="B5801" s="62">
        <v>313.08999999999997</v>
      </c>
    </row>
    <row r="5802" spans="1:2" ht="15.75" customHeight="1" x14ac:dyDescent="0.3">
      <c r="A5802" s="58" t="s">
        <v>4794</v>
      </c>
      <c r="B5802" s="62">
        <v>339.98</v>
      </c>
    </row>
    <row r="5803" spans="1:2" ht="15.75" customHeight="1" x14ac:dyDescent="0.3">
      <c r="A5803" s="58" t="s">
        <v>7218</v>
      </c>
      <c r="B5803" s="62">
        <v>11101.2</v>
      </c>
    </row>
    <row r="5804" spans="1:2" ht="15.75" customHeight="1" x14ac:dyDescent="0.3">
      <c r="A5804" s="2" t="s">
        <v>7219</v>
      </c>
      <c r="B5804" s="63">
        <v>2442.2600000000002</v>
      </c>
    </row>
    <row r="5805" spans="1:2" ht="15.75" customHeight="1" x14ac:dyDescent="0.3">
      <c r="A5805" s="2" t="s">
        <v>7220</v>
      </c>
      <c r="B5805" s="63">
        <v>1887.2</v>
      </c>
    </row>
    <row r="5806" spans="1:2" ht="15.75" customHeight="1" x14ac:dyDescent="0.3">
      <c r="A5806" s="2" t="s">
        <v>7221</v>
      </c>
      <c r="B5806" s="63">
        <v>1443.16</v>
      </c>
    </row>
    <row r="5807" spans="1:2" ht="15.75" customHeight="1" x14ac:dyDescent="0.3">
      <c r="A5807" s="2" t="s">
        <v>7222</v>
      </c>
      <c r="B5807" s="63">
        <v>1998.22</v>
      </c>
    </row>
    <row r="5808" spans="1:2" ht="15.75" customHeight="1" x14ac:dyDescent="0.3">
      <c r="A5808" s="2" t="s">
        <v>7223</v>
      </c>
      <c r="B5808" s="63">
        <v>1443.16</v>
      </c>
    </row>
    <row r="5809" spans="1:2" ht="15.75" customHeight="1" x14ac:dyDescent="0.3">
      <c r="A5809" s="2" t="s">
        <v>7224</v>
      </c>
      <c r="B5809" s="63">
        <v>1887.2</v>
      </c>
    </row>
    <row r="5810" spans="1:2" ht="15.75" customHeight="1" x14ac:dyDescent="0.3">
      <c r="A5810" s="2" t="s">
        <v>7225</v>
      </c>
      <c r="B5810" s="63">
        <v>1998.22</v>
      </c>
    </row>
    <row r="5811" spans="1:2" ht="15.75" customHeight="1" x14ac:dyDescent="0.3">
      <c r="A5811" s="2" t="s">
        <v>7226</v>
      </c>
      <c r="B5811" s="63">
        <v>1998.22</v>
      </c>
    </row>
    <row r="5812" spans="1:2" ht="15.75" customHeight="1" x14ac:dyDescent="0.3">
      <c r="A5812" s="2" t="s">
        <v>7227</v>
      </c>
      <c r="B5812" s="63">
        <v>2442.2600000000002</v>
      </c>
    </row>
    <row r="5813" spans="1:2" ht="15.75" customHeight="1" x14ac:dyDescent="0.3">
      <c r="A5813" s="58" t="s">
        <v>7228</v>
      </c>
      <c r="B5813" s="62">
        <v>10175.709999999999</v>
      </c>
    </row>
    <row r="5814" spans="1:2" ht="15.75" customHeight="1" x14ac:dyDescent="0.3">
      <c r="A5814" s="2" t="s">
        <v>7229</v>
      </c>
      <c r="B5814" s="63">
        <v>2238.66</v>
      </c>
    </row>
    <row r="5815" spans="1:2" ht="15.75" customHeight="1" x14ac:dyDescent="0.3">
      <c r="A5815" s="2" t="s">
        <v>7230</v>
      </c>
      <c r="B5815" s="63">
        <v>1729.87</v>
      </c>
    </row>
    <row r="5816" spans="1:2" ht="15.75" customHeight="1" x14ac:dyDescent="0.3">
      <c r="A5816" s="2" t="s">
        <v>7231</v>
      </c>
      <c r="B5816" s="63">
        <v>1322.84</v>
      </c>
    </row>
    <row r="5817" spans="1:2" ht="15.75" customHeight="1" x14ac:dyDescent="0.3">
      <c r="A5817" s="2" t="s">
        <v>7232</v>
      </c>
      <c r="B5817" s="63">
        <v>1831.63</v>
      </c>
    </row>
    <row r="5818" spans="1:2" ht="15.75" customHeight="1" x14ac:dyDescent="0.3">
      <c r="A5818" s="2" t="s">
        <v>7233</v>
      </c>
      <c r="B5818" s="63">
        <v>1322.84</v>
      </c>
    </row>
    <row r="5819" spans="1:2" ht="15.75" customHeight="1" x14ac:dyDescent="0.3">
      <c r="A5819" s="2" t="s">
        <v>7234</v>
      </c>
      <c r="B5819" s="63">
        <v>1729.87</v>
      </c>
    </row>
    <row r="5820" spans="1:2" ht="15.75" customHeight="1" x14ac:dyDescent="0.3">
      <c r="A5820" s="2" t="s">
        <v>7235</v>
      </c>
      <c r="B5820" s="63">
        <v>1831.63</v>
      </c>
    </row>
    <row r="5821" spans="1:2" ht="15.75" customHeight="1" x14ac:dyDescent="0.3">
      <c r="A5821" s="2" t="s">
        <v>7236</v>
      </c>
      <c r="B5821" s="63">
        <v>1831.63</v>
      </c>
    </row>
    <row r="5822" spans="1:2" ht="15.75" customHeight="1" x14ac:dyDescent="0.3">
      <c r="A5822" s="2" t="s">
        <v>7237</v>
      </c>
      <c r="B5822" s="63">
        <v>2238.66</v>
      </c>
    </row>
    <row r="5823" spans="1:2" ht="15.75" customHeight="1" x14ac:dyDescent="0.3">
      <c r="A5823" s="58" t="s">
        <v>7238</v>
      </c>
      <c r="B5823" s="62">
        <v>9250.23</v>
      </c>
    </row>
    <row r="5824" spans="1:2" ht="15.75" customHeight="1" x14ac:dyDescent="0.3">
      <c r="A5824" s="2" t="s">
        <v>7239</v>
      </c>
      <c r="B5824" s="63">
        <v>2035.05</v>
      </c>
    </row>
    <row r="5825" spans="1:2" ht="15.75" customHeight="1" x14ac:dyDescent="0.3">
      <c r="A5825" s="2" t="s">
        <v>7240</v>
      </c>
      <c r="B5825" s="63">
        <v>1572.54</v>
      </c>
    </row>
    <row r="5826" spans="1:2" ht="15.75" customHeight="1" x14ac:dyDescent="0.3">
      <c r="A5826" s="2" t="s">
        <v>7241</v>
      </c>
      <c r="B5826" s="63">
        <v>1202.53</v>
      </c>
    </row>
    <row r="5827" spans="1:2" ht="15.75" customHeight="1" x14ac:dyDescent="0.3">
      <c r="A5827" s="2" t="s">
        <v>7242</v>
      </c>
      <c r="B5827" s="63">
        <v>1665.04</v>
      </c>
    </row>
    <row r="5828" spans="1:2" ht="15.75" customHeight="1" x14ac:dyDescent="0.3">
      <c r="A5828" s="2" t="s">
        <v>7243</v>
      </c>
      <c r="B5828" s="63">
        <v>1202.53</v>
      </c>
    </row>
    <row r="5829" spans="1:2" ht="15.75" customHeight="1" x14ac:dyDescent="0.3">
      <c r="A5829" s="2" t="s">
        <v>7244</v>
      </c>
      <c r="B5829" s="63">
        <v>1572.54</v>
      </c>
    </row>
    <row r="5830" spans="1:2" ht="15.75" customHeight="1" x14ac:dyDescent="0.3">
      <c r="A5830" s="2" t="s">
        <v>7245</v>
      </c>
      <c r="B5830" s="63">
        <v>1665.04</v>
      </c>
    </row>
    <row r="5831" spans="1:2" ht="15.75" customHeight="1" x14ac:dyDescent="0.3">
      <c r="A5831" s="2" t="s">
        <v>7246</v>
      </c>
      <c r="B5831" s="63">
        <v>1665.04</v>
      </c>
    </row>
    <row r="5832" spans="1:2" ht="15.75" customHeight="1" x14ac:dyDescent="0.3">
      <c r="A5832" s="2" t="s">
        <v>7247</v>
      </c>
      <c r="B5832" s="63">
        <v>2035.05</v>
      </c>
    </row>
    <row r="5833" spans="1:2" ht="15.75" customHeight="1" x14ac:dyDescent="0.3">
      <c r="A5833" s="58" t="s">
        <v>7248</v>
      </c>
      <c r="B5833" s="62">
        <v>7399.26</v>
      </c>
    </row>
    <row r="5834" spans="1:2" ht="15.75" customHeight="1" x14ac:dyDescent="0.3">
      <c r="A5834" s="2" t="s">
        <v>7249</v>
      </c>
      <c r="B5834" s="63">
        <v>1627.84</v>
      </c>
    </row>
    <row r="5835" spans="1:2" ht="15.75" customHeight="1" x14ac:dyDescent="0.3">
      <c r="A5835" s="2" t="s">
        <v>7250</v>
      </c>
      <c r="B5835" s="63">
        <v>1257.8699999999999</v>
      </c>
    </row>
    <row r="5836" spans="1:2" ht="15.75" customHeight="1" x14ac:dyDescent="0.3">
      <c r="A5836" s="2" t="s">
        <v>7251</v>
      </c>
      <c r="B5836" s="63">
        <v>961.9</v>
      </c>
    </row>
    <row r="5837" spans="1:2" ht="15.75" customHeight="1" x14ac:dyDescent="0.3">
      <c r="A5837" s="2" t="s">
        <v>7252</v>
      </c>
      <c r="B5837" s="63">
        <v>1331.87</v>
      </c>
    </row>
    <row r="5838" spans="1:2" ht="15.75" customHeight="1" x14ac:dyDescent="0.3">
      <c r="A5838" s="2" t="s">
        <v>7253</v>
      </c>
      <c r="B5838" s="63">
        <v>961.9</v>
      </c>
    </row>
    <row r="5839" spans="1:2" ht="15.75" customHeight="1" x14ac:dyDescent="0.3">
      <c r="A5839" s="2" t="s">
        <v>7254</v>
      </c>
      <c r="B5839" s="63">
        <v>1257.8699999999999</v>
      </c>
    </row>
    <row r="5840" spans="1:2" ht="15.75" customHeight="1" x14ac:dyDescent="0.3">
      <c r="A5840" s="2" t="s">
        <v>7255</v>
      </c>
      <c r="B5840" s="63">
        <v>1331.87</v>
      </c>
    </row>
    <row r="5841" spans="1:2" ht="15.75" customHeight="1" x14ac:dyDescent="0.3">
      <c r="A5841" s="2" t="s">
        <v>7256</v>
      </c>
      <c r="B5841" s="63">
        <v>1331.87</v>
      </c>
    </row>
    <row r="5842" spans="1:2" ht="15.75" customHeight="1" x14ac:dyDescent="0.3">
      <c r="A5842" s="2" t="s">
        <v>7257</v>
      </c>
      <c r="B5842" s="63">
        <v>1627.84</v>
      </c>
    </row>
    <row r="5843" spans="1:2" ht="15.75" customHeight="1" x14ac:dyDescent="0.3">
      <c r="A5843" s="58" t="s">
        <v>7258</v>
      </c>
      <c r="B5843" s="62">
        <v>5548.29</v>
      </c>
    </row>
    <row r="5844" spans="1:2" ht="15.75" customHeight="1" x14ac:dyDescent="0.3">
      <c r="A5844" s="2" t="s">
        <v>7259</v>
      </c>
      <c r="B5844" s="63">
        <v>1220.6199999999999</v>
      </c>
    </row>
    <row r="5845" spans="1:2" ht="15.75" customHeight="1" x14ac:dyDescent="0.3">
      <c r="A5845" s="2" t="s">
        <v>7260</v>
      </c>
      <c r="B5845" s="63">
        <v>943.21</v>
      </c>
    </row>
    <row r="5846" spans="1:2" ht="15.75" customHeight="1" x14ac:dyDescent="0.3">
      <c r="A5846" s="2" t="s">
        <v>7261</v>
      </c>
      <c r="B5846" s="63">
        <v>721.28</v>
      </c>
    </row>
    <row r="5847" spans="1:2" ht="15.75" customHeight="1" x14ac:dyDescent="0.3">
      <c r="A5847" s="2" t="s">
        <v>7262</v>
      </c>
      <c r="B5847" s="63">
        <v>998.69</v>
      </c>
    </row>
    <row r="5848" spans="1:2" ht="15.75" customHeight="1" x14ac:dyDescent="0.3">
      <c r="A5848" s="2" t="s">
        <v>7263</v>
      </c>
      <c r="B5848" s="63">
        <v>721.28</v>
      </c>
    </row>
    <row r="5849" spans="1:2" ht="15.75" customHeight="1" x14ac:dyDescent="0.3">
      <c r="A5849" s="2" t="s">
        <v>7264</v>
      </c>
      <c r="B5849" s="63">
        <v>943.21</v>
      </c>
    </row>
    <row r="5850" spans="1:2" ht="15.75" customHeight="1" x14ac:dyDescent="0.3">
      <c r="A5850" s="2" t="s">
        <v>7265</v>
      </c>
      <c r="B5850" s="63">
        <v>998.69</v>
      </c>
    </row>
    <row r="5851" spans="1:2" ht="15.75" customHeight="1" x14ac:dyDescent="0.3">
      <c r="A5851" s="2" t="s">
        <v>7266</v>
      </c>
      <c r="B5851" s="63">
        <v>998.69</v>
      </c>
    </row>
    <row r="5852" spans="1:2" ht="15.75" customHeight="1" x14ac:dyDescent="0.3">
      <c r="A5852" s="2" t="s">
        <v>7267</v>
      </c>
      <c r="B5852" s="63">
        <v>1220.6199999999999</v>
      </c>
    </row>
    <row r="5853" spans="1:2" ht="15.75" customHeight="1" x14ac:dyDescent="0.3">
      <c r="A5853" s="58" t="s">
        <v>7268</v>
      </c>
      <c r="B5853" s="62">
        <v>3697.32</v>
      </c>
    </row>
    <row r="5854" spans="1:2" ht="15.75" customHeight="1" x14ac:dyDescent="0.3">
      <c r="A5854" s="2" t="s">
        <v>7269</v>
      </c>
      <c r="B5854" s="63">
        <v>813.41</v>
      </c>
    </row>
    <row r="5855" spans="1:2" ht="15.75" customHeight="1" x14ac:dyDescent="0.3">
      <c r="A5855" s="2" t="s">
        <v>7270</v>
      </c>
      <c r="B5855" s="63">
        <v>628.54</v>
      </c>
    </row>
    <row r="5856" spans="1:2" ht="15.75" customHeight="1" x14ac:dyDescent="0.3">
      <c r="A5856" s="2" t="s">
        <v>7271</v>
      </c>
      <c r="B5856" s="63">
        <v>480.65</v>
      </c>
    </row>
    <row r="5857" spans="1:2" ht="15.75" customHeight="1" x14ac:dyDescent="0.3">
      <c r="A5857" s="2" t="s">
        <v>7272</v>
      </c>
      <c r="B5857" s="63">
        <v>665.52</v>
      </c>
    </row>
    <row r="5858" spans="1:2" ht="15.75" customHeight="1" x14ac:dyDescent="0.3">
      <c r="A5858" s="2" t="s">
        <v>7273</v>
      </c>
      <c r="B5858" s="63">
        <v>480.65</v>
      </c>
    </row>
    <row r="5859" spans="1:2" ht="15.75" customHeight="1" x14ac:dyDescent="0.3">
      <c r="A5859" s="2" t="s">
        <v>7274</v>
      </c>
      <c r="B5859" s="63">
        <v>628.54</v>
      </c>
    </row>
    <row r="5860" spans="1:2" ht="15.75" customHeight="1" x14ac:dyDescent="0.3">
      <c r="A5860" s="2" t="s">
        <v>7275</v>
      </c>
      <c r="B5860" s="63">
        <v>665.52</v>
      </c>
    </row>
    <row r="5861" spans="1:2" ht="15.75" customHeight="1" x14ac:dyDescent="0.3">
      <c r="A5861" s="2" t="s">
        <v>7276</v>
      </c>
      <c r="B5861" s="63">
        <v>665.52</v>
      </c>
    </row>
    <row r="5862" spans="1:2" ht="15.75" customHeight="1" x14ac:dyDescent="0.3">
      <c r="A5862" s="2" t="s">
        <v>7277</v>
      </c>
      <c r="B5862" s="63">
        <v>813.41</v>
      </c>
    </row>
    <row r="5863" spans="1:2" ht="15.75" customHeight="1" x14ac:dyDescent="0.3">
      <c r="A5863" s="58" t="s">
        <v>7278</v>
      </c>
      <c r="B5863" s="62">
        <v>2220.2399999999998</v>
      </c>
    </row>
    <row r="5864" spans="1:2" ht="15.75" customHeight="1" x14ac:dyDescent="0.3">
      <c r="A5864" s="2" t="s">
        <v>7279</v>
      </c>
      <c r="B5864" s="63">
        <v>488.45</v>
      </c>
    </row>
    <row r="5865" spans="1:2" ht="15.75" customHeight="1" x14ac:dyDescent="0.3">
      <c r="A5865" s="2" t="s">
        <v>7280</v>
      </c>
      <c r="B5865" s="63">
        <v>377.44</v>
      </c>
    </row>
    <row r="5866" spans="1:2" ht="15.75" customHeight="1" x14ac:dyDescent="0.3">
      <c r="A5866" s="2" t="s">
        <v>7281</v>
      </c>
      <c r="B5866" s="63">
        <v>288.64</v>
      </c>
    </row>
    <row r="5867" spans="1:2" ht="15.75" customHeight="1" x14ac:dyDescent="0.3">
      <c r="A5867" s="2" t="s">
        <v>7282</v>
      </c>
      <c r="B5867" s="63">
        <v>399.65</v>
      </c>
    </row>
    <row r="5868" spans="1:2" ht="15.75" customHeight="1" x14ac:dyDescent="0.3">
      <c r="A5868" s="2" t="s">
        <v>7283</v>
      </c>
      <c r="B5868" s="63">
        <v>288.64</v>
      </c>
    </row>
    <row r="5869" spans="1:2" ht="15.75" customHeight="1" x14ac:dyDescent="0.3">
      <c r="A5869" s="2" t="s">
        <v>7284</v>
      </c>
      <c r="B5869" s="63">
        <v>377.44</v>
      </c>
    </row>
    <row r="5870" spans="1:2" ht="15.75" customHeight="1" x14ac:dyDescent="0.3">
      <c r="A5870" s="2" t="s">
        <v>7285</v>
      </c>
      <c r="B5870" s="63">
        <v>399.65</v>
      </c>
    </row>
    <row r="5871" spans="1:2" ht="15.75" customHeight="1" x14ac:dyDescent="0.3">
      <c r="A5871" s="2" t="s">
        <v>7286</v>
      </c>
      <c r="B5871" s="63">
        <v>399.65</v>
      </c>
    </row>
    <row r="5872" spans="1:2" ht="15.75" customHeight="1" x14ac:dyDescent="0.3">
      <c r="A5872" s="2" t="s">
        <v>7287</v>
      </c>
      <c r="B5872" s="63">
        <v>488.45</v>
      </c>
    </row>
    <row r="5873" spans="1:2" ht="15.75" customHeight="1" x14ac:dyDescent="0.3">
      <c r="A5873" s="58" t="s">
        <v>7288</v>
      </c>
      <c r="B5873" s="62">
        <v>2035.14</v>
      </c>
    </row>
    <row r="5874" spans="1:2" ht="15.75" customHeight="1" x14ac:dyDescent="0.3">
      <c r="A5874" s="2" t="s">
        <v>7289</v>
      </c>
      <c r="B5874" s="63">
        <v>447.73</v>
      </c>
    </row>
    <row r="5875" spans="1:2" ht="15.75" customHeight="1" x14ac:dyDescent="0.3">
      <c r="A5875" s="2" t="s">
        <v>7290</v>
      </c>
      <c r="B5875" s="63">
        <v>345.97</v>
      </c>
    </row>
    <row r="5876" spans="1:2" ht="15.75" customHeight="1" x14ac:dyDescent="0.3">
      <c r="A5876" s="2" t="s">
        <v>7291</v>
      </c>
      <c r="B5876" s="63">
        <v>264.56</v>
      </c>
    </row>
    <row r="5877" spans="1:2" ht="15.75" customHeight="1" x14ac:dyDescent="0.3">
      <c r="A5877" s="2" t="s">
        <v>7292</v>
      </c>
      <c r="B5877" s="63">
        <v>366.32</v>
      </c>
    </row>
    <row r="5878" spans="1:2" ht="15.75" customHeight="1" x14ac:dyDescent="0.3">
      <c r="A5878" s="2" t="s">
        <v>7293</v>
      </c>
      <c r="B5878" s="63">
        <v>264.56</v>
      </c>
    </row>
    <row r="5879" spans="1:2" ht="15.75" customHeight="1" x14ac:dyDescent="0.3">
      <c r="A5879" s="2" t="s">
        <v>7294</v>
      </c>
      <c r="B5879" s="63">
        <v>345.97</v>
      </c>
    </row>
    <row r="5880" spans="1:2" ht="15.75" customHeight="1" x14ac:dyDescent="0.3">
      <c r="A5880" s="2" t="s">
        <v>7295</v>
      </c>
      <c r="B5880" s="63">
        <v>366.32</v>
      </c>
    </row>
    <row r="5881" spans="1:2" ht="15.75" customHeight="1" x14ac:dyDescent="0.3">
      <c r="A5881" s="2" t="s">
        <v>7296</v>
      </c>
      <c r="B5881" s="63">
        <v>366.32</v>
      </c>
    </row>
    <row r="5882" spans="1:2" ht="15.75" customHeight="1" x14ac:dyDescent="0.3">
      <c r="A5882" s="2" t="s">
        <v>7297</v>
      </c>
      <c r="B5882" s="63">
        <v>447.73</v>
      </c>
    </row>
    <row r="5883" spans="1:2" ht="15.75" customHeight="1" x14ac:dyDescent="0.3">
      <c r="A5883" s="58" t="s">
        <v>7298</v>
      </c>
      <c r="B5883" s="62">
        <v>1850.04</v>
      </c>
    </row>
    <row r="5884" spans="1:2" ht="15.75" customHeight="1" x14ac:dyDescent="0.3">
      <c r="A5884" s="2" t="s">
        <v>7299</v>
      </c>
      <c r="B5884" s="63">
        <v>407.02</v>
      </c>
    </row>
    <row r="5885" spans="1:2" ht="15.75" customHeight="1" x14ac:dyDescent="0.3">
      <c r="A5885" s="2" t="s">
        <v>7300</v>
      </c>
      <c r="B5885" s="63">
        <v>314.51</v>
      </c>
    </row>
    <row r="5886" spans="1:2" ht="15.75" customHeight="1" x14ac:dyDescent="0.3">
      <c r="A5886" s="2" t="s">
        <v>7301</v>
      </c>
      <c r="B5886" s="63">
        <v>240.5</v>
      </c>
    </row>
    <row r="5887" spans="1:2" ht="15.75" customHeight="1" x14ac:dyDescent="0.3">
      <c r="A5887" s="2" t="s">
        <v>7302</v>
      </c>
      <c r="B5887" s="63">
        <v>333.01</v>
      </c>
    </row>
    <row r="5888" spans="1:2" ht="15.75" customHeight="1" x14ac:dyDescent="0.3">
      <c r="A5888" s="2" t="s">
        <v>7303</v>
      </c>
      <c r="B5888" s="63">
        <v>240.5</v>
      </c>
    </row>
    <row r="5889" spans="1:2" ht="15.75" customHeight="1" x14ac:dyDescent="0.3">
      <c r="A5889" s="2" t="s">
        <v>7304</v>
      </c>
      <c r="B5889" s="63">
        <v>314.51</v>
      </c>
    </row>
    <row r="5890" spans="1:2" ht="15.75" customHeight="1" x14ac:dyDescent="0.3">
      <c r="A5890" s="2" t="s">
        <v>7305</v>
      </c>
      <c r="B5890" s="63">
        <v>333.01</v>
      </c>
    </row>
    <row r="5891" spans="1:2" ht="15.75" customHeight="1" x14ac:dyDescent="0.3">
      <c r="A5891" s="2" t="s">
        <v>7306</v>
      </c>
      <c r="B5891" s="63">
        <v>333.01</v>
      </c>
    </row>
    <row r="5892" spans="1:2" ht="15.75" customHeight="1" x14ac:dyDescent="0.3">
      <c r="A5892" s="2" t="s">
        <v>7307</v>
      </c>
      <c r="B5892" s="63">
        <v>407.02</v>
      </c>
    </row>
    <row r="5893" spans="1:2" ht="15.75" customHeight="1" x14ac:dyDescent="0.3">
      <c r="A5893" s="58" t="s">
        <v>7308</v>
      </c>
      <c r="B5893" s="62">
        <v>1479.85</v>
      </c>
    </row>
    <row r="5894" spans="1:2" ht="15.75" customHeight="1" x14ac:dyDescent="0.3">
      <c r="A5894" s="2" t="s">
        <v>7309</v>
      </c>
      <c r="B5894" s="63">
        <v>325.57</v>
      </c>
    </row>
    <row r="5895" spans="1:2" ht="15.75" customHeight="1" x14ac:dyDescent="0.3">
      <c r="A5895" s="2" t="s">
        <v>7310</v>
      </c>
      <c r="B5895" s="63">
        <v>251.58</v>
      </c>
    </row>
    <row r="5896" spans="1:2" ht="15.75" customHeight="1" x14ac:dyDescent="0.3">
      <c r="A5896" s="2" t="s">
        <v>7311</v>
      </c>
      <c r="B5896" s="63">
        <v>192.38</v>
      </c>
    </row>
    <row r="5897" spans="1:2" ht="15.75" customHeight="1" x14ac:dyDescent="0.3">
      <c r="A5897" s="2" t="s">
        <v>7312</v>
      </c>
      <c r="B5897" s="63">
        <v>266.38</v>
      </c>
    </row>
    <row r="5898" spans="1:2" ht="15.75" customHeight="1" x14ac:dyDescent="0.3">
      <c r="A5898" s="2" t="s">
        <v>7313</v>
      </c>
      <c r="B5898" s="63">
        <v>192.38</v>
      </c>
    </row>
    <row r="5899" spans="1:2" ht="15.75" customHeight="1" x14ac:dyDescent="0.3">
      <c r="A5899" s="2" t="s">
        <v>7314</v>
      </c>
      <c r="B5899" s="63">
        <v>251.58</v>
      </c>
    </row>
    <row r="5900" spans="1:2" ht="15.75" customHeight="1" x14ac:dyDescent="0.3">
      <c r="A5900" s="2" t="s">
        <v>7315</v>
      </c>
      <c r="B5900" s="63">
        <v>266.38</v>
      </c>
    </row>
    <row r="5901" spans="1:2" ht="15.75" customHeight="1" x14ac:dyDescent="0.3">
      <c r="A5901" s="2" t="s">
        <v>7316</v>
      </c>
      <c r="B5901" s="63">
        <v>266.38</v>
      </c>
    </row>
    <row r="5902" spans="1:2" ht="15.75" customHeight="1" x14ac:dyDescent="0.3">
      <c r="A5902" s="2" t="s">
        <v>7317</v>
      </c>
      <c r="B5902" s="63">
        <v>325.57</v>
      </c>
    </row>
    <row r="5903" spans="1:2" ht="15.75" customHeight="1" x14ac:dyDescent="0.3">
      <c r="A5903" s="58" t="s">
        <v>7318</v>
      </c>
      <c r="B5903" s="62">
        <v>1109.6500000000001</v>
      </c>
    </row>
    <row r="5904" spans="1:2" ht="15.75" customHeight="1" x14ac:dyDescent="0.3">
      <c r="A5904" s="2" t="s">
        <v>7319</v>
      </c>
      <c r="B5904" s="63">
        <v>244.13</v>
      </c>
    </row>
    <row r="5905" spans="1:2" ht="15.75" customHeight="1" x14ac:dyDescent="0.3">
      <c r="A5905" s="2" t="s">
        <v>7320</v>
      </c>
      <c r="B5905" s="63">
        <v>188.64</v>
      </c>
    </row>
    <row r="5906" spans="1:2" ht="15.75" customHeight="1" x14ac:dyDescent="0.3">
      <c r="A5906" s="2" t="s">
        <v>7321</v>
      </c>
      <c r="B5906" s="63">
        <v>144.25</v>
      </c>
    </row>
    <row r="5907" spans="1:2" ht="15.75" customHeight="1" x14ac:dyDescent="0.3">
      <c r="A5907" s="2" t="s">
        <v>7322</v>
      </c>
      <c r="B5907" s="63">
        <v>199.74</v>
      </c>
    </row>
    <row r="5908" spans="1:2" ht="15.75" customHeight="1" x14ac:dyDescent="0.3">
      <c r="A5908" s="2" t="s">
        <v>7323</v>
      </c>
      <c r="B5908" s="63">
        <v>144.25</v>
      </c>
    </row>
    <row r="5909" spans="1:2" ht="15.75" customHeight="1" x14ac:dyDescent="0.3">
      <c r="A5909" s="2" t="s">
        <v>7324</v>
      </c>
      <c r="B5909" s="63">
        <v>188.64</v>
      </c>
    </row>
    <row r="5910" spans="1:2" ht="15.75" customHeight="1" x14ac:dyDescent="0.3">
      <c r="A5910" s="2" t="s">
        <v>7325</v>
      </c>
      <c r="B5910" s="63">
        <v>199.74</v>
      </c>
    </row>
    <row r="5911" spans="1:2" ht="15.75" customHeight="1" x14ac:dyDescent="0.3">
      <c r="A5911" s="2" t="s">
        <v>7326</v>
      </c>
      <c r="B5911" s="63">
        <v>199.74</v>
      </c>
    </row>
    <row r="5912" spans="1:2" ht="15.75" customHeight="1" x14ac:dyDescent="0.3">
      <c r="A5912" s="2" t="s">
        <v>7327</v>
      </c>
      <c r="B5912" s="63">
        <v>244.13</v>
      </c>
    </row>
    <row r="5913" spans="1:2" ht="15.75" customHeight="1" x14ac:dyDescent="0.3">
      <c r="A5913" s="58" t="s">
        <v>7328</v>
      </c>
      <c r="B5913" s="62">
        <v>739.46</v>
      </c>
    </row>
    <row r="5914" spans="1:2" ht="15.75" customHeight="1" x14ac:dyDescent="0.3">
      <c r="A5914" s="2" t="s">
        <v>7329</v>
      </c>
      <c r="B5914" s="63">
        <v>162.68</v>
      </c>
    </row>
    <row r="5915" spans="1:2" ht="15.75" customHeight="1" x14ac:dyDescent="0.3">
      <c r="A5915" s="2" t="s">
        <v>7330</v>
      </c>
      <c r="B5915" s="63">
        <v>125.71</v>
      </c>
    </row>
    <row r="5916" spans="1:2" ht="15.75" customHeight="1" x14ac:dyDescent="0.3">
      <c r="A5916" s="2" t="s">
        <v>7331</v>
      </c>
      <c r="B5916" s="63">
        <v>96.13</v>
      </c>
    </row>
    <row r="5917" spans="1:2" ht="15.75" customHeight="1" x14ac:dyDescent="0.3">
      <c r="A5917" s="2" t="s">
        <v>7332</v>
      </c>
      <c r="B5917" s="63">
        <v>133.1</v>
      </c>
    </row>
    <row r="5918" spans="1:2" ht="15.75" customHeight="1" x14ac:dyDescent="0.3">
      <c r="A5918" s="2" t="s">
        <v>7333</v>
      </c>
      <c r="B5918" s="63">
        <v>96.13</v>
      </c>
    </row>
    <row r="5919" spans="1:2" ht="15.75" customHeight="1" x14ac:dyDescent="0.3">
      <c r="A5919" s="2" t="s">
        <v>7334</v>
      </c>
      <c r="B5919" s="63">
        <v>125.71</v>
      </c>
    </row>
    <row r="5920" spans="1:2" ht="15.75" customHeight="1" x14ac:dyDescent="0.3">
      <c r="A5920" s="2" t="s">
        <v>7335</v>
      </c>
      <c r="B5920" s="63">
        <v>133.1</v>
      </c>
    </row>
    <row r="5921" spans="1:2" ht="15.75" customHeight="1" x14ac:dyDescent="0.3">
      <c r="A5921" s="2" t="s">
        <v>7336</v>
      </c>
      <c r="B5921" s="63">
        <v>133.1</v>
      </c>
    </row>
    <row r="5922" spans="1:2" ht="15.75" customHeight="1" x14ac:dyDescent="0.3">
      <c r="A5922" s="2" t="s">
        <v>7337</v>
      </c>
      <c r="B5922" s="63">
        <v>162.68</v>
      </c>
    </row>
    <row r="5923" spans="1:2" ht="15.75" customHeight="1" x14ac:dyDescent="0.3">
      <c r="A5923" s="58" t="s">
        <v>4797</v>
      </c>
      <c r="B5923" s="62">
        <v>1784.16</v>
      </c>
    </row>
    <row r="5924" spans="1:2" ht="15.75" customHeight="1" x14ac:dyDescent="0.3">
      <c r="A5924" s="58" t="s">
        <v>4799</v>
      </c>
      <c r="B5924" s="62">
        <v>1607.76</v>
      </c>
    </row>
    <row r="5925" spans="1:2" ht="15.75" customHeight="1" x14ac:dyDescent="0.3">
      <c r="A5925" s="58" t="s">
        <v>4801</v>
      </c>
      <c r="B5925" s="62">
        <v>1466.64</v>
      </c>
    </row>
    <row r="5926" spans="1:2" ht="15.75" customHeight="1" x14ac:dyDescent="0.3">
      <c r="A5926" s="58" t="s">
        <v>4803</v>
      </c>
      <c r="B5926" s="62">
        <v>1643.04</v>
      </c>
    </row>
    <row r="5927" spans="1:2" ht="15.75" customHeight="1" x14ac:dyDescent="0.3">
      <c r="A5927" s="58" t="s">
        <v>4805</v>
      </c>
      <c r="B5927" s="62">
        <v>1466.64</v>
      </c>
    </row>
    <row r="5928" spans="1:2" ht="15.75" customHeight="1" x14ac:dyDescent="0.3">
      <c r="A5928" s="58" t="s">
        <v>4807</v>
      </c>
      <c r="B5928" s="62">
        <v>1607.76</v>
      </c>
    </row>
    <row r="5929" spans="1:2" ht="15.75" customHeight="1" x14ac:dyDescent="0.3">
      <c r="A5929" s="58" t="s">
        <v>4809</v>
      </c>
      <c r="B5929" s="62">
        <v>1643.04</v>
      </c>
    </row>
    <row r="5930" spans="1:2" ht="15.75" customHeight="1" x14ac:dyDescent="0.3">
      <c r="A5930" s="58" t="s">
        <v>4811</v>
      </c>
      <c r="B5930" s="62">
        <v>1643.04</v>
      </c>
    </row>
    <row r="5931" spans="1:2" ht="15.75" customHeight="1" x14ac:dyDescent="0.3">
      <c r="A5931" s="58" t="s">
        <v>4813</v>
      </c>
      <c r="B5931" s="62">
        <v>1784.16</v>
      </c>
    </row>
    <row r="5932" spans="1:2" ht="15.75" customHeight="1" x14ac:dyDescent="0.3">
      <c r="A5932" s="58" t="s">
        <v>4815</v>
      </c>
      <c r="B5932" s="62">
        <v>1635.42</v>
      </c>
    </row>
    <row r="5933" spans="1:2" ht="15.75" customHeight="1" x14ac:dyDescent="0.3">
      <c r="A5933" s="58" t="s">
        <v>4817</v>
      </c>
      <c r="B5933" s="62">
        <v>1473.72</v>
      </c>
    </row>
    <row r="5934" spans="1:2" ht="15.75" customHeight="1" x14ac:dyDescent="0.3">
      <c r="A5934" s="58" t="s">
        <v>4819</v>
      </c>
      <c r="B5934" s="62">
        <v>1344.37</v>
      </c>
    </row>
    <row r="5935" spans="1:2" ht="15.75" customHeight="1" x14ac:dyDescent="0.3">
      <c r="A5935" s="58" t="s">
        <v>4821</v>
      </c>
      <c r="B5935" s="62">
        <v>1506.06</v>
      </c>
    </row>
    <row r="5936" spans="1:2" ht="15.75" customHeight="1" x14ac:dyDescent="0.3">
      <c r="A5936" s="58" t="s">
        <v>4823</v>
      </c>
      <c r="B5936" s="62">
        <v>1344.37</v>
      </c>
    </row>
    <row r="5937" spans="1:2" ht="15.75" customHeight="1" x14ac:dyDescent="0.3">
      <c r="A5937" s="58" t="s">
        <v>4825</v>
      </c>
      <c r="B5937" s="62">
        <v>1473.72</v>
      </c>
    </row>
    <row r="5938" spans="1:2" ht="15.75" customHeight="1" x14ac:dyDescent="0.3">
      <c r="A5938" s="58" t="s">
        <v>4827</v>
      </c>
      <c r="B5938" s="62">
        <v>1506.06</v>
      </c>
    </row>
    <row r="5939" spans="1:2" ht="15.75" customHeight="1" x14ac:dyDescent="0.3">
      <c r="A5939" s="58" t="s">
        <v>4829</v>
      </c>
      <c r="B5939" s="62">
        <v>1506.06</v>
      </c>
    </row>
    <row r="5940" spans="1:2" ht="15.75" customHeight="1" x14ac:dyDescent="0.3">
      <c r="A5940" s="58" t="s">
        <v>4831</v>
      </c>
      <c r="B5940" s="62">
        <v>1635.42</v>
      </c>
    </row>
    <row r="5941" spans="1:2" ht="15.75" customHeight="1" x14ac:dyDescent="0.3">
      <c r="A5941" s="58" t="s">
        <v>4833</v>
      </c>
      <c r="B5941" s="62">
        <v>1486.68</v>
      </c>
    </row>
    <row r="5942" spans="1:2" ht="15.75" customHeight="1" x14ac:dyDescent="0.3">
      <c r="A5942" s="58" t="s">
        <v>4835</v>
      </c>
      <c r="B5942" s="62">
        <v>1339.69</v>
      </c>
    </row>
    <row r="5943" spans="1:2" ht="15.75" customHeight="1" x14ac:dyDescent="0.3">
      <c r="A5943" s="58" t="s">
        <v>4837</v>
      </c>
      <c r="B5943" s="62">
        <v>1222.0999999999999</v>
      </c>
    </row>
    <row r="5944" spans="1:2" ht="15.75" customHeight="1" x14ac:dyDescent="0.3">
      <c r="A5944" s="58" t="s">
        <v>4839</v>
      </c>
      <c r="B5944" s="62">
        <v>1369.09</v>
      </c>
    </row>
    <row r="5945" spans="1:2" ht="15.75" customHeight="1" x14ac:dyDescent="0.3">
      <c r="A5945" s="58" t="s">
        <v>4841</v>
      </c>
      <c r="B5945" s="62">
        <v>1222.0999999999999</v>
      </c>
    </row>
    <row r="5946" spans="1:2" ht="15.75" customHeight="1" x14ac:dyDescent="0.3">
      <c r="A5946" s="58" t="s">
        <v>4843</v>
      </c>
      <c r="B5946" s="62">
        <v>1339.69</v>
      </c>
    </row>
    <row r="5947" spans="1:2" ht="15.75" customHeight="1" x14ac:dyDescent="0.3">
      <c r="A5947" s="58" t="s">
        <v>4845</v>
      </c>
      <c r="B5947" s="62">
        <v>1369.09</v>
      </c>
    </row>
    <row r="5948" spans="1:2" ht="15.75" customHeight="1" x14ac:dyDescent="0.3">
      <c r="A5948" s="58" t="s">
        <v>4847</v>
      </c>
      <c r="B5948" s="62">
        <v>1369.09</v>
      </c>
    </row>
    <row r="5949" spans="1:2" ht="15.75" customHeight="1" x14ac:dyDescent="0.3">
      <c r="A5949" s="58" t="s">
        <v>4849</v>
      </c>
      <c r="B5949" s="62">
        <v>1486.68</v>
      </c>
    </row>
    <row r="5950" spans="1:2" ht="15.75" customHeight="1" x14ac:dyDescent="0.3">
      <c r="A5950" s="58" t="s">
        <v>4851</v>
      </c>
      <c r="B5950" s="62">
        <v>1189.19</v>
      </c>
    </row>
    <row r="5951" spans="1:2" ht="15.75" customHeight="1" x14ac:dyDescent="0.3">
      <c r="A5951" s="58" t="s">
        <v>4853</v>
      </c>
      <c r="B5951" s="62">
        <v>1071.6199999999999</v>
      </c>
    </row>
    <row r="5952" spans="1:2" ht="15.75" customHeight="1" x14ac:dyDescent="0.3">
      <c r="A5952" s="58" t="s">
        <v>4855</v>
      </c>
      <c r="B5952" s="62">
        <v>977.56</v>
      </c>
    </row>
    <row r="5953" spans="1:2" ht="15.75" customHeight="1" x14ac:dyDescent="0.3">
      <c r="A5953" s="58" t="s">
        <v>4857</v>
      </c>
      <c r="B5953" s="62">
        <v>1095.1300000000001</v>
      </c>
    </row>
    <row r="5954" spans="1:2" ht="15.75" customHeight="1" x14ac:dyDescent="0.3">
      <c r="A5954" s="58" t="s">
        <v>4859</v>
      </c>
      <c r="B5954" s="62">
        <v>977.56</v>
      </c>
    </row>
    <row r="5955" spans="1:2" ht="15.75" customHeight="1" x14ac:dyDescent="0.3">
      <c r="A5955" s="58" t="s">
        <v>4861</v>
      </c>
      <c r="B5955" s="62">
        <v>1071.6199999999999</v>
      </c>
    </row>
    <row r="5956" spans="1:2" ht="15.75" customHeight="1" x14ac:dyDescent="0.3">
      <c r="A5956" s="58" t="s">
        <v>4863</v>
      </c>
      <c r="B5956" s="62">
        <v>1095.1300000000001</v>
      </c>
    </row>
    <row r="5957" spans="1:2" ht="15.75" customHeight="1" x14ac:dyDescent="0.3">
      <c r="A5957" s="58" t="s">
        <v>4865</v>
      </c>
      <c r="B5957" s="62">
        <v>1095.1300000000001</v>
      </c>
    </row>
    <row r="5958" spans="1:2" ht="15.75" customHeight="1" x14ac:dyDescent="0.3">
      <c r="A5958" s="58" t="s">
        <v>4867</v>
      </c>
      <c r="B5958" s="62">
        <v>1189.19</v>
      </c>
    </row>
    <row r="5959" spans="1:2" ht="15.75" customHeight="1" x14ac:dyDescent="0.3">
      <c r="A5959" s="58" t="s">
        <v>4869</v>
      </c>
      <c r="B5959" s="62">
        <v>891.71</v>
      </c>
    </row>
    <row r="5960" spans="1:2" ht="15.75" customHeight="1" x14ac:dyDescent="0.3">
      <c r="A5960" s="58" t="s">
        <v>4871</v>
      </c>
      <c r="B5960" s="62">
        <v>803.54</v>
      </c>
    </row>
    <row r="5961" spans="1:2" ht="15.75" customHeight="1" x14ac:dyDescent="0.3">
      <c r="A5961" s="58" t="s">
        <v>4873</v>
      </c>
      <c r="B5961" s="62">
        <v>733.01</v>
      </c>
    </row>
    <row r="5962" spans="1:2" ht="15.75" customHeight="1" x14ac:dyDescent="0.3">
      <c r="A5962" s="58" t="s">
        <v>4875</v>
      </c>
      <c r="B5962" s="62">
        <v>821.18</v>
      </c>
    </row>
    <row r="5963" spans="1:2" ht="15.75" customHeight="1" x14ac:dyDescent="0.3">
      <c r="A5963" s="58" t="s">
        <v>4877</v>
      </c>
      <c r="B5963" s="62">
        <v>733.01</v>
      </c>
    </row>
    <row r="5964" spans="1:2" ht="15.75" customHeight="1" x14ac:dyDescent="0.3">
      <c r="A5964" s="58" t="s">
        <v>4879</v>
      </c>
      <c r="B5964" s="62">
        <v>803.54</v>
      </c>
    </row>
    <row r="5965" spans="1:2" ht="15.75" customHeight="1" x14ac:dyDescent="0.3">
      <c r="A5965" s="58" t="s">
        <v>4881</v>
      </c>
      <c r="B5965" s="62">
        <v>821.18</v>
      </c>
    </row>
    <row r="5966" spans="1:2" ht="15.75" customHeight="1" x14ac:dyDescent="0.3">
      <c r="A5966" s="58" t="s">
        <v>4883</v>
      </c>
      <c r="B5966" s="62">
        <v>821.18</v>
      </c>
    </row>
    <row r="5967" spans="1:2" ht="15.75" customHeight="1" x14ac:dyDescent="0.3">
      <c r="A5967" s="58" t="s">
        <v>4885</v>
      </c>
      <c r="B5967" s="62">
        <v>891.71</v>
      </c>
    </row>
    <row r="5968" spans="1:2" ht="15.75" customHeight="1" x14ac:dyDescent="0.3">
      <c r="A5968" s="58" t="s">
        <v>4887</v>
      </c>
      <c r="B5968" s="62">
        <v>594.22</v>
      </c>
    </row>
    <row r="5969" spans="1:2" ht="15.75" customHeight="1" x14ac:dyDescent="0.3">
      <c r="A5969" s="58" t="s">
        <v>4889</v>
      </c>
      <c r="B5969" s="62">
        <v>535.47</v>
      </c>
    </row>
    <row r="5970" spans="1:2" ht="15.75" customHeight="1" x14ac:dyDescent="0.3">
      <c r="A5970" s="58" t="s">
        <v>4891</v>
      </c>
      <c r="B5970" s="62">
        <v>488.47</v>
      </c>
    </row>
    <row r="5971" spans="1:2" ht="15.75" customHeight="1" x14ac:dyDescent="0.3">
      <c r="A5971" s="58" t="s">
        <v>4893</v>
      </c>
      <c r="B5971" s="62">
        <v>547.22</v>
      </c>
    </row>
    <row r="5972" spans="1:2" ht="15.75" customHeight="1" x14ac:dyDescent="0.3">
      <c r="A5972" s="58" t="s">
        <v>4895</v>
      </c>
      <c r="B5972" s="62">
        <v>488.47</v>
      </c>
    </row>
    <row r="5973" spans="1:2" ht="15.75" customHeight="1" x14ac:dyDescent="0.3">
      <c r="A5973" s="58" t="s">
        <v>4897</v>
      </c>
      <c r="B5973" s="62">
        <v>535.47</v>
      </c>
    </row>
    <row r="5974" spans="1:2" ht="15.75" customHeight="1" x14ac:dyDescent="0.3">
      <c r="A5974" s="58" t="s">
        <v>4899</v>
      </c>
      <c r="B5974" s="62">
        <v>547.22</v>
      </c>
    </row>
    <row r="5975" spans="1:2" ht="15.75" customHeight="1" x14ac:dyDescent="0.3">
      <c r="A5975" s="58" t="s">
        <v>4901</v>
      </c>
      <c r="B5975" s="62">
        <v>547.22</v>
      </c>
    </row>
    <row r="5976" spans="1:2" ht="15.75" customHeight="1" x14ac:dyDescent="0.3">
      <c r="A5976" s="58" t="s">
        <v>4903</v>
      </c>
      <c r="B5976" s="62">
        <v>594.22</v>
      </c>
    </row>
    <row r="5977" spans="1:2" ht="15.75" customHeight="1" x14ac:dyDescent="0.3">
      <c r="A5977" s="58" t="s">
        <v>4905</v>
      </c>
      <c r="B5977" s="62">
        <v>356.83</v>
      </c>
    </row>
    <row r="5978" spans="1:2" ht="15.75" customHeight="1" x14ac:dyDescent="0.3">
      <c r="A5978" s="58" t="s">
        <v>4907</v>
      </c>
      <c r="B5978" s="62">
        <v>321.55</v>
      </c>
    </row>
    <row r="5979" spans="1:2" ht="15.75" customHeight="1" x14ac:dyDescent="0.3">
      <c r="A5979" s="58" t="s">
        <v>4909</v>
      </c>
      <c r="B5979" s="62">
        <v>293.33</v>
      </c>
    </row>
    <row r="5980" spans="1:2" ht="15.75" customHeight="1" x14ac:dyDescent="0.3">
      <c r="A5980" s="58" t="s">
        <v>4911</v>
      </c>
      <c r="B5980" s="62">
        <v>328.61</v>
      </c>
    </row>
    <row r="5981" spans="1:2" ht="15.75" customHeight="1" x14ac:dyDescent="0.3">
      <c r="A5981" s="58" t="s">
        <v>4913</v>
      </c>
      <c r="B5981" s="62">
        <v>293.33</v>
      </c>
    </row>
    <row r="5982" spans="1:2" ht="15.75" customHeight="1" x14ac:dyDescent="0.3">
      <c r="A5982" s="58" t="s">
        <v>4915</v>
      </c>
      <c r="B5982" s="62">
        <v>321.55</v>
      </c>
    </row>
    <row r="5983" spans="1:2" ht="15.75" customHeight="1" x14ac:dyDescent="0.3">
      <c r="A5983" s="58" t="s">
        <v>4917</v>
      </c>
      <c r="B5983" s="62">
        <v>328.61</v>
      </c>
    </row>
    <row r="5984" spans="1:2" ht="15.75" customHeight="1" x14ac:dyDescent="0.3">
      <c r="A5984" s="58" t="s">
        <v>4919</v>
      </c>
      <c r="B5984" s="62">
        <v>328.61</v>
      </c>
    </row>
    <row r="5985" spans="1:2" ht="15.75" customHeight="1" x14ac:dyDescent="0.3">
      <c r="A5985" s="58" t="s">
        <v>4921</v>
      </c>
      <c r="B5985" s="62">
        <v>356.83</v>
      </c>
    </row>
    <row r="5986" spans="1:2" ht="15.75" customHeight="1" x14ac:dyDescent="0.3">
      <c r="A5986" s="58" t="s">
        <v>4923</v>
      </c>
      <c r="B5986" s="62">
        <v>327.08</v>
      </c>
    </row>
    <row r="5987" spans="1:2" ht="15.75" customHeight="1" x14ac:dyDescent="0.3">
      <c r="A5987" s="58" t="s">
        <v>4925</v>
      </c>
      <c r="B5987" s="62">
        <v>294.74</v>
      </c>
    </row>
    <row r="5988" spans="1:2" ht="15.75" customHeight="1" x14ac:dyDescent="0.3">
      <c r="A5988" s="58" t="s">
        <v>4927</v>
      </c>
      <c r="B5988" s="62">
        <v>268.87</v>
      </c>
    </row>
    <row r="5989" spans="1:2" ht="15.75" customHeight="1" x14ac:dyDescent="0.3">
      <c r="A5989" s="58" t="s">
        <v>4929</v>
      </c>
      <c r="B5989" s="62">
        <v>301.20999999999998</v>
      </c>
    </row>
    <row r="5990" spans="1:2" ht="15.75" customHeight="1" x14ac:dyDescent="0.3">
      <c r="A5990" s="58" t="s">
        <v>4931</v>
      </c>
      <c r="B5990" s="62">
        <v>268.87</v>
      </c>
    </row>
    <row r="5991" spans="1:2" ht="15.75" customHeight="1" x14ac:dyDescent="0.3">
      <c r="A5991" s="58" t="s">
        <v>4933</v>
      </c>
      <c r="B5991" s="62">
        <v>294.74</v>
      </c>
    </row>
    <row r="5992" spans="1:2" ht="15.75" customHeight="1" x14ac:dyDescent="0.3">
      <c r="A5992" s="58" t="s">
        <v>4935</v>
      </c>
      <c r="B5992" s="62">
        <v>301.20999999999998</v>
      </c>
    </row>
    <row r="5993" spans="1:2" ht="15.75" customHeight="1" x14ac:dyDescent="0.3">
      <c r="A5993" s="58" t="s">
        <v>4937</v>
      </c>
      <c r="B5993" s="62">
        <v>301.20999999999998</v>
      </c>
    </row>
    <row r="5994" spans="1:2" ht="15.75" customHeight="1" x14ac:dyDescent="0.3">
      <c r="A5994" s="58" t="s">
        <v>4939</v>
      </c>
      <c r="B5994" s="62">
        <v>327.08</v>
      </c>
    </row>
    <row r="5995" spans="1:2" ht="15.75" customHeight="1" x14ac:dyDescent="0.3">
      <c r="A5995" s="58" t="s">
        <v>4941</v>
      </c>
      <c r="B5995" s="62">
        <v>297.33999999999997</v>
      </c>
    </row>
    <row r="5996" spans="1:2" ht="15.75" customHeight="1" x14ac:dyDescent="0.3">
      <c r="A5996" s="58" t="s">
        <v>4943</v>
      </c>
      <c r="B5996" s="62">
        <v>267.94</v>
      </c>
    </row>
    <row r="5997" spans="1:2" ht="15.75" customHeight="1" x14ac:dyDescent="0.3">
      <c r="A5997" s="58" t="s">
        <v>4945</v>
      </c>
      <c r="B5997" s="62">
        <v>244.42</v>
      </c>
    </row>
    <row r="5998" spans="1:2" ht="15.75" customHeight="1" x14ac:dyDescent="0.3">
      <c r="A5998" s="58" t="s">
        <v>4947</v>
      </c>
      <c r="B5998" s="62">
        <v>273.82</v>
      </c>
    </row>
    <row r="5999" spans="1:2" ht="15.75" customHeight="1" x14ac:dyDescent="0.3">
      <c r="A5999" s="58" t="s">
        <v>4949</v>
      </c>
      <c r="B5999" s="62">
        <v>244.42</v>
      </c>
    </row>
    <row r="6000" spans="1:2" ht="15.75" customHeight="1" x14ac:dyDescent="0.3">
      <c r="A6000" s="58" t="s">
        <v>4951</v>
      </c>
      <c r="B6000" s="62">
        <v>267.94</v>
      </c>
    </row>
    <row r="6001" spans="1:2" ht="15.75" customHeight="1" x14ac:dyDescent="0.3">
      <c r="A6001" s="58" t="s">
        <v>4953</v>
      </c>
      <c r="B6001" s="62">
        <v>273.82</v>
      </c>
    </row>
    <row r="6002" spans="1:2" ht="15.75" customHeight="1" x14ac:dyDescent="0.3">
      <c r="A6002" s="58" t="s">
        <v>4955</v>
      </c>
      <c r="B6002" s="62">
        <v>273.82</v>
      </c>
    </row>
    <row r="6003" spans="1:2" ht="15.75" customHeight="1" x14ac:dyDescent="0.3">
      <c r="A6003" s="58" t="s">
        <v>4957</v>
      </c>
      <c r="B6003" s="62">
        <v>297.33999999999997</v>
      </c>
    </row>
    <row r="6004" spans="1:2" ht="15.75" customHeight="1" x14ac:dyDescent="0.3">
      <c r="A6004" s="58" t="s">
        <v>4959</v>
      </c>
      <c r="B6004" s="62">
        <v>237.84</v>
      </c>
    </row>
    <row r="6005" spans="1:2" ht="15.75" customHeight="1" x14ac:dyDescent="0.3">
      <c r="A6005" s="58" t="s">
        <v>4961</v>
      </c>
      <c r="B6005" s="62">
        <v>214.32</v>
      </c>
    </row>
    <row r="6006" spans="1:2" ht="15.75" customHeight="1" x14ac:dyDescent="0.3">
      <c r="A6006" s="58" t="s">
        <v>4963</v>
      </c>
      <c r="B6006" s="62">
        <v>195.51</v>
      </c>
    </row>
    <row r="6007" spans="1:2" ht="15.75" customHeight="1" x14ac:dyDescent="0.3">
      <c r="A6007" s="58" t="s">
        <v>4965</v>
      </c>
      <c r="B6007" s="62">
        <v>219.03</v>
      </c>
    </row>
    <row r="6008" spans="1:2" ht="15.75" customHeight="1" x14ac:dyDescent="0.3">
      <c r="A6008" s="58" t="s">
        <v>4967</v>
      </c>
      <c r="B6008" s="62">
        <v>195.51</v>
      </c>
    </row>
    <row r="6009" spans="1:2" ht="15.75" customHeight="1" x14ac:dyDescent="0.3">
      <c r="A6009" s="58" t="s">
        <v>4969</v>
      </c>
      <c r="B6009" s="62">
        <v>214.32</v>
      </c>
    </row>
    <row r="6010" spans="1:2" ht="15.75" customHeight="1" x14ac:dyDescent="0.3">
      <c r="A6010" s="58" t="s">
        <v>4971</v>
      </c>
      <c r="B6010" s="62">
        <v>219.03</v>
      </c>
    </row>
    <row r="6011" spans="1:2" ht="15.75" customHeight="1" x14ac:dyDescent="0.3">
      <c r="A6011" s="58" t="s">
        <v>4973</v>
      </c>
      <c r="B6011" s="62">
        <v>219.03</v>
      </c>
    </row>
    <row r="6012" spans="1:2" ht="15.75" customHeight="1" x14ac:dyDescent="0.3">
      <c r="A6012" s="58" t="s">
        <v>4975</v>
      </c>
      <c r="B6012" s="62">
        <v>237.84</v>
      </c>
    </row>
    <row r="6013" spans="1:2" ht="15.75" customHeight="1" x14ac:dyDescent="0.3">
      <c r="A6013" s="58" t="s">
        <v>4977</v>
      </c>
      <c r="B6013" s="62">
        <v>178.34</v>
      </c>
    </row>
    <row r="6014" spans="1:2" ht="15.75" customHeight="1" x14ac:dyDescent="0.3">
      <c r="A6014" s="58" t="s">
        <v>4979</v>
      </c>
      <c r="B6014" s="62">
        <v>160.71</v>
      </c>
    </row>
    <row r="6015" spans="1:2" ht="15.75" customHeight="1" x14ac:dyDescent="0.3">
      <c r="A6015" s="58" t="s">
        <v>4981</v>
      </c>
      <c r="B6015" s="62">
        <v>146.6</v>
      </c>
    </row>
    <row r="6016" spans="1:2" ht="15.75" customHeight="1" x14ac:dyDescent="0.3">
      <c r="A6016" s="58" t="s">
        <v>4983</v>
      </c>
      <c r="B6016" s="62">
        <v>164.24</v>
      </c>
    </row>
    <row r="6017" spans="1:2" ht="15.75" customHeight="1" x14ac:dyDescent="0.3">
      <c r="A6017" s="58" t="s">
        <v>4985</v>
      </c>
      <c r="B6017" s="62">
        <v>146.6</v>
      </c>
    </row>
    <row r="6018" spans="1:2" ht="15.75" customHeight="1" x14ac:dyDescent="0.3">
      <c r="A6018" s="58" t="s">
        <v>4987</v>
      </c>
      <c r="B6018" s="62">
        <v>160.71</v>
      </c>
    </row>
    <row r="6019" spans="1:2" ht="15.75" customHeight="1" x14ac:dyDescent="0.3">
      <c r="A6019" s="58" t="s">
        <v>4989</v>
      </c>
      <c r="B6019" s="62">
        <v>164.24</v>
      </c>
    </row>
    <row r="6020" spans="1:2" ht="15.75" customHeight="1" x14ac:dyDescent="0.3">
      <c r="A6020" s="58" t="s">
        <v>4991</v>
      </c>
      <c r="B6020" s="62">
        <v>164.24</v>
      </c>
    </row>
    <row r="6021" spans="1:2" ht="15.75" customHeight="1" x14ac:dyDescent="0.3">
      <c r="A6021" s="58" t="s">
        <v>4993</v>
      </c>
      <c r="B6021" s="62">
        <v>178.34</v>
      </c>
    </row>
    <row r="6022" spans="1:2" ht="15.75" customHeight="1" x14ac:dyDescent="0.3">
      <c r="A6022" s="58" t="s">
        <v>4995</v>
      </c>
      <c r="B6022" s="62">
        <v>118.84</v>
      </c>
    </row>
    <row r="6023" spans="1:2" ht="15.75" customHeight="1" x14ac:dyDescent="0.3">
      <c r="A6023" s="58" t="s">
        <v>4997</v>
      </c>
      <c r="B6023" s="62">
        <v>107.09</v>
      </c>
    </row>
    <row r="6024" spans="1:2" ht="15.75" customHeight="1" x14ac:dyDescent="0.3">
      <c r="A6024" s="58" t="s">
        <v>4999</v>
      </c>
      <c r="B6024" s="62">
        <v>97.69</v>
      </c>
    </row>
    <row r="6025" spans="1:2" ht="15.75" customHeight="1" x14ac:dyDescent="0.3">
      <c r="A6025" s="58" t="s">
        <v>5001</v>
      </c>
      <c r="B6025" s="62">
        <v>109.44</v>
      </c>
    </row>
    <row r="6026" spans="1:2" ht="15.75" customHeight="1" x14ac:dyDescent="0.3">
      <c r="A6026" s="58" t="s">
        <v>5003</v>
      </c>
      <c r="B6026" s="62">
        <v>97.69</v>
      </c>
    </row>
    <row r="6027" spans="1:2" ht="15.75" customHeight="1" x14ac:dyDescent="0.3">
      <c r="A6027" s="58" t="s">
        <v>5005</v>
      </c>
      <c r="B6027" s="62">
        <v>107.09</v>
      </c>
    </row>
    <row r="6028" spans="1:2" ht="15.75" customHeight="1" x14ac:dyDescent="0.3">
      <c r="A6028" s="58" t="s">
        <v>5007</v>
      </c>
      <c r="B6028" s="62">
        <v>109.44</v>
      </c>
    </row>
    <row r="6029" spans="1:2" ht="15.75" customHeight="1" x14ac:dyDescent="0.3">
      <c r="A6029" s="58" t="s">
        <v>5009</v>
      </c>
      <c r="B6029" s="62">
        <v>109.44</v>
      </c>
    </row>
    <row r="6030" spans="1:2" ht="15.75" customHeight="1" x14ac:dyDescent="0.3">
      <c r="A6030" s="58" t="s">
        <v>5011</v>
      </c>
      <c r="B6030" s="62">
        <v>118.84</v>
      </c>
    </row>
    <row r="6031" spans="1:2" ht="15.75" customHeight="1" x14ac:dyDescent="0.3">
      <c r="A6031" s="58" t="s">
        <v>7338</v>
      </c>
      <c r="B6031" s="62">
        <v>3880.8</v>
      </c>
    </row>
    <row r="6032" spans="1:2" ht="15.75" customHeight="1" x14ac:dyDescent="0.3">
      <c r="A6032" s="2" t="s">
        <v>7339</v>
      </c>
      <c r="B6032" s="63">
        <v>853.78</v>
      </c>
    </row>
    <row r="6033" spans="1:2" ht="15.75" customHeight="1" x14ac:dyDescent="0.3">
      <c r="A6033" s="2" t="s">
        <v>7340</v>
      </c>
      <c r="B6033" s="63">
        <v>659.74</v>
      </c>
    </row>
    <row r="6034" spans="1:2" ht="15.75" customHeight="1" x14ac:dyDescent="0.3">
      <c r="A6034" s="2" t="s">
        <v>7341</v>
      </c>
      <c r="B6034" s="63">
        <v>504.5</v>
      </c>
    </row>
    <row r="6035" spans="1:2" ht="15.75" customHeight="1" x14ac:dyDescent="0.3">
      <c r="A6035" s="2" t="s">
        <v>7342</v>
      </c>
      <c r="B6035" s="63">
        <v>698.54</v>
      </c>
    </row>
    <row r="6036" spans="1:2" ht="15.75" customHeight="1" x14ac:dyDescent="0.3">
      <c r="A6036" s="2" t="s">
        <v>7343</v>
      </c>
      <c r="B6036" s="63">
        <v>504.5</v>
      </c>
    </row>
    <row r="6037" spans="1:2" ht="15.75" customHeight="1" x14ac:dyDescent="0.3">
      <c r="A6037" s="2" t="s">
        <v>7344</v>
      </c>
      <c r="B6037" s="63">
        <v>659.74</v>
      </c>
    </row>
    <row r="6038" spans="1:2" ht="15.75" customHeight="1" x14ac:dyDescent="0.3">
      <c r="A6038" s="2" t="s">
        <v>7345</v>
      </c>
      <c r="B6038" s="63">
        <v>698.54</v>
      </c>
    </row>
    <row r="6039" spans="1:2" ht="15.75" customHeight="1" x14ac:dyDescent="0.3">
      <c r="A6039" s="2" t="s">
        <v>7346</v>
      </c>
      <c r="B6039" s="63">
        <v>698.54</v>
      </c>
    </row>
    <row r="6040" spans="1:2" ht="15.75" customHeight="1" x14ac:dyDescent="0.3">
      <c r="A6040" s="2" t="s">
        <v>7347</v>
      </c>
      <c r="B6040" s="63">
        <v>853.78</v>
      </c>
    </row>
    <row r="6041" spans="1:2" ht="15.75" customHeight="1" x14ac:dyDescent="0.3">
      <c r="A6041" s="58" t="s">
        <v>7348</v>
      </c>
      <c r="B6041" s="62">
        <v>3557.26</v>
      </c>
    </row>
    <row r="6042" spans="1:2" ht="15.75" customHeight="1" x14ac:dyDescent="0.3">
      <c r="A6042" s="2" t="s">
        <v>7349</v>
      </c>
      <c r="B6042" s="63">
        <v>782.59</v>
      </c>
    </row>
    <row r="6043" spans="1:2" ht="15.75" customHeight="1" x14ac:dyDescent="0.3">
      <c r="A6043" s="2" t="s">
        <v>7350</v>
      </c>
      <c r="B6043" s="63">
        <v>604.74</v>
      </c>
    </row>
    <row r="6044" spans="1:2" ht="15.75" customHeight="1" x14ac:dyDescent="0.3">
      <c r="A6044" s="2" t="s">
        <v>7351</v>
      </c>
      <c r="B6044" s="63">
        <v>462.44</v>
      </c>
    </row>
    <row r="6045" spans="1:2" ht="15.75" customHeight="1" x14ac:dyDescent="0.3">
      <c r="A6045" s="2" t="s">
        <v>7352</v>
      </c>
      <c r="B6045" s="63">
        <v>640.30999999999995</v>
      </c>
    </row>
    <row r="6046" spans="1:2" ht="15.75" customHeight="1" x14ac:dyDescent="0.3">
      <c r="A6046" s="2" t="s">
        <v>7353</v>
      </c>
      <c r="B6046" s="63">
        <v>462.44</v>
      </c>
    </row>
    <row r="6047" spans="1:2" ht="15.75" customHeight="1" x14ac:dyDescent="0.3">
      <c r="A6047" s="2" t="s">
        <v>7354</v>
      </c>
      <c r="B6047" s="63">
        <v>604.74</v>
      </c>
    </row>
    <row r="6048" spans="1:2" ht="15.75" customHeight="1" x14ac:dyDescent="0.3">
      <c r="A6048" s="2" t="s">
        <v>7355</v>
      </c>
      <c r="B6048" s="63">
        <v>640.30999999999995</v>
      </c>
    </row>
    <row r="6049" spans="1:2" ht="15.75" customHeight="1" x14ac:dyDescent="0.3">
      <c r="A6049" s="2" t="s">
        <v>7356</v>
      </c>
      <c r="B6049" s="63">
        <v>640.30999999999995</v>
      </c>
    </row>
    <row r="6050" spans="1:2" ht="15.75" customHeight="1" x14ac:dyDescent="0.3">
      <c r="A6050" s="2" t="s">
        <v>7357</v>
      </c>
      <c r="B6050" s="63">
        <v>782.59</v>
      </c>
    </row>
    <row r="6051" spans="1:2" ht="15.75" customHeight="1" x14ac:dyDescent="0.3">
      <c r="A6051" s="58" t="s">
        <v>7358</v>
      </c>
      <c r="B6051" s="62">
        <v>3233.74</v>
      </c>
    </row>
    <row r="6052" spans="1:2" ht="15.75" customHeight="1" x14ac:dyDescent="0.3">
      <c r="A6052" s="2" t="s">
        <v>7359</v>
      </c>
      <c r="B6052" s="63">
        <v>711.42</v>
      </c>
    </row>
    <row r="6053" spans="1:2" ht="15.75" customHeight="1" x14ac:dyDescent="0.3">
      <c r="A6053" s="2" t="s">
        <v>7360</v>
      </c>
      <c r="B6053" s="63">
        <v>549.73</v>
      </c>
    </row>
    <row r="6054" spans="1:2" ht="15.75" customHeight="1" x14ac:dyDescent="0.3">
      <c r="A6054" s="2" t="s">
        <v>7361</v>
      </c>
      <c r="B6054" s="63">
        <v>420.38</v>
      </c>
    </row>
    <row r="6055" spans="1:2" ht="15.75" customHeight="1" x14ac:dyDescent="0.3">
      <c r="A6055" s="2" t="s">
        <v>7362</v>
      </c>
      <c r="B6055" s="63">
        <v>582.07000000000005</v>
      </c>
    </row>
    <row r="6056" spans="1:2" ht="15.75" customHeight="1" x14ac:dyDescent="0.3">
      <c r="A6056" s="2" t="s">
        <v>7363</v>
      </c>
      <c r="B6056" s="63">
        <v>420.38</v>
      </c>
    </row>
    <row r="6057" spans="1:2" ht="15.75" customHeight="1" x14ac:dyDescent="0.3">
      <c r="A6057" s="2" t="s">
        <v>7364</v>
      </c>
      <c r="B6057" s="63">
        <v>549.73</v>
      </c>
    </row>
    <row r="6058" spans="1:2" ht="15.75" customHeight="1" x14ac:dyDescent="0.3">
      <c r="A6058" s="2" t="s">
        <v>7365</v>
      </c>
      <c r="B6058" s="63">
        <v>582.07000000000005</v>
      </c>
    </row>
    <row r="6059" spans="1:2" ht="15.75" customHeight="1" x14ac:dyDescent="0.3">
      <c r="A6059" s="2" t="s">
        <v>7366</v>
      </c>
      <c r="B6059" s="63">
        <v>582.07000000000005</v>
      </c>
    </row>
    <row r="6060" spans="1:2" ht="15.75" customHeight="1" x14ac:dyDescent="0.3">
      <c r="A6060" s="2" t="s">
        <v>7367</v>
      </c>
      <c r="B6060" s="63">
        <v>711.42</v>
      </c>
    </row>
    <row r="6061" spans="1:2" ht="15.75" customHeight="1" x14ac:dyDescent="0.3">
      <c r="A6061" s="58" t="s">
        <v>7368</v>
      </c>
      <c r="B6061" s="62">
        <v>2586.66</v>
      </c>
    </row>
    <row r="6062" spans="1:2" ht="15.75" customHeight="1" x14ac:dyDescent="0.3">
      <c r="A6062" s="2" t="s">
        <v>7369</v>
      </c>
      <c r="B6062" s="63">
        <v>569.05999999999995</v>
      </c>
    </row>
    <row r="6063" spans="1:2" ht="15.75" customHeight="1" x14ac:dyDescent="0.3">
      <c r="A6063" s="2" t="s">
        <v>7370</v>
      </c>
      <c r="B6063" s="63">
        <v>439.73</v>
      </c>
    </row>
    <row r="6064" spans="1:2" ht="15.75" customHeight="1" x14ac:dyDescent="0.3">
      <c r="A6064" s="2" t="s">
        <v>7371</v>
      </c>
      <c r="B6064" s="63">
        <v>336.26</v>
      </c>
    </row>
    <row r="6065" spans="1:2" ht="15.75" customHeight="1" x14ac:dyDescent="0.3">
      <c r="A6065" s="2" t="s">
        <v>7372</v>
      </c>
      <c r="B6065" s="63">
        <v>465.6</v>
      </c>
    </row>
    <row r="6066" spans="1:2" ht="15.75" customHeight="1" x14ac:dyDescent="0.3">
      <c r="A6066" s="2" t="s">
        <v>7373</v>
      </c>
      <c r="B6066" s="63">
        <v>336.26</v>
      </c>
    </row>
    <row r="6067" spans="1:2" ht="15.75" customHeight="1" x14ac:dyDescent="0.3">
      <c r="A6067" s="2" t="s">
        <v>7374</v>
      </c>
      <c r="B6067" s="63">
        <v>439.73</v>
      </c>
    </row>
    <row r="6068" spans="1:2" ht="15.75" customHeight="1" x14ac:dyDescent="0.3">
      <c r="A6068" s="2" t="s">
        <v>7375</v>
      </c>
      <c r="B6068" s="63">
        <v>465.6</v>
      </c>
    </row>
    <row r="6069" spans="1:2" ht="15.75" customHeight="1" x14ac:dyDescent="0.3">
      <c r="A6069" s="2" t="s">
        <v>7376</v>
      </c>
      <c r="B6069" s="63">
        <v>465.6</v>
      </c>
    </row>
    <row r="6070" spans="1:2" ht="15.75" customHeight="1" x14ac:dyDescent="0.3">
      <c r="A6070" s="2" t="s">
        <v>7377</v>
      </c>
      <c r="B6070" s="63">
        <v>569.05999999999995</v>
      </c>
    </row>
    <row r="6071" spans="1:2" ht="15.75" customHeight="1" x14ac:dyDescent="0.3">
      <c r="A6071" s="58" t="s">
        <v>7378</v>
      </c>
      <c r="B6071" s="62">
        <v>1939.6</v>
      </c>
    </row>
    <row r="6072" spans="1:2" ht="15.75" customHeight="1" x14ac:dyDescent="0.3">
      <c r="A6072" s="2" t="s">
        <v>7379</v>
      </c>
      <c r="B6072" s="63">
        <v>426.71</v>
      </c>
    </row>
    <row r="6073" spans="1:2" ht="15.75" customHeight="1" x14ac:dyDescent="0.3">
      <c r="A6073" s="2" t="s">
        <v>7380</v>
      </c>
      <c r="B6073" s="63">
        <v>329.74</v>
      </c>
    </row>
    <row r="6074" spans="1:2" ht="15.75" customHeight="1" x14ac:dyDescent="0.3">
      <c r="A6074" s="2" t="s">
        <v>7381</v>
      </c>
      <c r="B6074" s="63">
        <v>252.14</v>
      </c>
    </row>
    <row r="6075" spans="1:2" ht="15.75" customHeight="1" x14ac:dyDescent="0.3">
      <c r="A6075" s="2" t="s">
        <v>7382</v>
      </c>
      <c r="B6075" s="63">
        <v>349.13</v>
      </c>
    </row>
    <row r="6076" spans="1:2" ht="15.75" customHeight="1" x14ac:dyDescent="0.3">
      <c r="A6076" s="2" t="s">
        <v>7383</v>
      </c>
      <c r="B6076" s="63">
        <v>252.14</v>
      </c>
    </row>
    <row r="6077" spans="1:2" ht="15.75" customHeight="1" x14ac:dyDescent="0.3">
      <c r="A6077" s="2" t="s">
        <v>7384</v>
      </c>
      <c r="B6077" s="63">
        <v>329.74</v>
      </c>
    </row>
    <row r="6078" spans="1:2" ht="15.75" customHeight="1" x14ac:dyDescent="0.3">
      <c r="A6078" s="2" t="s">
        <v>7385</v>
      </c>
      <c r="B6078" s="63">
        <v>349.13</v>
      </c>
    </row>
    <row r="6079" spans="1:2" ht="15.75" customHeight="1" x14ac:dyDescent="0.3">
      <c r="A6079" s="2" t="s">
        <v>7386</v>
      </c>
      <c r="B6079" s="63">
        <v>349.13</v>
      </c>
    </row>
    <row r="6080" spans="1:2" ht="15.75" customHeight="1" x14ac:dyDescent="0.3">
      <c r="A6080" s="2" t="s">
        <v>7387</v>
      </c>
      <c r="B6080" s="63">
        <v>426.71</v>
      </c>
    </row>
    <row r="6081" spans="1:2" ht="15.75" customHeight="1" x14ac:dyDescent="0.3">
      <c r="A6081" s="58" t="s">
        <v>7388</v>
      </c>
      <c r="B6081" s="62">
        <v>1292.53</v>
      </c>
    </row>
    <row r="6082" spans="1:2" ht="15.75" customHeight="1" x14ac:dyDescent="0.3">
      <c r="A6082" s="2" t="s">
        <v>7389</v>
      </c>
      <c r="B6082" s="63">
        <v>284.35000000000002</v>
      </c>
    </row>
    <row r="6083" spans="1:2" ht="15.75" customHeight="1" x14ac:dyDescent="0.3">
      <c r="A6083" s="2" t="s">
        <v>7390</v>
      </c>
      <c r="B6083" s="63">
        <v>219.73</v>
      </c>
    </row>
    <row r="6084" spans="1:2" ht="15.75" customHeight="1" x14ac:dyDescent="0.3">
      <c r="A6084" s="2" t="s">
        <v>7391</v>
      </c>
      <c r="B6084" s="63">
        <v>168.02</v>
      </c>
    </row>
    <row r="6085" spans="1:2" ht="15.75" customHeight="1" x14ac:dyDescent="0.3">
      <c r="A6085" s="2" t="s">
        <v>7392</v>
      </c>
      <c r="B6085" s="63">
        <v>232.66</v>
      </c>
    </row>
    <row r="6086" spans="1:2" ht="15.75" customHeight="1" x14ac:dyDescent="0.3">
      <c r="A6086" s="2" t="s">
        <v>7393</v>
      </c>
      <c r="B6086" s="63">
        <v>168.02</v>
      </c>
    </row>
    <row r="6087" spans="1:2" ht="15.75" customHeight="1" x14ac:dyDescent="0.3">
      <c r="A6087" s="2" t="s">
        <v>7394</v>
      </c>
      <c r="B6087" s="63">
        <v>219.73</v>
      </c>
    </row>
    <row r="6088" spans="1:2" ht="15.75" customHeight="1" x14ac:dyDescent="0.3">
      <c r="A6088" s="2" t="s">
        <v>7395</v>
      </c>
      <c r="B6088" s="63">
        <v>232.66</v>
      </c>
    </row>
    <row r="6089" spans="1:2" ht="15.75" customHeight="1" x14ac:dyDescent="0.3">
      <c r="A6089" s="2" t="s">
        <v>7396</v>
      </c>
      <c r="B6089" s="63">
        <v>232.66</v>
      </c>
    </row>
    <row r="6090" spans="1:2" ht="15.75" customHeight="1" x14ac:dyDescent="0.3">
      <c r="A6090" s="2" t="s">
        <v>7397</v>
      </c>
      <c r="B6090" s="63">
        <v>284.35000000000002</v>
      </c>
    </row>
    <row r="6091" spans="1:2" ht="15.75" customHeight="1" x14ac:dyDescent="0.3">
      <c r="A6091" s="58" t="s">
        <v>7398</v>
      </c>
      <c r="B6091" s="62">
        <v>776.16</v>
      </c>
    </row>
    <row r="6092" spans="1:2" ht="15.75" customHeight="1" x14ac:dyDescent="0.3">
      <c r="A6092" s="2" t="s">
        <v>7399</v>
      </c>
      <c r="B6092" s="63">
        <v>170.76</v>
      </c>
    </row>
    <row r="6093" spans="1:2" ht="15.75" customHeight="1" x14ac:dyDescent="0.3">
      <c r="A6093" s="2" t="s">
        <v>7400</v>
      </c>
      <c r="B6093" s="63">
        <v>131.94999999999999</v>
      </c>
    </row>
    <row r="6094" spans="1:2" ht="15.75" customHeight="1" x14ac:dyDescent="0.3">
      <c r="A6094" s="2" t="s">
        <v>7401</v>
      </c>
      <c r="B6094" s="63">
        <v>100.9</v>
      </c>
    </row>
    <row r="6095" spans="1:2" ht="15.75" customHeight="1" x14ac:dyDescent="0.3">
      <c r="A6095" s="2" t="s">
        <v>7402</v>
      </c>
      <c r="B6095" s="63">
        <v>139.69999999999999</v>
      </c>
    </row>
    <row r="6096" spans="1:2" ht="15.75" customHeight="1" x14ac:dyDescent="0.3">
      <c r="A6096" s="2" t="s">
        <v>7403</v>
      </c>
      <c r="B6096" s="63">
        <v>100.9</v>
      </c>
    </row>
    <row r="6097" spans="1:2" ht="15.75" customHeight="1" x14ac:dyDescent="0.3">
      <c r="A6097" s="2" t="s">
        <v>7404</v>
      </c>
      <c r="B6097" s="63">
        <v>131.94999999999999</v>
      </c>
    </row>
    <row r="6098" spans="1:2" ht="15.75" customHeight="1" x14ac:dyDescent="0.3">
      <c r="A6098" s="2" t="s">
        <v>7405</v>
      </c>
      <c r="B6098" s="63">
        <v>139.69999999999999</v>
      </c>
    </row>
    <row r="6099" spans="1:2" ht="15.75" customHeight="1" x14ac:dyDescent="0.3">
      <c r="A6099" s="2" t="s">
        <v>7406</v>
      </c>
      <c r="B6099" s="63">
        <v>139.69999999999999</v>
      </c>
    </row>
    <row r="6100" spans="1:2" ht="15.75" customHeight="1" x14ac:dyDescent="0.3">
      <c r="A6100" s="2" t="s">
        <v>7407</v>
      </c>
      <c r="B6100" s="63">
        <v>170.76</v>
      </c>
    </row>
    <row r="6101" spans="1:2" ht="15.75" customHeight="1" x14ac:dyDescent="0.3">
      <c r="A6101" s="58" t="s">
        <v>7408</v>
      </c>
      <c r="B6101" s="62">
        <v>711.46</v>
      </c>
    </row>
    <row r="6102" spans="1:2" ht="15.75" customHeight="1" x14ac:dyDescent="0.3">
      <c r="A6102" s="2" t="s">
        <v>7409</v>
      </c>
      <c r="B6102" s="63">
        <v>156.52000000000001</v>
      </c>
    </row>
    <row r="6103" spans="1:2" ht="15.75" customHeight="1" x14ac:dyDescent="0.3">
      <c r="A6103" s="2" t="s">
        <v>7410</v>
      </c>
      <c r="B6103" s="63">
        <v>120.95</v>
      </c>
    </row>
    <row r="6104" spans="1:2" ht="15.75" customHeight="1" x14ac:dyDescent="0.3">
      <c r="A6104" s="2" t="s">
        <v>7411</v>
      </c>
      <c r="B6104" s="63">
        <v>92.48</v>
      </c>
    </row>
    <row r="6105" spans="1:2" ht="15.75" customHeight="1" x14ac:dyDescent="0.3">
      <c r="A6105" s="2" t="s">
        <v>7412</v>
      </c>
      <c r="B6105" s="63">
        <v>128.06</v>
      </c>
    </row>
    <row r="6106" spans="1:2" ht="15.75" customHeight="1" x14ac:dyDescent="0.3">
      <c r="A6106" s="2" t="s">
        <v>7413</v>
      </c>
      <c r="B6106" s="63">
        <v>92.48</v>
      </c>
    </row>
    <row r="6107" spans="1:2" ht="15.75" customHeight="1" x14ac:dyDescent="0.3">
      <c r="A6107" s="2" t="s">
        <v>7414</v>
      </c>
      <c r="B6107" s="63">
        <v>120.95</v>
      </c>
    </row>
    <row r="6108" spans="1:2" ht="15.75" customHeight="1" x14ac:dyDescent="0.3">
      <c r="A6108" s="2" t="s">
        <v>7415</v>
      </c>
      <c r="B6108" s="63">
        <v>128.06</v>
      </c>
    </row>
    <row r="6109" spans="1:2" ht="15.75" customHeight="1" x14ac:dyDescent="0.3">
      <c r="A6109" s="2" t="s">
        <v>7416</v>
      </c>
      <c r="B6109" s="63">
        <v>128.06</v>
      </c>
    </row>
    <row r="6110" spans="1:2" ht="15.75" customHeight="1" x14ac:dyDescent="0.3">
      <c r="A6110" s="2" t="s">
        <v>7417</v>
      </c>
      <c r="B6110" s="63">
        <v>156.52000000000001</v>
      </c>
    </row>
    <row r="6111" spans="1:2" ht="15.75" customHeight="1" x14ac:dyDescent="0.3">
      <c r="A6111" s="58" t="s">
        <v>7418</v>
      </c>
      <c r="B6111" s="62">
        <v>646.75</v>
      </c>
    </row>
    <row r="6112" spans="1:2" ht="15.75" customHeight="1" x14ac:dyDescent="0.3">
      <c r="A6112" s="2" t="s">
        <v>7419</v>
      </c>
      <c r="B6112" s="63">
        <v>142.28</v>
      </c>
    </row>
    <row r="6113" spans="1:2" ht="15.75" customHeight="1" x14ac:dyDescent="0.3">
      <c r="A6113" s="2" t="s">
        <v>7420</v>
      </c>
      <c r="B6113" s="63">
        <v>109.94</v>
      </c>
    </row>
    <row r="6114" spans="1:2" ht="15.75" customHeight="1" x14ac:dyDescent="0.3">
      <c r="A6114" s="2" t="s">
        <v>7421</v>
      </c>
      <c r="B6114" s="63">
        <v>84.07</v>
      </c>
    </row>
    <row r="6115" spans="1:2" ht="15.75" customHeight="1" x14ac:dyDescent="0.3">
      <c r="A6115" s="2" t="s">
        <v>7422</v>
      </c>
      <c r="B6115" s="63">
        <v>116.41</v>
      </c>
    </row>
    <row r="6116" spans="1:2" ht="15.75" customHeight="1" x14ac:dyDescent="0.3">
      <c r="A6116" s="2" t="s">
        <v>7423</v>
      </c>
      <c r="B6116" s="63">
        <v>84.07</v>
      </c>
    </row>
    <row r="6117" spans="1:2" ht="15.75" customHeight="1" x14ac:dyDescent="0.3">
      <c r="A6117" s="2" t="s">
        <v>7424</v>
      </c>
      <c r="B6117" s="63">
        <v>109.94</v>
      </c>
    </row>
    <row r="6118" spans="1:2" ht="15.75" customHeight="1" x14ac:dyDescent="0.3">
      <c r="A6118" s="2" t="s">
        <v>7425</v>
      </c>
      <c r="B6118" s="63">
        <v>116.41</v>
      </c>
    </row>
    <row r="6119" spans="1:2" ht="15.75" customHeight="1" x14ac:dyDescent="0.3">
      <c r="A6119" s="2" t="s">
        <v>7426</v>
      </c>
      <c r="B6119" s="63">
        <v>116.41</v>
      </c>
    </row>
    <row r="6120" spans="1:2" ht="15.75" customHeight="1" x14ac:dyDescent="0.3">
      <c r="A6120" s="2" t="s">
        <v>7427</v>
      </c>
      <c r="B6120" s="63">
        <v>142.28</v>
      </c>
    </row>
    <row r="6121" spans="1:2" ht="15.75" customHeight="1" x14ac:dyDescent="0.3">
      <c r="A6121" s="58" t="s">
        <v>7428</v>
      </c>
      <c r="B6121" s="62">
        <v>517.33000000000004</v>
      </c>
    </row>
    <row r="6122" spans="1:2" ht="15.75" customHeight="1" x14ac:dyDescent="0.3">
      <c r="A6122" s="2" t="s">
        <v>7429</v>
      </c>
      <c r="B6122" s="63">
        <v>113.81</v>
      </c>
    </row>
    <row r="6123" spans="1:2" ht="15.75" customHeight="1" x14ac:dyDescent="0.3">
      <c r="A6123" s="2" t="s">
        <v>7430</v>
      </c>
      <c r="B6123" s="63">
        <v>87.95</v>
      </c>
    </row>
    <row r="6124" spans="1:2" ht="15.75" customHeight="1" x14ac:dyDescent="0.3">
      <c r="A6124" s="2" t="s">
        <v>7431</v>
      </c>
      <c r="B6124" s="63">
        <v>67.25</v>
      </c>
    </row>
    <row r="6125" spans="1:2" ht="15.75" customHeight="1" x14ac:dyDescent="0.3">
      <c r="A6125" s="2" t="s">
        <v>7432</v>
      </c>
      <c r="B6125" s="63">
        <v>93.12</v>
      </c>
    </row>
    <row r="6126" spans="1:2" ht="15.75" customHeight="1" x14ac:dyDescent="0.3">
      <c r="A6126" s="2" t="s">
        <v>7433</v>
      </c>
      <c r="B6126" s="63">
        <v>67.25</v>
      </c>
    </row>
    <row r="6127" spans="1:2" ht="15.75" customHeight="1" x14ac:dyDescent="0.3">
      <c r="A6127" s="2" t="s">
        <v>7434</v>
      </c>
      <c r="B6127" s="63">
        <v>87.95</v>
      </c>
    </row>
    <row r="6128" spans="1:2" ht="15.75" customHeight="1" x14ac:dyDescent="0.3">
      <c r="A6128" s="2" t="s">
        <v>7435</v>
      </c>
      <c r="B6128" s="63">
        <v>93.12</v>
      </c>
    </row>
    <row r="6129" spans="1:2" ht="15.75" customHeight="1" x14ac:dyDescent="0.3">
      <c r="A6129" s="2" t="s">
        <v>7436</v>
      </c>
      <c r="B6129" s="63">
        <v>93.12</v>
      </c>
    </row>
    <row r="6130" spans="1:2" ht="15.75" customHeight="1" x14ac:dyDescent="0.3">
      <c r="A6130" s="2" t="s">
        <v>7437</v>
      </c>
      <c r="B6130" s="63">
        <v>113.81</v>
      </c>
    </row>
    <row r="6131" spans="1:2" ht="15.75" customHeight="1" x14ac:dyDescent="0.3">
      <c r="A6131" s="58" t="s">
        <v>7438</v>
      </c>
      <c r="B6131" s="62">
        <v>387.92</v>
      </c>
    </row>
    <row r="6132" spans="1:2" ht="15.75" customHeight="1" x14ac:dyDescent="0.3">
      <c r="A6132" s="2" t="s">
        <v>7439</v>
      </c>
      <c r="B6132" s="63">
        <v>85.34</v>
      </c>
    </row>
    <row r="6133" spans="1:2" ht="15.75" customHeight="1" x14ac:dyDescent="0.3">
      <c r="A6133" s="2" t="s">
        <v>7440</v>
      </c>
      <c r="B6133" s="63">
        <v>65.95</v>
      </c>
    </row>
    <row r="6134" spans="1:2" ht="15.75" customHeight="1" x14ac:dyDescent="0.3">
      <c r="A6134" s="2" t="s">
        <v>7441</v>
      </c>
      <c r="B6134" s="63">
        <v>50.42</v>
      </c>
    </row>
    <row r="6135" spans="1:2" ht="15.75" customHeight="1" x14ac:dyDescent="0.3">
      <c r="A6135" s="2" t="s">
        <v>7442</v>
      </c>
      <c r="B6135" s="63">
        <v>69.83</v>
      </c>
    </row>
    <row r="6136" spans="1:2" ht="15.75" customHeight="1" x14ac:dyDescent="0.3">
      <c r="A6136" s="2" t="s">
        <v>7443</v>
      </c>
      <c r="B6136" s="63">
        <v>50.42</v>
      </c>
    </row>
    <row r="6137" spans="1:2" ht="15.75" customHeight="1" x14ac:dyDescent="0.3">
      <c r="A6137" s="2" t="s">
        <v>7444</v>
      </c>
      <c r="B6137" s="63">
        <v>65.95</v>
      </c>
    </row>
    <row r="6138" spans="1:2" ht="15.75" customHeight="1" x14ac:dyDescent="0.3">
      <c r="A6138" s="2" t="s">
        <v>7445</v>
      </c>
      <c r="B6138" s="63">
        <v>69.83</v>
      </c>
    </row>
    <row r="6139" spans="1:2" ht="15.75" customHeight="1" x14ac:dyDescent="0.3">
      <c r="A6139" s="2" t="s">
        <v>7446</v>
      </c>
      <c r="B6139" s="63">
        <v>69.83</v>
      </c>
    </row>
    <row r="6140" spans="1:2" ht="15.75" customHeight="1" x14ac:dyDescent="0.3">
      <c r="A6140" s="2" t="s">
        <v>7447</v>
      </c>
      <c r="B6140" s="63">
        <v>85.34</v>
      </c>
    </row>
    <row r="6141" spans="1:2" ht="15.75" customHeight="1" x14ac:dyDescent="0.3">
      <c r="A6141" s="58" t="s">
        <v>7448</v>
      </c>
      <c r="B6141" s="62">
        <v>258.5</v>
      </c>
    </row>
    <row r="6142" spans="1:2" ht="15.75" customHeight="1" x14ac:dyDescent="0.3">
      <c r="A6142" s="2" t="s">
        <v>7449</v>
      </c>
      <c r="B6142" s="63">
        <v>56.87</v>
      </c>
    </row>
    <row r="6143" spans="1:2" ht="15.75" customHeight="1" x14ac:dyDescent="0.3">
      <c r="A6143" s="2" t="s">
        <v>7450</v>
      </c>
      <c r="B6143" s="63">
        <v>43.94</v>
      </c>
    </row>
    <row r="6144" spans="1:2" ht="15.75" customHeight="1" x14ac:dyDescent="0.3">
      <c r="A6144" s="2" t="s">
        <v>7451</v>
      </c>
      <c r="B6144" s="63">
        <v>33.6</v>
      </c>
    </row>
    <row r="6145" spans="1:2" ht="15.75" customHeight="1" x14ac:dyDescent="0.3">
      <c r="A6145" s="2" t="s">
        <v>7452</v>
      </c>
      <c r="B6145" s="63">
        <v>46.54</v>
      </c>
    </row>
    <row r="6146" spans="1:2" ht="15.75" customHeight="1" x14ac:dyDescent="0.3">
      <c r="A6146" s="2" t="s">
        <v>7453</v>
      </c>
      <c r="B6146" s="63">
        <v>33.6</v>
      </c>
    </row>
    <row r="6147" spans="1:2" ht="15.75" customHeight="1" x14ac:dyDescent="0.3">
      <c r="A6147" s="2" t="s">
        <v>7454</v>
      </c>
      <c r="B6147" s="63">
        <v>43.94</v>
      </c>
    </row>
    <row r="6148" spans="1:2" ht="15.75" customHeight="1" x14ac:dyDescent="0.3">
      <c r="A6148" s="2" t="s">
        <v>7455</v>
      </c>
      <c r="B6148" s="63">
        <v>46.54</v>
      </c>
    </row>
    <row r="6149" spans="1:2" ht="15.75" customHeight="1" x14ac:dyDescent="0.3">
      <c r="A6149" s="2" t="s">
        <v>7456</v>
      </c>
      <c r="B6149" s="63">
        <v>46.54</v>
      </c>
    </row>
    <row r="6150" spans="1:2" ht="15.75" customHeight="1" x14ac:dyDescent="0.3">
      <c r="A6150" s="2" t="s">
        <v>7457</v>
      </c>
      <c r="B6150" s="63">
        <v>56.87</v>
      </c>
    </row>
    <row r="6151" spans="1:2" ht="15.75" customHeight="1" x14ac:dyDescent="0.3">
      <c r="A6151" s="58" t="s">
        <v>5014</v>
      </c>
      <c r="B6151" s="62">
        <v>2982</v>
      </c>
    </row>
    <row r="6152" spans="1:2" ht="15.75" customHeight="1" x14ac:dyDescent="0.3">
      <c r="A6152" s="58" t="s">
        <v>5016</v>
      </c>
      <c r="B6152" s="62">
        <v>2733.4</v>
      </c>
    </row>
    <row r="6153" spans="1:2" ht="15.75" customHeight="1" x14ac:dyDescent="0.3">
      <c r="A6153" s="58" t="s">
        <v>5018</v>
      </c>
      <c r="B6153" s="62">
        <v>2484.79</v>
      </c>
    </row>
    <row r="6154" spans="1:2" ht="15.75" customHeight="1" x14ac:dyDescent="0.3">
      <c r="A6154" s="58" t="s">
        <v>5020</v>
      </c>
      <c r="B6154" s="62">
        <v>1987.58</v>
      </c>
    </row>
    <row r="6155" spans="1:2" ht="15.75" customHeight="1" x14ac:dyDescent="0.3">
      <c r="A6155" s="58" t="s">
        <v>5022</v>
      </c>
      <c r="B6155" s="62">
        <v>1490.38</v>
      </c>
    </row>
    <row r="6156" spans="1:2" ht="15.75" customHeight="1" x14ac:dyDescent="0.3">
      <c r="A6156" s="58" t="s">
        <v>5024</v>
      </c>
      <c r="B6156" s="62">
        <v>993.17</v>
      </c>
    </row>
    <row r="6157" spans="1:2" ht="15.75" customHeight="1" x14ac:dyDescent="0.3">
      <c r="A6157" s="58" t="s">
        <v>5027</v>
      </c>
      <c r="B6157" s="62">
        <v>2154</v>
      </c>
    </row>
    <row r="6158" spans="1:2" ht="15.75" customHeight="1" x14ac:dyDescent="0.3">
      <c r="A6158" s="58" t="s">
        <v>5029</v>
      </c>
      <c r="B6158" s="62">
        <v>1974.42</v>
      </c>
    </row>
    <row r="6159" spans="1:2" ht="15.75" customHeight="1" x14ac:dyDescent="0.3">
      <c r="A6159" s="58" t="s">
        <v>5031</v>
      </c>
      <c r="B6159" s="62">
        <v>1794.85</v>
      </c>
    </row>
    <row r="6160" spans="1:2" ht="15.75" customHeight="1" x14ac:dyDescent="0.3">
      <c r="A6160" s="58" t="s">
        <v>5033</v>
      </c>
      <c r="B6160" s="62">
        <v>1435.7</v>
      </c>
    </row>
    <row r="6161" spans="1:2" ht="15.75" customHeight="1" x14ac:dyDescent="0.3">
      <c r="A6161" s="58" t="s">
        <v>5035</v>
      </c>
      <c r="B6161" s="62">
        <v>1076.56</v>
      </c>
    </row>
    <row r="6162" spans="1:2" ht="15.75" customHeight="1" x14ac:dyDescent="0.3">
      <c r="A6162" s="58" t="s">
        <v>5037</v>
      </c>
      <c r="B6162" s="62">
        <v>717.4</v>
      </c>
    </row>
    <row r="6163" spans="1:2" ht="15.75" customHeight="1" x14ac:dyDescent="0.3">
      <c r="A6163" s="58" t="s">
        <v>9635</v>
      </c>
      <c r="B6163" s="62">
        <v>2118</v>
      </c>
    </row>
    <row r="6164" spans="1:2" ht="15.75" customHeight="1" x14ac:dyDescent="0.3">
      <c r="A6164" s="58" t="s">
        <v>9636</v>
      </c>
      <c r="B6164" s="62">
        <v>2118</v>
      </c>
    </row>
    <row r="6165" spans="1:2" ht="15.75" customHeight="1" x14ac:dyDescent="0.3">
      <c r="A6165" s="58" t="s">
        <v>9637</v>
      </c>
      <c r="B6165" s="62">
        <v>1578</v>
      </c>
    </row>
    <row r="6166" spans="1:2" ht="15.75" customHeight="1" x14ac:dyDescent="0.3">
      <c r="A6166" s="58" t="s">
        <v>9638</v>
      </c>
      <c r="B6166" s="62">
        <v>678</v>
      </c>
    </row>
    <row r="6167" spans="1:2" ht="15.75" customHeight="1" x14ac:dyDescent="0.3">
      <c r="A6167" s="58" t="s">
        <v>9639</v>
      </c>
      <c r="B6167" s="62">
        <v>2178</v>
      </c>
    </row>
    <row r="6168" spans="1:2" ht="15.75" customHeight="1" x14ac:dyDescent="0.3">
      <c r="A6168" s="58" t="s">
        <v>9640</v>
      </c>
      <c r="B6168" s="62">
        <v>2178</v>
      </c>
    </row>
    <row r="6169" spans="1:2" ht="15.75" customHeight="1" x14ac:dyDescent="0.3">
      <c r="A6169" s="58" t="s">
        <v>9641</v>
      </c>
      <c r="B6169" s="62">
        <v>2406</v>
      </c>
    </row>
    <row r="6170" spans="1:2" ht="15.75" customHeight="1" x14ac:dyDescent="0.3">
      <c r="A6170" s="58" t="s">
        <v>9642</v>
      </c>
      <c r="B6170" s="62">
        <v>1578</v>
      </c>
    </row>
    <row r="6171" spans="1:2" ht="15.75" customHeight="1" x14ac:dyDescent="0.3">
      <c r="A6171" s="58" t="s">
        <v>9643</v>
      </c>
      <c r="B6171" s="62">
        <v>678</v>
      </c>
    </row>
    <row r="6172" spans="1:2" ht="15.75" customHeight="1" x14ac:dyDescent="0.3">
      <c r="A6172" s="58" t="s">
        <v>9644</v>
      </c>
      <c r="B6172" s="62">
        <v>2178</v>
      </c>
    </row>
    <row r="6173" spans="1:2" ht="15.75" customHeight="1" x14ac:dyDescent="0.3">
      <c r="A6173" s="58" t="s">
        <v>9645</v>
      </c>
      <c r="B6173" s="62">
        <v>2406</v>
      </c>
    </row>
    <row r="6174" spans="1:2" ht="15.75" customHeight="1" x14ac:dyDescent="0.3">
      <c r="A6174" s="58" t="s">
        <v>9646</v>
      </c>
      <c r="B6174" s="62">
        <v>438</v>
      </c>
    </row>
    <row r="6175" spans="1:2" ht="15.75" customHeight="1" x14ac:dyDescent="0.3">
      <c r="A6175" s="58" t="s">
        <v>9647</v>
      </c>
      <c r="B6175" s="62">
        <v>438</v>
      </c>
    </row>
    <row r="6176" spans="1:2" ht="15.75" customHeight="1" x14ac:dyDescent="0.3">
      <c r="A6176" s="58" t="s">
        <v>5039</v>
      </c>
      <c r="B6176" s="62">
        <v>366</v>
      </c>
    </row>
    <row r="6177" spans="1:2" ht="15.75" customHeight="1" x14ac:dyDescent="0.3">
      <c r="A6177" s="58" t="s">
        <v>5041</v>
      </c>
      <c r="B6177" s="62">
        <v>366</v>
      </c>
    </row>
    <row r="6178" spans="1:2" ht="15.75" customHeight="1" x14ac:dyDescent="0.3">
      <c r="A6178" s="58" t="s">
        <v>5043</v>
      </c>
      <c r="B6178" s="62">
        <v>1350</v>
      </c>
    </row>
    <row r="6179" spans="1:2" ht="15.75" customHeight="1" x14ac:dyDescent="0.3">
      <c r="A6179" s="58" t="s">
        <v>5045</v>
      </c>
      <c r="B6179" s="62">
        <v>594</v>
      </c>
    </row>
    <row r="6180" spans="1:2" ht="15.75" customHeight="1" x14ac:dyDescent="0.3">
      <c r="A6180" s="58" t="s">
        <v>5047</v>
      </c>
      <c r="B6180" s="62">
        <v>0</v>
      </c>
    </row>
    <row r="6181" spans="1:2" ht="15.75" customHeight="1" x14ac:dyDescent="0.3">
      <c r="A6181" s="58" t="s">
        <v>5049</v>
      </c>
      <c r="B6181" s="62">
        <v>0</v>
      </c>
    </row>
    <row r="6182" spans="1:2" ht="15.75" customHeight="1" x14ac:dyDescent="0.3">
      <c r="A6182" s="58" t="s">
        <v>9648</v>
      </c>
      <c r="B6182" s="62">
        <v>0</v>
      </c>
    </row>
    <row r="6183" spans="1:2" ht="15.75" customHeight="1" x14ac:dyDescent="0.3">
      <c r="A6183" s="58" t="s">
        <v>9649</v>
      </c>
      <c r="B6183" s="62">
        <v>222</v>
      </c>
    </row>
    <row r="6184" spans="1:2" ht="15.75" customHeight="1" x14ac:dyDescent="0.3">
      <c r="A6184" s="58" t="s">
        <v>5051</v>
      </c>
      <c r="B6184" s="62">
        <v>522</v>
      </c>
    </row>
    <row r="6185" spans="1:2" ht="15.75" customHeight="1" x14ac:dyDescent="0.3">
      <c r="A6185" s="58" t="s">
        <v>5053</v>
      </c>
      <c r="B6185" s="62">
        <v>222</v>
      </c>
    </row>
    <row r="6186" spans="1:2" ht="15.75" customHeight="1" x14ac:dyDescent="0.3">
      <c r="A6186" s="58" t="s">
        <v>5055</v>
      </c>
      <c r="B6186" s="62">
        <v>222</v>
      </c>
    </row>
    <row r="6187" spans="1:2" ht="15.75" customHeight="1" x14ac:dyDescent="0.3">
      <c r="A6187" s="58" t="s">
        <v>9650</v>
      </c>
      <c r="B6187" s="62">
        <v>0</v>
      </c>
    </row>
    <row r="6188" spans="1:2" ht="15.75" customHeight="1" x14ac:dyDescent="0.3">
      <c r="A6188" s="58" t="s">
        <v>5057</v>
      </c>
      <c r="B6188" s="62">
        <v>3018</v>
      </c>
    </row>
    <row r="6189" spans="1:2" ht="15.75" customHeight="1" x14ac:dyDescent="0.3">
      <c r="A6189" s="58" t="s">
        <v>5059</v>
      </c>
      <c r="B6189" s="62">
        <v>2718</v>
      </c>
    </row>
    <row r="6190" spans="1:2" ht="15.75" customHeight="1" x14ac:dyDescent="0.3">
      <c r="A6190" s="58" t="s">
        <v>5061</v>
      </c>
      <c r="B6190" s="62">
        <v>2562</v>
      </c>
    </row>
    <row r="6191" spans="1:2" ht="15.75" customHeight="1" x14ac:dyDescent="0.3">
      <c r="A6191" s="58" t="s">
        <v>5063</v>
      </c>
      <c r="B6191" s="62">
        <v>2178</v>
      </c>
    </row>
    <row r="6192" spans="1:2" ht="15.75" customHeight="1" x14ac:dyDescent="0.3">
      <c r="A6192" s="58" t="s">
        <v>5065</v>
      </c>
      <c r="B6192" s="62">
        <v>2406</v>
      </c>
    </row>
    <row r="6193" spans="1:2" ht="15.75" customHeight="1" x14ac:dyDescent="0.3">
      <c r="A6193" s="58" t="s">
        <v>9651</v>
      </c>
      <c r="B6193" s="62">
        <v>0</v>
      </c>
    </row>
    <row r="6194" spans="1:2" ht="15.75" customHeight="1" x14ac:dyDescent="0.3">
      <c r="A6194" s="58" t="s">
        <v>5067</v>
      </c>
      <c r="B6194" s="62">
        <v>240</v>
      </c>
    </row>
    <row r="6195" spans="1:2" ht="15.75" customHeight="1" x14ac:dyDescent="0.3">
      <c r="A6195" s="58" t="s">
        <v>5093</v>
      </c>
      <c r="B6195" s="62">
        <v>108</v>
      </c>
    </row>
    <row r="6196" spans="1:2" ht="15.75" customHeight="1" x14ac:dyDescent="0.3">
      <c r="A6196" s="58" t="s">
        <v>5095</v>
      </c>
      <c r="B6196" s="62">
        <v>0</v>
      </c>
    </row>
    <row r="6197" spans="1:2" ht="15.75" customHeight="1" x14ac:dyDescent="0.3">
      <c r="A6197" s="58" t="s">
        <v>5097</v>
      </c>
      <c r="B6197" s="62">
        <v>90</v>
      </c>
    </row>
    <row r="6198" spans="1:2" ht="15.75" customHeight="1" x14ac:dyDescent="0.3">
      <c r="A6198" s="58" t="s">
        <v>5099</v>
      </c>
      <c r="B6198" s="62">
        <v>0</v>
      </c>
    </row>
    <row r="6199" spans="1:2" ht="15.75" customHeight="1" x14ac:dyDescent="0.3">
      <c r="A6199" s="58" t="s">
        <v>5101</v>
      </c>
      <c r="B6199" s="62">
        <v>600</v>
      </c>
    </row>
    <row r="6200" spans="1:2" ht="15.75" customHeight="1" x14ac:dyDescent="0.3">
      <c r="A6200" s="58" t="s">
        <v>5103</v>
      </c>
      <c r="B6200" s="62">
        <v>1</v>
      </c>
    </row>
    <row r="6201" spans="1:2" ht="15.75" customHeight="1" x14ac:dyDescent="0.3">
      <c r="A6201" s="58" t="s">
        <v>5105</v>
      </c>
      <c r="B6201" s="62">
        <v>1</v>
      </c>
    </row>
    <row r="6202" spans="1:2" ht="15.75" customHeight="1" x14ac:dyDescent="0.3">
      <c r="A6202" s="58" t="s">
        <v>5107</v>
      </c>
      <c r="B6202" s="62">
        <v>1</v>
      </c>
    </row>
    <row r="6203" spans="1:2" ht="15.75" customHeight="1" x14ac:dyDescent="0.3">
      <c r="A6203" s="58" t="s">
        <v>5109</v>
      </c>
      <c r="B6203" s="62">
        <v>2845</v>
      </c>
    </row>
    <row r="6204" spans="1:2" ht="15.75" customHeight="1" x14ac:dyDescent="0.3">
      <c r="A6204" s="58" t="s">
        <v>5110</v>
      </c>
      <c r="B6204" s="62">
        <v>2495</v>
      </c>
    </row>
    <row r="6205" spans="1:2" ht="15.75" customHeight="1" x14ac:dyDescent="0.3">
      <c r="A6205" s="58" t="s">
        <v>5111</v>
      </c>
      <c r="B6205" s="62">
        <v>1</v>
      </c>
    </row>
    <row r="6206" spans="1:2" ht="15.75" customHeight="1" x14ac:dyDescent="0.3">
      <c r="A6206" s="58" t="s">
        <v>5113</v>
      </c>
      <c r="B6206" s="62">
        <v>2595</v>
      </c>
    </row>
    <row r="6207" spans="1:2" ht="15.75" customHeight="1" x14ac:dyDescent="0.3">
      <c r="A6207" s="58" t="s">
        <v>8101</v>
      </c>
      <c r="B6207" s="62">
        <v>175</v>
      </c>
    </row>
    <row r="6208" spans="1:2" ht="15.75" customHeight="1" x14ac:dyDescent="0.3">
      <c r="A6208" s="58" t="s">
        <v>8102</v>
      </c>
      <c r="B6208" s="62">
        <v>150</v>
      </c>
    </row>
    <row r="6209" spans="1:2" ht="15.75" customHeight="1" x14ac:dyDescent="0.3">
      <c r="A6209" s="58" t="s">
        <v>5115</v>
      </c>
      <c r="B6209" s="62">
        <v>2295</v>
      </c>
    </row>
    <row r="6210" spans="1:2" ht="15.75" customHeight="1" x14ac:dyDescent="0.3">
      <c r="A6210" s="58" t="s">
        <v>5117</v>
      </c>
      <c r="B6210" s="62">
        <v>2295</v>
      </c>
    </row>
    <row r="6211" spans="1:2" ht="15.75" customHeight="1" x14ac:dyDescent="0.3">
      <c r="A6211" s="58" t="s">
        <v>8046</v>
      </c>
      <c r="B6211" s="62">
        <v>350000</v>
      </c>
    </row>
    <row r="6212" spans="1:2" ht="15.75" customHeight="1" x14ac:dyDescent="0.3">
      <c r="A6212" s="58" t="s">
        <v>8047</v>
      </c>
      <c r="B6212" s="62">
        <v>200000</v>
      </c>
    </row>
    <row r="6213" spans="1:2" ht="15.75" customHeight="1" x14ac:dyDescent="0.3">
      <c r="A6213" s="58" t="s">
        <v>9652</v>
      </c>
      <c r="B6213" s="62">
        <v>250000</v>
      </c>
    </row>
    <row r="6214" spans="1:2" ht="15.75" customHeight="1" x14ac:dyDescent="0.3">
      <c r="A6214" s="58" t="s">
        <v>9653</v>
      </c>
      <c r="B6214" s="62">
        <v>150000</v>
      </c>
    </row>
    <row r="6215" spans="1:2" ht="15.75" customHeight="1" x14ac:dyDescent="0.3">
      <c r="A6215" s="58" t="s">
        <v>5123</v>
      </c>
      <c r="B6215" s="62">
        <v>1</v>
      </c>
    </row>
    <row r="6216" spans="1:2" ht="15.75" customHeight="1" x14ac:dyDescent="0.3">
      <c r="A6216" s="58" t="s">
        <v>5125</v>
      </c>
      <c r="B6216" s="62">
        <v>1</v>
      </c>
    </row>
    <row r="6217" spans="1:2" ht="15.75" customHeight="1" x14ac:dyDescent="0.3">
      <c r="A6217" s="58" t="s">
        <v>5127</v>
      </c>
      <c r="B6217" s="62">
        <v>1</v>
      </c>
    </row>
    <row r="6218" spans="1:2" ht="15.75" customHeight="1" x14ac:dyDescent="0.3">
      <c r="A6218" s="58" t="s">
        <v>9654</v>
      </c>
      <c r="B6218" s="62">
        <v>75000</v>
      </c>
    </row>
    <row r="6219" spans="1:2" ht="15.75" customHeight="1" x14ac:dyDescent="0.3">
      <c r="A6219" s="58" t="s">
        <v>9655</v>
      </c>
      <c r="B6219" s="62">
        <v>110000</v>
      </c>
    </row>
    <row r="6220" spans="1:2" ht="15.75" customHeight="1" x14ac:dyDescent="0.3">
      <c r="A6220" s="58" t="s">
        <v>9656</v>
      </c>
      <c r="B6220" s="62">
        <v>245000</v>
      </c>
    </row>
    <row r="6221" spans="1:2" ht="15.75" customHeight="1" x14ac:dyDescent="0.3">
      <c r="A6221" s="58" t="s">
        <v>5129</v>
      </c>
      <c r="B6221" s="62">
        <v>1</v>
      </c>
    </row>
    <row r="6222" spans="1:2" ht="15.75" customHeight="1" x14ac:dyDescent="0.3">
      <c r="A6222" s="58" t="s">
        <v>5166</v>
      </c>
      <c r="B6222" s="62">
        <v>1434</v>
      </c>
    </row>
    <row r="6223" spans="1:2" ht="15.75" customHeight="1" x14ac:dyDescent="0.3">
      <c r="A6223" s="58" t="s">
        <v>8048</v>
      </c>
      <c r="B6223" s="62">
        <v>954</v>
      </c>
    </row>
    <row r="6224" spans="1:2" ht="15.75" customHeight="1" x14ac:dyDescent="0.3">
      <c r="A6224" s="58" t="s">
        <v>8049</v>
      </c>
      <c r="B6224" s="62">
        <v>894</v>
      </c>
    </row>
    <row r="6225" spans="1:2" ht="15.75" customHeight="1" x14ac:dyDescent="0.3">
      <c r="A6225" s="58" t="s">
        <v>8050</v>
      </c>
      <c r="B6225" s="62">
        <v>840</v>
      </c>
    </row>
    <row r="6226" spans="1:2" ht="15.75" customHeight="1" x14ac:dyDescent="0.3">
      <c r="A6226" s="58" t="s">
        <v>8051</v>
      </c>
      <c r="B6226" s="62">
        <v>792</v>
      </c>
    </row>
    <row r="6227" spans="1:2" ht="15.75" customHeight="1" x14ac:dyDescent="0.3">
      <c r="A6227" s="58" t="s">
        <v>8052</v>
      </c>
      <c r="B6227" s="62">
        <v>744</v>
      </c>
    </row>
    <row r="6228" spans="1:2" ht="15.75" customHeight="1" x14ac:dyDescent="0.3">
      <c r="A6228" s="58" t="s">
        <v>8053</v>
      </c>
      <c r="B6228" s="62">
        <v>702</v>
      </c>
    </row>
    <row r="6229" spans="1:2" ht="15.75" customHeight="1" x14ac:dyDescent="0.3">
      <c r="A6229" s="58" t="s">
        <v>8054</v>
      </c>
      <c r="B6229" s="62">
        <v>660</v>
      </c>
    </row>
    <row r="6230" spans="1:2" ht="15.75" customHeight="1" x14ac:dyDescent="0.3">
      <c r="A6230" s="58" t="s">
        <v>8055</v>
      </c>
      <c r="B6230" s="62">
        <v>1434</v>
      </c>
    </row>
    <row r="6231" spans="1:2" ht="15.75" customHeight="1" x14ac:dyDescent="0.3">
      <c r="A6231" s="58" t="s">
        <v>8056</v>
      </c>
      <c r="B6231" s="62">
        <v>1344</v>
      </c>
    </row>
    <row r="6232" spans="1:2" ht="15.75" customHeight="1" x14ac:dyDescent="0.3">
      <c r="A6232" s="58" t="s">
        <v>8057</v>
      </c>
      <c r="B6232" s="62">
        <v>1260</v>
      </c>
    </row>
    <row r="6233" spans="1:2" ht="15.75" customHeight="1" x14ac:dyDescent="0.3">
      <c r="A6233" s="58" t="s">
        <v>8058</v>
      </c>
      <c r="B6233" s="62">
        <v>1188</v>
      </c>
    </row>
    <row r="6234" spans="1:2" ht="15.75" customHeight="1" x14ac:dyDescent="0.3">
      <c r="A6234" s="58" t="s">
        <v>8059</v>
      </c>
      <c r="B6234" s="62">
        <v>1116</v>
      </c>
    </row>
    <row r="6235" spans="1:2" ht="15.75" customHeight="1" x14ac:dyDescent="0.3">
      <c r="A6235" s="58" t="s">
        <v>8060</v>
      </c>
      <c r="B6235" s="62">
        <v>1056</v>
      </c>
    </row>
    <row r="6236" spans="1:2" ht="15.75" customHeight="1" x14ac:dyDescent="0.3">
      <c r="A6236" s="58" t="s">
        <v>8061</v>
      </c>
      <c r="B6236" s="62">
        <v>990</v>
      </c>
    </row>
    <row r="6237" spans="1:2" ht="15.75" customHeight="1" x14ac:dyDescent="0.3">
      <c r="A6237" s="58" t="s">
        <v>8062</v>
      </c>
      <c r="B6237" s="62">
        <v>2154</v>
      </c>
    </row>
    <row r="6238" spans="1:2" ht="15.75" customHeight="1" x14ac:dyDescent="0.3">
      <c r="A6238" s="58" t="s">
        <v>8063</v>
      </c>
      <c r="B6238" s="62">
        <v>2016</v>
      </c>
    </row>
    <row r="6239" spans="1:2" ht="15.75" customHeight="1" x14ac:dyDescent="0.3">
      <c r="A6239" s="58" t="s">
        <v>8064</v>
      </c>
      <c r="B6239" s="62">
        <v>1890</v>
      </c>
    </row>
    <row r="6240" spans="1:2" ht="15.75" customHeight="1" x14ac:dyDescent="0.3">
      <c r="A6240" s="58" t="s">
        <v>8065</v>
      </c>
      <c r="B6240" s="62">
        <v>1782</v>
      </c>
    </row>
    <row r="6241" spans="1:2" ht="15.75" customHeight="1" x14ac:dyDescent="0.3">
      <c r="A6241" s="58" t="s">
        <v>8066</v>
      </c>
      <c r="B6241" s="62">
        <v>1674</v>
      </c>
    </row>
    <row r="6242" spans="1:2" ht="15.75" customHeight="1" x14ac:dyDescent="0.3">
      <c r="A6242" s="58" t="s">
        <v>8067</v>
      </c>
      <c r="B6242" s="62">
        <v>1584</v>
      </c>
    </row>
    <row r="6243" spans="1:2" ht="15.75" customHeight="1" x14ac:dyDescent="0.3">
      <c r="A6243" s="58" t="s">
        <v>8068</v>
      </c>
      <c r="B6243" s="62">
        <v>1488</v>
      </c>
    </row>
    <row r="6244" spans="1:2" ht="15.75" customHeight="1" x14ac:dyDescent="0.3">
      <c r="A6244" s="58" t="s">
        <v>5216</v>
      </c>
      <c r="B6244" s="62">
        <v>30342.85</v>
      </c>
    </row>
    <row r="6245" spans="1:2" ht="15.75" customHeight="1" x14ac:dyDescent="0.3">
      <c r="A6245" s="58" t="s">
        <v>5218</v>
      </c>
      <c r="B6245" s="62">
        <v>27342.85</v>
      </c>
    </row>
    <row r="6246" spans="1:2" ht="15.75" customHeight="1" x14ac:dyDescent="0.3">
      <c r="A6246" s="58" t="s">
        <v>5220</v>
      </c>
      <c r="B6246" s="62">
        <v>24942.85</v>
      </c>
    </row>
    <row r="6247" spans="1:2" ht="15.75" customHeight="1" x14ac:dyDescent="0.3">
      <c r="A6247" s="58" t="s">
        <v>5222</v>
      </c>
      <c r="B6247" s="62">
        <v>27942.85</v>
      </c>
    </row>
    <row r="6248" spans="1:2" ht="15.75" customHeight="1" x14ac:dyDescent="0.3">
      <c r="A6248" s="58" t="s">
        <v>5224</v>
      </c>
      <c r="B6248" s="62">
        <v>24942.85</v>
      </c>
    </row>
    <row r="6249" spans="1:2" ht="15.75" customHeight="1" x14ac:dyDescent="0.3">
      <c r="A6249" s="58" t="s">
        <v>5226</v>
      </c>
      <c r="B6249" s="62">
        <v>27342.85</v>
      </c>
    </row>
    <row r="6250" spans="1:2" ht="15.75" customHeight="1" x14ac:dyDescent="0.3">
      <c r="A6250" s="58" t="s">
        <v>5228</v>
      </c>
      <c r="B6250" s="62">
        <v>27942.85</v>
      </c>
    </row>
    <row r="6251" spans="1:2" ht="15.75" customHeight="1" x14ac:dyDescent="0.3">
      <c r="A6251" s="58" t="s">
        <v>5230</v>
      </c>
      <c r="B6251" s="62">
        <v>27942.85</v>
      </c>
    </row>
    <row r="6252" spans="1:2" ht="15.75" customHeight="1" x14ac:dyDescent="0.3">
      <c r="A6252" s="58" t="s">
        <v>5232</v>
      </c>
      <c r="B6252" s="62">
        <v>30342.85</v>
      </c>
    </row>
    <row r="6253" spans="1:2" ht="15.75" customHeight="1" x14ac:dyDescent="0.3">
      <c r="A6253" s="58" t="s">
        <v>5234</v>
      </c>
      <c r="B6253" s="62">
        <v>30342.85</v>
      </c>
    </row>
    <row r="6254" spans="1:2" ht="15.75" customHeight="1" x14ac:dyDescent="0.3">
      <c r="A6254" s="58" t="s">
        <v>5236</v>
      </c>
      <c r="B6254" s="62">
        <v>27342.85</v>
      </c>
    </row>
    <row r="6255" spans="1:2" ht="15.75" customHeight="1" x14ac:dyDescent="0.3">
      <c r="A6255" s="58" t="s">
        <v>5238</v>
      </c>
      <c r="B6255" s="62">
        <v>24942.85</v>
      </c>
    </row>
    <row r="6256" spans="1:2" ht="15.75" customHeight="1" x14ac:dyDescent="0.3">
      <c r="A6256" s="58" t="s">
        <v>5240</v>
      </c>
      <c r="B6256" s="62">
        <v>27942.85</v>
      </c>
    </row>
    <row r="6257" spans="1:2" ht="15.75" customHeight="1" x14ac:dyDescent="0.3">
      <c r="A6257" s="58" t="s">
        <v>5242</v>
      </c>
      <c r="B6257" s="62">
        <v>24942.85</v>
      </c>
    </row>
    <row r="6258" spans="1:2" ht="15.75" customHeight="1" x14ac:dyDescent="0.3">
      <c r="A6258" s="58" t="s">
        <v>5244</v>
      </c>
      <c r="B6258" s="62">
        <v>27342.85</v>
      </c>
    </row>
    <row r="6259" spans="1:2" ht="15.75" customHeight="1" x14ac:dyDescent="0.3">
      <c r="A6259" s="58" t="s">
        <v>5246</v>
      </c>
      <c r="B6259" s="62">
        <v>27942.85</v>
      </c>
    </row>
    <row r="6260" spans="1:2" ht="15.75" customHeight="1" x14ac:dyDescent="0.3">
      <c r="A6260" s="58" t="s">
        <v>5248</v>
      </c>
      <c r="B6260" s="62">
        <v>27942.85</v>
      </c>
    </row>
    <row r="6261" spans="1:2" ht="15.75" customHeight="1" x14ac:dyDescent="0.3">
      <c r="A6261" s="58" t="s">
        <v>5250</v>
      </c>
      <c r="B6261" s="62">
        <v>30342.85</v>
      </c>
    </row>
    <row r="6262" spans="1:2" ht="15.75" customHeight="1" x14ac:dyDescent="0.3">
      <c r="A6262" s="58" t="s">
        <v>5252</v>
      </c>
      <c r="B6262" s="62">
        <v>15171.43</v>
      </c>
    </row>
    <row r="6263" spans="1:2" ht="15.75" customHeight="1" x14ac:dyDescent="0.3">
      <c r="A6263" s="58" t="s">
        <v>5254</v>
      </c>
      <c r="B6263" s="62">
        <v>13671.43</v>
      </c>
    </row>
    <row r="6264" spans="1:2" ht="15.75" customHeight="1" x14ac:dyDescent="0.3">
      <c r="A6264" s="58" t="s">
        <v>5256</v>
      </c>
      <c r="B6264" s="62">
        <v>12471.43</v>
      </c>
    </row>
    <row r="6265" spans="1:2" ht="15.75" customHeight="1" x14ac:dyDescent="0.3">
      <c r="A6265" s="58" t="s">
        <v>5258</v>
      </c>
      <c r="B6265" s="62">
        <v>13971.43</v>
      </c>
    </row>
    <row r="6266" spans="1:2" ht="15.75" customHeight="1" x14ac:dyDescent="0.3">
      <c r="A6266" s="58" t="s">
        <v>5260</v>
      </c>
      <c r="B6266" s="62">
        <v>12471.43</v>
      </c>
    </row>
    <row r="6267" spans="1:2" ht="15.75" customHeight="1" x14ac:dyDescent="0.3">
      <c r="A6267" s="58" t="s">
        <v>5262</v>
      </c>
      <c r="B6267" s="62">
        <v>13671.43</v>
      </c>
    </row>
    <row r="6268" spans="1:2" ht="15.75" customHeight="1" x14ac:dyDescent="0.3">
      <c r="A6268" s="58" t="s">
        <v>5264</v>
      </c>
      <c r="B6268" s="62">
        <v>13971.43</v>
      </c>
    </row>
    <row r="6269" spans="1:2" ht="15.75" customHeight="1" x14ac:dyDescent="0.3">
      <c r="A6269" s="58" t="s">
        <v>5266</v>
      </c>
      <c r="B6269" s="62">
        <v>13971.43</v>
      </c>
    </row>
    <row r="6270" spans="1:2" ht="15.75" customHeight="1" x14ac:dyDescent="0.3">
      <c r="A6270" s="58" t="s">
        <v>5268</v>
      </c>
      <c r="B6270" s="62">
        <v>15171.43</v>
      </c>
    </row>
    <row r="6271" spans="1:2" ht="15.75" customHeight="1" x14ac:dyDescent="0.3">
      <c r="A6271" s="58" t="s">
        <v>5270</v>
      </c>
      <c r="B6271" s="62">
        <v>15171.43</v>
      </c>
    </row>
    <row r="6272" spans="1:2" ht="15.75" customHeight="1" x14ac:dyDescent="0.3">
      <c r="A6272" s="58" t="s">
        <v>5272</v>
      </c>
      <c r="B6272" s="62">
        <v>13671.43</v>
      </c>
    </row>
    <row r="6273" spans="1:2" ht="15.75" customHeight="1" x14ac:dyDescent="0.3">
      <c r="A6273" s="58" t="s">
        <v>5274</v>
      </c>
      <c r="B6273" s="62">
        <v>12471.43</v>
      </c>
    </row>
    <row r="6274" spans="1:2" ht="15.75" customHeight="1" x14ac:dyDescent="0.3">
      <c r="A6274" s="58" t="s">
        <v>5276</v>
      </c>
      <c r="B6274" s="62">
        <v>13971.43</v>
      </c>
    </row>
    <row r="6275" spans="1:2" ht="15.75" customHeight="1" x14ac:dyDescent="0.3">
      <c r="A6275" s="58" t="s">
        <v>5278</v>
      </c>
      <c r="B6275" s="62">
        <v>12471.43</v>
      </c>
    </row>
    <row r="6276" spans="1:2" ht="15.75" customHeight="1" x14ac:dyDescent="0.3">
      <c r="A6276" s="58" t="s">
        <v>5280</v>
      </c>
      <c r="B6276" s="62">
        <v>13671.43</v>
      </c>
    </row>
    <row r="6277" spans="1:2" ht="15.75" customHeight="1" x14ac:dyDescent="0.3">
      <c r="A6277" s="58" t="s">
        <v>5282</v>
      </c>
      <c r="B6277" s="62">
        <v>13971.43</v>
      </c>
    </row>
    <row r="6278" spans="1:2" ht="15.75" customHeight="1" x14ac:dyDescent="0.3">
      <c r="A6278" s="58" t="s">
        <v>5284</v>
      </c>
      <c r="B6278" s="62">
        <v>13971.43</v>
      </c>
    </row>
    <row r="6279" spans="1:2" ht="15.75" customHeight="1" x14ac:dyDescent="0.3">
      <c r="A6279" s="58" t="s">
        <v>5286</v>
      </c>
      <c r="B6279" s="62">
        <v>15171.43</v>
      </c>
    </row>
    <row r="6280" spans="1:2" ht="15.75" customHeight="1" x14ac:dyDescent="0.3">
      <c r="A6280" s="58" t="s">
        <v>5288</v>
      </c>
      <c r="B6280" s="62">
        <v>7585.72</v>
      </c>
    </row>
    <row r="6281" spans="1:2" ht="15.75" customHeight="1" x14ac:dyDescent="0.3">
      <c r="A6281" s="58" t="s">
        <v>5290</v>
      </c>
      <c r="B6281" s="62">
        <v>6835.72</v>
      </c>
    </row>
    <row r="6282" spans="1:2" ht="15.75" customHeight="1" x14ac:dyDescent="0.3">
      <c r="A6282" s="58" t="s">
        <v>5292</v>
      </c>
      <c r="B6282" s="62">
        <v>6235.72</v>
      </c>
    </row>
    <row r="6283" spans="1:2" ht="15.75" customHeight="1" x14ac:dyDescent="0.3">
      <c r="A6283" s="58" t="s">
        <v>5294</v>
      </c>
      <c r="B6283" s="62">
        <v>6985.72</v>
      </c>
    </row>
    <row r="6284" spans="1:2" ht="15.75" customHeight="1" x14ac:dyDescent="0.3">
      <c r="A6284" s="58" t="s">
        <v>5296</v>
      </c>
      <c r="B6284" s="62">
        <v>6235.72</v>
      </c>
    </row>
    <row r="6285" spans="1:2" ht="15.75" customHeight="1" x14ac:dyDescent="0.3">
      <c r="A6285" s="58" t="s">
        <v>5298</v>
      </c>
      <c r="B6285" s="62">
        <v>6835.72</v>
      </c>
    </row>
    <row r="6286" spans="1:2" ht="15.75" customHeight="1" x14ac:dyDescent="0.3">
      <c r="A6286" s="58" t="s">
        <v>5300</v>
      </c>
      <c r="B6286" s="62">
        <v>6985.72</v>
      </c>
    </row>
    <row r="6287" spans="1:2" ht="15.75" customHeight="1" x14ac:dyDescent="0.3">
      <c r="A6287" s="58" t="s">
        <v>5302</v>
      </c>
      <c r="B6287" s="62">
        <v>6985.72</v>
      </c>
    </row>
    <row r="6288" spans="1:2" ht="15.75" customHeight="1" x14ac:dyDescent="0.3">
      <c r="A6288" s="58" t="s">
        <v>5304</v>
      </c>
      <c r="B6288" s="62">
        <v>7585.72</v>
      </c>
    </row>
    <row r="6289" spans="1:2" ht="15.75" customHeight="1" x14ac:dyDescent="0.3">
      <c r="A6289" s="58" t="s">
        <v>5306</v>
      </c>
      <c r="B6289" s="62">
        <v>7585.72</v>
      </c>
    </row>
    <row r="6290" spans="1:2" ht="15.75" customHeight="1" x14ac:dyDescent="0.3">
      <c r="A6290" s="58" t="s">
        <v>5308</v>
      </c>
      <c r="B6290" s="62">
        <v>6835.72</v>
      </c>
    </row>
    <row r="6291" spans="1:2" ht="15.75" customHeight="1" x14ac:dyDescent="0.3">
      <c r="A6291" s="58" t="s">
        <v>5310</v>
      </c>
      <c r="B6291" s="62">
        <v>6235.72</v>
      </c>
    </row>
    <row r="6292" spans="1:2" ht="15.75" customHeight="1" x14ac:dyDescent="0.3">
      <c r="A6292" s="58" t="s">
        <v>5312</v>
      </c>
      <c r="B6292" s="62">
        <v>6985.72</v>
      </c>
    </row>
    <row r="6293" spans="1:2" ht="15.75" customHeight="1" x14ac:dyDescent="0.3">
      <c r="A6293" s="58" t="s">
        <v>5314</v>
      </c>
      <c r="B6293" s="62">
        <v>6235.72</v>
      </c>
    </row>
    <row r="6294" spans="1:2" ht="15.75" customHeight="1" x14ac:dyDescent="0.3">
      <c r="A6294" s="58" t="s">
        <v>5316</v>
      </c>
      <c r="B6294" s="62">
        <v>6835.72</v>
      </c>
    </row>
    <row r="6295" spans="1:2" ht="15.75" customHeight="1" x14ac:dyDescent="0.3">
      <c r="A6295" s="58" t="s">
        <v>5318</v>
      </c>
      <c r="B6295" s="62">
        <v>6985.72</v>
      </c>
    </row>
    <row r="6296" spans="1:2" ht="15.75" customHeight="1" x14ac:dyDescent="0.3">
      <c r="A6296" s="58" t="s">
        <v>5320</v>
      </c>
      <c r="B6296" s="62">
        <v>6985.72</v>
      </c>
    </row>
    <row r="6297" spans="1:2" ht="15.75" customHeight="1" x14ac:dyDescent="0.3">
      <c r="A6297" s="58" t="s">
        <v>5322</v>
      </c>
      <c r="B6297" s="62">
        <v>7585.72</v>
      </c>
    </row>
    <row r="6298" spans="1:2" ht="15.75" customHeight="1" x14ac:dyDescent="0.3">
      <c r="A6298" s="58" t="s">
        <v>5324</v>
      </c>
      <c r="B6298" s="62">
        <v>12137.15</v>
      </c>
    </row>
    <row r="6299" spans="1:2" ht="15.75" customHeight="1" x14ac:dyDescent="0.3">
      <c r="A6299" s="58" t="s">
        <v>5326</v>
      </c>
      <c r="B6299" s="62">
        <v>10937.15</v>
      </c>
    </row>
    <row r="6300" spans="1:2" ht="15.75" customHeight="1" x14ac:dyDescent="0.3">
      <c r="A6300" s="58" t="s">
        <v>5328</v>
      </c>
      <c r="B6300" s="62">
        <v>9977.15</v>
      </c>
    </row>
    <row r="6301" spans="1:2" ht="15.75" customHeight="1" x14ac:dyDescent="0.3">
      <c r="A6301" s="58" t="s">
        <v>5330</v>
      </c>
      <c r="B6301" s="62">
        <v>11177.15</v>
      </c>
    </row>
    <row r="6302" spans="1:2" ht="15.75" customHeight="1" x14ac:dyDescent="0.3">
      <c r="A6302" s="58" t="s">
        <v>5332</v>
      </c>
      <c r="B6302" s="62">
        <v>9977.15</v>
      </c>
    </row>
    <row r="6303" spans="1:2" ht="15.75" customHeight="1" x14ac:dyDescent="0.3">
      <c r="A6303" s="58" t="s">
        <v>5334</v>
      </c>
      <c r="B6303" s="62">
        <v>10937.15</v>
      </c>
    </row>
    <row r="6304" spans="1:2" ht="15.75" customHeight="1" x14ac:dyDescent="0.3">
      <c r="A6304" s="58" t="s">
        <v>5336</v>
      </c>
      <c r="B6304" s="62">
        <v>11177.15</v>
      </c>
    </row>
    <row r="6305" spans="1:2" ht="15.75" customHeight="1" x14ac:dyDescent="0.3">
      <c r="A6305" s="58" t="s">
        <v>5338</v>
      </c>
      <c r="B6305" s="62">
        <v>11177.15</v>
      </c>
    </row>
    <row r="6306" spans="1:2" ht="15.75" customHeight="1" x14ac:dyDescent="0.3">
      <c r="A6306" s="58" t="s">
        <v>5340</v>
      </c>
      <c r="B6306" s="62">
        <v>12137.15</v>
      </c>
    </row>
    <row r="6307" spans="1:2" ht="15.75" customHeight="1" x14ac:dyDescent="0.3">
      <c r="A6307" s="58" t="s">
        <v>5342</v>
      </c>
      <c r="B6307" s="62">
        <v>12137.15</v>
      </c>
    </row>
    <row r="6308" spans="1:2" ht="15.75" customHeight="1" x14ac:dyDescent="0.3">
      <c r="A6308" s="58" t="s">
        <v>5344</v>
      </c>
      <c r="B6308" s="62">
        <v>10937.15</v>
      </c>
    </row>
    <row r="6309" spans="1:2" ht="15.75" customHeight="1" x14ac:dyDescent="0.3">
      <c r="A6309" s="58" t="s">
        <v>5346</v>
      </c>
      <c r="B6309" s="62">
        <v>9977.15</v>
      </c>
    </row>
    <row r="6310" spans="1:2" ht="15.75" customHeight="1" x14ac:dyDescent="0.3">
      <c r="A6310" s="58" t="s">
        <v>5348</v>
      </c>
      <c r="B6310" s="62">
        <v>11177.15</v>
      </c>
    </row>
    <row r="6311" spans="1:2" ht="15.75" customHeight="1" x14ac:dyDescent="0.3">
      <c r="A6311" s="58" t="s">
        <v>5350</v>
      </c>
      <c r="B6311" s="62">
        <v>9977.15</v>
      </c>
    </row>
    <row r="6312" spans="1:2" ht="15.75" customHeight="1" x14ac:dyDescent="0.3">
      <c r="A6312" s="58" t="s">
        <v>5352</v>
      </c>
      <c r="B6312" s="62">
        <v>10937.15</v>
      </c>
    </row>
    <row r="6313" spans="1:2" ht="15.75" customHeight="1" x14ac:dyDescent="0.3">
      <c r="A6313" s="58" t="s">
        <v>5354</v>
      </c>
      <c r="B6313" s="62">
        <v>11177.15</v>
      </c>
    </row>
    <row r="6314" spans="1:2" ht="15.75" customHeight="1" x14ac:dyDescent="0.3">
      <c r="A6314" s="58" t="s">
        <v>5356</v>
      </c>
      <c r="B6314" s="62">
        <v>11177.15</v>
      </c>
    </row>
    <row r="6315" spans="1:2" ht="15.75" customHeight="1" x14ac:dyDescent="0.3">
      <c r="A6315" s="58" t="s">
        <v>5358</v>
      </c>
      <c r="B6315" s="62">
        <v>12137.15</v>
      </c>
    </row>
    <row r="6316" spans="1:2" ht="15.75" customHeight="1" x14ac:dyDescent="0.3">
      <c r="A6316" s="58" t="s">
        <v>7458</v>
      </c>
      <c r="B6316" s="62">
        <v>66000</v>
      </c>
    </row>
    <row r="6317" spans="1:2" ht="15.75" customHeight="1" x14ac:dyDescent="0.3">
      <c r="A6317" s="2" t="s">
        <v>7459</v>
      </c>
      <c r="B6317" s="63">
        <v>14520</v>
      </c>
    </row>
    <row r="6318" spans="1:2" ht="15.75" customHeight="1" x14ac:dyDescent="0.3">
      <c r="A6318" s="2" t="s">
        <v>7460</v>
      </c>
      <c r="B6318" s="63">
        <v>11220</v>
      </c>
    </row>
    <row r="6319" spans="1:2" ht="15.75" customHeight="1" x14ac:dyDescent="0.3">
      <c r="A6319" s="2" t="s">
        <v>7461</v>
      </c>
      <c r="B6319" s="63">
        <v>8580</v>
      </c>
    </row>
    <row r="6320" spans="1:2" ht="15.75" customHeight="1" x14ac:dyDescent="0.3">
      <c r="A6320" s="2" t="s">
        <v>7462</v>
      </c>
      <c r="B6320" s="63">
        <v>11880</v>
      </c>
    </row>
    <row r="6321" spans="1:2" ht="15.75" customHeight="1" x14ac:dyDescent="0.3">
      <c r="A6321" s="2" t="s">
        <v>7463</v>
      </c>
      <c r="B6321" s="63">
        <v>8580</v>
      </c>
    </row>
    <row r="6322" spans="1:2" ht="15.75" customHeight="1" x14ac:dyDescent="0.3">
      <c r="A6322" s="2" t="s">
        <v>7464</v>
      </c>
      <c r="B6322" s="63">
        <v>11220</v>
      </c>
    </row>
    <row r="6323" spans="1:2" ht="15.75" customHeight="1" x14ac:dyDescent="0.3">
      <c r="A6323" s="2" t="s">
        <v>7465</v>
      </c>
      <c r="B6323" s="63">
        <v>11880</v>
      </c>
    </row>
    <row r="6324" spans="1:2" ht="15.75" customHeight="1" x14ac:dyDescent="0.3">
      <c r="A6324" s="2" t="s">
        <v>7466</v>
      </c>
      <c r="B6324" s="63">
        <v>11880</v>
      </c>
    </row>
    <row r="6325" spans="1:2" ht="15.75" customHeight="1" x14ac:dyDescent="0.3">
      <c r="A6325" s="2" t="s">
        <v>7467</v>
      </c>
      <c r="B6325" s="63">
        <v>14520</v>
      </c>
    </row>
    <row r="6326" spans="1:2" ht="15.75" customHeight="1" x14ac:dyDescent="0.3">
      <c r="A6326" s="58" t="s">
        <v>7468</v>
      </c>
      <c r="B6326" s="62">
        <v>66000</v>
      </c>
    </row>
    <row r="6327" spans="1:2" ht="15.75" customHeight="1" x14ac:dyDescent="0.3">
      <c r="A6327" s="2" t="s">
        <v>7469</v>
      </c>
      <c r="B6327" s="63">
        <v>14520</v>
      </c>
    </row>
    <row r="6328" spans="1:2" ht="15.75" customHeight="1" x14ac:dyDescent="0.3">
      <c r="A6328" s="2" t="s">
        <v>7470</v>
      </c>
      <c r="B6328" s="63">
        <v>11220</v>
      </c>
    </row>
    <row r="6329" spans="1:2" ht="15.75" customHeight="1" x14ac:dyDescent="0.3">
      <c r="A6329" s="2" t="s">
        <v>7471</v>
      </c>
      <c r="B6329" s="63">
        <v>8580</v>
      </c>
    </row>
    <row r="6330" spans="1:2" ht="15.75" customHeight="1" x14ac:dyDescent="0.3">
      <c r="A6330" s="2" t="s">
        <v>7472</v>
      </c>
      <c r="B6330" s="63">
        <v>11880</v>
      </c>
    </row>
    <row r="6331" spans="1:2" ht="15.75" customHeight="1" x14ac:dyDescent="0.3">
      <c r="A6331" s="2" t="s">
        <v>7473</v>
      </c>
      <c r="B6331" s="63">
        <v>8580</v>
      </c>
    </row>
    <row r="6332" spans="1:2" ht="15.75" customHeight="1" x14ac:dyDescent="0.3">
      <c r="A6332" s="2" t="s">
        <v>7474</v>
      </c>
      <c r="B6332" s="63">
        <v>11220</v>
      </c>
    </row>
    <row r="6333" spans="1:2" ht="15.75" customHeight="1" x14ac:dyDescent="0.3">
      <c r="A6333" s="2" t="s">
        <v>7475</v>
      </c>
      <c r="B6333" s="63">
        <v>11880</v>
      </c>
    </row>
    <row r="6334" spans="1:2" ht="15.75" customHeight="1" x14ac:dyDescent="0.3">
      <c r="A6334" s="2" t="s">
        <v>7476</v>
      </c>
      <c r="B6334" s="63">
        <v>11880</v>
      </c>
    </row>
    <row r="6335" spans="1:2" ht="15.75" customHeight="1" x14ac:dyDescent="0.3">
      <c r="A6335" s="2" t="s">
        <v>7477</v>
      </c>
      <c r="B6335" s="63">
        <v>14520</v>
      </c>
    </row>
    <row r="6336" spans="1:2" ht="15.75" customHeight="1" x14ac:dyDescent="0.3">
      <c r="A6336" s="2" t="s">
        <v>7478</v>
      </c>
      <c r="B6336" s="63">
        <v>33000</v>
      </c>
    </row>
    <row r="6337" spans="1:2" ht="15.75" customHeight="1" x14ac:dyDescent="0.3">
      <c r="A6337" s="2" t="s">
        <v>7479</v>
      </c>
      <c r="B6337" s="63">
        <v>7260</v>
      </c>
    </row>
    <row r="6338" spans="1:2" ht="15.75" customHeight="1" x14ac:dyDescent="0.3">
      <c r="A6338" s="2" t="s">
        <v>7480</v>
      </c>
      <c r="B6338" s="63">
        <v>5610</v>
      </c>
    </row>
    <row r="6339" spans="1:2" ht="15.75" customHeight="1" x14ac:dyDescent="0.3">
      <c r="A6339" s="2" t="s">
        <v>7481</v>
      </c>
      <c r="B6339" s="63">
        <v>4290</v>
      </c>
    </row>
    <row r="6340" spans="1:2" ht="15.75" customHeight="1" x14ac:dyDescent="0.3">
      <c r="A6340" s="2" t="s">
        <v>7482</v>
      </c>
      <c r="B6340" s="63">
        <v>5940</v>
      </c>
    </row>
    <row r="6341" spans="1:2" ht="15.75" customHeight="1" x14ac:dyDescent="0.3">
      <c r="A6341" s="2" t="s">
        <v>7483</v>
      </c>
      <c r="B6341" s="63">
        <v>4290</v>
      </c>
    </row>
    <row r="6342" spans="1:2" ht="15.75" customHeight="1" x14ac:dyDescent="0.3">
      <c r="A6342" s="2" t="s">
        <v>7484</v>
      </c>
      <c r="B6342" s="63">
        <v>5610</v>
      </c>
    </row>
    <row r="6343" spans="1:2" ht="15.75" customHeight="1" x14ac:dyDescent="0.3">
      <c r="A6343" s="2" t="s">
        <v>7485</v>
      </c>
      <c r="B6343" s="63">
        <v>5940</v>
      </c>
    </row>
    <row r="6344" spans="1:2" ht="15.75" customHeight="1" x14ac:dyDescent="0.3">
      <c r="A6344" s="2" t="s">
        <v>7486</v>
      </c>
      <c r="B6344" s="63">
        <v>5940</v>
      </c>
    </row>
    <row r="6345" spans="1:2" ht="15.75" customHeight="1" x14ac:dyDescent="0.3">
      <c r="A6345" s="2" t="s">
        <v>7487</v>
      </c>
      <c r="B6345" s="63">
        <v>7260</v>
      </c>
    </row>
    <row r="6346" spans="1:2" ht="15.75" customHeight="1" x14ac:dyDescent="0.3">
      <c r="A6346" s="2" t="s">
        <v>7488</v>
      </c>
      <c r="B6346" s="63">
        <v>33000</v>
      </c>
    </row>
    <row r="6347" spans="1:2" ht="15.75" customHeight="1" x14ac:dyDescent="0.3">
      <c r="A6347" s="2" t="s">
        <v>7489</v>
      </c>
      <c r="B6347" s="63">
        <v>7260</v>
      </c>
    </row>
    <row r="6348" spans="1:2" ht="15.75" customHeight="1" x14ac:dyDescent="0.3">
      <c r="A6348" s="2" t="s">
        <v>7490</v>
      </c>
      <c r="B6348" s="63">
        <v>5610</v>
      </c>
    </row>
    <row r="6349" spans="1:2" ht="15.75" customHeight="1" x14ac:dyDescent="0.3">
      <c r="A6349" s="2" t="s">
        <v>7491</v>
      </c>
      <c r="B6349" s="63">
        <v>4290</v>
      </c>
    </row>
    <row r="6350" spans="1:2" ht="15.75" customHeight="1" x14ac:dyDescent="0.3">
      <c r="A6350" s="2" t="s">
        <v>7492</v>
      </c>
      <c r="B6350" s="63">
        <v>5940</v>
      </c>
    </row>
    <row r="6351" spans="1:2" ht="15.75" customHeight="1" x14ac:dyDescent="0.3">
      <c r="A6351" s="2" t="s">
        <v>7493</v>
      </c>
      <c r="B6351" s="63">
        <v>4290</v>
      </c>
    </row>
    <row r="6352" spans="1:2" ht="15.75" customHeight="1" x14ac:dyDescent="0.3">
      <c r="A6352" s="2" t="s">
        <v>7494</v>
      </c>
      <c r="B6352" s="63">
        <v>5610</v>
      </c>
    </row>
    <row r="6353" spans="1:2" ht="15.75" customHeight="1" x14ac:dyDescent="0.3">
      <c r="A6353" s="2" t="s">
        <v>7495</v>
      </c>
      <c r="B6353" s="63">
        <v>5940</v>
      </c>
    </row>
    <row r="6354" spans="1:2" ht="15.75" customHeight="1" x14ac:dyDescent="0.3">
      <c r="A6354" s="2" t="s">
        <v>7496</v>
      </c>
      <c r="B6354" s="63">
        <v>5940</v>
      </c>
    </row>
    <row r="6355" spans="1:2" ht="15.75" customHeight="1" x14ac:dyDescent="0.3">
      <c r="A6355" s="2" t="s">
        <v>7497</v>
      </c>
      <c r="B6355" s="63">
        <v>7260</v>
      </c>
    </row>
    <row r="6356" spans="1:2" ht="15.75" customHeight="1" x14ac:dyDescent="0.3">
      <c r="A6356" s="2" t="s">
        <v>7498</v>
      </c>
      <c r="B6356" s="63">
        <v>16500</v>
      </c>
    </row>
    <row r="6357" spans="1:2" ht="15.75" customHeight="1" x14ac:dyDescent="0.3">
      <c r="A6357" s="2" t="s">
        <v>7499</v>
      </c>
      <c r="B6357" s="63">
        <v>3630</v>
      </c>
    </row>
    <row r="6358" spans="1:2" ht="15.75" customHeight="1" x14ac:dyDescent="0.3">
      <c r="A6358" s="2" t="s">
        <v>7500</v>
      </c>
      <c r="B6358" s="63">
        <v>2805</v>
      </c>
    </row>
    <row r="6359" spans="1:2" ht="15.75" customHeight="1" x14ac:dyDescent="0.3">
      <c r="A6359" s="2" t="s">
        <v>7501</v>
      </c>
      <c r="B6359" s="63">
        <v>2145</v>
      </c>
    </row>
    <row r="6360" spans="1:2" ht="15.75" customHeight="1" x14ac:dyDescent="0.3">
      <c r="A6360" s="2" t="s">
        <v>7502</v>
      </c>
      <c r="B6360" s="63">
        <v>2970</v>
      </c>
    </row>
    <row r="6361" spans="1:2" ht="15.75" customHeight="1" x14ac:dyDescent="0.3">
      <c r="A6361" s="2" t="s">
        <v>7503</v>
      </c>
      <c r="B6361" s="63">
        <v>2145</v>
      </c>
    </row>
    <row r="6362" spans="1:2" ht="15.75" customHeight="1" x14ac:dyDescent="0.3">
      <c r="A6362" s="2" t="s">
        <v>7504</v>
      </c>
      <c r="B6362" s="63">
        <v>2805</v>
      </c>
    </row>
    <row r="6363" spans="1:2" ht="15.75" customHeight="1" x14ac:dyDescent="0.3">
      <c r="A6363" s="2" t="s">
        <v>7505</v>
      </c>
      <c r="B6363" s="63">
        <v>2970</v>
      </c>
    </row>
    <row r="6364" spans="1:2" ht="15.75" customHeight="1" x14ac:dyDescent="0.3">
      <c r="A6364" s="2" t="s">
        <v>7506</v>
      </c>
      <c r="B6364" s="63">
        <v>2970</v>
      </c>
    </row>
    <row r="6365" spans="1:2" ht="15.75" customHeight="1" x14ac:dyDescent="0.3">
      <c r="A6365" s="2" t="s">
        <v>7507</v>
      </c>
      <c r="B6365" s="63">
        <v>3630</v>
      </c>
    </row>
    <row r="6366" spans="1:2" ht="15.75" customHeight="1" x14ac:dyDescent="0.3">
      <c r="A6366" s="2" t="s">
        <v>7508</v>
      </c>
      <c r="B6366" s="63">
        <v>16500</v>
      </c>
    </row>
    <row r="6367" spans="1:2" ht="15.75" customHeight="1" x14ac:dyDescent="0.3">
      <c r="A6367" s="2" t="s">
        <v>7509</v>
      </c>
      <c r="B6367" s="63">
        <v>3630</v>
      </c>
    </row>
    <row r="6368" spans="1:2" ht="15.75" customHeight="1" x14ac:dyDescent="0.3">
      <c r="A6368" s="2" t="s">
        <v>7510</v>
      </c>
      <c r="B6368" s="63">
        <v>2805</v>
      </c>
    </row>
    <row r="6369" spans="1:2" ht="15.75" customHeight="1" x14ac:dyDescent="0.3">
      <c r="A6369" s="2" t="s">
        <v>7511</v>
      </c>
      <c r="B6369" s="63">
        <v>2145</v>
      </c>
    </row>
    <row r="6370" spans="1:2" ht="15.75" customHeight="1" x14ac:dyDescent="0.3">
      <c r="A6370" s="2" t="s">
        <v>7512</v>
      </c>
      <c r="B6370" s="63">
        <v>2970</v>
      </c>
    </row>
    <row r="6371" spans="1:2" ht="15.75" customHeight="1" x14ac:dyDescent="0.3">
      <c r="A6371" s="2" t="s">
        <v>7513</v>
      </c>
      <c r="B6371" s="63">
        <v>2145</v>
      </c>
    </row>
    <row r="6372" spans="1:2" ht="15.75" customHeight="1" x14ac:dyDescent="0.3">
      <c r="A6372" s="2" t="s">
        <v>7514</v>
      </c>
      <c r="B6372" s="63">
        <v>2805</v>
      </c>
    </row>
    <row r="6373" spans="1:2" ht="15.75" customHeight="1" x14ac:dyDescent="0.3">
      <c r="A6373" s="2" t="s">
        <v>7515</v>
      </c>
      <c r="B6373" s="63">
        <v>2970</v>
      </c>
    </row>
    <row r="6374" spans="1:2" ht="15.75" customHeight="1" x14ac:dyDescent="0.3">
      <c r="A6374" s="2" t="s">
        <v>7516</v>
      </c>
      <c r="B6374" s="63">
        <v>2970</v>
      </c>
    </row>
    <row r="6375" spans="1:2" ht="15.75" customHeight="1" x14ac:dyDescent="0.3">
      <c r="A6375" s="2" t="s">
        <v>7517</v>
      </c>
      <c r="B6375" s="63">
        <v>3630</v>
      </c>
    </row>
    <row r="6376" spans="1:2" ht="15.75" customHeight="1" x14ac:dyDescent="0.3">
      <c r="A6376" s="2" t="s">
        <v>7518</v>
      </c>
      <c r="B6376" s="63">
        <v>16500</v>
      </c>
    </row>
    <row r="6377" spans="1:2" ht="15.75" customHeight="1" x14ac:dyDescent="0.3">
      <c r="A6377" s="2" t="s">
        <v>7519</v>
      </c>
      <c r="B6377" s="63">
        <v>3630</v>
      </c>
    </row>
    <row r="6378" spans="1:2" ht="15.75" customHeight="1" x14ac:dyDescent="0.3">
      <c r="A6378" s="2" t="s">
        <v>7520</v>
      </c>
      <c r="B6378" s="63">
        <v>2805</v>
      </c>
    </row>
    <row r="6379" spans="1:2" ht="15.75" customHeight="1" x14ac:dyDescent="0.3">
      <c r="A6379" s="2" t="s">
        <v>7521</v>
      </c>
      <c r="B6379" s="63">
        <v>2145</v>
      </c>
    </row>
    <row r="6380" spans="1:2" ht="15.75" customHeight="1" x14ac:dyDescent="0.3">
      <c r="A6380" s="2" t="s">
        <v>7522</v>
      </c>
      <c r="B6380" s="63">
        <v>2970</v>
      </c>
    </row>
    <row r="6381" spans="1:2" ht="15.75" customHeight="1" x14ac:dyDescent="0.3">
      <c r="A6381" s="2" t="s">
        <v>7523</v>
      </c>
      <c r="B6381" s="63">
        <v>2145</v>
      </c>
    </row>
    <row r="6382" spans="1:2" ht="15.75" customHeight="1" x14ac:dyDescent="0.3">
      <c r="A6382" s="2" t="s">
        <v>7524</v>
      </c>
      <c r="B6382" s="63">
        <v>2805</v>
      </c>
    </row>
    <row r="6383" spans="1:2" ht="15.75" customHeight="1" x14ac:dyDescent="0.3">
      <c r="A6383" s="2" t="s">
        <v>7525</v>
      </c>
      <c r="B6383" s="63">
        <v>2970</v>
      </c>
    </row>
    <row r="6384" spans="1:2" ht="15.75" customHeight="1" x14ac:dyDescent="0.3">
      <c r="A6384" s="2" t="s">
        <v>7526</v>
      </c>
      <c r="B6384" s="63">
        <v>2970</v>
      </c>
    </row>
    <row r="6385" spans="1:2" ht="15.75" customHeight="1" x14ac:dyDescent="0.3">
      <c r="A6385" s="2" t="s">
        <v>7527</v>
      </c>
      <c r="B6385" s="63">
        <v>3630</v>
      </c>
    </row>
    <row r="6386" spans="1:2" ht="15.75" customHeight="1" x14ac:dyDescent="0.3">
      <c r="A6386" s="2" t="s">
        <v>7528</v>
      </c>
      <c r="B6386" s="63">
        <v>16500</v>
      </c>
    </row>
    <row r="6387" spans="1:2" ht="15.75" customHeight="1" x14ac:dyDescent="0.3">
      <c r="A6387" s="2" t="s">
        <v>7529</v>
      </c>
      <c r="B6387" s="63">
        <v>3630</v>
      </c>
    </row>
    <row r="6388" spans="1:2" ht="15.75" customHeight="1" x14ac:dyDescent="0.3">
      <c r="A6388" s="2" t="s">
        <v>7530</v>
      </c>
      <c r="B6388" s="63">
        <v>2805</v>
      </c>
    </row>
    <row r="6389" spans="1:2" ht="15.75" customHeight="1" x14ac:dyDescent="0.3">
      <c r="A6389" s="2" t="s">
        <v>7531</v>
      </c>
      <c r="B6389" s="63">
        <v>2145</v>
      </c>
    </row>
    <row r="6390" spans="1:2" ht="15.75" customHeight="1" x14ac:dyDescent="0.3">
      <c r="A6390" s="2" t="s">
        <v>7532</v>
      </c>
      <c r="B6390" s="63">
        <v>2970</v>
      </c>
    </row>
    <row r="6391" spans="1:2" ht="15.75" customHeight="1" x14ac:dyDescent="0.3">
      <c r="A6391" s="2" t="s">
        <v>7533</v>
      </c>
      <c r="B6391" s="63">
        <v>2145</v>
      </c>
    </row>
    <row r="6392" spans="1:2" ht="15.75" customHeight="1" x14ac:dyDescent="0.3">
      <c r="A6392" s="2" t="s">
        <v>7534</v>
      </c>
      <c r="B6392" s="63">
        <v>2805</v>
      </c>
    </row>
    <row r="6393" spans="1:2" ht="15.75" customHeight="1" x14ac:dyDescent="0.3">
      <c r="A6393" s="2" t="s">
        <v>7535</v>
      </c>
      <c r="B6393" s="63">
        <v>2970</v>
      </c>
    </row>
    <row r="6394" spans="1:2" ht="15.75" customHeight="1" x14ac:dyDescent="0.3">
      <c r="A6394" s="2" t="s">
        <v>7536</v>
      </c>
      <c r="B6394" s="63">
        <v>2970</v>
      </c>
    </row>
    <row r="6395" spans="1:2" ht="15.75" customHeight="1" x14ac:dyDescent="0.3">
      <c r="A6395" s="2" t="s">
        <v>7537</v>
      </c>
      <c r="B6395" s="63">
        <v>3630</v>
      </c>
    </row>
    <row r="6396" spans="1:2" ht="15.75" customHeight="1" x14ac:dyDescent="0.3">
      <c r="A6396" s="2" t="s">
        <v>7538</v>
      </c>
      <c r="B6396" s="63">
        <v>33000</v>
      </c>
    </row>
    <row r="6397" spans="1:2" ht="15.75" customHeight="1" x14ac:dyDescent="0.3">
      <c r="A6397" s="2" t="s">
        <v>7539</v>
      </c>
      <c r="B6397" s="63">
        <v>7260</v>
      </c>
    </row>
    <row r="6398" spans="1:2" ht="15.75" customHeight="1" x14ac:dyDescent="0.3">
      <c r="A6398" s="2" t="s">
        <v>7540</v>
      </c>
      <c r="B6398" s="63">
        <v>5610</v>
      </c>
    </row>
    <row r="6399" spans="1:2" ht="15.75" customHeight="1" x14ac:dyDescent="0.3">
      <c r="A6399" s="2" t="s">
        <v>7541</v>
      </c>
      <c r="B6399" s="63">
        <v>4290</v>
      </c>
    </row>
    <row r="6400" spans="1:2" ht="15.75" customHeight="1" x14ac:dyDescent="0.3">
      <c r="A6400" s="2" t="s">
        <v>7542</v>
      </c>
      <c r="B6400" s="63">
        <v>5940</v>
      </c>
    </row>
    <row r="6401" spans="1:2" ht="15.75" customHeight="1" x14ac:dyDescent="0.3">
      <c r="A6401" s="2" t="s">
        <v>7543</v>
      </c>
      <c r="B6401" s="63">
        <v>4290</v>
      </c>
    </row>
    <row r="6402" spans="1:2" ht="15.75" customHeight="1" x14ac:dyDescent="0.3">
      <c r="A6402" s="2" t="s">
        <v>7544</v>
      </c>
      <c r="B6402" s="63">
        <v>5610</v>
      </c>
    </row>
    <row r="6403" spans="1:2" ht="15.75" customHeight="1" x14ac:dyDescent="0.3">
      <c r="A6403" s="2" t="s">
        <v>7545</v>
      </c>
      <c r="B6403" s="63">
        <v>5940</v>
      </c>
    </row>
    <row r="6404" spans="1:2" ht="15.75" customHeight="1" x14ac:dyDescent="0.3">
      <c r="A6404" s="2" t="s">
        <v>7546</v>
      </c>
      <c r="B6404" s="63">
        <v>5940</v>
      </c>
    </row>
    <row r="6405" spans="1:2" ht="15.75" customHeight="1" x14ac:dyDescent="0.3">
      <c r="A6405" s="2" t="s">
        <v>7547</v>
      </c>
      <c r="B6405" s="63">
        <v>7260</v>
      </c>
    </row>
    <row r="6406" spans="1:2" ht="15.75" customHeight="1" x14ac:dyDescent="0.3">
      <c r="A6406" s="2" t="s">
        <v>7548</v>
      </c>
      <c r="B6406" s="63">
        <v>33000</v>
      </c>
    </row>
    <row r="6407" spans="1:2" ht="15.75" customHeight="1" x14ac:dyDescent="0.3">
      <c r="A6407" s="2" t="s">
        <v>7549</v>
      </c>
      <c r="B6407" s="63">
        <v>7260</v>
      </c>
    </row>
    <row r="6408" spans="1:2" ht="15.75" customHeight="1" x14ac:dyDescent="0.3">
      <c r="A6408" s="2" t="s">
        <v>7550</v>
      </c>
      <c r="B6408" s="63">
        <v>5610</v>
      </c>
    </row>
    <row r="6409" spans="1:2" ht="15.75" customHeight="1" x14ac:dyDescent="0.3">
      <c r="A6409" s="2" t="s">
        <v>7551</v>
      </c>
      <c r="B6409" s="63">
        <v>4290</v>
      </c>
    </row>
    <row r="6410" spans="1:2" ht="15.75" customHeight="1" x14ac:dyDescent="0.3">
      <c r="A6410" s="2" t="s">
        <v>7552</v>
      </c>
      <c r="B6410" s="63">
        <v>5940</v>
      </c>
    </row>
    <row r="6411" spans="1:2" ht="15.75" customHeight="1" x14ac:dyDescent="0.3">
      <c r="A6411" s="2" t="s">
        <v>7553</v>
      </c>
      <c r="B6411" s="63">
        <v>4290</v>
      </c>
    </row>
    <row r="6412" spans="1:2" ht="15.75" customHeight="1" x14ac:dyDescent="0.3">
      <c r="A6412" s="2" t="s">
        <v>7554</v>
      </c>
      <c r="B6412" s="63">
        <v>5610</v>
      </c>
    </row>
    <row r="6413" spans="1:2" ht="15.75" customHeight="1" x14ac:dyDescent="0.3">
      <c r="A6413" s="2" t="s">
        <v>7555</v>
      </c>
      <c r="B6413" s="63">
        <v>5940</v>
      </c>
    </row>
    <row r="6414" spans="1:2" ht="15.75" customHeight="1" x14ac:dyDescent="0.3">
      <c r="A6414" s="2" t="s">
        <v>7556</v>
      </c>
      <c r="B6414" s="63">
        <v>5940</v>
      </c>
    </row>
    <row r="6415" spans="1:2" ht="15.75" customHeight="1" x14ac:dyDescent="0.3">
      <c r="A6415" s="2" t="s">
        <v>7557</v>
      </c>
      <c r="B6415" s="63">
        <v>7260</v>
      </c>
    </row>
    <row r="6416" spans="1:2" ht="15.75" customHeight="1" x14ac:dyDescent="0.3">
      <c r="A6416" s="2" t="s">
        <v>7558</v>
      </c>
      <c r="B6416" s="63">
        <v>26400</v>
      </c>
    </row>
    <row r="6417" spans="1:2" ht="15.75" customHeight="1" x14ac:dyDescent="0.3">
      <c r="A6417" s="2" t="s">
        <v>7559</v>
      </c>
      <c r="B6417" s="63">
        <v>5808</v>
      </c>
    </row>
    <row r="6418" spans="1:2" ht="15.75" customHeight="1" x14ac:dyDescent="0.3">
      <c r="A6418" s="2" t="s">
        <v>7560</v>
      </c>
      <c r="B6418" s="63">
        <v>4488</v>
      </c>
    </row>
    <row r="6419" spans="1:2" ht="15.75" customHeight="1" x14ac:dyDescent="0.3">
      <c r="A6419" s="2" t="s">
        <v>7561</v>
      </c>
      <c r="B6419" s="63">
        <v>3432</v>
      </c>
    </row>
    <row r="6420" spans="1:2" ht="15.75" customHeight="1" x14ac:dyDescent="0.3">
      <c r="A6420" s="2" t="s">
        <v>7562</v>
      </c>
      <c r="B6420" s="63">
        <v>4752</v>
      </c>
    </row>
    <row r="6421" spans="1:2" ht="15.75" customHeight="1" x14ac:dyDescent="0.3">
      <c r="A6421" s="2" t="s">
        <v>7563</v>
      </c>
      <c r="B6421" s="63">
        <v>3432</v>
      </c>
    </row>
    <row r="6422" spans="1:2" ht="15.75" customHeight="1" x14ac:dyDescent="0.3">
      <c r="A6422" s="2" t="s">
        <v>7564</v>
      </c>
      <c r="B6422" s="63">
        <v>4488</v>
      </c>
    </row>
    <row r="6423" spans="1:2" ht="15.75" customHeight="1" x14ac:dyDescent="0.3">
      <c r="A6423" s="2" t="s">
        <v>7565</v>
      </c>
      <c r="B6423" s="63">
        <v>4752</v>
      </c>
    </row>
    <row r="6424" spans="1:2" ht="15.75" customHeight="1" x14ac:dyDescent="0.3">
      <c r="A6424" s="2" t="s">
        <v>7566</v>
      </c>
      <c r="B6424" s="63">
        <v>4752</v>
      </c>
    </row>
    <row r="6425" spans="1:2" ht="15.75" customHeight="1" x14ac:dyDescent="0.3">
      <c r="A6425" s="2" t="s">
        <v>7567</v>
      </c>
      <c r="B6425" s="63">
        <v>5808</v>
      </c>
    </row>
    <row r="6426" spans="1:2" ht="15.75" customHeight="1" x14ac:dyDescent="0.3">
      <c r="A6426" s="2" t="s">
        <v>7568</v>
      </c>
      <c r="B6426" s="63">
        <v>26400</v>
      </c>
    </row>
    <row r="6427" spans="1:2" ht="15.75" customHeight="1" x14ac:dyDescent="0.3">
      <c r="A6427" s="2" t="s">
        <v>7569</v>
      </c>
      <c r="B6427" s="63">
        <v>5808</v>
      </c>
    </row>
    <row r="6428" spans="1:2" ht="15.75" customHeight="1" x14ac:dyDescent="0.3">
      <c r="A6428" s="2" t="s">
        <v>7570</v>
      </c>
      <c r="B6428" s="63">
        <v>4488</v>
      </c>
    </row>
    <row r="6429" spans="1:2" ht="15.75" customHeight="1" x14ac:dyDescent="0.3">
      <c r="A6429" s="2" t="s">
        <v>7571</v>
      </c>
      <c r="B6429" s="63">
        <v>3432</v>
      </c>
    </row>
    <row r="6430" spans="1:2" ht="15.75" customHeight="1" x14ac:dyDescent="0.3">
      <c r="A6430" s="2" t="s">
        <v>7572</v>
      </c>
      <c r="B6430" s="63">
        <v>4752</v>
      </c>
    </row>
    <row r="6431" spans="1:2" ht="15.75" customHeight="1" x14ac:dyDescent="0.3">
      <c r="A6431" s="2" t="s">
        <v>7573</v>
      </c>
      <c r="B6431" s="63">
        <v>3432</v>
      </c>
    </row>
    <row r="6432" spans="1:2" ht="15.75" customHeight="1" x14ac:dyDescent="0.3">
      <c r="A6432" s="2" t="s">
        <v>7574</v>
      </c>
      <c r="B6432" s="63">
        <v>4488</v>
      </c>
    </row>
    <row r="6433" spans="1:2" ht="15.75" customHeight="1" x14ac:dyDescent="0.3">
      <c r="A6433" s="2" t="s">
        <v>7575</v>
      </c>
      <c r="B6433" s="63">
        <v>4752</v>
      </c>
    </row>
    <row r="6434" spans="1:2" ht="15.75" customHeight="1" x14ac:dyDescent="0.3">
      <c r="A6434" s="2" t="s">
        <v>7576</v>
      </c>
      <c r="B6434" s="63">
        <v>4752</v>
      </c>
    </row>
    <row r="6435" spans="1:2" ht="15.75" customHeight="1" x14ac:dyDescent="0.3">
      <c r="A6435" s="2" t="s">
        <v>7577</v>
      </c>
      <c r="B6435" s="63">
        <v>5808</v>
      </c>
    </row>
    <row r="6436" spans="1:2" ht="15.75" customHeight="1" x14ac:dyDescent="0.3">
      <c r="A6436" s="58" t="s">
        <v>9657</v>
      </c>
      <c r="B6436" s="62">
        <v>42702</v>
      </c>
    </row>
    <row r="6437" spans="1:2" ht="15.75" customHeight="1" x14ac:dyDescent="0.3">
      <c r="A6437" s="2" t="s">
        <v>9658</v>
      </c>
      <c r="B6437" s="63">
        <v>9394.44</v>
      </c>
    </row>
    <row r="6438" spans="1:2" ht="15.75" customHeight="1" x14ac:dyDescent="0.3">
      <c r="A6438" s="2" t="s">
        <v>9659</v>
      </c>
      <c r="B6438" s="63">
        <v>7259.34</v>
      </c>
    </row>
    <row r="6439" spans="1:2" ht="15.75" customHeight="1" x14ac:dyDescent="0.3">
      <c r="A6439" s="2" t="s">
        <v>9660</v>
      </c>
      <c r="B6439" s="63">
        <v>5551.26</v>
      </c>
    </row>
    <row r="6440" spans="1:2" ht="15.75" customHeight="1" x14ac:dyDescent="0.3">
      <c r="A6440" s="2" t="s">
        <v>9661</v>
      </c>
      <c r="B6440" s="63">
        <v>7686.36</v>
      </c>
    </row>
    <row r="6441" spans="1:2" ht="15.75" customHeight="1" x14ac:dyDescent="0.3">
      <c r="A6441" s="2" t="s">
        <v>9662</v>
      </c>
      <c r="B6441" s="63">
        <v>5551.26</v>
      </c>
    </row>
    <row r="6442" spans="1:2" ht="15.75" customHeight="1" x14ac:dyDescent="0.3">
      <c r="A6442" s="2" t="s">
        <v>9663</v>
      </c>
      <c r="B6442" s="63">
        <v>7259.34</v>
      </c>
    </row>
    <row r="6443" spans="1:2" ht="15.75" customHeight="1" x14ac:dyDescent="0.3">
      <c r="A6443" s="2" t="s">
        <v>9664</v>
      </c>
      <c r="B6443" s="63">
        <v>7686.36</v>
      </c>
    </row>
    <row r="6444" spans="1:2" ht="15.75" customHeight="1" x14ac:dyDescent="0.3">
      <c r="A6444" s="2" t="s">
        <v>9665</v>
      </c>
      <c r="B6444" s="63">
        <v>7686.36</v>
      </c>
    </row>
    <row r="6445" spans="1:2" ht="15.75" customHeight="1" x14ac:dyDescent="0.3">
      <c r="A6445" s="2" t="s">
        <v>9666</v>
      </c>
      <c r="B6445" s="63">
        <v>9394.44</v>
      </c>
    </row>
    <row r="6446" spans="1:2" ht="15.75" customHeight="1" x14ac:dyDescent="0.3">
      <c r="A6446" s="58" t="s">
        <v>9667</v>
      </c>
      <c r="B6446" s="62">
        <v>80460</v>
      </c>
    </row>
    <row r="6447" spans="1:2" ht="15.75" customHeight="1" x14ac:dyDescent="0.3">
      <c r="A6447" s="2" t="s">
        <v>9668</v>
      </c>
      <c r="B6447" s="63">
        <v>17701.2</v>
      </c>
    </row>
    <row r="6448" spans="1:2" ht="15.75" customHeight="1" x14ac:dyDescent="0.3">
      <c r="A6448" s="2" t="s">
        <v>9669</v>
      </c>
      <c r="B6448" s="63">
        <v>13678.2</v>
      </c>
    </row>
    <row r="6449" spans="1:2" ht="15.75" customHeight="1" x14ac:dyDescent="0.3">
      <c r="A6449" s="2" t="s">
        <v>9670</v>
      </c>
      <c r="B6449" s="63">
        <v>10459.799999999999</v>
      </c>
    </row>
    <row r="6450" spans="1:2" ht="15.75" customHeight="1" x14ac:dyDescent="0.3">
      <c r="A6450" s="2" t="s">
        <v>9671</v>
      </c>
      <c r="B6450" s="63">
        <v>14482.8</v>
      </c>
    </row>
    <row r="6451" spans="1:2" ht="15.75" customHeight="1" x14ac:dyDescent="0.3">
      <c r="A6451" s="2" t="s">
        <v>9672</v>
      </c>
      <c r="B6451" s="63">
        <v>10459.799999999999</v>
      </c>
    </row>
    <row r="6452" spans="1:2" ht="15.75" customHeight="1" x14ac:dyDescent="0.3">
      <c r="A6452" s="2" t="s">
        <v>9673</v>
      </c>
      <c r="B6452" s="63">
        <v>13678.2</v>
      </c>
    </row>
    <row r="6453" spans="1:2" ht="15.75" customHeight="1" x14ac:dyDescent="0.3">
      <c r="A6453" s="2" t="s">
        <v>9674</v>
      </c>
      <c r="B6453" s="63">
        <v>14482.8</v>
      </c>
    </row>
    <row r="6454" spans="1:2" ht="15.75" customHeight="1" x14ac:dyDescent="0.3">
      <c r="A6454" s="2" t="s">
        <v>9675</v>
      </c>
      <c r="B6454" s="63">
        <v>14482.8</v>
      </c>
    </row>
    <row r="6455" spans="1:2" ht="15.75" customHeight="1" x14ac:dyDescent="0.3">
      <c r="A6455" s="2" t="s">
        <v>9676</v>
      </c>
      <c r="B6455" s="63">
        <v>17701.2</v>
      </c>
    </row>
    <row r="6456" spans="1:2" ht="15.75" customHeight="1" x14ac:dyDescent="0.3">
      <c r="A6456" s="58" t="s">
        <v>9677</v>
      </c>
      <c r="B6456" s="62">
        <v>19623.64</v>
      </c>
    </row>
    <row r="6457" spans="1:2" ht="15.75" customHeight="1" x14ac:dyDescent="0.3">
      <c r="A6457" s="58" t="s">
        <v>9678</v>
      </c>
      <c r="B6457" s="62">
        <v>17683.45</v>
      </c>
    </row>
    <row r="6458" spans="1:2" ht="15.75" customHeight="1" x14ac:dyDescent="0.3">
      <c r="A6458" s="58" t="s">
        <v>9679</v>
      </c>
      <c r="B6458" s="62">
        <v>16131.29</v>
      </c>
    </row>
    <row r="6459" spans="1:2" ht="15.75" customHeight="1" x14ac:dyDescent="0.3">
      <c r="A6459" s="58" t="s">
        <v>9680</v>
      </c>
      <c r="B6459" s="62">
        <v>18071.48</v>
      </c>
    </row>
    <row r="6460" spans="1:2" ht="15.75" customHeight="1" x14ac:dyDescent="0.3">
      <c r="A6460" s="58" t="s">
        <v>9681</v>
      </c>
      <c r="B6460" s="62">
        <v>16131.29</v>
      </c>
    </row>
    <row r="6461" spans="1:2" ht="15.75" customHeight="1" x14ac:dyDescent="0.3">
      <c r="A6461" s="58" t="s">
        <v>9682</v>
      </c>
      <c r="B6461" s="62">
        <v>17683.45</v>
      </c>
    </row>
    <row r="6462" spans="1:2" ht="15.75" customHeight="1" x14ac:dyDescent="0.3">
      <c r="A6462" s="58" t="s">
        <v>9683</v>
      </c>
      <c r="B6462" s="62">
        <v>18071.48</v>
      </c>
    </row>
    <row r="6463" spans="1:2" ht="15.75" customHeight="1" x14ac:dyDescent="0.3">
      <c r="A6463" s="58" t="s">
        <v>9684</v>
      </c>
      <c r="B6463" s="62">
        <v>18071.48</v>
      </c>
    </row>
    <row r="6464" spans="1:2" ht="15.75" customHeight="1" x14ac:dyDescent="0.3">
      <c r="A6464" s="58" t="s">
        <v>9685</v>
      </c>
      <c r="B6464" s="62">
        <v>19623.64</v>
      </c>
    </row>
    <row r="6465" spans="1:2" ht="15.75" customHeight="1" x14ac:dyDescent="0.3">
      <c r="A6465" s="58" t="s">
        <v>9686</v>
      </c>
      <c r="B6465" s="62">
        <v>40693.72</v>
      </c>
    </row>
    <row r="6466" spans="1:2" ht="15.75" customHeight="1" x14ac:dyDescent="0.3">
      <c r="A6466" s="58" t="s">
        <v>9687</v>
      </c>
      <c r="B6466" s="62">
        <v>36670.33</v>
      </c>
    </row>
    <row r="6467" spans="1:2" ht="15.75" customHeight="1" x14ac:dyDescent="0.3">
      <c r="A6467" s="58" t="s">
        <v>9688</v>
      </c>
      <c r="B6467" s="62">
        <v>33451.61</v>
      </c>
    </row>
    <row r="6468" spans="1:2" ht="15.75" customHeight="1" x14ac:dyDescent="0.3">
      <c r="A6468" s="58" t="s">
        <v>9689</v>
      </c>
      <c r="B6468" s="62">
        <v>37475</v>
      </c>
    </row>
    <row r="6469" spans="1:2" ht="15.75" customHeight="1" x14ac:dyDescent="0.3">
      <c r="A6469" s="58" t="s">
        <v>9690</v>
      </c>
      <c r="B6469" s="62">
        <v>33451.61</v>
      </c>
    </row>
    <row r="6470" spans="1:2" ht="15.75" customHeight="1" x14ac:dyDescent="0.3">
      <c r="A6470" s="58" t="s">
        <v>9691</v>
      </c>
      <c r="B6470" s="62">
        <v>36670.33</v>
      </c>
    </row>
    <row r="6471" spans="1:2" ht="15.75" customHeight="1" x14ac:dyDescent="0.3">
      <c r="A6471" s="58" t="s">
        <v>9692</v>
      </c>
      <c r="B6471" s="62">
        <v>37475</v>
      </c>
    </row>
    <row r="6472" spans="1:2" ht="15.75" customHeight="1" x14ac:dyDescent="0.3">
      <c r="A6472" s="58" t="s">
        <v>9693</v>
      </c>
      <c r="B6472" s="62">
        <v>37475</v>
      </c>
    </row>
    <row r="6473" spans="1:2" ht="15.75" customHeight="1" x14ac:dyDescent="0.3">
      <c r="A6473" s="58" t="s">
        <v>9694</v>
      </c>
      <c r="B6473" s="62">
        <v>40693.72</v>
      </c>
    </row>
    <row r="6474" spans="1:2" ht="15.75" customHeight="1" x14ac:dyDescent="0.3">
      <c r="A6474" s="58" t="s">
        <v>9695</v>
      </c>
      <c r="B6474" s="62">
        <v>12894</v>
      </c>
    </row>
    <row r="6475" spans="1:2" ht="15.75" customHeight="1" x14ac:dyDescent="0.3">
      <c r="A6475" s="2" t="s">
        <v>9696</v>
      </c>
      <c r="B6475" s="63">
        <v>2836.68</v>
      </c>
    </row>
    <row r="6476" spans="1:2" ht="15.75" customHeight="1" x14ac:dyDescent="0.3">
      <c r="A6476" s="2" t="s">
        <v>9697</v>
      </c>
      <c r="B6476" s="63">
        <v>2191.98</v>
      </c>
    </row>
    <row r="6477" spans="1:2" ht="15.75" customHeight="1" x14ac:dyDescent="0.3">
      <c r="A6477" s="2" t="s">
        <v>9698</v>
      </c>
      <c r="B6477" s="63">
        <v>1676.22</v>
      </c>
    </row>
    <row r="6478" spans="1:2" ht="15.75" customHeight="1" x14ac:dyDescent="0.3">
      <c r="A6478" s="2" t="s">
        <v>9699</v>
      </c>
      <c r="B6478" s="63">
        <v>2320.92</v>
      </c>
    </row>
    <row r="6479" spans="1:2" ht="15.75" customHeight="1" x14ac:dyDescent="0.3">
      <c r="A6479" s="2" t="s">
        <v>9700</v>
      </c>
      <c r="B6479" s="63">
        <v>1676.22</v>
      </c>
    </row>
    <row r="6480" spans="1:2" ht="15.75" customHeight="1" x14ac:dyDescent="0.3">
      <c r="A6480" s="2" t="s">
        <v>9701</v>
      </c>
      <c r="B6480" s="63">
        <v>2191.98</v>
      </c>
    </row>
    <row r="6481" spans="1:2" ht="15.75" customHeight="1" x14ac:dyDescent="0.3">
      <c r="A6481" s="2" t="s">
        <v>9702</v>
      </c>
      <c r="B6481" s="63">
        <v>2320.92</v>
      </c>
    </row>
    <row r="6482" spans="1:2" ht="15.75" customHeight="1" x14ac:dyDescent="0.3">
      <c r="A6482" s="2" t="s">
        <v>9703</v>
      </c>
      <c r="B6482" s="63">
        <v>2320.92</v>
      </c>
    </row>
    <row r="6483" spans="1:2" ht="15.75" customHeight="1" x14ac:dyDescent="0.3">
      <c r="A6483" s="2" t="s">
        <v>9704</v>
      </c>
      <c r="B6483" s="63">
        <v>2836.68</v>
      </c>
    </row>
    <row r="6484" spans="1:2" ht="15.75" customHeight="1" x14ac:dyDescent="0.3">
      <c r="A6484" s="2" t="s">
        <v>9705</v>
      </c>
      <c r="B6484" s="63">
        <v>2320.92</v>
      </c>
    </row>
    <row r="6485" spans="1:2" ht="15.75" customHeight="1" x14ac:dyDescent="0.3">
      <c r="A6485" s="2" t="s">
        <v>9706</v>
      </c>
      <c r="B6485" s="63">
        <v>2320.92</v>
      </c>
    </row>
    <row r="6486" spans="1:2" ht="15.75" customHeight="1" x14ac:dyDescent="0.3">
      <c r="A6486" s="2" t="s">
        <v>9707</v>
      </c>
      <c r="B6486" s="63">
        <v>2320.92</v>
      </c>
    </row>
    <row r="6487" spans="1:2" ht="15.75" customHeight="1" x14ac:dyDescent="0.3">
      <c r="A6487" s="2" t="s">
        <v>9708</v>
      </c>
      <c r="B6487" s="63">
        <v>2320.92</v>
      </c>
    </row>
    <row r="6488" spans="1:2" ht="15.75" customHeight="1" x14ac:dyDescent="0.3">
      <c r="A6488" s="2" t="s">
        <v>9709</v>
      </c>
      <c r="B6488" s="63">
        <v>2320.92</v>
      </c>
    </row>
    <row r="6489" spans="1:2" ht="15.75" customHeight="1" x14ac:dyDescent="0.3">
      <c r="A6489" s="58" t="s">
        <v>9710</v>
      </c>
      <c r="B6489" s="62">
        <v>13074</v>
      </c>
    </row>
    <row r="6490" spans="1:2" ht="15.75" customHeight="1" x14ac:dyDescent="0.3">
      <c r="A6490" s="2" t="s">
        <v>9711</v>
      </c>
      <c r="B6490" s="63">
        <v>2876.28</v>
      </c>
    </row>
    <row r="6491" spans="1:2" ht="15.75" customHeight="1" x14ac:dyDescent="0.3">
      <c r="A6491" s="2" t="s">
        <v>9712</v>
      </c>
      <c r="B6491" s="63">
        <v>2222.58</v>
      </c>
    </row>
    <row r="6492" spans="1:2" ht="15.75" customHeight="1" x14ac:dyDescent="0.3">
      <c r="A6492" s="2" t="s">
        <v>9713</v>
      </c>
      <c r="B6492" s="63">
        <v>1699.62</v>
      </c>
    </row>
    <row r="6493" spans="1:2" ht="15.75" customHeight="1" x14ac:dyDescent="0.3">
      <c r="A6493" s="2" t="s">
        <v>9714</v>
      </c>
      <c r="B6493" s="63">
        <v>2353.3200000000002</v>
      </c>
    </row>
    <row r="6494" spans="1:2" ht="15.75" customHeight="1" x14ac:dyDescent="0.3">
      <c r="A6494" s="2" t="s">
        <v>9715</v>
      </c>
      <c r="B6494" s="63">
        <v>1699.62</v>
      </c>
    </row>
    <row r="6495" spans="1:2" ht="15.75" customHeight="1" x14ac:dyDescent="0.3">
      <c r="A6495" s="2" t="s">
        <v>9716</v>
      </c>
      <c r="B6495" s="63">
        <v>2222.58</v>
      </c>
    </row>
    <row r="6496" spans="1:2" ht="15.75" customHeight="1" x14ac:dyDescent="0.3">
      <c r="A6496" s="2" t="s">
        <v>9717</v>
      </c>
      <c r="B6496" s="63">
        <v>2353.3200000000002</v>
      </c>
    </row>
    <row r="6497" spans="1:2" ht="15.75" customHeight="1" x14ac:dyDescent="0.3">
      <c r="A6497" s="2" t="s">
        <v>9718</v>
      </c>
      <c r="B6497" s="63">
        <v>2353.3200000000002</v>
      </c>
    </row>
    <row r="6498" spans="1:2" ht="15.75" customHeight="1" x14ac:dyDescent="0.3">
      <c r="A6498" s="2" t="s">
        <v>9719</v>
      </c>
      <c r="B6498" s="63">
        <v>2876.28</v>
      </c>
    </row>
    <row r="6499" spans="1:2" ht="15.75" customHeight="1" x14ac:dyDescent="0.3">
      <c r="A6499" s="2" t="s">
        <v>9720</v>
      </c>
      <c r="B6499" s="63">
        <v>2353.3200000000002</v>
      </c>
    </row>
    <row r="6500" spans="1:2" ht="15.75" customHeight="1" x14ac:dyDescent="0.3">
      <c r="A6500" s="2" t="s">
        <v>9721</v>
      </c>
      <c r="B6500" s="63">
        <v>2353.3200000000002</v>
      </c>
    </row>
    <row r="6501" spans="1:2" ht="15.75" customHeight="1" x14ac:dyDescent="0.3">
      <c r="A6501" s="2" t="s">
        <v>9722</v>
      </c>
      <c r="B6501" s="63">
        <v>2353.3200000000002</v>
      </c>
    </row>
    <row r="6502" spans="1:2" ht="15.75" customHeight="1" x14ac:dyDescent="0.3">
      <c r="A6502" s="2" t="s">
        <v>9723</v>
      </c>
      <c r="B6502" s="63">
        <v>2353.3200000000002</v>
      </c>
    </row>
    <row r="6503" spans="1:2" ht="15.75" customHeight="1" x14ac:dyDescent="0.3">
      <c r="A6503" s="2" t="s">
        <v>9724</v>
      </c>
      <c r="B6503" s="63">
        <v>2353.3200000000002</v>
      </c>
    </row>
    <row r="6504" spans="1:2" ht="15.75" customHeight="1" x14ac:dyDescent="0.3">
      <c r="A6504" s="58" t="s">
        <v>9725</v>
      </c>
      <c r="B6504" s="62">
        <v>36234</v>
      </c>
    </row>
    <row r="6505" spans="1:2" ht="15.75" customHeight="1" x14ac:dyDescent="0.3">
      <c r="A6505" s="2" t="s">
        <v>9726</v>
      </c>
      <c r="B6505" s="63">
        <v>7971.48</v>
      </c>
    </row>
    <row r="6506" spans="1:2" ht="15.75" customHeight="1" x14ac:dyDescent="0.3">
      <c r="A6506" s="2" t="s">
        <v>9727</v>
      </c>
      <c r="B6506" s="63">
        <v>6159.78</v>
      </c>
    </row>
    <row r="6507" spans="1:2" ht="15.75" customHeight="1" x14ac:dyDescent="0.3">
      <c r="A6507" s="2" t="s">
        <v>9728</v>
      </c>
      <c r="B6507" s="63">
        <v>4710.42</v>
      </c>
    </row>
    <row r="6508" spans="1:2" ht="15.75" customHeight="1" x14ac:dyDescent="0.3">
      <c r="A6508" s="2" t="s">
        <v>9729</v>
      </c>
      <c r="B6508" s="63">
        <v>6522.12</v>
      </c>
    </row>
    <row r="6509" spans="1:2" ht="15.75" customHeight="1" x14ac:dyDescent="0.3">
      <c r="A6509" s="2" t="s">
        <v>9730</v>
      </c>
      <c r="B6509" s="63">
        <v>4710.42</v>
      </c>
    </row>
    <row r="6510" spans="1:2" ht="15.75" customHeight="1" x14ac:dyDescent="0.3">
      <c r="A6510" s="2" t="s">
        <v>9731</v>
      </c>
      <c r="B6510" s="63">
        <v>6159.78</v>
      </c>
    </row>
    <row r="6511" spans="1:2" ht="15.75" customHeight="1" x14ac:dyDescent="0.3">
      <c r="A6511" s="2" t="s">
        <v>9732</v>
      </c>
      <c r="B6511" s="63">
        <v>6522.12</v>
      </c>
    </row>
    <row r="6512" spans="1:2" ht="15.75" customHeight="1" x14ac:dyDescent="0.3">
      <c r="A6512" s="2" t="s">
        <v>9733</v>
      </c>
      <c r="B6512" s="63">
        <v>6522.12</v>
      </c>
    </row>
    <row r="6513" spans="1:2" ht="15.75" customHeight="1" x14ac:dyDescent="0.3">
      <c r="A6513" s="2" t="s">
        <v>9734</v>
      </c>
      <c r="B6513" s="63">
        <v>7971.48</v>
      </c>
    </row>
    <row r="6514" spans="1:2" ht="15.75" customHeight="1" x14ac:dyDescent="0.3">
      <c r="A6514" s="2" t="s">
        <v>9735</v>
      </c>
      <c r="B6514" s="63">
        <v>6522.12</v>
      </c>
    </row>
    <row r="6515" spans="1:2" ht="15.75" customHeight="1" x14ac:dyDescent="0.3">
      <c r="A6515" s="2" t="s">
        <v>9736</v>
      </c>
      <c r="B6515" s="63">
        <v>6522.12</v>
      </c>
    </row>
    <row r="6516" spans="1:2" ht="15.75" customHeight="1" x14ac:dyDescent="0.3">
      <c r="A6516" s="2" t="s">
        <v>9737</v>
      </c>
      <c r="B6516" s="63">
        <v>6522.12</v>
      </c>
    </row>
    <row r="6517" spans="1:2" ht="15.75" customHeight="1" x14ac:dyDescent="0.3">
      <c r="A6517" s="2" t="s">
        <v>9738</v>
      </c>
      <c r="B6517" s="63">
        <v>6522.12</v>
      </c>
    </row>
    <row r="6518" spans="1:2" ht="15.75" customHeight="1" x14ac:dyDescent="0.3">
      <c r="A6518" s="2" t="s">
        <v>9739</v>
      </c>
      <c r="B6518" s="63">
        <v>6522.12</v>
      </c>
    </row>
    <row r="6519" spans="1:2" ht="15.75" customHeight="1" x14ac:dyDescent="0.3">
      <c r="A6519" s="58" t="s">
        <v>9740</v>
      </c>
      <c r="B6519" s="62">
        <v>36654</v>
      </c>
    </row>
    <row r="6520" spans="1:2" ht="15.75" customHeight="1" x14ac:dyDescent="0.3">
      <c r="A6520" s="2" t="s">
        <v>9741</v>
      </c>
      <c r="B6520" s="63">
        <v>8063.88</v>
      </c>
    </row>
    <row r="6521" spans="1:2" ht="15.75" customHeight="1" x14ac:dyDescent="0.3">
      <c r="A6521" s="2" t="s">
        <v>9742</v>
      </c>
      <c r="B6521" s="63">
        <v>6231.18</v>
      </c>
    </row>
    <row r="6522" spans="1:2" ht="15.75" customHeight="1" x14ac:dyDescent="0.3">
      <c r="A6522" s="2" t="s">
        <v>9743</v>
      </c>
      <c r="B6522" s="63">
        <v>4765.0200000000004</v>
      </c>
    </row>
    <row r="6523" spans="1:2" ht="15.75" customHeight="1" x14ac:dyDescent="0.3">
      <c r="A6523" s="2" t="s">
        <v>9744</v>
      </c>
      <c r="B6523" s="63">
        <v>6597.72</v>
      </c>
    </row>
    <row r="6524" spans="1:2" ht="15.75" customHeight="1" x14ac:dyDescent="0.3">
      <c r="A6524" s="2" t="s">
        <v>9745</v>
      </c>
      <c r="B6524" s="63">
        <v>4765.0200000000004</v>
      </c>
    </row>
    <row r="6525" spans="1:2" ht="15.75" customHeight="1" x14ac:dyDescent="0.3">
      <c r="A6525" s="2" t="s">
        <v>9746</v>
      </c>
      <c r="B6525" s="63">
        <v>6231.18</v>
      </c>
    </row>
    <row r="6526" spans="1:2" ht="15.75" customHeight="1" x14ac:dyDescent="0.3">
      <c r="A6526" s="2" t="s">
        <v>9747</v>
      </c>
      <c r="B6526" s="63">
        <v>6597.72</v>
      </c>
    </row>
    <row r="6527" spans="1:2" ht="15.75" customHeight="1" x14ac:dyDescent="0.3">
      <c r="A6527" s="2" t="s">
        <v>9748</v>
      </c>
      <c r="B6527" s="63">
        <v>6597.72</v>
      </c>
    </row>
    <row r="6528" spans="1:2" ht="15.75" customHeight="1" x14ac:dyDescent="0.3">
      <c r="A6528" s="2" t="s">
        <v>9749</v>
      </c>
      <c r="B6528" s="63">
        <v>8063.88</v>
      </c>
    </row>
    <row r="6529" spans="1:2" ht="15.75" customHeight="1" x14ac:dyDescent="0.3">
      <c r="A6529" s="2" t="s">
        <v>9750</v>
      </c>
      <c r="B6529" s="63">
        <v>6597.72</v>
      </c>
    </row>
    <row r="6530" spans="1:2" ht="15.75" customHeight="1" x14ac:dyDescent="0.3">
      <c r="A6530" s="2" t="s">
        <v>9751</v>
      </c>
      <c r="B6530" s="63">
        <v>6597.72</v>
      </c>
    </row>
    <row r="6531" spans="1:2" ht="15.75" customHeight="1" x14ac:dyDescent="0.3">
      <c r="A6531" s="2" t="s">
        <v>9752</v>
      </c>
      <c r="B6531" s="63">
        <v>6597.72</v>
      </c>
    </row>
    <row r="6532" spans="1:2" ht="15.75" customHeight="1" x14ac:dyDescent="0.3">
      <c r="A6532" s="2" t="s">
        <v>9753</v>
      </c>
      <c r="B6532" s="63">
        <v>6597.72</v>
      </c>
    </row>
    <row r="6533" spans="1:2" ht="15.75" customHeight="1" x14ac:dyDescent="0.3">
      <c r="A6533" s="2" t="s">
        <v>9754</v>
      </c>
      <c r="B6533" s="63">
        <v>6597.72</v>
      </c>
    </row>
    <row r="6534" spans="1:2" ht="15.75" customHeight="1" x14ac:dyDescent="0.3">
      <c r="A6534" s="58" t="s">
        <v>9755</v>
      </c>
      <c r="B6534" s="62">
        <v>19614</v>
      </c>
    </row>
    <row r="6535" spans="1:2" ht="15.75" customHeight="1" x14ac:dyDescent="0.3">
      <c r="A6535" s="2" t="s">
        <v>9756</v>
      </c>
      <c r="B6535" s="63">
        <v>4315.08</v>
      </c>
    </row>
    <row r="6536" spans="1:2" ht="15.75" customHeight="1" x14ac:dyDescent="0.3">
      <c r="A6536" s="2" t="s">
        <v>9757</v>
      </c>
      <c r="B6536" s="63">
        <v>3334.38</v>
      </c>
    </row>
    <row r="6537" spans="1:2" ht="15.75" customHeight="1" x14ac:dyDescent="0.3">
      <c r="A6537" s="2" t="s">
        <v>9758</v>
      </c>
      <c r="B6537" s="63">
        <v>2549.8200000000002</v>
      </c>
    </row>
    <row r="6538" spans="1:2" ht="15.75" customHeight="1" x14ac:dyDescent="0.3">
      <c r="A6538" s="2" t="s">
        <v>9759</v>
      </c>
      <c r="B6538" s="63">
        <v>3530.52</v>
      </c>
    </row>
    <row r="6539" spans="1:2" ht="15.75" customHeight="1" x14ac:dyDescent="0.3">
      <c r="A6539" s="2" t="s">
        <v>9760</v>
      </c>
      <c r="B6539" s="63">
        <v>2549.8200000000002</v>
      </c>
    </row>
    <row r="6540" spans="1:2" ht="15.75" customHeight="1" x14ac:dyDescent="0.3">
      <c r="A6540" s="2" t="s">
        <v>9761</v>
      </c>
      <c r="B6540" s="63">
        <v>3334.38</v>
      </c>
    </row>
    <row r="6541" spans="1:2" ht="15.75" customHeight="1" x14ac:dyDescent="0.3">
      <c r="A6541" s="2" t="s">
        <v>9762</v>
      </c>
      <c r="B6541" s="63">
        <v>3530.52</v>
      </c>
    </row>
    <row r="6542" spans="1:2" ht="15.75" customHeight="1" x14ac:dyDescent="0.3">
      <c r="A6542" s="2" t="s">
        <v>9763</v>
      </c>
      <c r="B6542" s="63">
        <v>3530.52</v>
      </c>
    </row>
    <row r="6543" spans="1:2" ht="15.75" customHeight="1" x14ac:dyDescent="0.3">
      <c r="A6543" s="2" t="s">
        <v>9764</v>
      </c>
      <c r="B6543" s="63">
        <v>4315.08</v>
      </c>
    </row>
    <row r="6544" spans="1:2" ht="15.75" customHeight="1" x14ac:dyDescent="0.3">
      <c r="A6544" s="2" t="s">
        <v>9765</v>
      </c>
      <c r="B6544" s="63">
        <v>3530.52</v>
      </c>
    </row>
    <row r="6545" spans="1:2" ht="15.75" customHeight="1" x14ac:dyDescent="0.3">
      <c r="A6545" s="2" t="s">
        <v>9766</v>
      </c>
      <c r="B6545" s="63">
        <v>3530.52</v>
      </c>
    </row>
    <row r="6546" spans="1:2" ht="15.75" customHeight="1" x14ac:dyDescent="0.3">
      <c r="A6546" s="2" t="s">
        <v>9767</v>
      </c>
      <c r="B6546" s="63">
        <v>3530.52</v>
      </c>
    </row>
    <row r="6547" spans="1:2" ht="15.75" customHeight="1" x14ac:dyDescent="0.3">
      <c r="A6547" s="2" t="s">
        <v>9768</v>
      </c>
      <c r="B6547" s="63">
        <v>3530.52</v>
      </c>
    </row>
    <row r="6548" spans="1:2" ht="15.75" customHeight="1" x14ac:dyDescent="0.3">
      <c r="A6548" s="2" t="s">
        <v>9769</v>
      </c>
      <c r="B6548" s="63">
        <v>3530.52</v>
      </c>
    </row>
    <row r="6549" spans="1:2" ht="15.75" customHeight="1" x14ac:dyDescent="0.3">
      <c r="A6549" s="58" t="s">
        <v>9770</v>
      </c>
      <c r="B6549" s="62">
        <v>19914</v>
      </c>
    </row>
    <row r="6550" spans="1:2" ht="15.75" customHeight="1" x14ac:dyDescent="0.3">
      <c r="A6550" s="2" t="s">
        <v>9771</v>
      </c>
      <c r="B6550" s="63">
        <v>4381.08</v>
      </c>
    </row>
    <row r="6551" spans="1:2" ht="15.75" customHeight="1" x14ac:dyDescent="0.3">
      <c r="A6551" s="2" t="s">
        <v>9772</v>
      </c>
      <c r="B6551" s="63">
        <v>3385.38</v>
      </c>
    </row>
    <row r="6552" spans="1:2" ht="15.75" customHeight="1" x14ac:dyDescent="0.3">
      <c r="A6552" s="2" t="s">
        <v>9773</v>
      </c>
      <c r="B6552" s="63">
        <v>2588.8200000000002</v>
      </c>
    </row>
    <row r="6553" spans="1:2" ht="15.75" customHeight="1" x14ac:dyDescent="0.3">
      <c r="A6553" s="2" t="s">
        <v>9774</v>
      </c>
      <c r="B6553" s="63">
        <v>3584.52</v>
      </c>
    </row>
    <row r="6554" spans="1:2" ht="15.75" customHeight="1" x14ac:dyDescent="0.3">
      <c r="A6554" s="2" t="s">
        <v>9775</v>
      </c>
      <c r="B6554" s="63">
        <v>2588.8200000000002</v>
      </c>
    </row>
    <row r="6555" spans="1:2" ht="15.75" customHeight="1" x14ac:dyDescent="0.3">
      <c r="A6555" s="2" t="s">
        <v>9776</v>
      </c>
      <c r="B6555" s="63">
        <v>3385.38</v>
      </c>
    </row>
    <row r="6556" spans="1:2" ht="15.75" customHeight="1" x14ac:dyDescent="0.3">
      <c r="A6556" s="2" t="s">
        <v>9777</v>
      </c>
      <c r="B6556" s="63">
        <v>3584.52</v>
      </c>
    </row>
    <row r="6557" spans="1:2" ht="15.75" customHeight="1" x14ac:dyDescent="0.3">
      <c r="A6557" s="2" t="s">
        <v>9778</v>
      </c>
      <c r="B6557" s="63">
        <v>3584.52</v>
      </c>
    </row>
    <row r="6558" spans="1:2" ht="15.75" customHeight="1" x14ac:dyDescent="0.3">
      <c r="A6558" s="2" t="s">
        <v>9779</v>
      </c>
      <c r="B6558" s="63">
        <v>4381.08</v>
      </c>
    </row>
    <row r="6559" spans="1:2" ht="15.75" customHeight="1" x14ac:dyDescent="0.3">
      <c r="A6559" s="2" t="s">
        <v>9780</v>
      </c>
      <c r="B6559" s="63">
        <v>3584.52</v>
      </c>
    </row>
    <row r="6560" spans="1:2" ht="15.75" customHeight="1" x14ac:dyDescent="0.3">
      <c r="A6560" s="2" t="s">
        <v>9781</v>
      </c>
      <c r="B6560" s="63">
        <v>3584.52</v>
      </c>
    </row>
    <row r="6561" spans="1:2" ht="15.75" customHeight="1" x14ac:dyDescent="0.3">
      <c r="A6561" s="2" t="s">
        <v>9782</v>
      </c>
      <c r="B6561" s="63">
        <v>3584.52</v>
      </c>
    </row>
    <row r="6562" spans="1:2" ht="15.75" customHeight="1" x14ac:dyDescent="0.3">
      <c r="A6562" s="2" t="s">
        <v>9783</v>
      </c>
      <c r="B6562" s="63">
        <v>3584.52</v>
      </c>
    </row>
    <row r="6563" spans="1:2" ht="15.75" customHeight="1" x14ac:dyDescent="0.3">
      <c r="A6563" s="2" t="s">
        <v>9784</v>
      </c>
      <c r="B6563" s="63">
        <v>3584.52</v>
      </c>
    </row>
  </sheetData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6707"/>
  <sheetViews>
    <sheetView workbookViewId="0"/>
  </sheetViews>
  <sheetFormatPr defaultColWidth="14.44140625" defaultRowHeight="15" customHeight="1" x14ac:dyDescent="0.3"/>
  <cols>
    <col min="1" max="1" width="39" customWidth="1"/>
    <col min="2" max="6" width="10.77734375" customWidth="1"/>
  </cols>
  <sheetData>
    <row r="1" spans="1:2" ht="14.4" x14ac:dyDescent="0.3">
      <c r="A1" s="2" t="s">
        <v>178</v>
      </c>
      <c r="B1" s="2" t="s">
        <v>7897</v>
      </c>
    </row>
    <row r="2" spans="1:2" ht="14.4" x14ac:dyDescent="0.3">
      <c r="A2" s="58" t="s">
        <v>183</v>
      </c>
      <c r="B2" s="62">
        <v>28453.96</v>
      </c>
    </row>
    <row r="3" spans="1:2" ht="14.4" x14ac:dyDescent="0.3">
      <c r="A3" s="58" t="s">
        <v>185</v>
      </c>
      <c r="B3" s="62">
        <v>25640.73</v>
      </c>
    </row>
    <row r="4" spans="1:2" ht="14.4" x14ac:dyDescent="0.3">
      <c r="A4" s="58" t="s">
        <v>187</v>
      </c>
      <c r="B4" s="62">
        <v>23390.12</v>
      </c>
    </row>
    <row r="5" spans="1:2" ht="14.4" x14ac:dyDescent="0.3">
      <c r="A5" s="58" t="s">
        <v>189</v>
      </c>
      <c r="B5" s="62">
        <v>26203.37</v>
      </c>
    </row>
    <row r="6" spans="1:2" ht="14.4" x14ac:dyDescent="0.3">
      <c r="A6" s="58" t="s">
        <v>191</v>
      </c>
      <c r="B6" s="62">
        <v>23390.12</v>
      </c>
    </row>
    <row r="7" spans="1:2" ht="14.4" x14ac:dyDescent="0.3">
      <c r="A7" s="58" t="s">
        <v>193</v>
      </c>
      <c r="B7" s="62">
        <v>25640.73</v>
      </c>
    </row>
    <row r="8" spans="1:2" ht="14.4" x14ac:dyDescent="0.3">
      <c r="A8" s="58" t="s">
        <v>195</v>
      </c>
      <c r="B8" s="62">
        <v>26203.37</v>
      </c>
    </row>
    <row r="9" spans="1:2" ht="14.4" x14ac:dyDescent="0.3">
      <c r="A9" s="58" t="s">
        <v>197</v>
      </c>
      <c r="B9" s="62">
        <v>26203.37</v>
      </c>
    </row>
    <row r="10" spans="1:2" ht="14.4" x14ac:dyDescent="0.3">
      <c r="A10" s="58" t="s">
        <v>199</v>
      </c>
      <c r="B10" s="62">
        <v>28453.96</v>
      </c>
    </row>
    <row r="11" spans="1:2" ht="14.4" x14ac:dyDescent="0.3">
      <c r="A11" s="58" t="s">
        <v>202</v>
      </c>
      <c r="B11" s="62">
        <v>76458.8</v>
      </c>
    </row>
    <row r="12" spans="1:2" ht="14.4" x14ac:dyDescent="0.3">
      <c r="A12" s="58" t="s">
        <v>204</v>
      </c>
      <c r="B12" s="62">
        <v>68899.320000000007</v>
      </c>
    </row>
    <row r="13" spans="1:2" ht="14.4" x14ac:dyDescent="0.3">
      <c r="A13" s="58" t="s">
        <v>206</v>
      </c>
      <c r="B13" s="62">
        <v>62851.72</v>
      </c>
    </row>
    <row r="14" spans="1:2" ht="14.4" x14ac:dyDescent="0.3">
      <c r="A14" s="58" t="s">
        <v>208</v>
      </c>
      <c r="B14" s="62">
        <v>70411.22</v>
      </c>
    </row>
    <row r="15" spans="1:2" ht="14.4" x14ac:dyDescent="0.3">
      <c r="A15" s="58" t="s">
        <v>210</v>
      </c>
      <c r="B15" s="62">
        <v>62851.72</v>
      </c>
    </row>
    <row r="16" spans="1:2" ht="14.4" x14ac:dyDescent="0.3">
      <c r="A16" s="58" t="s">
        <v>212</v>
      </c>
      <c r="B16" s="62">
        <v>68899.320000000007</v>
      </c>
    </row>
    <row r="17" spans="1:2" ht="14.4" x14ac:dyDescent="0.3">
      <c r="A17" s="58" t="s">
        <v>214</v>
      </c>
      <c r="B17" s="62">
        <v>70411.22</v>
      </c>
    </row>
    <row r="18" spans="1:2" ht="14.4" x14ac:dyDescent="0.3">
      <c r="A18" s="58" t="s">
        <v>216</v>
      </c>
      <c r="B18" s="62">
        <v>70411.22</v>
      </c>
    </row>
    <row r="19" spans="1:2" ht="14.4" x14ac:dyDescent="0.3">
      <c r="A19" s="58" t="s">
        <v>218</v>
      </c>
      <c r="B19" s="62">
        <v>76458.8</v>
      </c>
    </row>
    <row r="20" spans="1:2" ht="14.4" x14ac:dyDescent="0.3">
      <c r="A20" s="58" t="s">
        <v>221</v>
      </c>
      <c r="B20" s="62">
        <v>8703.2000000000007</v>
      </c>
    </row>
    <row r="21" spans="1:2" ht="15.75" customHeight="1" x14ac:dyDescent="0.3">
      <c r="A21" s="58" t="s">
        <v>223</v>
      </c>
      <c r="B21" s="62">
        <v>7842.72</v>
      </c>
    </row>
    <row r="22" spans="1:2" ht="15.75" customHeight="1" x14ac:dyDescent="0.3">
      <c r="A22" s="58" t="s">
        <v>225</v>
      </c>
      <c r="B22" s="62">
        <v>7154.32</v>
      </c>
    </row>
    <row r="23" spans="1:2" ht="15.75" customHeight="1" x14ac:dyDescent="0.3">
      <c r="A23" s="58" t="s">
        <v>227</v>
      </c>
      <c r="B23" s="62">
        <v>8014.82</v>
      </c>
    </row>
    <row r="24" spans="1:2" ht="15.75" customHeight="1" x14ac:dyDescent="0.3">
      <c r="A24" s="58" t="s">
        <v>229</v>
      </c>
      <c r="B24" s="62">
        <v>7154.32</v>
      </c>
    </row>
    <row r="25" spans="1:2" ht="15.75" customHeight="1" x14ac:dyDescent="0.3">
      <c r="A25" s="58" t="s">
        <v>231</v>
      </c>
      <c r="B25" s="62">
        <v>7842.72</v>
      </c>
    </row>
    <row r="26" spans="1:2" ht="15.75" customHeight="1" x14ac:dyDescent="0.3">
      <c r="A26" s="58" t="s">
        <v>233</v>
      </c>
      <c r="B26" s="62">
        <v>8014.82</v>
      </c>
    </row>
    <row r="27" spans="1:2" ht="15.75" customHeight="1" x14ac:dyDescent="0.3">
      <c r="A27" s="58" t="s">
        <v>235</v>
      </c>
      <c r="B27" s="62">
        <v>8014.82</v>
      </c>
    </row>
    <row r="28" spans="1:2" ht="15.75" customHeight="1" x14ac:dyDescent="0.3">
      <c r="A28" s="58" t="s">
        <v>237</v>
      </c>
      <c r="B28" s="62">
        <v>8703.2000000000007</v>
      </c>
    </row>
    <row r="29" spans="1:2" ht="15.75" customHeight="1" x14ac:dyDescent="0.3">
      <c r="A29" s="58" t="s">
        <v>5411</v>
      </c>
      <c r="B29" s="62">
        <v>14194.8</v>
      </c>
    </row>
    <row r="30" spans="1:2" ht="15.75" customHeight="1" x14ac:dyDescent="0.3">
      <c r="A30" s="58" t="s">
        <v>5412</v>
      </c>
      <c r="B30" s="62">
        <v>12791.36</v>
      </c>
    </row>
    <row r="31" spans="1:2" ht="15.75" customHeight="1" x14ac:dyDescent="0.3">
      <c r="A31" s="58" t="s">
        <v>5413</v>
      </c>
      <c r="B31" s="62">
        <v>11668.61</v>
      </c>
    </row>
    <row r="32" spans="1:2" ht="15.75" customHeight="1" x14ac:dyDescent="0.3">
      <c r="A32" s="58" t="s">
        <v>5414</v>
      </c>
      <c r="B32" s="62">
        <v>13072.05</v>
      </c>
    </row>
    <row r="33" spans="1:2" ht="15.75" customHeight="1" x14ac:dyDescent="0.3">
      <c r="A33" s="58" t="s">
        <v>5415</v>
      </c>
      <c r="B33" s="62">
        <v>11668.61</v>
      </c>
    </row>
    <row r="34" spans="1:2" ht="15.75" customHeight="1" x14ac:dyDescent="0.3">
      <c r="A34" s="58" t="s">
        <v>5416</v>
      </c>
      <c r="B34" s="62">
        <v>12791.36</v>
      </c>
    </row>
    <row r="35" spans="1:2" ht="15.75" customHeight="1" x14ac:dyDescent="0.3">
      <c r="A35" s="58" t="s">
        <v>5417</v>
      </c>
      <c r="B35" s="62">
        <v>13072.05</v>
      </c>
    </row>
    <row r="36" spans="1:2" ht="15.75" customHeight="1" x14ac:dyDescent="0.3">
      <c r="A36" s="58" t="s">
        <v>5418</v>
      </c>
      <c r="B36" s="62">
        <v>13072.05</v>
      </c>
    </row>
    <row r="37" spans="1:2" ht="15.75" customHeight="1" x14ac:dyDescent="0.3">
      <c r="A37" s="58" t="s">
        <v>5419</v>
      </c>
      <c r="B37" s="62">
        <v>14194.8</v>
      </c>
    </row>
    <row r="38" spans="1:2" ht="15.75" customHeight="1" x14ac:dyDescent="0.3">
      <c r="A38" s="58" t="s">
        <v>5401</v>
      </c>
      <c r="B38" s="62">
        <v>10283.450000000001</v>
      </c>
    </row>
    <row r="39" spans="1:2" ht="15.75" customHeight="1" x14ac:dyDescent="0.3">
      <c r="A39" s="58" t="s">
        <v>5402</v>
      </c>
      <c r="B39" s="62">
        <v>9266.73</v>
      </c>
    </row>
    <row r="40" spans="1:2" ht="15.75" customHeight="1" x14ac:dyDescent="0.3">
      <c r="A40" s="58" t="s">
        <v>5403</v>
      </c>
      <c r="B40" s="62">
        <v>8453.35</v>
      </c>
    </row>
    <row r="41" spans="1:2" ht="15.75" customHeight="1" x14ac:dyDescent="0.3">
      <c r="A41" s="58" t="s">
        <v>5404</v>
      </c>
      <c r="B41" s="62">
        <v>9470.07</v>
      </c>
    </row>
    <row r="42" spans="1:2" ht="15.75" customHeight="1" x14ac:dyDescent="0.3">
      <c r="A42" s="58" t="s">
        <v>5405</v>
      </c>
      <c r="B42" s="62">
        <v>8453.35</v>
      </c>
    </row>
    <row r="43" spans="1:2" ht="15.75" customHeight="1" x14ac:dyDescent="0.3">
      <c r="A43" s="58" t="s">
        <v>5406</v>
      </c>
      <c r="B43" s="62">
        <v>9266.73</v>
      </c>
    </row>
    <row r="44" spans="1:2" ht="15.75" customHeight="1" x14ac:dyDescent="0.3">
      <c r="A44" s="58" t="s">
        <v>5407</v>
      </c>
      <c r="B44" s="62">
        <v>9470.07</v>
      </c>
    </row>
    <row r="45" spans="1:2" ht="15.75" customHeight="1" x14ac:dyDescent="0.3">
      <c r="A45" s="58" t="s">
        <v>5408</v>
      </c>
      <c r="B45" s="62">
        <v>9470.07</v>
      </c>
    </row>
    <row r="46" spans="1:2" ht="15.75" customHeight="1" x14ac:dyDescent="0.3">
      <c r="A46" s="58" t="s">
        <v>5409</v>
      </c>
      <c r="B46" s="62">
        <v>10283.450000000001</v>
      </c>
    </row>
    <row r="47" spans="1:2" ht="15.75" customHeight="1" x14ac:dyDescent="0.3">
      <c r="A47" s="58" t="s">
        <v>240</v>
      </c>
      <c r="B47" s="62">
        <v>18260.13</v>
      </c>
    </row>
    <row r="48" spans="1:2" ht="15.75" customHeight="1" x14ac:dyDescent="0.3">
      <c r="A48" s="58" t="s">
        <v>242</v>
      </c>
      <c r="B48" s="62">
        <v>16454.75</v>
      </c>
    </row>
    <row r="49" spans="1:2" ht="15.75" customHeight="1" x14ac:dyDescent="0.3">
      <c r="A49" s="58" t="s">
        <v>244</v>
      </c>
      <c r="B49" s="62">
        <v>15010.45</v>
      </c>
    </row>
    <row r="50" spans="1:2" ht="15.75" customHeight="1" x14ac:dyDescent="0.3">
      <c r="A50" s="58" t="s">
        <v>246</v>
      </c>
      <c r="B50" s="62">
        <v>16815.830000000002</v>
      </c>
    </row>
    <row r="51" spans="1:2" ht="15.75" customHeight="1" x14ac:dyDescent="0.3">
      <c r="A51" s="58" t="s">
        <v>248</v>
      </c>
      <c r="B51" s="62">
        <v>15010.45</v>
      </c>
    </row>
    <row r="52" spans="1:2" ht="15.75" customHeight="1" x14ac:dyDescent="0.3">
      <c r="A52" s="58" t="s">
        <v>250</v>
      </c>
      <c r="B52" s="62">
        <v>16454.75</v>
      </c>
    </row>
    <row r="53" spans="1:2" ht="15.75" customHeight="1" x14ac:dyDescent="0.3">
      <c r="A53" s="58" t="s">
        <v>252</v>
      </c>
      <c r="B53" s="62">
        <v>16815.830000000002</v>
      </c>
    </row>
    <row r="54" spans="1:2" ht="15.75" customHeight="1" x14ac:dyDescent="0.3">
      <c r="A54" s="58" t="s">
        <v>254</v>
      </c>
      <c r="B54" s="62">
        <v>16815.830000000002</v>
      </c>
    </row>
    <row r="55" spans="1:2" ht="15.75" customHeight="1" x14ac:dyDescent="0.3">
      <c r="A55" s="58" t="s">
        <v>256</v>
      </c>
      <c r="B55" s="62">
        <v>18260.13</v>
      </c>
    </row>
    <row r="56" spans="1:2" ht="15.75" customHeight="1" x14ac:dyDescent="0.3">
      <c r="A56" s="58" t="s">
        <v>259</v>
      </c>
      <c r="B56" s="62">
        <v>24050.16</v>
      </c>
    </row>
    <row r="57" spans="1:2" ht="15.75" customHeight="1" x14ac:dyDescent="0.3">
      <c r="A57" s="58" t="s">
        <v>261</v>
      </c>
      <c r="B57" s="62">
        <v>21672.32</v>
      </c>
    </row>
    <row r="58" spans="1:2" ht="15.75" customHeight="1" x14ac:dyDescent="0.3">
      <c r="A58" s="58" t="s">
        <v>263</v>
      </c>
      <c r="B58" s="62">
        <v>19770.05</v>
      </c>
    </row>
    <row r="59" spans="1:2" ht="15.75" customHeight="1" x14ac:dyDescent="0.3">
      <c r="A59" s="58" t="s">
        <v>265</v>
      </c>
      <c r="B59" s="62">
        <v>22147.89</v>
      </c>
    </row>
    <row r="60" spans="1:2" ht="15.75" customHeight="1" x14ac:dyDescent="0.3">
      <c r="A60" s="58" t="s">
        <v>267</v>
      </c>
      <c r="B60" s="62">
        <v>19770.05</v>
      </c>
    </row>
    <row r="61" spans="1:2" ht="15.75" customHeight="1" x14ac:dyDescent="0.3">
      <c r="A61" s="58" t="s">
        <v>269</v>
      </c>
      <c r="B61" s="62">
        <v>21672.32</v>
      </c>
    </row>
    <row r="62" spans="1:2" ht="15.75" customHeight="1" x14ac:dyDescent="0.3">
      <c r="A62" s="58" t="s">
        <v>271</v>
      </c>
      <c r="B62" s="62">
        <v>22147.89</v>
      </c>
    </row>
    <row r="63" spans="1:2" ht="15.75" customHeight="1" x14ac:dyDescent="0.3">
      <c r="A63" s="58" t="s">
        <v>273</v>
      </c>
      <c r="B63" s="62">
        <v>22147.89</v>
      </c>
    </row>
    <row r="64" spans="1:2" ht="15.75" customHeight="1" x14ac:dyDescent="0.3">
      <c r="A64" s="58" t="s">
        <v>275</v>
      </c>
      <c r="B64" s="62">
        <v>24050.16</v>
      </c>
    </row>
    <row r="65" spans="1:2" ht="15.75" customHeight="1" x14ac:dyDescent="0.3">
      <c r="A65" s="58" t="s">
        <v>278</v>
      </c>
      <c r="B65" s="62">
        <v>14194.8</v>
      </c>
    </row>
    <row r="66" spans="1:2" ht="15.75" customHeight="1" x14ac:dyDescent="0.3">
      <c r="A66" s="58" t="s">
        <v>280</v>
      </c>
      <c r="B66" s="62">
        <v>12791.36</v>
      </c>
    </row>
    <row r="67" spans="1:2" ht="15.75" customHeight="1" x14ac:dyDescent="0.3">
      <c r="A67" s="58" t="s">
        <v>282</v>
      </c>
      <c r="B67" s="62">
        <v>11668.61</v>
      </c>
    </row>
    <row r="68" spans="1:2" ht="15.75" customHeight="1" x14ac:dyDescent="0.3">
      <c r="A68" s="58" t="s">
        <v>284</v>
      </c>
      <c r="B68" s="62">
        <v>13072.05</v>
      </c>
    </row>
    <row r="69" spans="1:2" ht="15.75" customHeight="1" x14ac:dyDescent="0.3">
      <c r="A69" s="58" t="s">
        <v>286</v>
      </c>
      <c r="B69" s="62">
        <v>11668.61</v>
      </c>
    </row>
    <row r="70" spans="1:2" ht="15.75" customHeight="1" x14ac:dyDescent="0.3">
      <c r="A70" s="58" t="s">
        <v>288</v>
      </c>
      <c r="B70" s="62">
        <v>12791.36</v>
      </c>
    </row>
    <row r="71" spans="1:2" ht="15.75" customHeight="1" x14ac:dyDescent="0.3">
      <c r="A71" s="58" t="s">
        <v>290</v>
      </c>
      <c r="B71" s="62">
        <v>13072.05</v>
      </c>
    </row>
    <row r="72" spans="1:2" ht="15.75" customHeight="1" x14ac:dyDescent="0.3">
      <c r="A72" s="58" t="s">
        <v>292</v>
      </c>
      <c r="B72" s="62">
        <v>13072.05</v>
      </c>
    </row>
    <row r="73" spans="1:2" ht="15.75" customHeight="1" x14ac:dyDescent="0.3">
      <c r="A73" s="58" t="s">
        <v>294</v>
      </c>
      <c r="B73" s="62">
        <v>14194.8</v>
      </c>
    </row>
    <row r="74" spans="1:2" ht="15.75" customHeight="1" x14ac:dyDescent="0.3">
      <c r="A74" s="58" t="s">
        <v>297</v>
      </c>
      <c r="B74" s="62">
        <v>20015.62</v>
      </c>
    </row>
    <row r="75" spans="1:2" ht="15.75" customHeight="1" x14ac:dyDescent="0.3">
      <c r="A75" s="58" t="s">
        <v>299</v>
      </c>
      <c r="B75" s="62">
        <v>18036.669999999998</v>
      </c>
    </row>
    <row r="76" spans="1:2" ht="15.75" customHeight="1" x14ac:dyDescent="0.3">
      <c r="A76" s="58" t="s">
        <v>301</v>
      </c>
      <c r="B76" s="62">
        <v>16453.52</v>
      </c>
    </row>
    <row r="77" spans="1:2" ht="15.75" customHeight="1" x14ac:dyDescent="0.3">
      <c r="A77" s="58" t="s">
        <v>303</v>
      </c>
      <c r="B77" s="62">
        <v>18432.46</v>
      </c>
    </row>
    <row r="78" spans="1:2" ht="15.75" customHeight="1" x14ac:dyDescent="0.3">
      <c r="A78" s="58" t="s">
        <v>305</v>
      </c>
      <c r="B78" s="62">
        <v>16453.52</v>
      </c>
    </row>
    <row r="79" spans="1:2" ht="15.75" customHeight="1" x14ac:dyDescent="0.3">
      <c r="A79" s="58" t="s">
        <v>307</v>
      </c>
      <c r="B79" s="62">
        <v>18036.669999999998</v>
      </c>
    </row>
    <row r="80" spans="1:2" ht="15.75" customHeight="1" x14ac:dyDescent="0.3">
      <c r="A80" s="58" t="s">
        <v>309</v>
      </c>
      <c r="B80" s="62">
        <v>18432.46</v>
      </c>
    </row>
    <row r="81" spans="1:2" ht="15.75" customHeight="1" x14ac:dyDescent="0.3">
      <c r="A81" s="58" t="s">
        <v>311</v>
      </c>
      <c r="B81" s="62">
        <v>18432.46</v>
      </c>
    </row>
    <row r="82" spans="1:2" ht="15.75" customHeight="1" x14ac:dyDescent="0.3">
      <c r="A82" s="58" t="s">
        <v>313</v>
      </c>
      <c r="B82" s="62">
        <v>20015.62</v>
      </c>
    </row>
    <row r="83" spans="1:2" ht="15.75" customHeight="1" x14ac:dyDescent="0.3">
      <c r="A83" s="58" t="s">
        <v>316</v>
      </c>
      <c r="B83" s="62">
        <v>18397.46</v>
      </c>
    </row>
    <row r="84" spans="1:2" ht="15.75" customHeight="1" x14ac:dyDescent="0.3">
      <c r="A84" s="58" t="s">
        <v>318</v>
      </c>
      <c r="B84" s="62">
        <v>16782.64</v>
      </c>
    </row>
    <row r="85" spans="1:2" ht="15.75" customHeight="1" x14ac:dyDescent="0.3">
      <c r="A85" s="58" t="s">
        <v>320</v>
      </c>
      <c r="B85" s="62">
        <v>18801.169999999998</v>
      </c>
    </row>
    <row r="86" spans="1:2" ht="15.75" customHeight="1" x14ac:dyDescent="0.3">
      <c r="A86" s="58" t="s">
        <v>322</v>
      </c>
      <c r="B86" s="62">
        <v>16782.64</v>
      </c>
    </row>
    <row r="87" spans="1:2" ht="15.75" customHeight="1" x14ac:dyDescent="0.3">
      <c r="A87" s="58" t="s">
        <v>324</v>
      </c>
      <c r="B87" s="62">
        <v>18397.46</v>
      </c>
    </row>
    <row r="88" spans="1:2" ht="15.75" customHeight="1" x14ac:dyDescent="0.3">
      <c r="A88" s="58" t="s">
        <v>326</v>
      </c>
      <c r="B88" s="62">
        <v>18801.169999999998</v>
      </c>
    </row>
    <row r="89" spans="1:2" ht="15.75" customHeight="1" x14ac:dyDescent="0.3">
      <c r="A89" s="58" t="s">
        <v>328</v>
      </c>
      <c r="B89" s="62">
        <v>18801.169999999998</v>
      </c>
    </row>
    <row r="90" spans="1:2" ht="15.75" customHeight="1" x14ac:dyDescent="0.3">
      <c r="A90" s="58" t="s">
        <v>330</v>
      </c>
      <c r="B90" s="62">
        <v>20415.990000000002</v>
      </c>
    </row>
    <row r="91" spans="1:2" ht="15.75" customHeight="1" x14ac:dyDescent="0.3">
      <c r="A91" s="58" t="s">
        <v>332</v>
      </c>
      <c r="B91" s="62">
        <v>18374.39</v>
      </c>
    </row>
    <row r="92" spans="1:2" ht="15.75" customHeight="1" x14ac:dyDescent="0.3">
      <c r="A92" s="58" t="s">
        <v>5431</v>
      </c>
      <c r="B92" s="62">
        <v>20415.990000000002</v>
      </c>
    </row>
    <row r="93" spans="1:2" ht="15.75" customHeight="1" x14ac:dyDescent="0.3">
      <c r="A93" s="58" t="s">
        <v>5432</v>
      </c>
      <c r="B93" s="62">
        <v>18397.46</v>
      </c>
    </row>
    <row r="94" spans="1:2" ht="15.75" customHeight="1" x14ac:dyDescent="0.3">
      <c r="A94" s="58" t="s">
        <v>5433</v>
      </c>
      <c r="B94" s="62">
        <v>16782.64</v>
      </c>
    </row>
    <row r="95" spans="1:2" ht="15.75" customHeight="1" x14ac:dyDescent="0.3">
      <c r="A95" s="58" t="s">
        <v>5434</v>
      </c>
      <c r="B95" s="62">
        <v>18801.169999999998</v>
      </c>
    </row>
    <row r="96" spans="1:2" ht="15.75" customHeight="1" x14ac:dyDescent="0.3">
      <c r="A96" s="58" t="s">
        <v>5435</v>
      </c>
      <c r="B96" s="62">
        <v>16782.64</v>
      </c>
    </row>
    <row r="97" spans="1:2" ht="15.75" customHeight="1" x14ac:dyDescent="0.3">
      <c r="A97" s="58" t="s">
        <v>5436</v>
      </c>
      <c r="B97" s="62">
        <v>18397.46</v>
      </c>
    </row>
    <row r="98" spans="1:2" ht="15.75" customHeight="1" x14ac:dyDescent="0.3">
      <c r="A98" s="58" t="s">
        <v>5437</v>
      </c>
      <c r="B98" s="62">
        <v>18801.169999999998</v>
      </c>
    </row>
    <row r="99" spans="1:2" ht="15.75" customHeight="1" x14ac:dyDescent="0.3">
      <c r="A99" s="58" t="s">
        <v>5438</v>
      </c>
      <c r="B99" s="62">
        <v>18801.169999999998</v>
      </c>
    </row>
    <row r="100" spans="1:2" ht="15.75" customHeight="1" x14ac:dyDescent="0.3">
      <c r="A100" s="58" t="s">
        <v>5439</v>
      </c>
      <c r="B100" s="62">
        <v>20415.990000000002</v>
      </c>
    </row>
    <row r="101" spans="1:2" ht="15.75" customHeight="1" x14ac:dyDescent="0.3">
      <c r="A101" s="58" t="s">
        <v>5421</v>
      </c>
      <c r="B101" s="62">
        <v>15272.73</v>
      </c>
    </row>
    <row r="102" spans="1:2" ht="15.75" customHeight="1" x14ac:dyDescent="0.3">
      <c r="A102" s="58" t="s">
        <v>5422</v>
      </c>
      <c r="B102" s="62">
        <v>13762.71</v>
      </c>
    </row>
    <row r="103" spans="1:2" ht="15.75" customHeight="1" x14ac:dyDescent="0.3">
      <c r="A103" s="58" t="s">
        <v>5423</v>
      </c>
      <c r="B103" s="62">
        <v>12554.7</v>
      </c>
    </row>
    <row r="104" spans="1:2" ht="15.75" customHeight="1" x14ac:dyDescent="0.3">
      <c r="A104" s="58" t="s">
        <v>5424</v>
      </c>
      <c r="B104" s="62">
        <v>14064.72</v>
      </c>
    </row>
    <row r="105" spans="1:2" ht="15.75" customHeight="1" x14ac:dyDescent="0.3">
      <c r="A105" s="58" t="s">
        <v>5425</v>
      </c>
      <c r="B105" s="62">
        <v>12554.7</v>
      </c>
    </row>
    <row r="106" spans="1:2" ht="15.75" customHeight="1" x14ac:dyDescent="0.3">
      <c r="A106" s="58" t="s">
        <v>5426</v>
      </c>
      <c r="B106" s="62">
        <v>13762.71</v>
      </c>
    </row>
    <row r="107" spans="1:2" ht="15.75" customHeight="1" x14ac:dyDescent="0.3">
      <c r="A107" s="58" t="s">
        <v>5427</v>
      </c>
      <c r="B107" s="62">
        <v>14064.72</v>
      </c>
    </row>
    <row r="108" spans="1:2" ht="15.75" customHeight="1" x14ac:dyDescent="0.3">
      <c r="A108" s="58" t="s">
        <v>5428</v>
      </c>
      <c r="B108" s="62">
        <v>14064.72</v>
      </c>
    </row>
    <row r="109" spans="1:2" ht="15.75" customHeight="1" x14ac:dyDescent="0.3">
      <c r="A109" s="58" t="s">
        <v>5429</v>
      </c>
      <c r="B109" s="62">
        <v>15272.73</v>
      </c>
    </row>
    <row r="110" spans="1:2" ht="15.75" customHeight="1" x14ac:dyDescent="0.3">
      <c r="A110" s="58" t="s">
        <v>335</v>
      </c>
      <c r="B110" s="62">
        <v>26175.22</v>
      </c>
    </row>
    <row r="111" spans="1:2" ht="15.75" customHeight="1" x14ac:dyDescent="0.3">
      <c r="A111" s="58" t="s">
        <v>337</v>
      </c>
      <c r="B111" s="62">
        <v>23587.27</v>
      </c>
    </row>
    <row r="112" spans="1:2" ht="15.75" customHeight="1" x14ac:dyDescent="0.3">
      <c r="A112" s="58" t="s">
        <v>339</v>
      </c>
      <c r="B112" s="62">
        <v>21516.92</v>
      </c>
    </row>
    <row r="113" spans="1:2" ht="15.75" customHeight="1" x14ac:dyDescent="0.3">
      <c r="A113" s="58" t="s">
        <v>341</v>
      </c>
      <c r="B113" s="62">
        <v>24104.86</v>
      </c>
    </row>
    <row r="114" spans="1:2" ht="15.75" customHeight="1" x14ac:dyDescent="0.3">
      <c r="A114" s="58" t="s">
        <v>343</v>
      </c>
      <c r="B114" s="62">
        <v>21516.92</v>
      </c>
    </row>
    <row r="115" spans="1:2" ht="15.75" customHeight="1" x14ac:dyDescent="0.3">
      <c r="A115" s="58" t="s">
        <v>345</v>
      </c>
      <c r="B115" s="62">
        <v>23587.27</v>
      </c>
    </row>
    <row r="116" spans="1:2" ht="15.75" customHeight="1" x14ac:dyDescent="0.3">
      <c r="A116" s="58" t="s">
        <v>347</v>
      </c>
      <c r="B116" s="62">
        <v>24104.86</v>
      </c>
    </row>
    <row r="117" spans="1:2" ht="15.75" customHeight="1" x14ac:dyDescent="0.3">
      <c r="A117" s="58" t="s">
        <v>349</v>
      </c>
      <c r="B117" s="62">
        <v>24104.86</v>
      </c>
    </row>
    <row r="118" spans="1:2" ht="15.75" customHeight="1" x14ac:dyDescent="0.3">
      <c r="A118" s="58" t="s">
        <v>351</v>
      </c>
      <c r="B118" s="62">
        <v>26175.22</v>
      </c>
    </row>
    <row r="119" spans="1:2" ht="15.75" customHeight="1" x14ac:dyDescent="0.3">
      <c r="A119" s="58" t="s">
        <v>354</v>
      </c>
      <c r="B119" s="62">
        <v>35414.620000000003</v>
      </c>
    </row>
    <row r="120" spans="1:2" ht="15.75" customHeight="1" x14ac:dyDescent="0.3">
      <c r="A120" s="58" t="s">
        <v>356</v>
      </c>
      <c r="B120" s="62">
        <v>31913.17</v>
      </c>
    </row>
    <row r="121" spans="1:2" ht="15.75" customHeight="1" x14ac:dyDescent="0.3">
      <c r="A121" s="58" t="s">
        <v>358</v>
      </c>
      <c r="B121" s="62">
        <v>29112.02</v>
      </c>
    </row>
    <row r="122" spans="1:2" ht="15.75" customHeight="1" x14ac:dyDescent="0.3">
      <c r="A122" s="58" t="s">
        <v>360</v>
      </c>
      <c r="B122" s="62">
        <v>32613.46</v>
      </c>
    </row>
    <row r="123" spans="1:2" ht="15.75" customHeight="1" x14ac:dyDescent="0.3">
      <c r="A123" s="58" t="s">
        <v>362</v>
      </c>
      <c r="B123" s="62">
        <v>29112.02</v>
      </c>
    </row>
    <row r="124" spans="1:2" ht="15.75" customHeight="1" x14ac:dyDescent="0.3">
      <c r="A124" s="58" t="s">
        <v>364</v>
      </c>
      <c r="B124" s="62">
        <v>31913.17</v>
      </c>
    </row>
    <row r="125" spans="1:2" ht="15.75" customHeight="1" x14ac:dyDescent="0.3">
      <c r="A125" s="58" t="s">
        <v>366</v>
      </c>
      <c r="B125" s="62">
        <v>32613.46</v>
      </c>
    </row>
    <row r="126" spans="1:2" ht="15.75" customHeight="1" x14ac:dyDescent="0.3">
      <c r="A126" s="58" t="s">
        <v>368</v>
      </c>
      <c r="B126" s="62">
        <v>32613.46</v>
      </c>
    </row>
    <row r="127" spans="1:2" ht="15.75" customHeight="1" x14ac:dyDescent="0.3">
      <c r="A127" s="58" t="s">
        <v>370</v>
      </c>
      <c r="B127" s="62">
        <v>35414.620000000003</v>
      </c>
    </row>
    <row r="128" spans="1:2" ht="15.75" customHeight="1" x14ac:dyDescent="0.3">
      <c r="A128" s="58" t="s">
        <v>373</v>
      </c>
      <c r="B128" s="62">
        <v>20415.990000000002</v>
      </c>
    </row>
    <row r="129" spans="1:2" ht="15.75" customHeight="1" x14ac:dyDescent="0.3">
      <c r="A129" s="58" t="s">
        <v>375</v>
      </c>
      <c r="B129" s="62">
        <v>18397.46</v>
      </c>
    </row>
    <row r="130" spans="1:2" ht="15.75" customHeight="1" x14ac:dyDescent="0.3">
      <c r="A130" s="58" t="s">
        <v>377</v>
      </c>
      <c r="B130" s="62">
        <v>16782.64</v>
      </c>
    </row>
    <row r="131" spans="1:2" ht="15.75" customHeight="1" x14ac:dyDescent="0.3">
      <c r="A131" s="58" t="s">
        <v>379</v>
      </c>
      <c r="B131" s="62">
        <v>18801.169999999998</v>
      </c>
    </row>
    <row r="132" spans="1:2" ht="15.75" customHeight="1" x14ac:dyDescent="0.3">
      <c r="A132" s="58" t="s">
        <v>381</v>
      </c>
      <c r="B132" s="62">
        <v>16782.64</v>
      </c>
    </row>
    <row r="133" spans="1:2" ht="15.75" customHeight="1" x14ac:dyDescent="0.3">
      <c r="A133" s="58" t="s">
        <v>383</v>
      </c>
      <c r="B133" s="62">
        <v>18397.46</v>
      </c>
    </row>
    <row r="134" spans="1:2" ht="15.75" customHeight="1" x14ac:dyDescent="0.3">
      <c r="A134" s="58" t="s">
        <v>385</v>
      </c>
      <c r="B134" s="62">
        <v>18801.169999999998</v>
      </c>
    </row>
    <row r="135" spans="1:2" ht="15.75" customHeight="1" x14ac:dyDescent="0.3">
      <c r="A135" s="58" t="s">
        <v>387</v>
      </c>
      <c r="B135" s="62">
        <v>18801.169999999998</v>
      </c>
    </row>
    <row r="136" spans="1:2" ht="15.75" customHeight="1" x14ac:dyDescent="0.3">
      <c r="A136" s="58" t="s">
        <v>389</v>
      </c>
      <c r="B136" s="62">
        <v>20415.990000000002</v>
      </c>
    </row>
    <row r="137" spans="1:2" ht="15.75" customHeight="1" x14ac:dyDescent="0.3">
      <c r="A137" s="58" t="s">
        <v>392</v>
      </c>
      <c r="B137" s="62">
        <v>29655.39</v>
      </c>
    </row>
    <row r="138" spans="1:2" ht="15.75" customHeight="1" x14ac:dyDescent="0.3">
      <c r="A138" s="58" t="s">
        <v>394</v>
      </c>
      <c r="B138" s="62">
        <v>26723.360000000001</v>
      </c>
    </row>
    <row r="139" spans="1:2" ht="15.75" customHeight="1" x14ac:dyDescent="0.3">
      <c r="A139" s="58" t="s">
        <v>396</v>
      </c>
      <c r="B139" s="62">
        <v>24377.74</v>
      </c>
    </row>
    <row r="140" spans="1:2" ht="15.75" customHeight="1" x14ac:dyDescent="0.3">
      <c r="A140" s="58" t="s">
        <v>398</v>
      </c>
      <c r="B140" s="62">
        <v>27309.77</v>
      </c>
    </row>
    <row r="141" spans="1:2" ht="15.75" customHeight="1" x14ac:dyDescent="0.3">
      <c r="A141" s="58" t="s">
        <v>400</v>
      </c>
      <c r="B141" s="62">
        <v>24377.74</v>
      </c>
    </row>
    <row r="142" spans="1:2" ht="15.75" customHeight="1" x14ac:dyDescent="0.3">
      <c r="A142" s="58" t="s">
        <v>402</v>
      </c>
      <c r="B142" s="62">
        <v>26723.360000000001</v>
      </c>
    </row>
    <row r="143" spans="1:2" ht="15.75" customHeight="1" x14ac:dyDescent="0.3">
      <c r="A143" s="58" t="s">
        <v>404</v>
      </c>
      <c r="B143" s="62">
        <v>27309.77</v>
      </c>
    </row>
    <row r="144" spans="1:2" ht="15.75" customHeight="1" x14ac:dyDescent="0.3">
      <c r="A144" s="58" t="s">
        <v>406</v>
      </c>
      <c r="B144" s="62">
        <v>27309.77</v>
      </c>
    </row>
    <row r="145" spans="1:2" ht="15.75" customHeight="1" x14ac:dyDescent="0.3">
      <c r="A145" s="58" t="s">
        <v>408</v>
      </c>
      <c r="B145" s="62">
        <v>29655.39</v>
      </c>
    </row>
    <row r="146" spans="1:2" ht="15.75" customHeight="1" x14ac:dyDescent="0.3">
      <c r="A146" s="58" t="s">
        <v>5451</v>
      </c>
      <c r="B146" s="62">
        <v>27037.56</v>
      </c>
    </row>
    <row r="147" spans="1:2" ht="15.75" customHeight="1" x14ac:dyDescent="0.3">
      <c r="A147" s="58" t="s">
        <v>5452</v>
      </c>
      <c r="B147" s="62">
        <v>24364.36</v>
      </c>
    </row>
    <row r="148" spans="1:2" ht="15.75" customHeight="1" x14ac:dyDescent="0.3">
      <c r="A148" s="58" t="s">
        <v>5453</v>
      </c>
      <c r="B148" s="62">
        <v>22225.79</v>
      </c>
    </row>
    <row r="149" spans="1:2" ht="15.75" customHeight="1" x14ac:dyDescent="0.3">
      <c r="A149" s="58" t="s">
        <v>5454</v>
      </c>
      <c r="B149" s="62">
        <v>24899</v>
      </c>
    </row>
    <row r="150" spans="1:2" ht="15.75" customHeight="1" x14ac:dyDescent="0.3">
      <c r="A150" s="58" t="s">
        <v>5455</v>
      </c>
      <c r="B150" s="62">
        <v>22225.79</v>
      </c>
    </row>
    <row r="151" spans="1:2" ht="15.75" customHeight="1" x14ac:dyDescent="0.3">
      <c r="A151" s="58" t="s">
        <v>5456</v>
      </c>
      <c r="B151" s="62">
        <v>24364.36</v>
      </c>
    </row>
    <row r="152" spans="1:2" ht="15.75" customHeight="1" x14ac:dyDescent="0.3">
      <c r="A152" s="58" t="s">
        <v>5457</v>
      </c>
      <c r="B152" s="62">
        <v>24899</v>
      </c>
    </row>
    <row r="153" spans="1:2" ht="15.75" customHeight="1" x14ac:dyDescent="0.3">
      <c r="A153" s="58" t="s">
        <v>5458</v>
      </c>
      <c r="B153" s="62">
        <v>24899</v>
      </c>
    </row>
    <row r="154" spans="1:2" ht="15.75" customHeight="1" x14ac:dyDescent="0.3">
      <c r="A154" s="58" t="s">
        <v>5459</v>
      </c>
      <c r="B154" s="62">
        <v>27037.56</v>
      </c>
    </row>
    <row r="155" spans="1:2" ht="15.75" customHeight="1" x14ac:dyDescent="0.3">
      <c r="A155" s="58" t="s">
        <v>5441</v>
      </c>
      <c r="B155" s="62">
        <v>21432.33</v>
      </c>
    </row>
    <row r="156" spans="1:2" ht="15.75" customHeight="1" x14ac:dyDescent="0.3">
      <c r="A156" s="58" t="s">
        <v>5442</v>
      </c>
      <c r="B156" s="62">
        <v>19313.310000000001</v>
      </c>
    </row>
    <row r="157" spans="1:2" ht="15.75" customHeight="1" x14ac:dyDescent="0.3">
      <c r="A157" s="58" t="s">
        <v>5443</v>
      </c>
      <c r="B157" s="62">
        <v>17618.099999999999</v>
      </c>
    </row>
    <row r="158" spans="1:2" ht="15.75" customHeight="1" x14ac:dyDescent="0.3">
      <c r="A158" s="58" t="s">
        <v>5444</v>
      </c>
      <c r="B158" s="62">
        <v>19737.12</v>
      </c>
    </row>
    <row r="159" spans="1:2" ht="15.75" customHeight="1" x14ac:dyDescent="0.3">
      <c r="A159" s="58" t="s">
        <v>5445</v>
      </c>
      <c r="B159" s="62">
        <v>17618.099999999999</v>
      </c>
    </row>
    <row r="160" spans="1:2" ht="15.75" customHeight="1" x14ac:dyDescent="0.3">
      <c r="A160" s="58" t="s">
        <v>5446</v>
      </c>
      <c r="B160" s="62">
        <v>19313.310000000001</v>
      </c>
    </row>
    <row r="161" spans="1:2" ht="15.75" customHeight="1" x14ac:dyDescent="0.3">
      <c r="A161" s="58" t="s">
        <v>5447</v>
      </c>
      <c r="B161" s="62">
        <v>19737.12</v>
      </c>
    </row>
    <row r="162" spans="1:2" ht="15.75" customHeight="1" x14ac:dyDescent="0.3">
      <c r="A162" s="58" t="s">
        <v>5448</v>
      </c>
      <c r="B162" s="62">
        <v>19737.12</v>
      </c>
    </row>
    <row r="163" spans="1:2" ht="15.75" customHeight="1" x14ac:dyDescent="0.3">
      <c r="A163" s="58" t="s">
        <v>5449</v>
      </c>
      <c r="B163" s="62">
        <v>21432.33</v>
      </c>
    </row>
    <row r="164" spans="1:2" ht="15.75" customHeight="1" x14ac:dyDescent="0.3">
      <c r="A164" s="58" t="s">
        <v>411</v>
      </c>
      <c r="B164" s="62">
        <v>34121.1</v>
      </c>
    </row>
    <row r="165" spans="1:2" ht="15.75" customHeight="1" x14ac:dyDescent="0.3">
      <c r="A165" s="58" t="s">
        <v>413</v>
      </c>
      <c r="B165" s="62">
        <v>30747.55</v>
      </c>
    </row>
    <row r="166" spans="1:2" ht="15.75" customHeight="1" x14ac:dyDescent="0.3">
      <c r="A166" s="58" t="s">
        <v>415</v>
      </c>
      <c r="B166" s="62">
        <v>28048.7</v>
      </c>
    </row>
    <row r="167" spans="1:2" ht="15.75" customHeight="1" x14ac:dyDescent="0.3">
      <c r="A167" s="58" t="s">
        <v>417</v>
      </c>
      <c r="B167" s="62">
        <v>31422.26</v>
      </c>
    </row>
    <row r="168" spans="1:2" ht="15.75" customHeight="1" x14ac:dyDescent="0.3">
      <c r="A168" s="58" t="s">
        <v>419</v>
      </c>
      <c r="B168" s="62">
        <v>28048.7</v>
      </c>
    </row>
    <row r="169" spans="1:2" ht="15.75" customHeight="1" x14ac:dyDescent="0.3">
      <c r="A169" s="58" t="s">
        <v>421</v>
      </c>
      <c r="B169" s="62">
        <v>30747.55</v>
      </c>
    </row>
    <row r="170" spans="1:2" ht="15.75" customHeight="1" x14ac:dyDescent="0.3">
      <c r="A170" s="58" t="s">
        <v>423</v>
      </c>
      <c r="B170" s="62">
        <v>31422.26</v>
      </c>
    </row>
    <row r="171" spans="1:2" ht="15.75" customHeight="1" x14ac:dyDescent="0.3">
      <c r="A171" s="58" t="s">
        <v>425</v>
      </c>
      <c r="B171" s="62">
        <v>31422.26</v>
      </c>
    </row>
    <row r="172" spans="1:2" ht="15.75" customHeight="1" x14ac:dyDescent="0.3">
      <c r="A172" s="58" t="s">
        <v>427</v>
      </c>
      <c r="B172" s="62">
        <v>34121.1</v>
      </c>
    </row>
    <row r="173" spans="1:2" ht="15.75" customHeight="1" x14ac:dyDescent="0.3">
      <c r="A173" s="58" t="s">
        <v>429</v>
      </c>
      <c r="B173" s="62">
        <v>44222.85</v>
      </c>
    </row>
    <row r="174" spans="1:2" ht="15.75" customHeight="1" x14ac:dyDescent="0.3">
      <c r="A174" s="58" t="s">
        <v>431</v>
      </c>
      <c r="B174" s="62">
        <v>39850.53</v>
      </c>
    </row>
    <row r="175" spans="1:2" ht="15.75" customHeight="1" x14ac:dyDescent="0.3">
      <c r="A175" s="58" t="s">
        <v>433</v>
      </c>
      <c r="B175" s="62">
        <v>36352.68</v>
      </c>
    </row>
    <row r="176" spans="1:2" ht="15.75" customHeight="1" x14ac:dyDescent="0.3">
      <c r="A176" s="58" t="s">
        <v>435</v>
      </c>
      <c r="B176" s="62">
        <v>40725</v>
      </c>
    </row>
    <row r="177" spans="1:2" ht="15.75" customHeight="1" x14ac:dyDescent="0.3">
      <c r="A177" s="58" t="s">
        <v>437</v>
      </c>
      <c r="B177" s="62">
        <v>36352.68</v>
      </c>
    </row>
    <row r="178" spans="1:2" ht="15.75" customHeight="1" x14ac:dyDescent="0.3">
      <c r="A178" s="58" t="s">
        <v>439</v>
      </c>
      <c r="B178" s="62">
        <v>39850.53</v>
      </c>
    </row>
    <row r="179" spans="1:2" ht="15.75" customHeight="1" x14ac:dyDescent="0.3">
      <c r="A179" s="58" t="s">
        <v>441</v>
      </c>
      <c r="B179" s="62">
        <v>40725</v>
      </c>
    </row>
    <row r="180" spans="1:2" ht="15.75" customHeight="1" x14ac:dyDescent="0.3">
      <c r="A180" s="58" t="s">
        <v>443</v>
      </c>
      <c r="B180" s="62">
        <v>40725</v>
      </c>
    </row>
    <row r="181" spans="1:2" ht="15.75" customHeight="1" x14ac:dyDescent="0.3">
      <c r="A181" s="58" t="s">
        <v>445</v>
      </c>
      <c r="B181" s="62">
        <v>44222.85</v>
      </c>
    </row>
    <row r="182" spans="1:2" ht="15.75" customHeight="1" x14ac:dyDescent="0.3">
      <c r="A182" s="58" t="s">
        <v>448</v>
      </c>
      <c r="B182" s="62">
        <v>27037.56</v>
      </c>
    </row>
    <row r="183" spans="1:2" ht="15.75" customHeight="1" x14ac:dyDescent="0.3">
      <c r="A183" s="58" t="s">
        <v>450</v>
      </c>
      <c r="B183" s="62">
        <v>24364.36</v>
      </c>
    </row>
    <row r="184" spans="1:2" ht="15.75" customHeight="1" x14ac:dyDescent="0.3">
      <c r="A184" s="58" t="s">
        <v>452</v>
      </c>
      <c r="B184" s="62">
        <v>22225.79</v>
      </c>
    </row>
    <row r="185" spans="1:2" ht="15.75" customHeight="1" x14ac:dyDescent="0.3">
      <c r="A185" s="58" t="s">
        <v>454</v>
      </c>
      <c r="B185" s="62">
        <v>24899</v>
      </c>
    </row>
    <row r="186" spans="1:2" ht="15.75" customHeight="1" x14ac:dyDescent="0.3">
      <c r="A186" s="58" t="s">
        <v>456</v>
      </c>
      <c r="B186" s="62">
        <v>22225.79</v>
      </c>
    </row>
    <row r="187" spans="1:2" ht="15.75" customHeight="1" x14ac:dyDescent="0.3">
      <c r="A187" s="58" t="s">
        <v>458</v>
      </c>
      <c r="B187" s="62">
        <v>24364.36</v>
      </c>
    </row>
    <row r="188" spans="1:2" ht="15.75" customHeight="1" x14ac:dyDescent="0.3">
      <c r="A188" s="58" t="s">
        <v>460</v>
      </c>
      <c r="B188" s="62">
        <v>24899</v>
      </c>
    </row>
    <row r="189" spans="1:2" ht="15.75" customHeight="1" x14ac:dyDescent="0.3">
      <c r="A189" s="58" t="s">
        <v>462</v>
      </c>
      <c r="B189" s="62">
        <v>24899</v>
      </c>
    </row>
    <row r="190" spans="1:2" ht="15.75" customHeight="1" x14ac:dyDescent="0.3">
      <c r="A190" s="58" t="s">
        <v>464</v>
      </c>
      <c r="B190" s="62">
        <v>27037.56</v>
      </c>
    </row>
    <row r="191" spans="1:2" ht="15.75" customHeight="1" x14ac:dyDescent="0.3">
      <c r="A191" s="58" t="s">
        <v>467</v>
      </c>
      <c r="B191" s="62">
        <v>37139.31</v>
      </c>
    </row>
    <row r="192" spans="1:2" ht="15.75" customHeight="1" x14ac:dyDescent="0.3">
      <c r="A192" s="58" t="s">
        <v>469</v>
      </c>
      <c r="B192" s="62">
        <v>33467.339999999997</v>
      </c>
    </row>
    <row r="193" spans="1:2" ht="15.75" customHeight="1" x14ac:dyDescent="0.3">
      <c r="A193" s="58" t="s">
        <v>471</v>
      </c>
      <c r="B193" s="62">
        <v>30529.77</v>
      </c>
    </row>
    <row r="194" spans="1:2" ht="15.75" customHeight="1" x14ac:dyDescent="0.3">
      <c r="A194" s="58" t="s">
        <v>473</v>
      </c>
      <c r="B194" s="62">
        <v>34201.74</v>
      </c>
    </row>
    <row r="195" spans="1:2" ht="15.75" customHeight="1" x14ac:dyDescent="0.3">
      <c r="A195" s="58" t="s">
        <v>475</v>
      </c>
      <c r="B195" s="62">
        <v>30529.77</v>
      </c>
    </row>
    <row r="196" spans="1:2" ht="15.75" customHeight="1" x14ac:dyDescent="0.3">
      <c r="A196" s="58" t="s">
        <v>477</v>
      </c>
      <c r="B196" s="62">
        <v>33467.339999999997</v>
      </c>
    </row>
    <row r="197" spans="1:2" ht="15.75" customHeight="1" x14ac:dyDescent="0.3">
      <c r="A197" s="58" t="s">
        <v>479</v>
      </c>
      <c r="B197" s="62">
        <v>34201.74</v>
      </c>
    </row>
    <row r="198" spans="1:2" ht="15.75" customHeight="1" x14ac:dyDescent="0.3">
      <c r="A198" s="58" t="s">
        <v>481</v>
      </c>
      <c r="B198" s="62">
        <v>34201.74</v>
      </c>
    </row>
    <row r="199" spans="1:2" ht="15.75" customHeight="1" x14ac:dyDescent="0.3">
      <c r="A199" s="58" t="s">
        <v>483</v>
      </c>
      <c r="B199" s="62">
        <v>37139.31</v>
      </c>
    </row>
    <row r="200" spans="1:2" ht="15.75" customHeight="1" x14ac:dyDescent="0.3">
      <c r="A200" s="58" t="s">
        <v>5471</v>
      </c>
      <c r="B200" s="62">
        <v>40958.26</v>
      </c>
    </row>
    <row r="201" spans="1:2" ht="15.75" customHeight="1" x14ac:dyDescent="0.3">
      <c r="A201" s="58" t="s">
        <v>5472</v>
      </c>
      <c r="B201" s="62">
        <v>36908.71</v>
      </c>
    </row>
    <row r="202" spans="1:2" ht="15.75" customHeight="1" x14ac:dyDescent="0.3">
      <c r="A202" s="58" t="s">
        <v>5473</v>
      </c>
      <c r="B202" s="62">
        <v>33669.08</v>
      </c>
    </row>
    <row r="203" spans="1:2" ht="15.75" customHeight="1" x14ac:dyDescent="0.3">
      <c r="A203" s="58" t="s">
        <v>5474</v>
      </c>
      <c r="B203" s="62">
        <v>37718.620000000003</v>
      </c>
    </row>
    <row r="204" spans="1:2" ht="15.75" customHeight="1" x14ac:dyDescent="0.3">
      <c r="A204" s="58" t="s">
        <v>5475</v>
      </c>
      <c r="B204" s="62">
        <v>33669.08</v>
      </c>
    </row>
    <row r="205" spans="1:2" ht="15.75" customHeight="1" x14ac:dyDescent="0.3">
      <c r="A205" s="58" t="s">
        <v>5476</v>
      </c>
      <c r="B205" s="62">
        <v>36908.71</v>
      </c>
    </row>
    <row r="206" spans="1:2" ht="15.75" customHeight="1" x14ac:dyDescent="0.3">
      <c r="A206" s="58" t="s">
        <v>5477</v>
      </c>
      <c r="B206" s="62">
        <v>37718.620000000003</v>
      </c>
    </row>
    <row r="207" spans="1:2" ht="15.75" customHeight="1" x14ac:dyDescent="0.3">
      <c r="A207" s="58" t="s">
        <v>5478</v>
      </c>
      <c r="B207" s="62">
        <v>37718.620000000003</v>
      </c>
    </row>
    <row r="208" spans="1:2" ht="15.75" customHeight="1" x14ac:dyDescent="0.3">
      <c r="A208" s="58" t="s">
        <v>5479</v>
      </c>
      <c r="B208" s="62">
        <v>40958.26</v>
      </c>
    </row>
    <row r="209" spans="1:2" ht="15.75" customHeight="1" x14ac:dyDescent="0.3">
      <c r="A209" s="58" t="s">
        <v>5461</v>
      </c>
      <c r="B209" s="62">
        <v>32365.62</v>
      </c>
    </row>
    <row r="210" spans="1:2" ht="15.75" customHeight="1" x14ac:dyDescent="0.3">
      <c r="A210" s="58" t="s">
        <v>5462</v>
      </c>
      <c r="B210" s="62">
        <v>29165.63</v>
      </c>
    </row>
    <row r="211" spans="1:2" ht="15.75" customHeight="1" x14ac:dyDescent="0.3">
      <c r="A211" s="58" t="s">
        <v>5463</v>
      </c>
      <c r="B211" s="62">
        <v>26605.64</v>
      </c>
    </row>
    <row r="212" spans="1:2" ht="15.75" customHeight="1" x14ac:dyDescent="0.3">
      <c r="A212" s="58" t="s">
        <v>5464</v>
      </c>
      <c r="B212" s="62">
        <v>29805.63</v>
      </c>
    </row>
    <row r="213" spans="1:2" ht="15.75" customHeight="1" x14ac:dyDescent="0.3">
      <c r="A213" s="58" t="s">
        <v>5465</v>
      </c>
      <c r="B213" s="62">
        <v>26605.64</v>
      </c>
    </row>
    <row r="214" spans="1:2" ht="15.75" customHeight="1" x14ac:dyDescent="0.3">
      <c r="A214" s="58" t="s">
        <v>5466</v>
      </c>
      <c r="B214" s="62">
        <v>29165.63</v>
      </c>
    </row>
    <row r="215" spans="1:2" ht="15.75" customHeight="1" x14ac:dyDescent="0.3">
      <c r="A215" s="58" t="s">
        <v>5467</v>
      </c>
      <c r="B215" s="62">
        <v>29805.63</v>
      </c>
    </row>
    <row r="216" spans="1:2" ht="15.75" customHeight="1" x14ac:dyDescent="0.3">
      <c r="A216" s="58" t="s">
        <v>5468</v>
      </c>
      <c r="B216" s="62">
        <v>29805.63</v>
      </c>
    </row>
    <row r="217" spans="1:2" ht="15.75" customHeight="1" x14ac:dyDescent="0.3">
      <c r="A217" s="58" t="s">
        <v>5469</v>
      </c>
      <c r="B217" s="62">
        <v>32365.62</v>
      </c>
    </row>
    <row r="218" spans="1:2" ht="15.75" customHeight="1" x14ac:dyDescent="0.3">
      <c r="A218" s="58" t="s">
        <v>486</v>
      </c>
      <c r="B218" s="62">
        <v>50136.06</v>
      </c>
    </row>
    <row r="219" spans="1:2" ht="15.75" customHeight="1" x14ac:dyDescent="0.3">
      <c r="A219" s="58" t="s">
        <v>488</v>
      </c>
      <c r="B219" s="62">
        <v>45179.11</v>
      </c>
    </row>
    <row r="220" spans="1:2" ht="15.75" customHeight="1" x14ac:dyDescent="0.3">
      <c r="A220" s="58" t="s">
        <v>490</v>
      </c>
      <c r="B220" s="62">
        <v>41213.54</v>
      </c>
    </row>
    <row r="221" spans="1:2" ht="15.75" customHeight="1" x14ac:dyDescent="0.3">
      <c r="A221" s="58" t="s">
        <v>492</v>
      </c>
      <c r="B221" s="62">
        <v>46170.5</v>
      </c>
    </row>
    <row r="222" spans="1:2" ht="15.75" customHeight="1" x14ac:dyDescent="0.3">
      <c r="A222" s="58" t="s">
        <v>494</v>
      </c>
      <c r="B222" s="62">
        <v>41213.54</v>
      </c>
    </row>
    <row r="223" spans="1:2" ht="15.75" customHeight="1" x14ac:dyDescent="0.3">
      <c r="A223" s="58" t="s">
        <v>496</v>
      </c>
      <c r="B223" s="62">
        <v>45179.11</v>
      </c>
    </row>
    <row r="224" spans="1:2" ht="15.75" customHeight="1" x14ac:dyDescent="0.3">
      <c r="A224" s="58" t="s">
        <v>498</v>
      </c>
      <c r="B224" s="62">
        <v>46170.5</v>
      </c>
    </row>
    <row r="225" spans="1:2" ht="15.75" customHeight="1" x14ac:dyDescent="0.3">
      <c r="A225" s="58" t="s">
        <v>500</v>
      </c>
      <c r="B225" s="62">
        <v>46170.5</v>
      </c>
    </row>
    <row r="226" spans="1:2" ht="15.75" customHeight="1" x14ac:dyDescent="0.3">
      <c r="A226" s="58" t="s">
        <v>502</v>
      </c>
      <c r="B226" s="62">
        <v>50136.06</v>
      </c>
    </row>
    <row r="227" spans="1:2" ht="15.75" customHeight="1" x14ac:dyDescent="0.3">
      <c r="A227" s="58" t="s">
        <v>505</v>
      </c>
      <c r="B227" s="62">
        <v>66335.81</v>
      </c>
    </row>
    <row r="228" spans="1:2" ht="15.75" customHeight="1" x14ac:dyDescent="0.3">
      <c r="A228" s="58" t="s">
        <v>507</v>
      </c>
      <c r="B228" s="62">
        <v>59777.19</v>
      </c>
    </row>
    <row r="229" spans="1:2" ht="15.75" customHeight="1" x14ac:dyDescent="0.3">
      <c r="A229" s="58" t="s">
        <v>509</v>
      </c>
      <c r="B229" s="62">
        <v>54530.29</v>
      </c>
    </row>
    <row r="230" spans="1:2" ht="15.75" customHeight="1" x14ac:dyDescent="0.3">
      <c r="A230" s="58" t="s">
        <v>511</v>
      </c>
      <c r="B230" s="62">
        <v>61088.91</v>
      </c>
    </row>
    <row r="231" spans="1:2" ht="15.75" customHeight="1" x14ac:dyDescent="0.3">
      <c r="A231" s="58" t="s">
        <v>513</v>
      </c>
      <c r="B231" s="62">
        <v>54530.29</v>
      </c>
    </row>
    <row r="232" spans="1:2" ht="15.75" customHeight="1" x14ac:dyDescent="0.3">
      <c r="A232" s="58" t="s">
        <v>515</v>
      </c>
      <c r="B232" s="62">
        <v>59777.19</v>
      </c>
    </row>
    <row r="233" spans="1:2" ht="15.75" customHeight="1" x14ac:dyDescent="0.3">
      <c r="A233" s="58" t="s">
        <v>517</v>
      </c>
      <c r="B233" s="62">
        <v>61088.91</v>
      </c>
    </row>
    <row r="234" spans="1:2" ht="15.75" customHeight="1" x14ac:dyDescent="0.3">
      <c r="A234" s="58" t="s">
        <v>519</v>
      </c>
      <c r="B234" s="62">
        <v>61088.91</v>
      </c>
    </row>
    <row r="235" spans="1:2" ht="15.75" customHeight="1" x14ac:dyDescent="0.3">
      <c r="A235" s="58" t="s">
        <v>521</v>
      </c>
      <c r="B235" s="62">
        <v>66335.81</v>
      </c>
    </row>
    <row r="236" spans="1:2" ht="15.75" customHeight="1" x14ac:dyDescent="0.3">
      <c r="A236" s="58" t="s">
        <v>524</v>
      </c>
      <c r="B236" s="62">
        <v>40958.26</v>
      </c>
    </row>
    <row r="237" spans="1:2" ht="15.75" customHeight="1" x14ac:dyDescent="0.3">
      <c r="A237" s="58" t="s">
        <v>526</v>
      </c>
      <c r="B237" s="62">
        <v>36908.71</v>
      </c>
    </row>
    <row r="238" spans="1:2" ht="15.75" customHeight="1" x14ac:dyDescent="0.3">
      <c r="A238" s="58" t="s">
        <v>528</v>
      </c>
      <c r="B238" s="62">
        <v>33669.08</v>
      </c>
    </row>
    <row r="239" spans="1:2" ht="15.75" customHeight="1" x14ac:dyDescent="0.3">
      <c r="A239" s="58" t="s">
        <v>530</v>
      </c>
      <c r="B239" s="62">
        <v>37718.620000000003</v>
      </c>
    </row>
    <row r="240" spans="1:2" ht="15.75" customHeight="1" x14ac:dyDescent="0.3">
      <c r="A240" s="58" t="s">
        <v>532</v>
      </c>
      <c r="B240" s="62">
        <v>33669.08</v>
      </c>
    </row>
    <row r="241" spans="1:2" ht="15.75" customHeight="1" x14ac:dyDescent="0.3">
      <c r="A241" s="58" t="s">
        <v>534</v>
      </c>
      <c r="B241" s="62">
        <v>36908.71</v>
      </c>
    </row>
    <row r="242" spans="1:2" ht="15.75" customHeight="1" x14ac:dyDescent="0.3">
      <c r="A242" s="58" t="s">
        <v>536</v>
      </c>
      <c r="B242" s="62">
        <v>37718.620000000003</v>
      </c>
    </row>
    <row r="243" spans="1:2" ht="15.75" customHeight="1" x14ac:dyDescent="0.3">
      <c r="A243" s="58" t="s">
        <v>538</v>
      </c>
      <c r="B243" s="62">
        <v>37718.620000000003</v>
      </c>
    </row>
    <row r="244" spans="1:2" ht="15.75" customHeight="1" x14ac:dyDescent="0.3">
      <c r="A244" s="58" t="s">
        <v>540</v>
      </c>
      <c r="B244" s="62">
        <v>40958.26</v>
      </c>
    </row>
    <row r="245" spans="1:2" ht="15.75" customHeight="1" x14ac:dyDescent="0.3">
      <c r="A245" s="58" t="s">
        <v>543</v>
      </c>
      <c r="B245" s="62">
        <v>57158.01</v>
      </c>
    </row>
    <row r="246" spans="1:2" ht="15.75" customHeight="1" x14ac:dyDescent="0.3">
      <c r="A246" s="58" t="s">
        <v>545</v>
      </c>
      <c r="B246" s="62">
        <v>51506.79</v>
      </c>
    </row>
    <row r="247" spans="1:2" ht="15.75" customHeight="1" x14ac:dyDescent="0.3">
      <c r="A247" s="58" t="s">
        <v>547</v>
      </c>
      <c r="B247" s="62">
        <v>46985.82</v>
      </c>
    </row>
    <row r="248" spans="1:2" ht="15.75" customHeight="1" x14ac:dyDescent="0.3">
      <c r="A248" s="58" t="s">
        <v>549</v>
      </c>
      <c r="B248" s="62">
        <v>52637.04</v>
      </c>
    </row>
    <row r="249" spans="1:2" ht="15.75" customHeight="1" x14ac:dyDescent="0.3">
      <c r="A249" s="58" t="s">
        <v>551</v>
      </c>
      <c r="B249" s="62">
        <v>46985.82</v>
      </c>
    </row>
    <row r="250" spans="1:2" ht="15.75" customHeight="1" x14ac:dyDescent="0.3">
      <c r="A250" s="58" t="s">
        <v>553</v>
      </c>
      <c r="B250" s="62">
        <v>51506.79</v>
      </c>
    </row>
    <row r="251" spans="1:2" ht="15.75" customHeight="1" x14ac:dyDescent="0.3">
      <c r="A251" s="58" t="s">
        <v>555</v>
      </c>
      <c r="B251" s="62">
        <v>52637.04</v>
      </c>
    </row>
    <row r="252" spans="1:2" ht="15.75" customHeight="1" x14ac:dyDescent="0.3">
      <c r="A252" s="58" t="s">
        <v>557</v>
      </c>
      <c r="B252" s="62">
        <v>52637.04</v>
      </c>
    </row>
    <row r="253" spans="1:2" ht="15.75" customHeight="1" x14ac:dyDescent="0.3">
      <c r="A253" s="58" t="s">
        <v>559</v>
      </c>
      <c r="B253" s="62">
        <v>57158.01</v>
      </c>
    </row>
    <row r="254" spans="1:2" ht="15.75" customHeight="1" x14ac:dyDescent="0.3">
      <c r="A254" s="58" t="s">
        <v>5491</v>
      </c>
      <c r="B254" s="62">
        <v>91069.69</v>
      </c>
    </row>
    <row r="255" spans="1:2" ht="15.75" customHeight="1" x14ac:dyDescent="0.3">
      <c r="A255" s="58" t="s">
        <v>5492</v>
      </c>
      <c r="B255" s="62">
        <v>82065.62</v>
      </c>
    </row>
    <row r="256" spans="1:2" ht="15.75" customHeight="1" x14ac:dyDescent="0.3">
      <c r="A256" s="58" t="s">
        <v>5493</v>
      </c>
      <c r="B256" s="62">
        <v>74862.37</v>
      </c>
    </row>
    <row r="257" spans="1:2" ht="15.75" customHeight="1" x14ac:dyDescent="0.3">
      <c r="A257" s="58" t="s">
        <v>5494</v>
      </c>
      <c r="B257" s="62">
        <v>83866.429999999993</v>
      </c>
    </row>
    <row r="258" spans="1:2" ht="15.75" customHeight="1" x14ac:dyDescent="0.3">
      <c r="A258" s="58" t="s">
        <v>5495</v>
      </c>
      <c r="B258" s="62">
        <v>74862.37</v>
      </c>
    </row>
    <row r="259" spans="1:2" ht="15.75" customHeight="1" x14ac:dyDescent="0.3">
      <c r="A259" s="58" t="s">
        <v>5496</v>
      </c>
      <c r="B259" s="62">
        <v>82065.62</v>
      </c>
    </row>
    <row r="260" spans="1:2" ht="15.75" customHeight="1" x14ac:dyDescent="0.3">
      <c r="A260" s="58" t="s">
        <v>5497</v>
      </c>
      <c r="B260" s="62">
        <v>83866.429999999993</v>
      </c>
    </row>
    <row r="261" spans="1:2" ht="15.75" customHeight="1" x14ac:dyDescent="0.3">
      <c r="A261" s="58" t="s">
        <v>5498</v>
      </c>
      <c r="B261" s="62">
        <v>83866.429999999993</v>
      </c>
    </row>
    <row r="262" spans="1:2" ht="15.75" customHeight="1" x14ac:dyDescent="0.3">
      <c r="A262" s="58" t="s">
        <v>5499</v>
      </c>
      <c r="B262" s="62">
        <v>91069.69</v>
      </c>
    </row>
    <row r="263" spans="1:2" ht="15.75" customHeight="1" x14ac:dyDescent="0.3">
      <c r="A263" s="58" t="s">
        <v>5481</v>
      </c>
      <c r="B263" s="62">
        <v>72855.75</v>
      </c>
    </row>
    <row r="264" spans="1:2" ht="15.75" customHeight="1" x14ac:dyDescent="0.3">
      <c r="A264" s="58" t="s">
        <v>5482</v>
      </c>
      <c r="B264" s="62">
        <v>65652.5</v>
      </c>
    </row>
    <row r="265" spans="1:2" ht="15.75" customHeight="1" x14ac:dyDescent="0.3">
      <c r="A265" s="58" t="s">
        <v>5483</v>
      </c>
      <c r="B265" s="62">
        <v>59889.9</v>
      </c>
    </row>
    <row r="266" spans="1:2" ht="15.75" customHeight="1" x14ac:dyDescent="0.3">
      <c r="A266" s="58" t="s">
        <v>5484</v>
      </c>
      <c r="B266" s="62">
        <v>67093.149999999994</v>
      </c>
    </row>
    <row r="267" spans="1:2" ht="15.75" customHeight="1" x14ac:dyDescent="0.3">
      <c r="A267" s="58" t="s">
        <v>5485</v>
      </c>
      <c r="B267" s="62">
        <v>59889.9</v>
      </c>
    </row>
    <row r="268" spans="1:2" ht="15.75" customHeight="1" x14ac:dyDescent="0.3">
      <c r="A268" s="58" t="s">
        <v>5486</v>
      </c>
      <c r="B268" s="62">
        <v>65652.5</v>
      </c>
    </row>
    <row r="269" spans="1:2" ht="15.75" customHeight="1" x14ac:dyDescent="0.3">
      <c r="A269" s="58" t="s">
        <v>5487</v>
      </c>
      <c r="B269" s="62">
        <v>67093.149999999994</v>
      </c>
    </row>
    <row r="270" spans="1:2" ht="15.75" customHeight="1" x14ac:dyDescent="0.3">
      <c r="A270" s="58" t="s">
        <v>5488</v>
      </c>
      <c r="B270" s="62">
        <v>67093.149999999994</v>
      </c>
    </row>
    <row r="271" spans="1:2" ht="15.75" customHeight="1" x14ac:dyDescent="0.3">
      <c r="A271" s="58" t="s">
        <v>5489</v>
      </c>
      <c r="B271" s="62">
        <v>72855.75</v>
      </c>
    </row>
    <row r="272" spans="1:2" ht="15.75" customHeight="1" x14ac:dyDescent="0.3">
      <c r="A272" s="58" t="s">
        <v>562</v>
      </c>
      <c r="B272" s="62">
        <v>91069.69</v>
      </c>
    </row>
    <row r="273" spans="1:2" ht="15.75" customHeight="1" x14ac:dyDescent="0.3">
      <c r="A273" s="58" t="s">
        <v>564</v>
      </c>
      <c r="B273" s="62">
        <v>82065.62</v>
      </c>
    </row>
    <row r="274" spans="1:2" ht="15.75" customHeight="1" x14ac:dyDescent="0.3">
      <c r="A274" s="58" t="s">
        <v>566</v>
      </c>
      <c r="B274" s="62">
        <v>74862.37</v>
      </c>
    </row>
    <row r="275" spans="1:2" ht="15.75" customHeight="1" x14ac:dyDescent="0.3">
      <c r="A275" s="58" t="s">
        <v>568</v>
      </c>
      <c r="B275" s="62">
        <v>83866.429999999993</v>
      </c>
    </row>
    <row r="276" spans="1:2" ht="15.75" customHeight="1" x14ac:dyDescent="0.3">
      <c r="A276" s="58" t="s">
        <v>570</v>
      </c>
      <c r="B276" s="62">
        <v>74862.37</v>
      </c>
    </row>
    <row r="277" spans="1:2" ht="15.75" customHeight="1" x14ac:dyDescent="0.3">
      <c r="A277" s="58" t="s">
        <v>572</v>
      </c>
      <c r="B277" s="62">
        <v>82065.62</v>
      </c>
    </row>
    <row r="278" spans="1:2" ht="15.75" customHeight="1" x14ac:dyDescent="0.3">
      <c r="A278" s="58" t="s">
        <v>574</v>
      </c>
      <c r="B278" s="62">
        <v>83866.429999999993</v>
      </c>
    </row>
    <row r="279" spans="1:2" ht="15.75" customHeight="1" x14ac:dyDescent="0.3">
      <c r="A279" s="58" t="s">
        <v>576</v>
      </c>
      <c r="B279" s="62">
        <v>83866.429999999993</v>
      </c>
    </row>
    <row r="280" spans="1:2" ht="15.75" customHeight="1" x14ac:dyDescent="0.3">
      <c r="A280" s="58" t="s">
        <v>578</v>
      </c>
      <c r="B280" s="62">
        <v>91069.69</v>
      </c>
    </row>
    <row r="281" spans="1:2" ht="15.75" customHeight="1" x14ac:dyDescent="0.3">
      <c r="A281" s="58" t="s">
        <v>581</v>
      </c>
      <c r="B281" s="62">
        <v>100176.65</v>
      </c>
    </row>
    <row r="282" spans="1:2" ht="15.75" customHeight="1" x14ac:dyDescent="0.3">
      <c r="A282" s="58" t="s">
        <v>583</v>
      </c>
      <c r="B282" s="62">
        <v>90272.18</v>
      </c>
    </row>
    <row r="283" spans="1:2" ht="15.75" customHeight="1" x14ac:dyDescent="0.3">
      <c r="A283" s="58" t="s">
        <v>585</v>
      </c>
      <c r="B283" s="62">
        <v>82348.61</v>
      </c>
    </row>
    <row r="284" spans="1:2" ht="15.75" customHeight="1" x14ac:dyDescent="0.3">
      <c r="A284" s="58" t="s">
        <v>587</v>
      </c>
      <c r="B284" s="62">
        <v>92253.08</v>
      </c>
    </row>
    <row r="285" spans="1:2" ht="15.75" customHeight="1" x14ac:dyDescent="0.3">
      <c r="A285" s="58" t="s">
        <v>589</v>
      </c>
      <c r="B285" s="62">
        <v>82348.61</v>
      </c>
    </row>
    <row r="286" spans="1:2" ht="15.75" customHeight="1" x14ac:dyDescent="0.3">
      <c r="A286" s="58" t="s">
        <v>591</v>
      </c>
      <c r="B286" s="62">
        <v>90272.18</v>
      </c>
    </row>
    <row r="287" spans="1:2" ht="15.75" customHeight="1" x14ac:dyDescent="0.3">
      <c r="A287" s="58" t="s">
        <v>593</v>
      </c>
      <c r="B287" s="62">
        <v>92253.08</v>
      </c>
    </row>
    <row r="288" spans="1:2" ht="15.75" customHeight="1" x14ac:dyDescent="0.3">
      <c r="A288" s="58" t="s">
        <v>595</v>
      </c>
      <c r="B288" s="62">
        <v>92253.08</v>
      </c>
    </row>
    <row r="289" spans="1:2" ht="15.75" customHeight="1" x14ac:dyDescent="0.3">
      <c r="A289" s="58" t="s">
        <v>597</v>
      </c>
      <c r="B289" s="62">
        <v>100176.65</v>
      </c>
    </row>
    <row r="290" spans="1:2" ht="15.75" customHeight="1" x14ac:dyDescent="0.3">
      <c r="A290" s="58" t="s">
        <v>600</v>
      </c>
      <c r="B290" s="62">
        <v>122086.35</v>
      </c>
    </row>
    <row r="291" spans="1:2" ht="15.75" customHeight="1" x14ac:dyDescent="0.3">
      <c r="A291" s="58" t="s">
        <v>602</v>
      </c>
      <c r="B291" s="62">
        <v>110015.67</v>
      </c>
    </row>
    <row r="292" spans="1:2" ht="15.75" customHeight="1" x14ac:dyDescent="0.3">
      <c r="A292" s="58" t="s">
        <v>604</v>
      </c>
      <c r="B292" s="62">
        <v>100359.12</v>
      </c>
    </row>
    <row r="293" spans="1:2" ht="15.75" customHeight="1" x14ac:dyDescent="0.3">
      <c r="A293" s="58" t="s">
        <v>606</v>
      </c>
      <c r="B293" s="62">
        <v>112429.8</v>
      </c>
    </row>
    <row r="294" spans="1:2" ht="15.75" customHeight="1" x14ac:dyDescent="0.3">
      <c r="A294" s="58" t="s">
        <v>608</v>
      </c>
      <c r="B294" s="62">
        <v>100359.12</v>
      </c>
    </row>
    <row r="295" spans="1:2" ht="15.75" customHeight="1" x14ac:dyDescent="0.3">
      <c r="A295" s="58" t="s">
        <v>610</v>
      </c>
      <c r="B295" s="62">
        <v>110015.67</v>
      </c>
    </row>
    <row r="296" spans="1:2" ht="15.75" customHeight="1" x14ac:dyDescent="0.3">
      <c r="A296" s="58" t="s">
        <v>612</v>
      </c>
      <c r="B296" s="62">
        <v>112429.8</v>
      </c>
    </row>
    <row r="297" spans="1:2" ht="15.75" customHeight="1" x14ac:dyDescent="0.3">
      <c r="A297" s="58" t="s">
        <v>614</v>
      </c>
      <c r="B297" s="62">
        <v>112429.8</v>
      </c>
    </row>
    <row r="298" spans="1:2" ht="15.75" customHeight="1" x14ac:dyDescent="0.3">
      <c r="A298" s="58" t="s">
        <v>616</v>
      </c>
      <c r="B298" s="62">
        <v>122086.35</v>
      </c>
    </row>
    <row r="299" spans="1:2" ht="15.75" customHeight="1" x14ac:dyDescent="0.3">
      <c r="A299" s="58" t="s">
        <v>619</v>
      </c>
      <c r="B299" s="62">
        <v>91069.69</v>
      </c>
    </row>
    <row r="300" spans="1:2" ht="15.75" customHeight="1" x14ac:dyDescent="0.3">
      <c r="A300" s="58" t="s">
        <v>621</v>
      </c>
      <c r="B300" s="62">
        <v>82065.62</v>
      </c>
    </row>
    <row r="301" spans="1:2" ht="15.75" customHeight="1" x14ac:dyDescent="0.3">
      <c r="A301" s="58" t="s">
        <v>623</v>
      </c>
      <c r="B301" s="62">
        <v>74862.37</v>
      </c>
    </row>
    <row r="302" spans="1:2" ht="15.75" customHeight="1" x14ac:dyDescent="0.3">
      <c r="A302" s="58" t="s">
        <v>625</v>
      </c>
      <c r="B302" s="62">
        <v>83866.429999999993</v>
      </c>
    </row>
    <row r="303" spans="1:2" ht="15.75" customHeight="1" x14ac:dyDescent="0.3">
      <c r="A303" s="58" t="s">
        <v>627</v>
      </c>
      <c r="B303" s="62">
        <v>74862.37</v>
      </c>
    </row>
    <row r="304" spans="1:2" ht="15.75" customHeight="1" x14ac:dyDescent="0.3">
      <c r="A304" s="58" t="s">
        <v>629</v>
      </c>
      <c r="B304" s="62">
        <v>82065.62</v>
      </c>
    </row>
    <row r="305" spans="1:2" ht="15.75" customHeight="1" x14ac:dyDescent="0.3">
      <c r="A305" s="58" t="s">
        <v>631</v>
      </c>
      <c r="B305" s="62">
        <v>83866.429999999993</v>
      </c>
    </row>
    <row r="306" spans="1:2" ht="15.75" customHeight="1" x14ac:dyDescent="0.3">
      <c r="A306" s="58" t="s">
        <v>633</v>
      </c>
      <c r="B306" s="62">
        <v>83866.429999999993</v>
      </c>
    </row>
    <row r="307" spans="1:2" ht="15.75" customHeight="1" x14ac:dyDescent="0.3">
      <c r="A307" s="58" t="s">
        <v>635</v>
      </c>
      <c r="B307" s="62">
        <v>91069.69</v>
      </c>
    </row>
    <row r="308" spans="1:2" ht="15.75" customHeight="1" x14ac:dyDescent="0.3">
      <c r="A308" s="58" t="s">
        <v>638</v>
      </c>
      <c r="B308" s="62">
        <v>118523.02</v>
      </c>
    </row>
    <row r="309" spans="1:2" ht="15.75" customHeight="1" x14ac:dyDescent="0.3">
      <c r="A309" s="58" t="s">
        <v>640</v>
      </c>
      <c r="B309" s="62">
        <v>106804.65</v>
      </c>
    </row>
    <row r="310" spans="1:2" ht="15.75" customHeight="1" x14ac:dyDescent="0.3">
      <c r="A310" s="58" t="s">
        <v>642</v>
      </c>
      <c r="B310" s="62">
        <v>97429.94</v>
      </c>
    </row>
    <row r="311" spans="1:2" ht="15.75" customHeight="1" x14ac:dyDescent="0.3">
      <c r="A311" s="58" t="s">
        <v>644</v>
      </c>
      <c r="B311" s="62">
        <v>109148.32</v>
      </c>
    </row>
    <row r="312" spans="1:2" ht="15.75" customHeight="1" x14ac:dyDescent="0.3">
      <c r="A312" s="58" t="s">
        <v>646</v>
      </c>
      <c r="B312" s="62">
        <v>97429.94</v>
      </c>
    </row>
    <row r="313" spans="1:2" ht="15.75" customHeight="1" x14ac:dyDescent="0.3">
      <c r="A313" s="58" t="s">
        <v>648</v>
      </c>
      <c r="B313" s="62">
        <v>106804.65</v>
      </c>
    </row>
    <row r="314" spans="1:2" ht="15.75" customHeight="1" x14ac:dyDescent="0.3">
      <c r="A314" s="58" t="s">
        <v>650</v>
      </c>
      <c r="B314" s="62">
        <v>109148.32</v>
      </c>
    </row>
    <row r="315" spans="1:2" ht="15.75" customHeight="1" x14ac:dyDescent="0.3">
      <c r="A315" s="58" t="s">
        <v>652</v>
      </c>
      <c r="B315" s="62">
        <v>109148.32</v>
      </c>
    </row>
    <row r="316" spans="1:2" ht="15.75" customHeight="1" x14ac:dyDescent="0.3">
      <c r="A316" s="58" t="s">
        <v>654</v>
      </c>
      <c r="B316" s="62">
        <v>118523.02</v>
      </c>
    </row>
    <row r="317" spans="1:2" ht="15.75" customHeight="1" x14ac:dyDescent="0.3">
      <c r="A317" s="58" t="s">
        <v>5371</v>
      </c>
      <c r="B317" s="62">
        <v>4031.46</v>
      </c>
    </row>
    <row r="318" spans="1:2" ht="15.75" customHeight="1" x14ac:dyDescent="0.3">
      <c r="A318" s="58" t="s">
        <v>5372</v>
      </c>
      <c r="B318" s="62">
        <v>3632.87</v>
      </c>
    </row>
    <row r="319" spans="1:2" ht="15.75" customHeight="1" x14ac:dyDescent="0.3">
      <c r="A319" s="58" t="s">
        <v>5373</v>
      </c>
      <c r="B319" s="62">
        <v>3314</v>
      </c>
    </row>
    <row r="320" spans="1:2" ht="15.75" customHeight="1" x14ac:dyDescent="0.3">
      <c r="A320" s="58" t="s">
        <v>5374</v>
      </c>
      <c r="B320" s="62">
        <v>3712.59</v>
      </c>
    </row>
    <row r="321" spans="1:2" ht="15.75" customHeight="1" x14ac:dyDescent="0.3">
      <c r="A321" s="58" t="s">
        <v>5375</v>
      </c>
      <c r="B321" s="62">
        <v>3314</v>
      </c>
    </row>
    <row r="322" spans="1:2" ht="15.75" customHeight="1" x14ac:dyDescent="0.3">
      <c r="A322" s="58" t="s">
        <v>5376</v>
      </c>
      <c r="B322" s="62">
        <v>3632.87</v>
      </c>
    </row>
    <row r="323" spans="1:2" ht="15.75" customHeight="1" x14ac:dyDescent="0.3">
      <c r="A323" s="58" t="s">
        <v>5377</v>
      </c>
      <c r="B323" s="62">
        <v>3712.59</v>
      </c>
    </row>
    <row r="324" spans="1:2" ht="15.75" customHeight="1" x14ac:dyDescent="0.3">
      <c r="A324" s="58" t="s">
        <v>5378</v>
      </c>
      <c r="B324" s="62">
        <v>3712.59</v>
      </c>
    </row>
    <row r="325" spans="1:2" ht="15.75" customHeight="1" x14ac:dyDescent="0.3">
      <c r="A325" s="58" t="s">
        <v>5379</v>
      </c>
      <c r="B325" s="62">
        <v>4031.46</v>
      </c>
    </row>
    <row r="326" spans="1:2" ht="15.75" customHeight="1" x14ac:dyDescent="0.3">
      <c r="A326" s="58" t="s">
        <v>5361</v>
      </c>
      <c r="B326" s="62">
        <v>2984.33</v>
      </c>
    </row>
    <row r="327" spans="1:2" ht="15.75" customHeight="1" x14ac:dyDescent="0.3">
      <c r="A327" s="58" t="s">
        <v>5362</v>
      </c>
      <c r="B327" s="62">
        <v>2689.27</v>
      </c>
    </row>
    <row r="328" spans="1:2" ht="15.75" customHeight="1" x14ac:dyDescent="0.3">
      <c r="A328" s="58" t="s">
        <v>5363</v>
      </c>
      <c r="B328" s="62">
        <v>2453.2199999999998</v>
      </c>
    </row>
    <row r="329" spans="1:2" ht="15.75" customHeight="1" x14ac:dyDescent="0.3">
      <c r="A329" s="58" t="s">
        <v>5364</v>
      </c>
      <c r="B329" s="62">
        <v>2748.28</v>
      </c>
    </row>
    <row r="330" spans="1:2" ht="15.75" customHeight="1" x14ac:dyDescent="0.3">
      <c r="A330" s="58" t="s">
        <v>5365</v>
      </c>
      <c r="B330" s="62">
        <v>2453.2199999999998</v>
      </c>
    </row>
    <row r="331" spans="1:2" ht="15.75" customHeight="1" x14ac:dyDescent="0.3">
      <c r="A331" s="58" t="s">
        <v>5366</v>
      </c>
      <c r="B331" s="62">
        <v>2689.27</v>
      </c>
    </row>
    <row r="332" spans="1:2" ht="15.75" customHeight="1" x14ac:dyDescent="0.3">
      <c r="A332" s="58" t="s">
        <v>5367</v>
      </c>
      <c r="B332" s="62">
        <v>2748.28</v>
      </c>
    </row>
    <row r="333" spans="1:2" ht="15.75" customHeight="1" x14ac:dyDescent="0.3">
      <c r="A333" s="58" t="s">
        <v>5368</v>
      </c>
      <c r="B333" s="62">
        <v>2748.28</v>
      </c>
    </row>
    <row r="334" spans="1:2" ht="15.75" customHeight="1" x14ac:dyDescent="0.3">
      <c r="A334" s="58" t="s">
        <v>5369</v>
      </c>
      <c r="B334" s="62">
        <v>2984.33</v>
      </c>
    </row>
    <row r="335" spans="1:2" ht="15.75" customHeight="1" x14ac:dyDescent="0.3">
      <c r="A335" s="58" t="s">
        <v>657</v>
      </c>
      <c r="B335" s="62">
        <v>5109.3900000000003</v>
      </c>
    </row>
    <row r="336" spans="1:2" ht="15.75" customHeight="1" x14ac:dyDescent="0.3">
      <c r="A336" s="58" t="s">
        <v>659</v>
      </c>
      <c r="B336" s="62">
        <v>4604.22</v>
      </c>
    </row>
    <row r="337" spans="1:2" ht="15.75" customHeight="1" x14ac:dyDescent="0.3">
      <c r="A337" s="58" t="s">
        <v>661</v>
      </c>
      <c r="B337" s="62">
        <v>4200.09</v>
      </c>
    </row>
    <row r="338" spans="1:2" ht="15.75" customHeight="1" x14ac:dyDescent="0.3">
      <c r="A338" s="58" t="s">
        <v>663</v>
      </c>
      <c r="B338" s="62">
        <v>4705.26</v>
      </c>
    </row>
    <row r="339" spans="1:2" ht="15.75" customHeight="1" x14ac:dyDescent="0.3">
      <c r="A339" s="58" t="s">
        <v>665</v>
      </c>
      <c r="B339" s="62">
        <v>4200.09</v>
      </c>
    </row>
    <row r="340" spans="1:2" ht="15.75" customHeight="1" x14ac:dyDescent="0.3">
      <c r="A340" s="58" t="s">
        <v>667</v>
      </c>
      <c r="B340" s="62">
        <v>4604.22</v>
      </c>
    </row>
    <row r="341" spans="1:2" ht="15.75" customHeight="1" x14ac:dyDescent="0.3">
      <c r="A341" s="58" t="s">
        <v>669</v>
      </c>
      <c r="B341" s="62">
        <v>4705.26</v>
      </c>
    </row>
    <row r="342" spans="1:2" ht="15.75" customHeight="1" x14ac:dyDescent="0.3">
      <c r="A342" s="58" t="s">
        <v>671</v>
      </c>
      <c r="B342" s="62">
        <v>4705.26</v>
      </c>
    </row>
    <row r="343" spans="1:2" ht="15.75" customHeight="1" x14ac:dyDescent="0.3">
      <c r="A343" s="58" t="s">
        <v>673</v>
      </c>
      <c r="B343" s="62">
        <v>5109.3900000000003</v>
      </c>
    </row>
    <row r="344" spans="1:2" ht="15.75" customHeight="1" x14ac:dyDescent="0.3">
      <c r="A344" s="58" t="s">
        <v>676</v>
      </c>
      <c r="B344" s="62">
        <v>4031.46</v>
      </c>
    </row>
    <row r="345" spans="1:2" ht="15.75" customHeight="1" x14ac:dyDescent="0.3">
      <c r="A345" s="58" t="s">
        <v>678</v>
      </c>
      <c r="B345" s="62">
        <v>3632.87</v>
      </c>
    </row>
    <row r="346" spans="1:2" ht="15.75" customHeight="1" x14ac:dyDescent="0.3">
      <c r="A346" s="58" t="s">
        <v>680</v>
      </c>
      <c r="B346" s="62">
        <v>3314</v>
      </c>
    </row>
    <row r="347" spans="1:2" ht="15.75" customHeight="1" x14ac:dyDescent="0.3">
      <c r="A347" s="58" t="s">
        <v>682</v>
      </c>
      <c r="B347" s="62">
        <v>3712.59</v>
      </c>
    </row>
    <row r="348" spans="1:2" ht="15.75" customHeight="1" x14ac:dyDescent="0.3">
      <c r="A348" s="58" t="s">
        <v>684</v>
      </c>
      <c r="B348" s="62">
        <v>3314</v>
      </c>
    </row>
    <row r="349" spans="1:2" ht="15.75" customHeight="1" x14ac:dyDescent="0.3">
      <c r="A349" s="58" t="s">
        <v>686</v>
      </c>
      <c r="B349" s="62">
        <v>3632.87</v>
      </c>
    </row>
    <row r="350" spans="1:2" ht="15.75" customHeight="1" x14ac:dyDescent="0.3">
      <c r="A350" s="58" t="s">
        <v>688</v>
      </c>
      <c r="B350" s="62">
        <v>3712.59</v>
      </c>
    </row>
    <row r="351" spans="1:2" ht="15.75" customHeight="1" x14ac:dyDescent="0.3">
      <c r="A351" s="58" t="s">
        <v>690</v>
      </c>
      <c r="B351" s="62">
        <v>3712.59</v>
      </c>
    </row>
    <row r="352" spans="1:2" ht="15.75" customHeight="1" x14ac:dyDescent="0.3">
      <c r="A352" s="58" t="s">
        <v>692</v>
      </c>
      <c r="B352" s="62">
        <v>4031.46</v>
      </c>
    </row>
    <row r="353" spans="1:2" ht="15.75" customHeight="1" x14ac:dyDescent="0.3">
      <c r="A353" s="58" t="s">
        <v>5391</v>
      </c>
      <c r="B353" s="62">
        <v>6587.69</v>
      </c>
    </row>
    <row r="354" spans="1:2" ht="15.75" customHeight="1" x14ac:dyDescent="0.3">
      <c r="A354" s="58" t="s">
        <v>5392</v>
      </c>
      <c r="B354" s="62">
        <v>5936.37</v>
      </c>
    </row>
    <row r="355" spans="1:2" ht="15.75" customHeight="1" x14ac:dyDescent="0.3">
      <c r="A355" s="58" t="s">
        <v>5393</v>
      </c>
      <c r="B355" s="62">
        <v>5415.31</v>
      </c>
    </row>
    <row r="356" spans="1:2" ht="15.75" customHeight="1" x14ac:dyDescent="0.3">
      <c r="A356" s="58" t="s">
        <v>5394</v>
      </c>
      <c r="B356" s="62">
        <v>6066.63</v>
      </c>
    </row>
    <row r="357" spans="1:2" ht="15.75" customHeight="1" x14ac:dyDescent="0.3">
      <c r="A357" s="58" t="s">
        <v>5395</v>
      </c>
      <c r="B357" s="62">
        <v>5415.31</v>
      </c>
    </row>
    <row r="358" spans="1:2" ht="15.75" customHeight="1" x14ac:dyDescent="0.3">
      <c r="A358" s="58" t="s">
        <v>5396</v>
      </c>
      <c r="B358" s="62">
        <v>5936.37</v>
      </c>
    </row>
    <row r="359" spans="1:2" ht="15.75" customHeight="1" x14ac:dyDescent="0.3">
      <c r="A359" s="58" t="s">
        <v>5397</v>
      </c>
      <c r="B359" s="62">
        <v>6066.63</v>
      </c>
    </row>
    <row r="360" spans="1:2" ht="15.75" customHeight="1" x14ac:dyDescent="0.3">
      <c r="A360" s="58" t="s">
        <v>5398</v>
      </c>
      <c r="B360" s="62">
        <v>6066.63</v>
      </c>
    </row>
    <row r="361" spans="1:2" ht="15.75" customHeight="1" x14ac:dyDescent="0.3">
      <c r="A361" s="58" t="s">
        <v>5399</v>
      </c>
      <c r="B361" s="62">
        <v>6587.69</v>
      </c>
    </row>
    <row r="362" spans="1:2" ht="15.75" customHeight="1" x14ac:dyDescent="0.3">
      <c r="A362" s="58" t="s">
        <v>5381</v>
      </c>
      <c r="B362" s="62">
        <v>4924.6000000000004</v>
      </c>
    </row>
    <row r="363" spans="1:2" ht="15.75" customHeight="1" x14ac:dyDescent="0.3">
      <c r="A363" s="58" t="s">
        <v>5382</v>
      </c>
      <c r="B363" s="62">
        <v>4437.7</v>
      </c>
    </row>
    <row r="364" spans="1:2" ht="15.75" customHeight="1" x14ac:dyDescent="0.3">
      <c r="A364" s="58" t="s">
        <v>5383</v>
      </c>
      <c r="B364" s="62">
        <v>4048.19</v>
      </c>
    </row>
    <row r="365" spans="1:2" ht="15.75" customHeight="1" x14ac:dyDescent="0.3">
      <c r="A365" s="58" t="s">
        <v>5384</v>
      </c>
      <c r="B365" s="62">
        <v>4535.08</v>
      </c>
    </row>
    <row r="366" spans="1:2" ht="15.75" customHeight="1" x14ac:dyDescent="0.3">
      <c r="A366" s="58" t="s">
        <v>5385</v>
      </c>
      <c r="B366" s="62">
        <v>4048.19</v>
      </c>
    </row>
    <row r="367" spans="1:2" ht="15.75" customHeight="1" x14ac:dyDescent="0.3">
      <c r="A367" s="58" t="s">
        <v>5386</v>
      </c>
      <c r="B367" s="62">
        <v>4437.7</v>
      </c>
    </row>
    <row r="368" spans="1:2" ht="15.75" customHeight="1" x14ac:dyDescent="0.3">
      <c r="A368" s="58" t="s">
        <v>5387</v>
      </c>
      <c r="B368" s="62">
        <v>4535.08</v>
      </c>
    </row>
    <row r="369" spans="1:2" ht="15.75" customHeight="1" x14ac:dyDescent="0.3">
      <c r="A369" s="58" t="s">
        <v>5388</v>
      </c>
      <c r="B369" s="62">
        <v>4535.08</v>
      </c>
    </row>
    <row r="370" spans="1:2" ht="15.75" customHeight="1" x14ac:dyDescent="0.3">
      <c r="A370" s="58" t="s">
        <v>5389</v>
      </c>
      <c r="B370" s="62">
        <v>4924.6000000000004</v>
      </c>
    </row>
    <row r="371" spans="1:2" ht="15.75" customHeight="1" x14ac:dyDescent="0.3">
      <c r="A371" s="58" t="s">
        <v>695</v>
      </c>
      <c r="B371" s="62">
        <v>8312.3799999999992</v>
      </c>
    </row>
    <row r="372" spans="1:2" ht="15.75" customHeight="1" x14ac:dyDescent="0.3">
      <c r="A372" s="58" t="s">
        <v>697</v>
      </c>
      <c r="B372" s="62">
        <v>7490.53</v>
      </c>
    </row>
    <row r="373" spans="1:2" ht="15.75" customHeight="1" x14ac:dyDescent="0.3">
      <c r="A373" s="58" t="s">
        <v>699</v>
      </c>
      <c r="B373" s="62">
        <v>6833.06</v>
      </c>
    </row>
    <row r="374" spans="1:2" ht="15.75" customHeight="1" x14ac:dyDescent="0.3">
      <c r="A374" s="58" t="s">
        <v>701</v>
      </c>
      <c r="B374" s="62">
        <v>7654.9</v>
      </c>
    </row>
    <row r="375" spans="1:2" ht="15.75" customHeight="1" x14ac:dyDescent="0.3">
      <c r="A375" s="58" t="s">
        <v>703</v>
      </c>
      <c r="B375" s="62">
        <v>6833.06</v>
      </c>
    </row>
    <row r="376" spans="1:2" ht="15.75" customHeight="1" x14ac:dyDescent="0.3">
      <c r="A376" s="58" t="s">
        <v>705</v>
      </c>
      <c r="B376" s="62">
        <v>7490.53</v>
      </c>
    </row>
    <row r="377" spans="1:2" ht="15.75" customHeight="1" x14ac:dyDescent="0.3">
      <c r="A377" s="58" t="s">
        <v>707</v>
      </c>
      <c r="B377" s="62">
        <v>7654.9</v>
      </c>
    </row>
    <row r="378" spans="1:2" ht="15.75" customHeight="1" x14ac:dyDescent="0.3">
      <c r="A378" s="58" t="s">
        <v>709</v>
      </c>
      <c r="B378" s="62">
        <v>7654.9</v>
      </c>
    </row>
    <row r="379" spans="1:2" ht="15.75" customHeight="1" x14ac:dyDescent="0.3">
      <c r="A379" s="58" t="s">
        <v>711</v>
      </c>
      <c r="B379" s="62">
        <v>8312.3799999999992</v>
      </c>
    </row>
    <row r="380" spans="1:2" ht="15.75" customHeight="1" x14ac:dyDescent="0.3">
      <c r="A380" s="58" t="s">
        <v>714</v>
      </c>
      <c r="B380" s="62">
        <v>10058.93</v>
      </c>
    </row>
    <row r="381" spans="1:2" ht="15.75" customHeight="1" x14ac:dyDescent="0.3">
      <c r="A381" s="58" t="s">
        <v>716</v>
      </c>
      <c r="B381" s="62">
        <v>10071.56</v>
      </c>
    </row>
    <row r="382" spans="1:2" ht="15.75" customHeight="1" x14ac:dyDescent="0.3">
      <c r="A382" s="58" t="s">
        <v>718</v>
      </c>
      <c r="B382" s="62">
        <v>9187.5400000000009</v>
      </c>
    </row>
    <row r="383" spans="1:2" ht="15.75" customHeight="1" x14ac:dyDescent="0.3">
      <c r="A383" s="58" t="s">
        <v>720</v>
      </c>
      <c r="B383" s="62">
        <v>10292.57</v>
      </c>
    </row>
    <row r="384" spans="1:2" ht="15.75" customHeight="1" x14ac:dyDescent="0.3">
      <c r="A384" s="58" t="s">
        <v>722</v>
      </c>
      <c r="B384" s="62">
        <v>9187.5400000000009</v>
      </c>
    </row>
    <row r="385" spans="1:2" ht="15.75" customHeight="1" x14ac:dyDescent="0.3">
      <c r="A385" s="58" t="s">
        <v>724</v>
      </c>
      <c r="B385" s="62">
        <v>10071.56</v>
      </c>
    </row>
    <row r="386" spans="1:2" ht="15.75" customHeight="1" x14ac:dyDescent="0.3">
      <c r="A386" s="58" t="s">
        <v>726</v>
      </c>
      <c r="B386" s="62">
        <v>10292.57</v>
      </c>
    </row>
    <row r="387" spans="1:2" ht="15.75" customHeight="1" x14ac:dyDescent="0.3">
      <c r="A387" s="58" t="s">
        <v>728</v>
      </c>
      <c r="B387" s="62">
        <v>10292.57</v>
      </c>
    </row>
    <row r="388" spans="1:2" ht="15.75" customHeight="1" x14ac:dyDescent="0.3">
      <c r="A388" s="58" t="s">
        <v>730</v>
      </c>
      <c r="B388" s="62">
        <v>11176.59</v>
      </c>
    </row>
    <row r="389" spans="1:2" ht="15.75" customHeight="1" x14ac:dyDescent="0.3">
      <c r="A389" s="58" t="s">
        <v>733</v>
      </c>
      <c r="B389" s="62">
        <v>6587.69</v>
      </c>
    </row>
    <row r="390" spans="1:2" ht="15.75" customHeight="1" x14ac:dyDescent="0.3">
      <c r="A390" s="58" t="s">
        <v>735</v>
      </c>
      <c r="B390" s="62">
        <v>5936.37</v>
      </c>
    </row>
    <row r="391" spans="1:2" ht="15.75" customHeight="1" x14ac:dyDescent="0.3">
      <c r="A391" s="58" t="s">
        <v>737</v>
      </c>
      <c r="B391" s="62">
        <v>5415.31</v>
      </c>
    </row>
    <row r="392" spans="1:2" ht="15.75" customHeight="1" x14ac:dyDescent="0.3">
      <c r="A392" s="58" t="s">
        <v>739</v>
      </c>
      <c r="B392" s="62">
        <v>6066.63</v>
      </c>
    </row>
    <row r="393" spans="1:2" ht="15.75" customHeight="1" x14ac:dyDescent="0.3">
      <c r="A393" s="58" t="s">
        <v>741</v>
      </c>
      <c r="B393" s="62">
        <v>5415.31</v>
      </c>
    </row>
    <row r="394" spans="1:2" ht="15.75" customHeight="1" x14ac:dyDescent="0.3">
      <c r="A394" s="58" t="s">
        <v>743</v>
      </c>
      <c r="B394" s="62">
        <v>5936.37</v>
      </c>
    </row>
    <row r="395" spans="1:2" ht="15.75" customHeight="1" x14ac:dyDescent="0.3">
      <c r="A395" s="58" t="s">
        <v>745</v>
      </c>
      <c r="B395" s="62">
        <v>6066.63</v>
      </c>
    </row>
    <row r="396" spans="1:2" ht="15.75" customHeight="1" x14ac:dyDescent="0.3">
      <c r="A396" s="58" t="s">
        <v>747</v>
      </c>
      <c r="B396" s="62">
        <v>6066.63</v>
      </c>
    </row>
    <row r="397" spans="1:2" ht="15.75" customHeight="1" x14ac:dyDescent="0.3">
      <c r="A397" s="58" t="s">
        <v>749</v>
      </c>
      <c r="B397" s="62">
        <v>6587.69</v>
      </c>
    </row>
    <row r="398" spans="1:2" ht="15.75" customHeight="1" x14ac:dyDescent="0.3">
      <c r="A398" s="58" t="s">
        <v>752</v>
      </c>
      <c r="B398" s="62">
        <v>9451.91</v>
      </c>
    </row>
    <row r="399" spans="1:2" ht="15.75" customHeight="1" x14ac:dyDescent="0.3">
      <c r="A399" s="58" t="s">
        <v>754</v>
      </c>
      <c r="B399" s="62">
        <v>8517.4</v>
      </c>
    </row>
    <row r="400" spans="1:2" ht="15.75" customHeight="1" x14ac:dyDescent="0.3">
      <c r="A400" s="58" t="s">
        <v>756</v>
      </c>
      <c r="B400" s="62">
        <v>7769.79</v>
      </c>
    </row>
    <row r="401" spans="1:2" ht="15.75" customHeight="1" x14ac:dyDescent="0.3">
      <c r="A401" s="58" t="s">
        <v>758</v>
      </c>
      <c r="B401" s="62">
        <v>8704.2999999999993</v>
      </c>
    </row>
    <row r="402" spans="1:2" ht="15.75" customHeight="1" x14ac:dyDescent="0.3">
      <c r="A402" s="58" t="s">
        <v>760</v>
      </c>
      <c r="B402" s="62">
        <v>7769.79</v>
      </c>
    </row>
    <row r="403" spans="1:2" ht="15.75" customHeight="1" x14ac:dyDescent="0.3">
      <c r="A403" s="58" t="s">
        <v>762</v>
      </c>
      <c r="B403" s="62">
        <v>8517.4</v>
      </c>
    </row>
    <row r="404" spans="1:2" ht="15.75" customHeight="1" x14ac:dyDescent="0.3">
      <c r="A404" s="58" t="s">
        <v>764</v>
      </c>
      <c r="B404" s="62">
        <v>8704.2999999999993</v>
      </c>
    </row>
    <row r="405" spans="1:2" ht="15.75" customHeight="1" x14ac:dyDescent="0.3">
      <c r="A405" s="58" t="s">
        <v>766</v>
      </c>
      <c r="B405" s="62">
        <v>8704.2999999999993</v>
      </c>
    </row>
    <row r="406" spans="1:2" ht="15.75" customHeight="1" x14ac:dyDescent="0.3">
      <c r="A406" s="58" t="s">
        <v>768</v>
      </c>
      <c r="B406" s="62">
        <v>9451.91</v>
      </c>
    </row>
    <row r="407" spans="1:2" ht="15.75" customHeight="1" x14ac:dyDescent="0.3">
      <c r="A407" s="58" t="s">
        <v>5511</v>
      </c>
      <c r="B407" s="62">
        <v>99357.43</v>
      </c>
    </row>
    <row r="408" spans="1:2" ht="15.75" customHeight="1" x14ac:dyDescent="0.3">
      <c r="A408" s="58" t="s">
        <v>5512</v>
      </c>
      <c r="B408" s="62">
        <v>89533.95</v>
      </c>
    </row>
    <row r="409" spans="1:2" ht="15.75" customHeight="1" x14ac:dyDescent="0.3">
      <c r="A409" s="58" t="s">
        <v>5513</v>
      </c>
      <c r="B409" s="62">
        <v>81675.17</v>
      </c>
    </row>
    <row r="410" spans="1:2" ht="15.75" customHeight="1" x14ac:dyDescent="0.3">
      <c r="A410" s="58" t="s">
        <v>5514</v>
      </c>
      <c r="B410" s="62">
        <v>91498.65</v>
      </c>
    </row>
    <row r="411" spans="1:2" ht="15.75" customHeight="1" x14ac:dyDescent="0.3">
      <c r="A411" s="58" t="s">
        <v>5515</v>
      </c>
      <c r="B411" s="62">
        <v>81675.17</v>
      </c>
    </row>
    <row r="412" spans="1:2" ht="15.75" customHeight="1" x14ac:dyDescent="0.3">
      <c r="A412" s="58" t="s">
        <v>5516</v>
      </c>
      <c r="B412" s="62">
        <v>89533.95</v>
      </c>
    </row>
    <row r="413" spans="1:2" ht="15.75" customHeight="1" x14ac:dyDescent="0.3">
      <c r="A413" s="58" t="s">
        <v>5517</v>
      </c>
      <c r="B413" s="62">
        <v>91498.65</v>
      </c>
    </row>
    <row r="414" spans="1:2" ht="15.75" customHeight="1" x14ac:dyDescent="0.3">
      <c r="A414" s="58" t="s">
        <v>5518</v>
      </c>
      <c r="B414" s="62">
        <v>91498.65</v>
      </c>
    </row>
    <row r="415" spans="1:2" ht="15.75" customHeight="1" x14ac:dyDescent="0.3">
      <c r="A415" s="58" t="s">
        <v>5519</v>
      </c>
      <c r="B415" s="62">
        <v>99357.43</v>
      </c>
    </row>
    <row r="416" spans="1:2" ht="15.75" customHeight="1" x14ac:dyDescent="0.3">
      <c r="A416" s="58" t="s">
        <v>5501</v>
      </c>
      <c r="B416" s="62">
        <v>79489.64</v>
      </c>
    </row>
    <row r="417" spans="1:2" ht="15.75" customHeight="1" x14ac:dyDescent="0.3">
      <c r="A417" s="58" t="s">
        <v>5502</v>
      </c>
      <c r="B417" s="62">
        <v>71630.490000000005</v>
      </c>
    </row>
    <row r="418" spans="1:2" ht="15.75" customHeight="1" x14ac:dyDescent="0.3">
      <c r="A418" s="58" t="s">
        <v>5503</v>
      </c>
      <c r="B418" s="62">
        <v>65343.18</v>
      </c>
    </row>
    <row r="419" spans="1:2" ht="15.75" customHeight="1" x14ac:dyDescent="0.3">
      <c r="A419" s="58" t="s">
        <v>5504</v>
      </c>
      <c r="B419" s="62">
        <v>73202.320000000007</v>
      </c>
    </row>
    <row r="420" spans="1:2" ht="15.75" customHeight="1" x14ac:dyDescent="0.3">
      <c r="A420" s="58" t="s">
        <v>5505</v>
      </c>
      <c r="B420" s="62">
        <v>65343.18</v>
      </c>
    </row>
    <row r="421" spans="1:2" ht="15.75" customHeight="1" x14ac:dyDescent="0.3">
      <c r="A421" s="58" t="s">
        <v>5506</v>
      </c>
      <c r="B421" s="62">
        <v>71630.490000000005</v>
      </c>
    </row>
    <row r="422" spans="1:2" ht="15.75" customHeight="1" x14ac:dyDescent="0.3">
      <c r="A422" s="58" t="s">
        <v>5507</v>
      </c>
      <c r="B422" s="62">
        <v>73202.320000000007</v>
      </c>
    </row>
    <row r="423" spans="1:2" ht="15.75" customHeight="1" x14ac:dyDescent="0.3">
      <c r="A423" s="58" t="s">
        <v>5508</v>
      </c>
      <c r="B423" s="62">
        <v>73202.320000000007</v>
      </c>
    </row>
    <row r="424" spans="1:2" ht="15.75" customHeight="1" x14ac:dyDescent="0.3">
      <c r="A424" s="58" t="s">
        <v>5509</v>
      </c>
      <c r="B424" s="62">
        <v>79489.64</v>
      </c>
    </row>
    <row r="425" spans="1:2" ht="15.75" customHeight="1" x14ac:dyDescent="0.3">
      <c r="A425" s="58" t="s">
        <v>771</v>
      </c>
      <c r="B425" s="62">
        <v>113887.92</v>
      </c>
    </row>
    <row r="426" spans="1:2" ht="15.75" customHeight="1" x14ac:dyDescent="0.3">
      <c r="A426" s="58" t="s">
        <v>773</v>
      </c>
      <c r="B426" s="62">
        <v>102627.82</v>
      </c>
    </row>
    <row r="427" spans="1:2" ht="15.75" customHeight="1" x14ac:dyDescent="0.3">
      <c r="A427" s="58" t="s">
        <v>775</v>
      </c>
      <c r="B427" s="62">
        <v>93619.73</v>
      </c>
    </row>
    <row r="428" spans="1:2" ht="15.75" customHeight="1" x14ac:dyDescent="0.3">
      <c r="A428" s="58" t="s">
        <v>777</v>
      </c>
      <c r="B428" s="62">
        <v>104879.84</v>
      </c>
    </row>
    <row r="429" spans="1:2" ht="15.75" customHeight="1" x14ac:dyDescent="0.3">
      <c r="A429" s="58" t="s">
        <v>779</v>
      </c>
      <c r="B429" s="62">
        <v>93619.73</v>
      </c>
    </row>
    <row r="430" spans="1:2" ht="15.75" customHeight="1" x14ac:dyDescent="0.3">
      <c r="A430" s="58" t="s">
        <v>781</v>
      </c>
      <c r="B430" s="62">
        <v>102627.82</v>
      </c>
    </row>
    <row r="431" spans="1:2" ht="15.75" customHeight="1" x14ac:dyDescent="0.3">
      <c r="A431" s="58" t="s">
        <v>783</v>
      </c>
      <c r="B431" s="62">
        <v>104879.84</v>
      </c>
    </row>
    <row r="432" spans="1:2" ht="15.75" customHeight="1" x14ac:dyDescent="0.3">
      <c r="A432" s="58" t="s">
        <v>785</v>
      </c>
      <c r="B432" s="62">
        <v>104879.84</v>
      </c>
    </row>
    <row r="433" spans="1:2" ht="15.75" customHeight="1" x14ac:dyDescent="0.3">
      <c r="A433" s="58" t="s">
        <v>787</v>
      </c>
      <c r="B433" s="62">
        <v>113887.92</v>
      </c>
    </row>
    <row r="434" spans="1:2" ht="15.75" customHeight="1" x14ac:dyDescent="0.3">
      <c r="A434" s="58" t="s">
        <v>790</v>
      </c>
      <c r="B434" s="62">
        <v>148908.32999999999</v>
      </c>
    </row>
    <row r="435" spans="1:2" ht="15.75" customHeight="1" x14ac:dyDescent="0.3">
      <c r="A435" s="58" t="s">
        <v>792</v>
      </c>
      <c r="B435" s="62">
        <v>134185.76</v>
      </c>
    </row>
    <row r="436" spans="1:2" ht="15.75" customHeight="1" x14ac:dyDescent="0.3">
      <c r="A436" s="58" t="s">
        <v>794</v>
      </c>
      <c r="B436" s="62">
        <v>122407.7</v>
      </c>
    </row>
    <row r="437" spans="1:2" ht="15.75" customHeight="1" x14ac:dyDescent="0.3">
      <c r="A437" s="58" t="s">
        <v>796</v>
      </c>
      <c r="B437" s="62">
        <v>137130.26999999999</v>
      </c>
    </row>
    <row r="438" spans="1:2" ht="15.75" customHeight="1" x14ac:dyDescent="0.3">
      <c r="A438" s="58" t="s">
        <v>798</v>
      </c>
      <c r="B438" s="62">
        <v>122407.7</v>
      </c>
    </row>
    <row r="439" spans="1:2" ht="15.75" customHeight="1" x14ac:dyDescent="0.3">
      <c r="A439" s="58" t="s">
        <v>800</v>
      </c>
      <c r="B439" s="62">
        <v>134185.76</v>
      </c>
    </row>
    <row r="440" spans="1:2" ht="15.75" customHeight="1" x14ac:dyDescent="0.3">
      <c r="A440" s="58" t="s">
        <v>802</v>
      </c>
      <c r="B440" s="62">
        <v>137130.26999999999</v>
      </c>
    </row>
    <row r="441" spans="1:2" ht="15.75" customHeight="1" x14ac:dyDescent="0.3">
      <c r="A441" s="58" t="s">
        <v>804</v>
      </c>
      <c r="B441" s="62">
        <v>137130.26999999999</v>
      </c>
    </row>
    <row r="442" spans="1:2" ht="15.75" customHeight="1" x14ac:dyDescent="0.3">
      <c r="A442" s="58" t="s">
        <v>806</v>
      </c>
      <c r="B442" s="62">
        <v>148908.32999999999</v>
      </c>
    </row>
    <row r="443" spans="1:2" ht="15.75" customHeight="1" x14ac:dyDescent="0.3">
      <c r="A443" s="58" t="s">
        <v>809</v>
      </c>
      <c r="B443" s="62">
        <v>99357.43</v>
      </c>
    </row>
    <row r="444" spans="1:2" ht="15.75" customHeight="1" x14ac:dyDescent="0.3">
      <c r="A444" s="58" t="s">
        <v>811</v>
      </c>
      <c r="B444" s="62">
        <v>89533.95</v>
      </c>
    </row>
    <row r="445" spans="1:2" ht="15.75" customHeight="1" x14ac:dyDescent="0.3">
      <c r="A445" s="58" t="s">
        <v>813</v>
      </c>
      <c r="B445" s="62">
        <v>81675.17</v>
      </c>
    </row>
    <row r="446" spans="1:2" ht="15.75" customHeight="1" x14ac:dyDescent="0.3">
      <c r="A446" s="58" t="s">
        <v>815</v>
      </c>
      <c r="B446" s="62">
        <v>91498.65</v>
      </c>
    </row>
    <row r="447" spans="1:2" ht="15.75" customHeight="1" x14ac:dyDescent="0.3">
      <c r="A447" s="58" t="s">
        <v>817</v>
      </c>
      <c r="B447" s="62">
        <v>81675.17</v>
      </c>
    </row>
    <row r="448" spans="1:2" ht="15.75" customHeight="1" x14ac:dyDescent="0.3">
      <c r="A448" s="58" t="s">
        <v>819</v>
      </c>
      <c r="B448" s="62">
        <v>89533.95</v>
      </c>
    </row>
    <row r="449" spans="1:2" ht="15.75" customHeight="1" x14ac:dyDescent="0.3">
      <c r="A449" s="58" t="s">
        <v>821</v>
      </c>
      <c r="B449" s="62">
        <v>91498.65</v>
      </c>
    </row>
    <row r="450" spans="1:2" ht="15.75" customHeight="1" x14ac:dyDescent="0.3">
      <c r="A450" s="58" t="s">
        <v>823</v>
      </c>
      <c r="B450" s="62">
        <v>91498.65</v>
      </c>
    </row>
    <row r="451" spans="1:2" ht="15.75" customHeight="1" x14ac:dyDescent="0.3">
      <c r="A451" s="58" t="s">
        <v>825</v>
      </c>
      <c r="B451" s="62">
        <v>99357.43</v>
      </c>
    </row>
    <row r="452" spans="1:2" ht="15.75" customHeight="1" x14ac:dyDescent="0.3">
      <c r="A452" s="58" t="s">
        <v>828</v>
      </c>
      <c r="B452" s="62">
        <v>134353.20000000001</v>
      </c>
    </row>
    <row r="453" spans="1:2" ht="15.75" customHeight="1" x14ac:dyDescent="0.3">
      <c r="A453" s="58" t="s">
        <v>830</v>
      </c>
      <c r="B453" s="62">
        <v>121069.69</v>
      </c>
    </row>
    <row r="454" spans="1:2" ht="15.75" customHeight="1" x14ac:dyDescent="0.3">
      <c r="A454" s="58" t="s">
        <v>832</v>
      </c>
      <c r="B454" s="62">
        <v>110442.88</v>
      </c>
    </row>
    <row r="455" spans="1:2" ht="15.75" customHeight="1" x14ac:dyDescent="0.3">
      <c r="A455" s="58" t="s">
        <v>834</v>
      </c>
      <c r="B455" s="62">
        <v>123726.39</v>
      </c>
    </row>
    <row r="456" spans="1:2" ht="15.75" customHeight="1" x14ac:dyDescent="0.3">
      <c r="A456" s="58" t="s">
        <v>836</v>
      </c>
      <c r="B456" s="62">
        <v>110442.88</v>
      </c>
    </row>
    <row r="457" spans="1:2" ht="15.75" customHeight="1" x14ac:dyDescent="0.3">
      <c r="A457" s="58" t="s">
        <v>838</v>
      </c>
      <c r="B457" s="62">
        <v>121069.69</v>
      </c>
    </row>
    <row r="458" spans="1:2" ht="15.75" customHeight="1" x14ac:dyDescent="0.3">
      <c r="A458" s="58" t="s">
        <v>840</v>
      </c>
      <c r="B458" s="62">
        <v>123726.39</v>
      </c>
    </row>
    <row r="459" spans="1:2" ht="15.75" customHeight="1" x14ac:dyDescent="0.3">
      <c r="A459" s="58" t="s">
        <v>842</v>
      </c>
      <c r="B459" s="62">
        <v>123726.39</v>
      </c>
    </row>
    <row r="460" spans="1:2" ht="15.75" customHeight="1" x14ac:dyDescent="0.3">
      <c r="A460" s="58" t="s">
        <v>844</v>
      </c>
      <c r="B460" s="62">
        <v>134353.20000000001</v>
      </c>
    </row>
    <row r="461" spans="1:2" ht="15.75" customHeight="1" x14ac:dyDescent="0.3">
      <c r="A461" s="58" t="s">
        <v>5680</v>
      </c>
      <c r="B461" s="62">
        <v>64022.31</v>
      </c>
    </row>
    <row r="462" spans="1:2" ht="15.75" customHeight="1" x14ac:dyDescent="0.3">
      <c r="A462" s="2" t="s">
        <v>5681</v>
      </c>
      <c r="B462" s="63">
        <v>13615.41</v>
      </c>
    </row>
    <row r="463" spans="1:2" ht="15.75" customHeight="1" x14ac:dyDescent="0.3">
      <c r="A463" s="2" t="s">
        <v>5682</v>
      </c>
      <c r="B463" s="63">
        <v>10521.01</v>
      </c>
    </row>
    <row r="464" spans="1:2" ht="15.75" customHeight="1" x14ac:dyDescent="0.3">
      <c r="A464" s="2" t="s">
        <v>5683</v>
      </c>
      <c r="B464" s="63">
        <v>8045.48</v>
      </c>
    </row>
    <row r="465" spans="1:2" ht="15.75" customHeight="1" x14ac:dyDescent="0.3">
      <c r="A465" s="2" t="s">
        <v>5684</v>
      </c>
      <c r="B465" s="63">
        <v>11139.88</v>
      </c>
    </row>
    <row r="466" spans="1:2" ht="15.75" customHeight="1" x14ac:dyDescent="0.3">
      <c r="A466" s="2" t="s">
        <v>5685</v>
      </c>
      <c r="B466" s="63">
        <v>8045.48</v>
      </c>
    </row>
    <row r="467" spans="1:2" ht="15.75" customHeight="1" x14ac:dyDescent="0.3">
      <c r="A467" s="2" t="s">
        <v>5686</v>
      </c>
      <c r="B467" s="63">
        <v>10521.01</v>
      </c>
    </row>
    <row r="468" spans="1:2" ht="15.75" customHeight="1" x14ac:dyDescent="0.3">
      <c r="A468" s="2" t="s">
        <v>5687</v>
      </c>
      <c r="B468" s="63">
        <v>11139.88</v>
      </c>
    </row>
    <row r="469" spans="1:2" ht="15.75" customHeight="1" x14ac:dyDescent="0.3">
      <c r="A469" s="2" t="s">
        <v>5688</v>
      </c>
      <c r="B469" s="63">
        <v>11139.88</v>
      </c>
    </row>
    <row r="470" spans="1:2" ht="15.75" customHeight="1" x14ac:dyDescent="0.3">
      <c r="A470" s="2" t="s">
        <v>5689</v>
      </c>
      <c r="B470" s="63">
        <v>13615.41</v>
      </c>
    </row>
    <row r="471" spans="1:2" ht="15.75" customHeight="1" x14ac:dyDescent="0.3">
      <c r="A471" s="58" t="s">
        <v>5690</v>
      </c>
      <c r="B471" s="62">
        <v>172051.11</v>
      </c>
    </row>
    <row r="472" spans="1:2" ht="15.75" customHeight="1" x14ac:dyDescent="0.3">
      <c r="A472" s="2" t="s">
        <v>5691</v>
      </c>
      <c r="B472" s="63">
        <v>36589.54</v>
      </c>
    </row>
    <row r="473" spans="1:2" ht="15.75" customHeight="1" x14ac:dyDescent="0.3">
      <c r="A473" s="2" t="s">
        <v>5692</v>
      </c>
      <c r="B473" s="63">
        <v>28273.74</v>
      </c>
    </row>
    <row r="474" spans="1:2" ht="15.75" customHeight="1" x14ac:dyDescent="0.3">
      <c r="A474" s="2" t="s">
        <v>5693</v>
      </c>
      <c r="B474" s="63">
        <v>21621.1</v>
      </c>
    </row>
    <row r="475" spans="1:2" ht="15.75" customHeight="1" x14ac:dyDescent="0.3">
      <c r="A475" s="2" t="s">
        <v>5694</v>
      </c>
      <c r="B475" s="63">
        <v>29936.89</v>
      </c>
    </row>
    <row r="476" spans="1:2" ht="15.75" customHeight="1" x14ac:dyDescent="0.3">
      <c r="A476" s="2" t="s">
        <v>5695</v>
      </c>
      <c r="B476" s="63">
        <v>21621.1</v>
      </c>
    </row>
    <row r="477" spans="1:2" ht="15.75" customHeight="1" x14ac:dyDescent="0.3">
      <c r="A477" s="2" t="s">
        <v>5696</v>
      </c>
      <c r="B477" s="63">
        <v>28273.74</v>
      </c>
    </row>
    <row r="478" spans="1:2" ht="15.75" customHeight="1" x14ac:dyDescent="0.3">
      <c r="A478" s="2" t="s">
        <v>5697</v>
      </c>
      <c r="B478" s="63">
        <v>29936.89</v>
      </c>
    </row>
    <row r="479" spans="1:2" ht="15.75" customHeight="1" x14ac:dyDescent="0.3">
      <c r="A479" s="2" t="s">
        <v>5698</v>
      </c>
      <c r="B479" s="63">
        <v>29936.89</v>
      </c>
    </row>
    <row r="480" spans="1:2" ht="15.75" customHeight="1" x14ac:dyDescent="0.3">
      <c r="A480" s="2" t="s">
        <v>5699</v>
      </c>
      <c r="B480" s="63">
        <v>36589.54</v>
      </c>
    </row>
    <row r="481" spans="1:2" ht="15.75" customHeight="1" x14ac:dyDescent="0.3">
      <c r="A481" s="58" t="s">
        <v>5700</v>
      </c>
      <c r="B481" s="62">
        <v>19591.11</v>
      </c>
    </row>
    <row r="482" spans="1:2" ht="15.75" customHeight="1" x14ac:dyDescent="0.3">
      <c r="A482" s="2" t="s">
        <v>5701</v>
      </c>
      <c r="B482" s="63">
        <v>4166.38</v>
      </c>
    </row>
    <row r="483" spans="1:2" ht="15.75" customHeight="1" x14ac:dyDescent="0.3">
      <c r="A483" s="2" t="s">
        <v>5702</v>
      </c>
      <c r="B483" s="63">
        <v>3219.48</v>
      </c>
    </row>
    <row r="484" spans="1:2" ht="15.75" customHeight="1" x14ac:dyDescent="0.3">
      <c r="A484" s="2" t="s">
        <v>5703</v>
      </c>
      <c r="B484" s="63">
        <v>2461.96</v>
      </c>
    </row>
    <row r="485" spans="1:2" ht="15.75" customHeight="1" x14ac:dyDescent="0.3">
      <c r="A485" s="2" t="s">
        <v>5704</v>
      </c>
      <c r="B485" s="63">
        <v>3408.85</v>
      </c>
    </row>
    <row r="486" spans="1:2" ht="15.75" customHeight="1" x14ac:dyDescent="0.3">
      <c r="A486" s="2" t="s">
        <v>5705</v>
      </c>
      <c r="B486" s="63">
        <v>2461.96</v>
      </c>
    </row>
    <row r="487" spans="1:2" ht="15.75" customHeight="1" x14ac:dyDescent="0.3">
      <c r="A487" s="2" t="s">
        <v>5706</v>
      </c>
      <c r="B487" s="63">
        <v>3219.48</v>
      </c>
    </row>
    <row r="488" spans="1:2" ht="15.75" customHeight="1" x14ac:dyDescent="0.3">
      <c r="A488" s="2" t="s">
        <v>5707</v>
      </c>
      <c r="B488" s="63">
        <v>3408.85</v>
      </c>
    </row>
    <row r="489" spans="1:2" ht="15.75" customHeight="1" x14ac:dyDescent="0.3">
      <c r="A489" s="2" t="s">
        <v>5708</v>
      </c>
      <c r="B489" s="63">
        <v>3408.85</v>
      </c>
    </row>
    <row r="490" spans="1:2" ht="15.75" customHeight="1" x14ac:dyDescent="0.3">
      <c r="A490" s="2" t="s">
        <v>5709</v>
      </c>
      <c r="B490" s="63">
        <v>4166.38</v>
      </c>
    </row>
    <row r="491" spans="1:2" ht="15.75" customHeight="1" x14ac:dyDescent="0.3">
      <c r="A491" s="58" t="s">
        <v>5570</v>
      </c>
      <c r="B491" s="62">
        <v>31967.1</v>
      </c>
    </row>
    <row r="492" spans="1:2" ht="15.75" customHeight="1" x14ac:dyDescent="0.3">
      <c r="A492" s="2" t="s">
        <v>5571</v>
      </c>
      <c r="B492" s="63">
        <v>6798.34</v>
      </c>
    </row>
    <row r="493" spans="1:2" ht="15.75" customHeight="1" x14ac:dyDescent="0.3">
      <c r="A493" s="2" t="s">
        <v>5572</v>
      </c>
      <c r="B493" s="63">
        <v>5253.26</v>
      </c>
    </row>
    <row r="494" spans="1:2" ht="15.75" customHeight="1" x14ac:dyDescent="0.3">
      <c r="A494" s="2" t="s">
        <v>5573</v>
      </c>
      <c r="B494" s="63">
        <v>4017.2</v>
      </c>
    </row>
    <row r="495" spans="1:2" ht="15.75" customHeight="1" x14ac:dyDescent="0.3">
      <c r="A495" s="2" t="s">
        <v>5574</v>
      </c>
      <c r="B495" s="63">
        <v>5562.28</v>
      </c>
    </row>
    <row r="496" spans="1:2" ht="15.75" customHeight="1" x14ac:dyDescent="0.3">
      <c r="A496" s="2" t="s">
        <v>5575</v>
      </c>
      <c r="B496" s="63">
        <v>4017.2</v>
      </c>
    </row>
    <row r="497" spans="1:2" ht="15.75" customHeight="1" x14ac:dyDescent="0.3">
      <c r="A497" s="2" t="s">
        <v>5576</v>
      </c>
      <c r="B497" s="63">
        <v>5253.26</v>
      </c>
    </row>
    <row r="498" spans="1:2" ht="15.75" customHeight="1" x14ac:dyDescent="0.3">
      <c r="A498" s="2" t="s">
        <v>5577</v>
      </c>
      <c r="B498" s="63">
        <v>5562.28</v>
      </c>
    </row>
    <row r="499" spans="1:2" ht="15.75" customHeight="1" x14ac:dyDescent="0.3">
      <c r="A499" s="2" t="s">
        <v>5578</v>
      </c>
      <c r="B499" s="63">
        <v>5562.28</v>
      </c>
    </row>
    <row r="500" spans="1:2" ht="15.75" customHeight="1" x14ac:dyDescent="0.3">
      <c r="A500" s="2" t="s">
        <v>5579</v>
      </c>
      <c r="B500" s="63">
        <v>6798.34</v>
      </c>
    </row>
    <row r="501" spans="1:2" ht="15.75" customHeight="1" x14ac:dyDescent="0.3">
      <c r="A501" s="58" t="s">
        <v>5560</v>
      </c>
      <c r="B501" s="62">
        <v>23156.1</v>
      </c>
    </row>
    <row r="502" spans="1:2" ht="15.75" customHeight="1" x14ac:dyDescent="0.3">
      <c r="A502" s="2" t="s">
        <v>5561</v>
      </c>
      <c r="B502" s="63">
        <v>4924.53</v>
      </c>
    </row>
    <row r="503" spans="1:2" ht="15.75" customHeight="1" x14ac:dyDescent="0.3">
      <c r="A503" s="2" t="s">
        <v>5562</v>
      </c>
      <c r="B503" s="63">
        <v>3805.32</v>
      </c>
    </row>
    <row r="504" spans="1:2" ht="15.75" customHeight="1" x14ac:dyDescent="0.3">
      <c r="A504" s="2" t="s">
        <v>5563</v>
      </c>
      <c r="B504" s="63">
        <v>2909.95</v>
      </c>
    </row>
    <row r="505" spans="1:2" ht="15.75" customHeight="1" x14ac:dyDescent="0.3">
      <c r="A505" s="2" t="s">
        <v>5564</v>
      </c>
      <c r="B505" s="63">
        <v>4029.16</v>
      </c>
    </row>
    <row r="506" spans="1:2" ht="15.75" customHeight="1" x14ac:dyDescent="0.3">
      <c r="A506" s="2" t="s">
        <v>5565</v>
      </c>
      <c r="B506" s="63">
        <v>2909.95</v>
      </c>
    </row>
    <row r="507" spans="1:2" ht="15.75" customHeight="1" x14ac:dyDescent="0.3">
      <c r="A507" s="2" t="s">
        <v>5566</v>
      </c>
      <c r="B507" s="63">
        <v>3805.32</v>
      </c>
    </row>
    <row r="508" spans="1:2" ht="15.75" customHeight="1" x14ac:dyDescent="0.3">
      <c r="A508" s="2" t="s">
        <v>5567</v>
      </c>
      <c r="B508" s="63">
        <v>4029.16</v>
      </c>
    </row>
    <row r="509" spans="1:2" ht="15.75" customHeight="1" x14ac:dyDescent="0.3">
      <c r="A509" s="2" t="s">
        <v>5568</v>
      </c>
      <c r="B509" s="63">
        <v>4029.16</v>
      </c>
    </row>
    <row r="510" spans="1:2" ht="15.75" customHeight="1" x14ac:dyDescent="0.3">
      <c r="A510" s="2" t="s">
        <v>5569</v>
      </c>
      <c r="B510" s="63">
        <v>4924.53</v>
      </c>
    </row>
    <row r="511" spans="1:2" ht="15.75" customHeight="1" x14ac:dyDescent="0.3">
      <c r="A511" s="58" t="s">
        <v>5710</v>
      </c>
      <c r="B511" s="62">
        <v>41075.1</v>
      </c>
    </row>
    <row r="512" spans="1:2" ht="15.75" customHeight="1" x14ac:dyDescent="0.3">
      <c r="A512" s="2" t="s">
        <v>5711</v>
      </c>
      <c r="B512" s="63">
        <v>8735.2999999999993</v>
      </c>
    </row>
    <row r="513" spans="1:2" ht="15.75" customHeight="1" x14ac:dyDescent="0.3">
      <c r="A513" s="2" t="s">
        <v>5712</v>
      </c>
      <c r="B513" s="63">
        <v>6750.01</v>
      </c>
    </row>
    <row r="514" spans="1:2" ht="15.75" customHeight="1" x14ac:dyDescent="0.3">
      <c r="A514" s="2" t="s">
        <v>5713</v>
      </c>
      <c r="B514" s="63">
        <v>5161.7700000000004</v>
      </c>
    </row>
    <row r="515" spans="1:2" ht="15.75" customHeight="1" x14ac:dyDescent="0.3">
      <c r="A515" s="2" t="s">
        <v>5714</v>
      </c>
      <c r="B515" s="63">
        <v>7147.07</v>
      </c>
    </row>
    <row r="516" spans="1:2" ht="15.75" customHeight="1" x14ac:dyDescent="0.3">
      <c r="A516" s="2" t="s">
        <v>5715</v>
      </c>
      <c r="B516" s="63">
        <v>5161.7700000000004</v>
      </c>
    </row>
    <row r="517" spans="1:2" ht="15.75" customHeight="1" x14ac:dyDescent="0.3">
      <c r="A517" s="2" t="s">
        <v>5716</v>
      </c>
      <c r="B517" s="63">
        <v>6750.01</v>
      </c>
    </row>
    <row r="518" spans="1:2" ht="15.75" customHeight="1" x14ac:dyDescent="0.3">
      <c r="A518" s="2" t="s">
        <v>5717</v>
      </c>
      <c r="B518" s="63">
        <v>7147.07</v>
      </c>
    </row>
    <row r="519" spans="1:2" ht="15.75" customHeight="1" x14ac:dyDescent="0.3">
      <c r="A519" s="2" t="s">
        <v>5718</v>
      </c>
      <c r="B519" s="63">
        <v>7147.07</v>
      </c>
    </row>
    <row r="520" spans="1:2" ht="15.75" customHeight="1" x14ac:dyDescent="0.3">
      <c r="A520" s="2" t="s">
        <v>5719</v>
      </c>
      <c r="B520" s="63">
        <v>8735.2999999999993</v>
      </c>
    </row>
    <row r="521" spans="1:2" ht="15.75" customHeight="1" x14ac:dyDescent="0.3">
      <c r="A521" s="58" t="s">
        <v>5720</v>
      </c>
      <c r="B521" s="62">
        <v>54143.1</v>
      </c>
    </row>
    <row r="522" spans="1:2" ht="15.75" customHeight="1" x14ac:dyDescent="0.3">
      <c r="A522" s="2" t="s">
        <v>5721</v>
      </c>
      <c r="B522" s="63">
        <v>11514.43</v>
      </c>
    </row>
    <row r="523" spans="1:2" ht="15.75" customHeight="1" x14ac:dyDescent="0.3">
      <c r="A523" s="2" t="s">
        <v>5722</v>
      </c>
      <c r="B523" s="63">
        <v>8897.52</v>
      </c>
    </row>
    <row r="524" spans="1:2" ht="15.75" customHeight="1" x14ac:dyDescent="0.3">
      <c r="A524" s="2" t="s">
        <v>5723</v>
      </c>
      <c r="B524" s="63">
        <v>6803.98</v>
      </c>
    </row>
    <row r="525" spans="1:2" ht="15.75" customHeight="1" x14ac:dyDescent="0.3">
      <c r="A525" s="2" t="s">
        <v>5724</v>
      </c>
      <c r="B525" s="63">
        <v>9420.9</v>
      </c>
    </row>
    <row r="526" spans="1:2" ht="15.75" customHeight="1" x14ac:dyDescent="0.3">
      <c r="A526" s="2" t="s">
        <v>5725</v>
      </c>
      <c r="B526" s="63">
        <v>6803.98</v>
      </c>
    </row>
    <row r="527" spans="1:2" ht="15.75" customHeight="1" x14ac:dyDescent="0.3">
      <c r="A527" s="2" t="s">
        <v>5726</v>
      </c>
      <c r="B527" s="63">
        <v>8897.52</v>
      </c>
    </row>
    <row r="528" spans="1:2" ht="15.75" customHeight="1" x14ac:dyDescent="0.3">
      <c r="A528" s="2" t="s">
        <v>5727</v>
      </c>
      <c r="B528" s="63">
        <v>9420.9</v>
      </c>
    </row>
    <row r="529" spans="1:2" ht="15.75" customHeight="1" x14ac:dyDescent="0.3">
      <c r="A529" s="2" t="s">
        <v>5728</v>
      </c>
      <c r="B529" s="63">
        <v>9420.9</v>
      </c>
    </row>
    <row r="530" spans="1:2" ht="15.75" customHeight="1" x14ac:dyDescent="0.3">
      <c r="A530" s="2" t="s">
        <v>5729</v>
      </c>
      <c r="B530" s="63">
        <v>11514.43</v>
      </c>
    </row>
    <row r="531" spans="1:2" ht="15.75" customHeight="1" x14ac:dyDescent="0.3">
      <c r="A531" s="58" t="s">
        <v>5730</v>
      </c>
      <c r="B531" s="62">
        <v>31967.1</v>
      </c>
    </row>
    <row r="532" spans="1:2" ht="15.75" customHeight="1" x14ac:dyDescent="0.3">
      <c r="A532" s="2" t="s">
        <v>5731</v>
      </c>
      <c r="B532" s="63">
        <v>6798.34</v>
      </c>
    </row>
    <row r="533" spans="1:2" ht="15.75" customHeight="1" x14ac:dyDescent="0.3">
      <c r="A533" s="2" t="s">
        <v>5732</v>
      </c>
      <c r="B533" s="63">
        <v>5253.26</v>
      </c>
    </row>
    <row r="534" spans="1:2" ht="15.75" customHeight="1" x14ac:dyDescent="0.3">
      <c r="A534" s="2" t="s">
        <v>5733</v>
      </c>
      <c r="B534" s="63">
        <v>4017.2</v>
      </c>
    </row>
    <row r="535" spans="1:2" ht="15.75" customHeight="1" x14ac:dyDescent="0.3">
      <c r="A535" s="2" t="s">
        <v>5734</v>
      </c>
      <c r="B535" s="63">
        <v>5562.28</v>
      </c>
    </row>
    <row r="536" spans="1:2" ht="15.75" customHeight="1" x14ac:dyDescent="0.3">
      <c r="A536" s="2" t="s">
        <v>5735</v>
      </c>
      <c r="B536" s="63">
        <v>4017.2</v>
      </c>
    </row>
    <row r="537" spans="1:2" ht="15.75" customHeight="1" x14ac:dyDescent="0.3">
      <c r="A537" s="2" t="s">
        <v>5736</v>
      </c>
      <c r="B537" s="63">
        <v>5253.26</v>
      </c>
    </row>
    <row r="538" spans="1:2" ht="15.75" customHeight="1" x14ac:dyDescent="0.3">
      <c r="A538" s="2" t="s">
        <v>5737</v>
      </c>
      <c r="B538" s="63">
        <v>5562.28</v>
      </c>
    </row>
    <row r="539" spans="1:2" ht="15.75" customHeight="1" x14ac:dyDescent="0.3">
      <c r="A539" s="2" t="s">
        <v>5738</v>
      </c>
      <c r="B539" s="63">
        <v>5562.28</v>
      </c>
    </row>
    <row r="540" spans="1:2" ht="15.75" customHeight="1" x14ac:dyDescent="0.3">
      <c r="A540" s="2" t="s">
        <v>5739</v>
      </c>
      <c r="B540" s="63">
        <v>6798.34</v>
      </c>
    </row>
    <row r="541" spans="1:2" ht="15.75" customHeight="1" x14ac:dyDescent="0.3">
      <c r="A541" s="58" t="s">
        <v>5740</v>
      </c>
      <c r="B541" s="62">
        <v>45035.1</v>
      </c>
    </row>
    <row r="542" spans="1:2" ht="15.75" customHeight="1" x14ac:dyDescent="0.3">
      <c r="A542" s="2" t="s">
        <v>5741</v>
      </c>
      <c r="B542" s="63">
        <v>9577.4599999999991</v>
      </c>
    </row>
    <row r="543" spans="1:2" ht="15.75" customHeight="1" x14ac:dyDescent="0.3">
      <c r="A543" s="2" t="s">
        <v>5742</v>
      </c>
      <c r="B543" s="63">
        <v>7400.77</v>
      </c>
    </row>
    <row r="544" spans="1:2" ht="15.75" customHeight="1" x14ac:dyDescent="0.3">
      <c r="A544" s="2" t="s">
        <v>5743</v>
      </c>
      <c r="B544" s="63">
        <v>5659.41</v>
      </c>
    </row>
    <row r="545" spans="1:2" ht="15.75" customHeight="1" x14ac:dyDescent="0.3">
      <c r="A545" s="2" t="s">
        <v>5744</v>
      </c>
      <c r="B545" s="63">
        <v>7836.11</v>
      </c>
    </row>
    <row r="546" spans="1:2" ht="15.75" customHeight="1" x14ac:dyDescent="0.3">
      <c r="A546" s="2" t="s">
        <v>5745</v>
      </c>
      <c r="B546" s="63">
        <v>5659.41</v>
      </c>
    </row>
    <row r="547" spans="1:2" ht="15.75" customHeight="1" x14ac:dyDescent="0.3">
      <c r="A547" s="2" t="s">
        <v>5746</v>
      </c>
      <c r="B547" s="63">
        <v>7400.77</v>
      </c>
    </row>
    <row r="548" spans="1:2" ht="15.75" customHeight="1" x14ac:dyDescent="0.3">
      <c r="A548" s="2" t="s">
        <v>5747</v>
      </c>
      <c r="B548" s="63">
        <v>7836.11</v>
      </c>
    </row>
    <row r="549" spans="1:2" ht="15.75" customHeight="1" x14ac:dyDescent="0.3">
      <c r="A549" s="2" t="s">
        <v>5748</v>
      </c>
      <c r="B549" s="63">
        <v>7836.11</v>
      </c>
    </row>
    <row r="550" spans="1:2" ht="15.75" customHeight="1" x14ac:dyDescent="0.3">
      <c r="A550" s="2" t="s">
        <v>5749</v>
      </c>
      <c r="B550" s="63">
        <v>9577.4599999999991</v>
      </c>
    </row>
    <row r="551" spans="1:2" ht="15.75" customHeight="1" x14ac:dyDescent="0.3">
      <c r="A551" s="58" t="s">
        <v>5750</v>
      </c>
      <c r="B551" s="62">
        <v>45926.1</v>
      </c>
    </row>
    <row r="552" spans="1:2" ht="15.75" customHeight="1" x14ac:dyDescent="0.3">
      <c r="A552" s="2" t="s">
        <v>5751</v>
      </c>
      <c r="B552" s="63">
        <v>9766.9500000000007</v>
      </c>
    </row>
    <row r="553" spans="1:2" ht="15.75" customHeight="1" x14ac:dyDescent="0.3">
      <c r="A553" s="2" t="s">
        <v>5752</v>
      </c>
      <c r="B553" s="63">
        <v>7547.19</v>
      </c>
    </row>
    <row r="554" spans="1:2" ht="15.75" customHeight="1" x14ac:dyDescent="0.3">
      <c r="A554" s="2" t="s">
        <v>5753</v>
      </c>
      <c r="B554" s="63">
        <v>5771.38</v>
      </c>
    </row>
    <row r="555" spans="1:2" ht="15.75" customHeight="1" x14ac:dyDescent="0.3">
      <c r="A555" s="2" t="s">
        <v>5754</v>
      </c>
      <c r="B555" s="63">
        <v>7991.14</v>
      </c>
    </row>
    <row r="556" spans="1:2" ht="15.75" customHeight="1" x14ac:dyDescent="0.3">
      <c r="A556" s="2" t="s">
        <v>5755</v>
      </c>
      <c r="B556" s="63">
        <v>5771.38</v>
      </c>
    </row>
    <row r="557" spans="1:2" ht="15.75" customHeight="1" x14ac:dyDescent="0.3">
      <c r="A557" s="2" t="s">
        <v>5756</v>
      </c>
      <c r="B557" s="63">
        <v>7547.19</v>
      </c>
    </row>
    <row r="558" spans="1:2" ht="15.75" customHeight="1" x14ac:dyDescent="0.3">
      <c r="A558" s="2" t="s">
        <v>5757</v>
      </c>
      <c r="B558" s="63">
        <v>7991.14</v>
      </c>
    </row>
    <row r="559" spans="1:2" ht="15.75" customHeight="1" x14ac:dyDescent="0.3">
      <c r="A559" s="2" t="s">
        <v>5758</v>
      </c>
      <c r="B559" s="63">
        <v>7991.14</v>
      </c>
    </row>
    <row r="560" spans="1:2" ht="15.75" customHeight="1" x14ac:dyDescent="0.3">
      <c r="A560" s="2" t="s">
        <v>5759</v>
      </c>
      <c r="B560" s="63">
        <v>9766.9500000000007</v>
      </c>
    </row>
    <row r="561" spans="1:2" ht="15.75" customHeight="1" x14ac:dyDescent="0.3">
      <c r="A561" s="58" t="s">
        <v>5590</v>
      </c>
      <c r="B561" s="62">
        <v>45926.1</v>
      </c>
    </row>
    <row r="562" spans="1:2" ht="15.75" customHeight="1" x14ac:dyDescent="0.3">
      <c r="A562" s="2" t="s">
        <v>5591</v>
      </c>
      <c r="B562" s="63">
        <v>9766.9500000000007</v>
      </c>
    </row>
    <row r="563" spans="1:2" ht="15.75" customHeight="1" x14ac:dyDescent="0.3">
      <c r="A563" s="2" t="s">
        <v>5592</v>
      </c>
      <c r="B563" s="63">
        <v>7547.19</v>
      </c>
    </row>
    <row r="564" spans="1:2" ht="15.75" customHeight="1" x14ac:dyDescent="0.3">
      <c r="A564" s="2" t="s">
        <v>5593</v>
      </c>
      <c r="B564" s="63">
        <v>5771.38</v>
      </c>
    </row>
    <row r="565" spans="1:2" ht="15.75" customHeight="1" x14ac:dyDescent="0.3">
      <c r="A565" s="2" t="s">
        <v>5594</v>
      </c>
      <c r="B565" s="63">
        <v>7991.14</v>
      </c>
    </row>
    <row r="566" spans="1:2" ht="15.75" customHeight="1" x14ac:dyDescent="0.3">
      <c r="A566" s="2" t="s">
        <v>5595</v>
      </c>
      <c r="B566" s="63">
        <v>5771.38</v>
      </c>
    </row>
    <row r="567" spans="1:2" ht="15.75" customHeight="1" x14ac:dyDescent="0.3">
      <c r="A567" s="2" t="s">
        <v>5596</v>
      </c>
      <c r="B567" s="63">
        <v>7547.19</v>
      </c>
    </row>
    <row r="568" spans="1:2" ht="15.75" customHeight="1" x14ac:dyDescent="0.3">
      <c r="A568" s="2" t="s">
        <v>5597</v>
      </c>
      <c r="B568" s="63">
        <v>7991.14</v>
      </c>
    </row>
    <row r="569" spans="1:2" ht="15.75" customHeight="1" x14ac:dyDescent="0.3">
      <c r="A569" s="2" t="s">
        <v>5598</v>
      </c>
      <c r="B569" s="63">
        <v>7991.14</v>
      </c>
    </row>
    <row r="570" spans="1:2" ht="15.75" customHeight="1" x14ac:dyDescent="0.3">
      <c r="A570" s="2" t="s">
        <v>5599</v>
      </c>
      <c r="B570" s="63">
        <v>9766.9500000000007</v>
      </c>
    </row>
    <row r="571" spans="1:2" ht="15.75" customHeight="1" x14ac:dyDescent="0.3">
      <c r="A571" s="58" t="s">
        <v>5580</v>
      </c>
      <c r="B571" s="62">
        <v>34343.1</v>
      </c>
    </row>
    <row r="572" spans="1:2" ht="15.75" customHeight="1" x14ac:dyDescent="0.3">
      <c r="A572" s="2" t="s">
        <v>5581</v>
      </c>
      <c r="B572" s="63">
        <v>7303.63</v>
      </c>
    </row>
    <row r="573" spans="1:2" ht="15.75" customHeight="1" x14ac:dyDescent="0.3">
      <c r="A573" s="2" t="s">
        <v>5582</v>
      </c>
      <c r="B573" s="63">
        <v>5643.72</v>
      </c>
    </row>
    <row r="574" spans="1:2" ht="15.75" customHeight="1" x14ac:dyDescent="0.3">
      <c r="A574" s="2" t="s">
        <v>5583</v>
      </c>
      <c r="B574" s="63">
        <v>4315.78</v>
      </c>
    </row>
    <row r="575" spans="1:2" ht="15.75" customHeight="1" x14ac:dyDescent="0.3">
      <c r="A575" s="2" t="s">
        <v>5584</v>
      </c>
      <c r="B575" s="63">
        <v>5975.7</v>
      </c>
    </row>
    <row r="576" spans="1:2" ht="15.75" customHeight="1" x14ac:dyDescent="0.3">
      <c r="A576" s="2" t="s">
        <v>5585</v>
      </c>
      <c r="B576" s="63">
        <v>4315.78</v>
      </c>
    </row>
    <row r="577" spans="1:2" ht="15.75" customHeight="1" x14ac:dyDescent="0.3">
      <c r="A577" s="2" t="s">
        <v>5586</v>
      </c>
      <c r="B577" s="63">
        <v>5643.72</v>
      </c>
    </row>
    <row r="578" spans="1:2" ht="15.75" customHeight="1" x14ac:dyDescent="0.3">
      <c r="A578" s="2" t="s">
        <v>5587</v>
      </c>
      <c r="B578" s="63">
        <v>5975.7</v>
      </c>
    </row>
    <row r="579" spans="1:2" ht="15.75" customHeight="1" x14ac:dyDescent="0.3">
      <c r="A579" s="2" t="s">
        <v>5588</v>
      </c>
      <c r="B579" s="63">
        <v>5975.7</v>
      </c>
    </row>
    <row r="580" spans="1:2" ht="15.75" customHeight="1" x14ac:dyDescent="0.3">
      <c r="A580" s="2" t="s">
        <v>5589</v>
      </c>
      <c r="B580" s="63">
        <v>7303.63</v>
      </c>
    </row>
    <row r="581" spans="1:2" ht="15.75" customHeight="1" x14ac:dyDescent="0.3">
      <c r="A581" s="58" t="s">
        <v>5760</v>
      </c>
      <c r="B581" s="62">
        <v>58895.1</v>
      </c>
    </row>
    <row r="582" spans="1:2" ht="15.75" customHeight="1" x14ac:dyDescent="0.3">
      <c r="A582" s="2" t="s">
        <v>5761</v>
      </c>
      <c r="B582" s="63">
        <v>12525.02</v>
      </c>
    </row>
    <row r="583" spans="1:2" ht="15.75" customHeight="1" x14ac:dyDescent="0.3">
      <c r="A583" s="2" t="s">
        <v>5762</v>
      </c>
      <c r="B583" s="63">
        <v>9678.43</v>
      </c>
    </row>
    <row r="584" spans="1:2" ht="15.75" customHeight="1" x14ac:dyDescent="0.3">
      <c r="A584" s="2" t="s">
        <v>5763</v>
      </c>
      <c r="B584" s="63">
        <v>7401.15</v>
      </c>
    </row>
    <row r="585" spans="1:2" ht="15.75" customHeight="1" x14ac:dyDescent="0.3">
      <c r="A585" s="2" t="s">
        <v>5764</v>
      </c>
      <c r="B585" s="63">
        <v>10247.75</v>
      </c>
    </row>
    <row r="586" spans="1:2" ht="15.75" customHeight="1" x14ac:dyDescent="0.3">
      <c r="A586" s="2" t="s">
        <v>5765</v>
      </c>
      <c r="B586" s="63">
        <v>7401.15</v>
      </c>
    </row>
    <row r="587" spans="1:2" ht="15.75" customHeight="1" x14ac:dyDescent="0.3">
      <c r="A587" s="2" t="s">
        <v>5766</v>
      </c>
      <c r="B587" s="63">
        <v>9678.43</v>
      </c>
    </row>
    <row r="588" spans="1:2" ht="15.75" customHeight="1" x14ac:dyDescent="0.3">
      <c r="A588" s="2" t="s">
        <v>5767</v>
      </c>
      <c r="B588" s="63">
        <v>10247.75</v>
      </c>
    </row>
    <row r="589" spans="1:2" ht="15.75" customHeight="1" x14ac:dyDescent="0.3">
      <c r="A589" s="2" t="s">
        <v>5768</v>
      </c>
      <c r="B589" s="63">
        <v>10247.75</v>
      </c>
    </row>
    <row r="590" spans="1:2" ht="15.75" customHeight="1" x14ac:dyDescent="0.3">
      <c r="A590" s="2" t="s">
        <v>5769</v>
      </c>
      <c r="B590" s="63">
        <v>12525.02</v>
      </c>
    </row>
    <row r="591" spans="1:2" ht="15.75" customHeight="1" x14ac:dyDescent="0.3">
      <c r="A591" s="58" t="s">
        <v>5770</v>
      </c>
      <c r="B591" s="62">
        <v>79685.100000000006</v>
      </c>
    </row>
    <row r="592" spans="1:2" ht="15.75" customHeight="1" x14ac:dyDescent="0.3">
      <c r="A592" s="2" t="s">
        <v>5771</v>
      </c>
      <c r="B592" s="63">
        <v>16946.36</v>
      </c>
    </row>
    <row r="593" spans="1:2" ht="15.75" customHeight="1" x14ac:dyDescent="0.3">
      <c r="A593" s="2" t="s">
        <v>5772</v>
      </c>
      <c r="B593" s="63">
        <v>13094.92</v>
      </c>
    </row>
    <row r="594" spans="1:2" ht="15.75" customHeight="1" x14ac:dyDescent="0.3">
      <c r="A594" s="2" t="s">
        <v>5773</v>
      </c>
      <c r="B594" s="63">
        <v>10013.76</v>
      </c>
    </row>
    <row r="595" spans="1:2" ht="15.75" customHeight="1" x14ac:dyDescent="0.3">
      <c r="A595" s="2" t="s">
        <v>5774</v>
      </c>
      <c r="B595" s="63">
        <v>13865.21</v>
      </c>
    </row>
    <row r="596" spans="1:2" ht="15.75" customHeight="1" x14ac:dyDescent="0.3">
      <c r="A596" s="2" t="s">
        <v>5775</v>
      </c>
      <c r="B596" s="63">
        <v>10013.76</v>
      </c>
    </row>
    <row r="597" spans="1:2" ht="15.75" customHeight="1" x14ac:dyDescent="0.3">
      <c r="A597" s="2" t="s">
        <v>5776</v>
      </c>
      <c r="B597" s="63">
        <v>13094.92</v>
      </c>
    </row>
    <row r="598" spans="1:2" ht="15.75" customHeight="1" x14ac:dyDescent="0.3">
      <c r="A598" s="2" t="s">
        <v>5777</v>
      </c>
      <c r="B598" s="63">
        <v>13865.21</v>
      </c>
    </row>
    <row r="599" spans="1:2" ht="15.75" customHeight="1" x14ac:dyDescent="0.3">
      <c r="A599" s="2" t="s">
        <v>5778</v>
      </c>
      <c r="B599" s="63">
        <v>13865.21</v>
      </c>
    </row>
    <row r="600" spans="1:2" ht="15.75" customHeight="1" x14ac:dyDescent="0.3">
      <c r="A600" s="2" t="s">
        <v>5779</v>
      </c>
      <c r="B600" s="63">
        <v>16946.36</v>
      </c>
    </row>
    <row r="601" spans="1:2" ht="15.75" customHeight="1" x14ac:dyDescent="0.3">
      <c r="A601" s="58" t="s">
        <v>5780</v>
      </c>
      <c r="B601" s="62">
        <v>45926.1</v>
      </c>
    </row>
    <row r="602" spans="1:2" ht="15.75" customHeight="1" x14ac:dyDescent="0.3">
      <c r="A602" s="2" t="s">
        <v>5781</v>
      </c>
      <c r="B602" s="63">
        <v>9766.9500000000007</v>
      </c>
    </row>
    <row r="603" spans="1:2" ht="15.75" customHeight="1" x14ac:dyDescent="0.3">
      <c r="A603" s="2" t="s">
        <v>5782</v>
      </c>
      <c r="B603" s="63">
        <v>7547.19</v>
      </c>
    </row>
    <row r="604" spans="1:2" ht="15.75" customHeight="1" x14ac:dyDescent="0.3">
      <c r="A604" s="2" t="s">
        <v>5783</v>
      </c>
      <c r="B604" s="63">
        <v>5771.38</v>
      </c>
    </row>
    <row r="605" spans="1:2" ht="15.75" customHeight="1" x14ac:dyDescent="0.3">
      <c r="A605" s="2" t="s">
        <v>5784</v>
      </c>
      <c r="B605" s="63">
        <v>7991.14</v>
      </c>
    </row>
    <row r="606" spans="1:2" ht="15.75" customHeight="1" x14ac:dyDescent="0.3">
      <c r="A606" s="2" t="s">
        <v>5785</v>
      </c>
      <c r="B606" s="63">
        <v>5771.38</v>
      </c>
    </row>
    <row r="607" spans="1:2" ht="15.75" customHeight="1" x14ac:dyDescent="0.3">
      <c r="A607" s="2" t="s">
        <v>5786</v>
      </c>
      <c r="B607" s="63">
        <v>7547.19</v>
      </c>
    </row>
    <row r="608" spans="1:2" ht="15.75" customHeight="1" x14ac:dyDescent="0.3">
      <c r="A608" s="2" t="s">
        <v>5787</v>
      </c>
      <c r="B608" s="63">
        <v>7991.14</v>
      </c>
    </row>
    <row r="609" spans="1:2" ht="15.75" customHeight="1" x14ac:dyDescent="0.3">
      <c r="A609" s="2" t="s">
        <v>5788</v>
      </c>
      <c r="B609" s="63">
        <v>7991.14</v>
      </c>
    </row>
    <row r="610" spans="1:2" ht="15.75" customHeight="1" x14ac:dyDescent="0.3">
      <c r="A610" s="2" t="s">
        <v>5789</v>
      </c>
      <c r="B610" s="63">
        <v>9766.9500000000007</v>
      </c>
    </row>
    <row r="611" spans="1:2" ht="15.75" customHeight="1" x14ac:dyDescent="0.3">
      <c r="A611" s="58" t="s">
        <v>5790</v>
      </c>
      <c r="B611" s="62">
        <v>66716.100000000006</v>
      </c>
    </row>
    <row r="612" spans="1:2" ht="15.75" customHeight="1" x14ac:dyDescent="0.3">
      <c r="A612" s="2" t="s">
        <v>5791</v>
      </c>
      <c r="B612" s="63">
        <v>14188.29</v>
      </c>
    </row>
    <row r="613" spans="1:2" ht="15.75" customHeight="1" x14ac:dyDescent="0.3">
      <c r="A613" s="2" t="s">
        <v>5792</v>
      </c>
      <c r="B613" s="63">
        <v>10963.68</v>
      </c>
    </row>
    <row r="614" spans="1:2" ht="15.75" customHeight="1" x14ac:dyDescent="0.3">
      <c r="A614" s="2" t="s">
        <v>5793</v>
      </c>
      <c r="B614" s="63">
        <v>8383.99</v>
      </c>
    </row>
    <row r="615" spans="1:2" ht="15.75" customHeight="1" x14ac:dyDescent="0.3">
      <c r="A615" s="2" t="s">
        <v>5794</v>
      </c>
      <c r="B615" s="63">
        <v>11608.6</v>
      </c>
    </row>
    <row r="616" spans="1:2" ht="15.75" customHeight="1" x14ac:dyDescent="0.3">
      <c r="A616" s="2" t="s">
        <v>5795</v>
      </c>
      <c r="B616" s="63">
        <v>8383.99</v>
      </c>
    </row>
    <row r="617" spans="1:2" ht="15.75" customHeight="1" x14ac:dyDescent="0.3">
      <c r="A617" s="2" t="s">
        <v>5796</v>
      </c>
      <c r="B617" s="63">
        <v>10963.68</v>
      </c>
    </row>
    <row r="618" spans="1:2" ht="15.75" customHeight="1" x14ac:dyDescent="0.3">
      <c r="A618" s="2" t="s">
        <v>5797</v>
      </c>
      <c r="B618" s="63">
        <v>11608.6</v>
      </c>
    </row>
    <row r="619" spans="1:2" ht="15.75" customHeight="1" x14ac:dyDescent="0.3">
      <c r="A619" s="2" t="s">
        <v>5798</v>
      </c>
      <c r="B619" s="63">
        <v>11608.6</v>
      </c>
    </row>
    <row r="620" spans="1:2" ht="15.75" customHeight="1" x14ac:dyDescent="0.3">
      <c r="A620" s="2" t="s">
        <v>5799</v>
      </c>
      <c r="B620" s="63">
        <v>14188.29</v>
      </c>
    </row>
    <row r="621" spans="1:2" ht="15.75" customHeight="1" x14ac:dyDescent="0.3">
      <c r="A621" s="58" t="s">
        <v>5610</v>
      </c>
      <c r="B621" s="62">
        <v>60875.1</v>
      </c>
    </row>
    <row r="622" spans="1:2" ht="15.75" customHeight="1" x14ac:dyDescent="0.3">
      <c r="A622" s="2" t="s">
        <v>5611</v>
      </c>
      <c r="B622" s="63">
        <v>12946.1</v>
      </c>
    </row>
    <row r="623" spans="1:2" ht="15.75" customHeight="1" x14ac:dyDescent="0.3">
      <c r="A623" s="2" t="s">
        <v>5612</v>
      </c>
      <c r="B623" s="63">
        <v>10003.81</v>
      </c>
    </row>
    <row r="624" spans="1:2" ht="15.75" customHeight="1" x14ac:dyDescent="0.3">
      <c r="A624" s="2" t="s">
        <v>5613</v>
      </c>
      <c r="B624" s="63">
        <v>7649.97</v>
      </c>
    </row>
    <row r="625" spans="1:2" ht="15.75" customHeight="1" x14ac:dyDescent="0.3">
      <c r="A625" s="2" t="s">
        <v>5614</v>
      </c>
      <c r="B625" s="63">
        <v>10592.27</v>
      </c>
    </row>
    <row r="626" spans="1:2" ht="15.75" customHeight="1" x14ac:dyDescent="0.3">
      <c r="A626" s="2" t="s">
        <v>5615</v>
      </c>
      <c r="B626" s="63">
        <v>7649.97</v>
      </c>
    </row>
    <row r="627" spans="1:2" ht="15.75" customHeight="1" x14ac:dyDescent="0.3">
      <c r="A627" s="2" t="s">
        <v>5616</v>
      </c>
      <c r="B627" s="63">
        <v>10003.81</v>
      </c>
    </row>
    <row r="628" spans="1:2" ht="15.75" customHeight="1" x14ac:dyDescent="0.3">
      <c r="A628" s="2" t="s">
        <v>5617</v>
      </c>
      <c r="B628" s="63">
        <v>10592.27</v>
      </c>
    </row>
    <row r="629" spans="1:2" ht="15.75" customHeight="1" x14ac:dyDescent="0.3">
      <c r="A629" s="2" t="s">
        <v>5618</v>
      </c>
      <c r="B629" s="63">
        <v>10592.27</v>
      </c>
    </row>
    <row r="630" spans="1:2" ht="15.75" customHeight="1" x14ac:dyDescent="0.3">
      <c r="A630" s="2" t="s">
        <v>5619</v>
      </c>
      <c r="B630" s="63">
        <v>12946.1</v>
      </c>
    </row>
    <row r="631" spans="1:2" ht="15.75" customHeight="1" x14ac:dyDescent="0.3">
      <c r="A631" s="58" t="s">
        <v>5600</v>
      </c>
      <c r="B631" s="62">
        <v>48203.1</v>
      </c>
    </row>
    <row r="632" spans="1:2" ht="15.75" customHeight="1" x14ac:dyDescent="0.3">
      <c r="A632" s="2" t="s">
        <v>5601</v>
      </c>
      <c r="B632" s="63">
        <v>10251.19</v>
      </c>
    </row>
    <row r="633" spans="1:2" ht="15.75" customHeight="1" x14ac:dyDescent="0.3">
      <c r="A633" s="2" t="s">
        <v>5602</v>
      </c>
      <c r="B633" s="63">
        <v>7921.38</v>
      </c>
    </row>
    <row r="634" spans="1:2" ht="15.75" customHeight="1" x14ac:dyDescent="0.3">
      <c r="A634" s="2" t="s">
        <v>5603</v>
      </c>
      <c r="B634" s="63">
        <v>6057.52</v>
      </c>
    </row>
    <row r="635" spans="1:2" ht="15.75" customHeight="1" x14ac:dyDescent="0.3">
      <c r="A635" s="2" t="s">
        <v>5604</v>
      </c>
      <c r="B635" s="63">
        <v>8387.34</v>
      </c>
    </row>
    <row r="636" spans="1:2" ht="15.75" customHeight="1" x14ac:dyDescent="0.3">
      <c r="A636" s="2" t="s">
        <v>5605</v>
      </c>
      <c r="B636" s="63">
        <v>6057.52</v>
      </c>
    </row>
    <row r="637" spans="1:2" ht="15.75" customHeight="1" x14ac:dyDescent="0.3">
      <c r="A637" s="2" t="s">
        <v>5606</v>
      </c>
      <c r="B637" s="63">
        <v>7921.38</v>
      </c>
    </row>
    <row r="638" spans="1:2" ht="15.75" customHeight="1" x14ac:dyDescent="0.3">
      <c r="A638" s="2" t="s">
        <v>5607</v>
      </c>
      <c r="B638" s="63">
        <v>8387.34</v>
      </c>
    </row>
    <row r="639" spans="1:2" ht="15.75" customHeight="1" x14ac:dyDescent="0.3">
      <c r="A639" s="2" t="s">
        <v>5608</v>
      </c>
      <c r="B639" s="63">
        <v>8387.34</v>
      </c>
    </row>
    <row r="640" spans="1:2" ht="15.75" customHeight="1" x14ac:dyDescent="0.3">
      <c r="A640" s="2" t="s">
        <v>5609</v>
      </c>
      <c r="B640" s="63">
        <v>10251.19</v>
      </c>
    </row>
    <row r="641" spans="1:2" ht="15.75" customHeight="1" x14ac:dyDescent="0.3">
      <c r="A641" s="58" t="s">
        <v>5800</v>
      </c>
      <c r="B641" s="62">
        <v>76814.100000000006</v>
      </c>
    </row>
    <row r="642" spans="1:2" ht="15.75" customHeight="1" x14ac:dyDescent="0.3">
      <c r="A642" s="2" t="s">
        <v>5801</v>
      </c>
      <c r="B642" s="63">
        <v>16335.8</v>
      </c>
    </row>
    <row r="643" spans="1:2" ht="15.75" customHeight="1" x14ac:dyDescent="0.3">
      <c r="A643" s="2" t="s">
        <v>5802</v>
      </c>
      <c r="B643" s="63">
        <v>12623.12</v>
      </c>
    </row>
    <row r="644" spans="1:2" ht="15.75" customHeight="1" x14ac:dyDescent="0.3">
      <c r="A644" s="2" t="s">
        <v>5803</v>
      </c>
      <c r="B644" s="63">
        <v>9652.9699999999993</v>
      </c>
    </row>
    <row r="645" spans="1:2" ht="15.75" customHeight="1" x14ac:dyDescent="0.3">
      <c r="A645" s="2" t="s">
        <v>5804</v>
      </c>
      <c r="B645" s="63">
        <v>13365.65</v>
      </c>
    </row>
    <row r="646" spans="1:2" ht="15.75" customHeight="1" x14ac:dyDescent="0.3">
      <c r="A646" s="2" t="s">
        <v>5805</v>
      </c>
      <c r="B646" s="63">
        <v>9652.9699999999993</v>
      </c>
    </row>
    <row r="647" spans="1:2" ht="15.75" customHeight="1" x14ac:dyDescent="0.3">
      <c r="A647" s="2" t="s">
        <v>5806</v>
      </c>
      <c r="B647" s="63">
        <v>12623.12</v>
      </c>
    </row>
    <row r="648" spans="1:2" ht="15.75" customHeight="1" x14ac:dyDescent="0.3">
      <c r="A648" s="2" t="s">
        <v>5807</v>
      </c>
      <c r="B648" s="63">
        <v>13365.65</v>
      </c>
    </row>
    <row r="649" spans="1:2" ht="15.75" customHeight="1" x14ac:dyDescent="0.3">
      <c r="A649" s="2" t="s">
        <v>5808</v>
      </c>
      <c r="B649" s="63">
        <v>13365.65</v>
      </c>
    </row>
    <row r="650" spans="1:2" ht="15.75" customHeight="1" x14ac:dyDescent="0.3">
      <c r="A650" s="2" t="s">
        <v>5809</v>
      </c>
      <c r="B650" s="63">
        <v>16335.8</v>
      </c>
    </row>
    <row r="651" spans="1:2" ht="15.75" customHeight="1" x14ac:dyDescent="0.3">
      <c r="A651" s="58" t="s">
        <v>5810</v>
      </c>
      <c r="B651" s="62">
        <v>99485.1</v>
      </c>
    </row>
    <row r="652" spans="1:2" ht="15.75" customHeight="1" x14ac:dyDescent="0.3">
      <c r="A652" s="2" t="s">
        <v>5811</v>
      </c>
      <c r="B652" s="63">
        <v>21157.16</v>
      </c>
    </row>
    <row r="653" spans="1:2" ht="15.75" customHeight="1" x14ac:dyDescent="0.3">
      <c r="A653" s="2" t="s">
        <v>5812</v>
      </c>
      <c r="B653" s="63">
        <v>16348.72</v>
      </c>
    </row>
    <row r="654" spans="1:2" ht="15.75" customHeight="1" x14ac:dyDescent="0.3">
      <c r="A654" s="2" t="s">
        <v>5813</v>
      </c>
      <c r="B654" s="63">
        <v>12501.96</v>
      </c>
    </row>
    <row r="655" spans="1:2" ht="15.75" customHeight="1" x14ac:dyDescent="0.3">
      <c r="A655" s="2" t="s">
        <v>5814</v>
      </c>
      <c r="B655" s="63">
        <v>17310.41</v>
      </c>
    </row>
    <row r="656" spans="1:2" ht="15.75" customHeight="1" x14ac:dyDescent="0.3">
      <c r="A656" s="2" t="s">
        <v>5815</v>
      </c>
      <c r="B656" s="63">
        <v>12501.96</v>
      </c>
    </row>
    <row r="657" spans="1:2" ht="15.75" customHeight="1" x14ac:dyDescent="0.3">
      <c r="A657" s="2" t="s">
        <v>5816</v>
      </c>
      <c r="B657" s="63">
        <v>16348.72</v>
      </c>
    </row>
    <row r="658" spans="1:2" ht="15.75" customHeight="1" x14ac:dyDescent="0.3">
      <c r="A658" s="2" t="s">
        <v>5817</v>
      </c>
      <c r="B658" s="63">
        <v>17310.41</v>
      </c>
    </row>
    <row r="659" spans="1:2" ht="15.75" customHeight="1" x14ac:dyDescent="0.3">
      <c r="A659" s="2" t="s">
        <v>5818</v>
      </c>
      <c r="B659" s="63">
        <v>17310.41</v>
      </c>
    </row>
    <row r="660" spans="1:2" ht="15.75" customHeight="1" x14ac:dyDescent="0.3">
      <c r="A660" s="2" t="s">
        <v>5819</v>
      </c>
      <c r="B660" s="63">
        <v>21157.16</v>
      </c>
    </row>
    <row r="661" spans="1:2" ht="15.75" customHeight="1" x14ac:dyDescent="0.3">
      <c r="A661" s="58" t="s">
        <v>5820</v>
      </c>
      <c r="B661" s="62">
        <v>60875.1</v>
      </c>
    </row>
    <row r="662" spans="1:2" ht="15.75" customHeight="1" x14ac:dyDescent="0.3">
      <c r="A662" s="2" t="s">
        <v>5821</v>
      </c>
      <c r="B662" s="63">
        <v>12946.1</v>
      </c>
    </row>
    <row r="663" spans="1:2" ht="15.75" customHeight="1" x14ac:dyDescent="0.3">
      <c r="A663" s="2" t="s">
        <v>5822</v>
      </c>
      <c r="B663" s="63">
        <v>10003.81</v>
      </c>
    </row>
    <row r="664" spans="1:2" ht="15.75" customHeight="1" x14ac:dyDescent="0.3">
      <c r="A664" s="2" t="s">
        <v>5823</v>
      </c>
      <c r="B664" s="63">
        <v>7649.97</v>
      </c>
    </row>
    <row r="665" spans="1:2" ht="15.75" customHeight="1" x14ac:dyDescent="0.3">
      <c r="A665" s="2" t="s">
        <v>5824</v>
      </c>
      <c r="B665" s="63">
        <v>10592.27</v>
      </c>
    </row>
    <row r="666" spans="1:2" ht="15.75" customHeight="1" x14ac:dyDescent="0.3">
      <c r="A666" s="2" t="s">
        <v>5825</v>
      </c>
      <c r="B666" s="63">
        <v>7649.97</v>
      </c>
    </row>
    <row r="667" spans="1:2" ht="15.75" customHeight="1" x14ac:dyDescent="0.3">
      <c r="A667" s="2" t="s">
        <v>5826</v>
      </c>
      <c r="B667" s="63">
        <v>10003.81</v>
      </c>
    </row>
    <row r="668" spans="1:2" ht="15.75" customHeight="1" x14ac:dyDescent="0.3">
      <c r="A668" s="2" t="s">
        <v>5827</v>
      </c>
      <c r="B668" s="63">
        <v>10592.27</v>
      </c>
    </row>
    <row r="669" spans="1:2" ht="15.75" customHeight="1" x14ac:dyDescent="0.3">
      <c r="A669" s="2" t="s">
        <v>5828</v>
      </c>
      <c r="B669" s="63">
        <v>10592.27</v>
      </c>
    </row>
    <row r="670" spans="1:2" ht="15.75" customHeight="1" x14ac:dyDescent="0.3">
      <c r="A670" s="2" t="s">
        <v>5829</v>
      </c>
      <c r="B670" s="63">
        <v>12946.1</v>
      </c>
    </row>
    <row r="671" spans="1:2" ht="15.75" customHeight="1" x14ac:dyDescent="0.3">
      <c r="A671" s="58" t="s">
        <v>5830</v>
      </c>
      <c r="B671" s="62">
        <v>83546.100000000006</v>
      </c>
    </row>
    <row r="672" spans="1:2" ht="15.75" customHeight="1" x14ac:dyDescent="0.3">
      <c r="A672" s="2" t="s">
        <v>5831</v>
      </c>
      <c r="B672" s="63">
        <v>17767.47</v>
      </c>
    </row>
    <row r="673" spans="1:2" ht="15.75" customHeight="1" x14ac:dyDescent="0.3">
      <c r="A673" s="2" t="s">
        <v>5832</v>
      </c>
      <c r="B673" s="63">
        <v>13729.41</v>
      </c>
    </row>
    <row r="674" spans="1:2" ht="15.75" customHeight="1" x14ac:dyDescent="0.3">
      <c r="A674" s="2" t="s">
        <v>5833</v>
      </c>
      <c r="B674" s="63">
        <v>10498.96</v>
      </c>
    </row>
    <row r="675" spans="1:2" ht="15.75" customHeight="1" x14ac:dyDescent="0.3">
      <c r="A675" s="2" t="s">
        <v>5834</v>
      </c>
      <c r="B675" s="63">
        <v>14537.02</v>
      </c>
    </row>
    <row r="676" spans="1:2" ht="15.75" customHeight="1" x14ac:dyDescent="0.3">
      <c r="A676" s="2" t="s">
        <v>5835</v>
      </c>
      <c r="B676" s="63">
        <v>10498.96</v>
      </c>
    </row>
    <row r="677" spans="1:2" ht="15.75" customHeight="1" x14ac:dyDescent="0.3">
      <c r="A677" s="2" t="s">
        <v>5836</v>
      </c>
      <c r="B677" s="63">
        <v>13729.41</v>
      </c>
    </row>
    <row r="678" spans="1:2" ht="15.75" customHeight="1" x14ac:dyDescent="0.3">
      <c r="A678" s="2" t="s">
        <v>5837</v>
      </c>
      <c r="B678" s="63">
        <v>14537.02</v>
      </c>
    </row>
    <row r="679" spans="1:2" ht="15.75" customHeight="1" x14ac:dyDescent="0.3">
      <c r="A679" s="2" t="s">
        <v>5838</v>
      </c>
      <c r="B679" s="63">
        <v>14537.02</v>
      </c>
    </row>
    <row r="680" spans="1:2" ht="15.75" customHeight="1" x14ac:dyDescent="0.3">
      <c r="A680" s="2" t="s">
        <v>5839</v>
      </c>
      <c r="B680" s="63">
        <v>17767.47</v>
      </c>
    </row>
    <row r="681" spans="1:2" ht="15.75" customHeight="1" x14ac:dyDescent="0.3">
      <c r="A681" s="58" t="s">
        <v>5630</v>
      </c>
      <c r="B681" s="62">
        <v>92159.1</v>
      </c>
    </row>
    <row r="682" spans="1:2" ht="15.75" customHeight="1" x14ac:dyDescent="0.3">
      <c r="A682" s="2" t="s">
        <v>5631</v>
      </c>
      <c r="B682" s="63">
        <v>19599.169999999998</v>
      </c>
    </row>
    <row r="683" spans="1:2" ht="15.75" customHeight="1" x14ac:dyDescent="0.3">
      <c r="A683" s="2" t="s">
        <v>5632</v>
      </c>
      <c r="B683" s="63">
        <v>15144.81</v>
      </c>
    </row>
    <row r="684" spans="1:2" ht="15.75" customHeight="1" x14ac:dyDescent="0.3">
      <c r="A684" s="2" t="s">
        <v>5633</v>
      </c>
      <c r="B684" s="63">
        <v>11581.33</v>
      </c>
    </row>
    <row r="685" spans="1:2" ht="15.75" customHeight="1" x14ac:dyDescent="0.3">
      <c r="A685" s="2" t="s">
        <v>5634</v>
      </c>
      <c r="B685" s="63">
        <v>16035.68</v>
      </c>
    </row>
    <row r="686" spans="1:2" ht="15.75" customHeight="1" x14ac:dyDescent="0.3">
      <c r="A686" s="2" t="s">
        <v>5635</v>
      </c>
      <c r="B686" s="63">
        <v>11581.33</v>
      </c>
    </row>
    <row r="687" spans="1:2" ht="15.75" customHeight="1" x14ac:dyDescent="0.3">
      <c r="A687" s="2" t="s">
        <v>5636</v>
      </c>
      <c r="B687" s="63">
        <v>15144.81</v>
      </c>
    </row>
    <row r="688" spans="1:2" ht="15.75" customHeight="1" x14ac:dyDescent="0.3">
      <c r="A688" s="2" t="s">
        <v>5637</v>
      </c>
      <c r="B688" s="63">
        <v>16035.68</v>
      </c>
    </row>
    <row r="689" spans="1:2" ht="15.75" customHeight="1" x14ac:dyDescent="0.3">
      <c r="A689" s="2" t="s">
        <v>5638</v>
      </c>
      <c r="B689" s="63">
        <v>16035.68</v>
      </c>
    </row>
    <row r="690" spans="1:2" ht="15.75" customHeight="1" x14ac:dyDescent="0.3">
      <c r="A690" s="2" t="s">
        <v>5639</v>
      </c>
      <c r="B690" s="63">
        <v>19599.169999999998</v>
      </c>
    </row>
    <row r="691" spans="1:2" ht="15.75" customHeight="1" x14ac:dyDescent="0.3">
      <c r="A691" s="58" t="s">
        <v>5620</v>
      </c>
      <c r="B691" s="62">
        <v>72854.100000000006</v>
      </c>
    </row>
    <row r="692" spans="1:2" ht="15.75" customHeight="1" x14ac:dyDescent="0.3">
      <c r="A692" s="2" t="s">
        <v>5621</v>
      </c>
      <c r="B692" s="63">
        <v>15493.64</v>
      </c>
    </row>
    <row r="693" spans="1:2" ht="15.75" customHeight="1" x14ac:dyDescent="0.3">
      <c r="A693" s="2" t="s">
        <v>5622</v>
      </c>
      <c r="B693" s="63">
        <v>11972.36</v>
      </c>
    </row>
    <row r="694" spans="1:2" ht="15.75" customHeight="1" x14ac:dyDescent="0.3">
      <c r="A694" s="2" t="s">
        <v>5623</v>
      </c>
      <c r="B694" s="63">
        <v>9155.33</v>
      </c>
    </row>
    <row r="695" spans="1:2" ht="15.75" customHeight="1" x14ac:dyDescent="0.3">
      <c r="A695" s="2" t="s">
        <v>5624</v>
      </c>
      <c r="B695" s="63">
        <v>12676.61</v>
      </c>
    </row>
    <row r="696" spans="1:2" ht="15.75" customHeight="1" x14ac:dyDescent="0.3">
      <c r="A696" s="2" t="s">
        <v>5625</v>
      </c>
      <c r="B696" s="63">
        <v>9155.33</v>
      </c>
    </row>
    <row r="697" spans="1:2" ht="15.75" customHeight="1" x14ac:dyDescent="0.3">
      <c r="A697" s="2" t="s">
        <v>5626</v>
      </c>
      <c r="B697" s="63">
        <v>11972.36</v>
      </c>
    </row>
    <row r="698" spans="1:2" ht="15.75" customHeight="1" x14ac:dyDescent="0.3">
      <c r="A698" s="2" t="s">
        <v>5627</v>
      </c>
      <c r="B698" s="63">
        <v>12676.61</v>
      </c>
    </row>
    <row r="699" spans="1:2" ht="15.75" customHeight="1" x14ac:dyDescent="0.3">
      <c r="A699" s="2" t="s">
        <v>5628</v>
      </c>
      <c r="B699" s="63">
        <v>12676.61</v>
      </c>
    </row>
    <row r="700" spans="1:2" ht="15.75" customHeight="1" x14ac:dyDescent="0.3">
      <c r="A700" s="2" t="s">
        <v>5629</v>
      </c>
      <c r="B700" s="63">
        <v>15493.64</v>
      </c>
    </row>
    <row r="701" spans="1:2" ht="15.75" customHeight="1" x14ac:dyDescent="0.3">
      <c r="A701" s="58" t="s">
        <v>5840</v>
      </c>
      <c r="B701" s="62">
        <v>112850.1</v>
      </c>
    </row>
    <row r="702" spans="1:2" ht="15.75" customHeight="1" x14ac:dyDescent="0.3">
      <c r="A702" s="2" t="s">
        <v>5841</v>
      </c>
      <c r="B702" s="63">
        <v>23999.45</v>
      </c>
    </row>
    <row r="703" spans="1:2" ht="15.75" customHeight="1" x14ac:dyDescent="0.3">
      <c r="A703" s="2" t="s">
        <v>5842</v>
      </c>
      <c r="B703" s="63">
        <v>18545.03</v>
      </c>
    </row>
    <row r="704" spans="1:2" ht="15.75" customHeight="1" x14ac:dyDescent="0.3">
      <c r="A704" s="2" t="s">
        <v>5843</v>
      </c>
      <c r="B704" s="63">
        <v>14181.5</v>
      </c>
    </row>
    <row r="705" spans="1:2" ht="15.75" customHeight="1" x14ac:dyDescent="0.3">
      <c r="A705" s="2" t="s">
        <v>5844</v>
      </c>
      <c r="B705" s="63">
        <v>19635.919999999998</v>
      </c>
    </row>
    <row r="706" spans="1:2" ht="15.75" customHeight="1" x14ac:dyDescent="0.3">
      <c r="A706" s="2" t="s">
        <v>5845</v>
      </c>
      <c r="B706" s="63">
        <v>14181.5</v>
      </c>
    </row>
    <row r="707" spans="1:2" ht="15.75" customHeight="1" x14ac:dyDescent="0.3">
      <c r="A707" s="2" t="s">
        <v>5846</v>
      </c>
      <c r="B707" s="63">
        <v>18545.03</v>
      </c>
    </row>
    <row r="708" spans="1:2" ht="15.75" customHeight="1" x14ac:dyDescent="0.3">
      <c r="A708" s="2" t="s">
        <v>5847</v>
      </c>
      <c r="B708" s="63">
        <v>19635.919999999998</v>
      </c>
    </row>
    <row r="709" spans="1:2" ht="15.75" customHeight="1" x14ac:dyDescent="0.3">
      <c r="A709" s="2" t="s">
        <v>5848</v>
      </c>
      <c r="B709" s="63">
        <v>19635.919999999998</v>
      </c>
    </row>
    <row r="710" spans="1:2" ht="15.75" customHeight="1" x14ac:dyDescent="0.3">
      <c r="A710" s="2" t="s">
        <v>5849</v>
      </c>
      <c r="B710" s="63">
        <v>23999.45</v>
      </c>
    </row>
    <row r="711" spans="1:2" ht="15.75" customHeight="1" x14ac:dyDescent="0.3">
      <c r="A711" s="58" t="s">
        <v>5850</v>
      </c>
      <c r="B711" s="62">
        <v>149282.1</v>
      </c>
    </row>
    <row r="712" spans="1:2" ht="15.75" customHeight="1" x14ac:dyDescent="0.3">
      <c r="A712" s="2" t="s">
        <v>5851</v>
      </c>
      <c r="B712" s="63">
        <v>31747.33</v>
      </c>
    </row>
    <row r="713" spans="1:2" ht="15.75" customHeight="1" x14ac:dyDescent="0.3">
      <c r="A713" s="2" t="s">
        <v>5852</v>
      </c>
      <c r="B713" s="63">
        <v>24532.03</v>
      </c>
    </row>
    <row r="714" spans="1:2" ht="15.75" customHeight="1" x14ac:dyDescent="0.3">
      <c r="A714" s="2" t="s">
        <v>5853</v>
      </c>
      <c r="B714" s="63">
        <v>18759.78</v>
      </c>
    </row>
    <row r="715" spans="1:2" ht="15.75" customHeight="1" x14ac:dyDescent="0.3">
      <c r="A715" s="2" t="s">
        <v>5854</v>
      </c>
      <c r="B715" s="63">
        <v>25975.09</v>
      </c>
    </row>
    <row r="716" spans="1:2" ht="15.75" customHeight="1" x14ac:dyDescent="0.3">
      <c r="A716" s="2" t="s">
        <v>5855</v>
      </c>
      <c r="B716" s="63">
        <v>18759.78</v>
      </c>
    </row>
    <row r="717" spans="1:2" ht="15.75" customHeight="1" x14ac:dyDescent="0.3">
      <c r="A717" s="2" t="s">
        <v>5856</v>
      </c>
      <c r="B717" s="63">
        <v>24532.03</v>
      </c>
    </row>
    <row r="718" spans="1:2" ht="15.75" customHeight="1" x14ac:dyDescent="0.3">
      <c r="A718" s="2" t="s">
        <v>5857</v>
      </c>
      <c r="B718" s="63">
        <v>25975.09</v>
      </c>
    </row>
    <row r="719" spans="1:2" ht="15.75" customHeight="1" x14ac:dyDescent="0.3">
      <c r="A719" s="2" t="s">
        <v>5858</v>
      </c>
      <c r="B719" s="63">
        <v>25975.09</v>
      </c>
    </row>
    <row r="720" spans="1:2" ht="15.75" customHeight="1" x14ac:dyDescent="0.3">
      <c r="A720" s="2" t="s">
        <v>5859</v>
      </c>
      <c r="B720" s="63">
        <v>31747.33</v>
      </c>
    </row>
    <row r="721" spans="1:2" ht="15.75" customHeight="1" x14ac:dyDescent="0.3">
      <c r="A721" s="58" t="s">
        <v>5860</v>
      </c>
      <c r="B721" s="62">
        <v>92159.1</v>
      </c>
    </row>
    <row r="722" spans="1:2" ht="15.75" customHeight="1" x14ac:dyDescent="0.3">
      <c r="A722" s="2" t="s">
        <v>5861</v>
      </c>
      <c r="B722" s="63">
        <v>19599.169999999998</v>
      </c>
    </row>
    <row r="723" spans="1:2" ht="15.75" customHeight="1" x14ac:dyDescent="0.3">
      <c r="A723" s="2" t="s">
        <v>5862</v>
      </c>
      <c r="B723" s="63">
        <v>15144.81</v>
      </c>
    </row>
    <row r="724" spans="1:2" ht="15.75" customHeight="1" x14ac:dyDescent="0.3">
      <c r="A724" s="2" t="s">
        <v>5863</v>
      </c>
      <c r="B724" s="63">
        <v>11581.33</v>
      </c>
    </row>
    <row r="725" spans="1:2" ht="15.75" customHeight="1" x14ac:dyDescent="0.3">
      <c r="A725" s="2" t="s">
        <v>5864</v>
      </c>
      <c r="B725" s="63">
        <v>16035.68</v>
      </c>
    </row>
    <row r="726" spans="1:2" ht="15.75" customHeight="1" x14ac:dyDescent="0.3">
      <c r="A726" s="2" t="s">
        <v>5865</v>
      </c>
      <c r="B726" s="63">
        <v>11581.33</v>
      </c>
    </row>
    <row r="727" spans="1:2" ht="15.75" customHeight="1" x14ac:dyDescent="0.3">
      <c r="A727" s="2" t="s">
        <v>5866</v>
      </c>
      <c r="B727" s="63">
        <v>15144.81</v>
      </c>
    </row>
    <row r="728" spans="1:2" ht="15.75" customHeight="1" x14ac:dyDescent="0.3">
      <c r="A728" s="2" t="s">
        <v>5867</v>
      </c>
      <c r="B728" s="63">
        <v>16035.68</v>
      </c>
    </row>
    <row r="729" spans="1:2" ht="15.75" customHeight="1" x14ac:dyDescent="0.3">
      <c r="A729" s="2" t="s">
        <v>5868</v>
      </c>
      <c r="B729" s="63">
        <v>16035.68</v>
      </c>
    </row>
    <row r="730" spans="1:2" ht="15.75" customHeight="1" x14ac:dyDescent="0.3">
      <c r="A730" s="2" t="s">
        <v>5869</v>
      </c>
      <c r="B730" s="63">
        <v>19599.169999999998</v>
      </c>
    </row>
    <row r="731" spans="1:2" ht="15.75" customHeight="1" x14ac:dyDescent="0.3">
      <c r="A731" s="58" t="s">
        <v>5870</v>
      </c>
      <c r="B731" s="62">
        <v>128591.1</v>
      </c>
    </row>
    <row r="732" spans="1:2" ht="15.75" customHeight="1" x14ac:dyDescent="0.3">
      <c r="A732" s="2" t="s">
        <v>5871</v>
      </c>
      <c r="B732" s="63">
        <v>27347.040000000001</v>
      </c>
    </row>
    <row r="733" spans="1:2" ht="15.75" customHeight="1" x14ac:dyDescent="0.3">
      <c r="A733" s="2" t="s">
        <v>5872</v>
      </c>
      <c r="B733" s="63">
        <v>21131.8</v>
      </c>
    </row>
    <row r="734" spans="1:2" ht="15.75" customHeight="1" x14ac:dyDescent="0.3">
      <c r="A734" s="2" t="s">
        <v>5873</v>
      </c>
      <c r="B734" s="63">
        <v>16159.61</v>
      </c>
    </row>
    <row r="735" spans="1:2" ht="15.75" customHeight="1" x14ac:dyDescent="0.3">
      <c r="A735" s="2" t="s">
        <v>5874</v>
      </c>
      <c r="B735" s="63">
        <v>22374.85</v>
      </c>
    </row>
    <row r="736" spans="1:2" ht="15.75" customHeight="1" x14ac:dyDescent="0.3">
      <c r="A736" s="2" t="s">
        <v>5875</v>
      </c>
      <c r="B736" s="63">
        <v>16159.61</v>
      </c>
    </row>
    <row r="737" spans="1:2" ht="15.75" customHeight="1" x14ac:dyDescent="0.3">
      <c r="A737" s="2" t="s">
        <v>5876</v>
      </c>
      <c r="B737" s="63">
        <v>21131.8</v>
      </c>
    </row>
    <row r="738" spans="1:2" ht="15.75" customHeight="1" x14ac:dyDescent="0.3">
      <c r="A738" s="2" t="s">
        <v>5877</v>
      </c>
      <c r="B738" s="63">
        <v>22374.85</v>
      </c>
    </row>
    <row r="739" spans="1:2" ht="15.75" customHeight="1" x14ac:dyDescent="0.3">
      <c r="A739" s="2" t="s">
        <v>5878</v>
      </c>
      <c r="B739" s="63">
        <v>22374.85</v>
      </c>
    </row>
    <row r="740" spans="1:2" ht="15.75" customHeight="1" x14ac:dyDescent="0.3">
      <c r="A740" s="2" t="s">
        <v>5879</v>
      </c>
      <c r="B740" s="63">
        <v>27347.040000000001</v>
      </c>
    </row>
    <row r="741" spans="1:2" ht="15.75" customHeight="1" x14ac:dyDescent="0.3">
      <c r="A741" s="58" t="s">
        <v>5650</v>
      </c>
      <c r="B741" s="62">
        <v>204920.1</v>
      </c>
    </row>
    <row r="742" spans="1:2" ht="15.75" customHeight="1" x14ac:dyDescent="0.3">
      <c r="A742" s="2" t="s">
        <v>5651</v>
      </c>
      <c r="B742" s="63">
        <v>43579.67</v>
      </c>
    </row>
    <row r="743" spans="1:2" ht="15.75" customHeight="1" x14ac:dyDescent="0.3">
      <c r="A743" s="2" t="s">
        <v>5652</v>
      </c>
      <c r="B743" s="63">
        <v>33675.199999999997</v>
      </c>
    </row>
    <row r="744" spans="1:2" ht="15.75" customHeight="1" x14ac:dyDescent="0.3">
      <c r="A744" s="2" t="s">
        <v>5653</v>
      </c>
      <c r="B744" s="63">
        <v>25751.63</v>
      </c>
    </row>
    <row r="745" spans="1:2" ht="15.75" customHeight="1" x14ac:dyDescent="0.3">
      <c r="A745" s="2" t="s">
        <v>5654</v>
      </c>
      <c r="B745" s="63">
        <v>35656.1</v>
      </c>
    </row>
    <row r="746" spans="1:2" ht="15.75" customHeight="1" x14ac:dyDescent="0.3">
      <c r="A746" s="2" t="s">
        <v>5655</v>
      </c>
      <c r="B746" s="63">
        <v>25751.63</v>
      </c>
    </row>
    <row r="747" spans="1:2" ht="15.75" customHeight="1" x14ac:dyDescent="0.3">
      <c r="A747" s="2" t="s">
        <v>5656</v>
      </c>
      <c r="B747" s="63">
        <v>33675.199999999997</v>
      </c>
    </row>
    <row r="748" spans="1:2" ht="15.75" customHeight="1" x14ac:dyDescent="0.3">
      <c r="A748" s="2" t="s">
        <v>5657</v>
      </c>
      <c r="B748" s="63">
        <v>35656.1</v>
      </c>
    </row>
    <row r="749" spans="1:2" ht="15.75" customHeight="1" x14ac:dyDescent="0.3">
      <c r="A749" s="2" t="s">
        <v>5658</v>
      </c>
      <c r="B749" s="63">
        <v>35656.1</v>
      </c>
    </row>
    <row r="750" spans="1:2" ht="15.75" customHeight="1" x14ac:dyDescent="0.3">
      <c r="A750" s="2" t="s">
        <v>5659</v>
      </c>
      <c r="B750" s="63">
        <v>43579.67</v>
      </c>
    </row>
    <row r="751" spans="1:2" ht="15.75" customHeight="1" x14ac:dyDescent="0.3">
      <c r="A751" s="58" t="s">
        <v>5640</v>
      </c>
      <c r="B751" s="62">
        <v>163934.1</v>
      </c>
    </row>
    <row r="752" spans="1:2" ht="15.75" customHeight="1" x14ac:dyDescent="0.3">
      <c r="A752" s="2" t="s">
        <v>5641</v>
      </c>
      <c r="B752" s="63">
        <v>34863.32</v>
      </c>
    </row>
    <row r="753" spans="1:2" ht="15.75" customHeight="1" x14ac:dyDescent="0.3">
      <c r="A753" s="2" t="s">
        <v>5642</v>
      </c>
      <c r="B753" s="63">
        <v>26939.84</v>
      </c>
    </row>
    <row r="754" spans="1:2" ht="15.75" customHeight="1" x14ac:dyDescent="0.3">
      <c r="A754" s="2" t="s">
        <v>5643</v>
      </c>
      <c r="B754" s="63">
        <v>20601.05</v>
      </c>
    </row>
    <row r="755" spans="1:2" ht="15.75" customHeight="1" x14ac:dyDescent="0.3">
      <c r="A755" s="2" t="s">
        <v>5644</v>
      </c>
      <c r="B755" s="63">
        <v>28524.53</v>
      </c>
    </row>
    <row r="756" spans="1:2" ht="15.75" customHeight="1" x14ac:dyDescent="0.3">
      <c r="A756" s="2" t="s">
        <v>5645</v>
      </c>
      <c r="B756" s="63">
        <v>20601.05</v>
      </c>
    </row>
    <row r="757" spans="1:2" ht="15.75" customHeight="1" x14ac:dyDescent="0.3">
      <c r="A757" s="2" t="s">
        <v>5646</v>
      </c>
      <c r="B757" s="63">
        <v>26939.84</v>
      </c>
    </row>
    <row r="758" spans="1:2" ht="15.75" customHeight="1" x14ac:dyDescent="0.3">
      <c r="A758" s="2" t="s">
        <v>5647</v>
      </c>
      <c r="B758" s="63">
        <v>28524.53</v>
      </c>
    </row>
    <row r="759" spans="1:2" ht="15.75" customHeight="1" x14ac:dyDescent="0.3">
      <c r="A759" s="2" t="s">
        <v>5648</v>
      </c>
      <c r="B759" s="63">
        <v>28524.53</v>
      </c>
    </row>
    <row r="760" spans="1:2" ht="15.75" customHeight="1" x14ac:dyDescent="0.3">
      <c r="A760" s="2" t="s">
        <v>5649</v>
      </c>
      <c r="B760" s="63">
        <v>34863.32</v>
      </c>
    </row>
    <row r="761" spans="1:2" ht="15.75" customHeight="1" x14ac:dyDescent="0.3">
      <c r="A761" s="58" t="s">
        <v>5880</v>
      </c>
      <c r="B761" s="62">
        <v>225413.1</v>
      </c>
    </row>
    <row r="762" spans="1:2" ht="15.75" customHeight="1" x14ac:dyDescent="0.3">
      <c r="A762" s="2" t="s">
        <v>5881</v>
      </c>
      <c r="B762" s="63">
        <v>47937.85</v>
      </c>
    </row>
    <row r="763" spans="1:2" ht="15.75" customHeight="1" x14ac:dyDescent="0.3">
      <c r="A763" s="2" t="s">
        <v>5882</v>
      </c>
      <c r="B763" s="63">
        <v>37042.89</v>
      </c>
    </row>
    <row r="764" spans="1:2" ht="15.75" customHeight="1" x14ac:dyDescent="0.3">
      <c r="A764" s="2" t="s">
        <v>5883</v>
      </c>
      <c r="B764" s="63">
        <v>28326.91</v>
      </c>
    </row>
    <row r="765" spans="1:2" ht="15.75" customHeight="1" x14ac:dyDescent="0.3">
      <c r="A765" s="2" t="s">
        <v>5884</v>
      </c>
      <c r="B765" s="63">
        <v>39221.879999999997</v>
      </c>
    </row>
    <row r="766" spans="1:2" ht="15.75" customHeight="1" x14ac:dyDescent="0.3">
      <c r="A766" s="2" t="s">
        <v>5885</v>
      </c>
      <c r="B766" s="63">
        <v>28326.91</v>
      </c>
    </row>
    <row r="767" spans="1:2" ht="15.75" customHeight="1" x14ac:dyDescent="0.3">
      <c r="A767" s="2" t="s">
        <v>5886</v>
      </c>
      <c r="B767" s="63">
        <v>37042.89</v>
      </c>
    </row>
    <row r="768" spans="1:2" ht="15.75" customHeight="1" x14ac:dyDescent="0.3">
      <c r="A768" s="2" t="s">
        <v>5887</v>
      </c>
      <c r="B768" s="63">
        <v>39221.879999999997</v>
      </c>
    </row>
    <row r="769" spans="1:2" ht="15.75" customHeight="1" x14ac:dyDescent="0.3">
      <c r="A769" s="2" t="s">
        <v>5888</v>
      </c>
      <c r="B769" s="63">
        <v>39221.879999999997</v>
      </c>
    </row>
    <row r="770" spans="1:2" ht="15.75" customHeight="1" x14ac:dyDescent="0.3">
      <c r="A770" s="2" t="s">
        <v>5889</v>
      </c>
      <c r="B770" s="63">
        <v>47937.85</v>
      </c>
    </row>
    <row r="771" spans="1:2" ht="15.75" customHeight="1" x14ac:dyDescent="0.3">
      <c r="A771" s="58" t="s">
        <v>5890</v>
      </c>
      <c r="B771" s="62">
        <v>274715.09999999998</v>
      </c>
    </row>
    <row r="772" spans="1:2" ht="15.75" customHeight="1" x14ac:dyDescent="0.3">
      <c r="A772" s="2" t="s">
        <v>5891</v>
      </c>
      <c r="B772" s="63">
        <v>58422.74</v>
      </c>
    </row>
    <row r="773" spans="1:2" ht="15.75" customHeight="1" x14ac:dyDescent="0.3">
      <c r="A773" s="2" t="s">
        <v>5892</v>
      </c>
      <c r="B773" s="63">
        <v>45144.85</v>
      </c>
    </row>
    <row r="774" spans="1:2" ht="15.75" customHeight="1" x14ac:dyDescent="0.3">
      <c r="A774" s="2" t="s">
        <v>5893</v>
      </c>
      <c r="B774" s="63">
        <v>34522.53</v>
      </c>
    </row>
    <row r="775" spans="1:2" ht="15.75" customHeight="1" x14ac:dyDescent="0.3">
      <c r="A775" s="2" t="s">
        <v>5894</v>
      </c>
      <c r="B775" s="63">
        <v>47800.43</v>
      </c>
    </row>
    <row r="776" spans="1:2" ht="15.75" customHeight="1" x14ac:dyDescent="0.3">
      <c r="A776" s="2" t="s">
        <v>5895</v>
      </c>
      <c r="B776" s="63">
        <v>34522.53</v>
      </c>
    </row>
    <row r="777" spans="1:2" ht="15.75" customHeight="1" x14ac:dyDescent="0.3">
      <c r="A777" s="2" t="s">
        <v>5896</v>
      </c>
      <c r="B777" s="63">
        <v>45144.85</v>
      </c>
    </row>
    <row r="778" spans="1:2" ht="15.75" customHeight="1" x14ac:dyDescent="0.3">
      <c r="A778" s="2" t="s">
        <v>5897</v>
      </c>
      <c r="B778" s="63">
        <v>47800.43</v>
      </c>
    </row>
    <row r="779" spans="1:2" ht="15.75" customHeight="1" x14ac:dyDescent="0.3">
      <c r="A779" s="2" t="s">
        <v>5898</v>
      </c>
      <c r="B779" s="63">
        <v>47800.43</v>
      </c>
    </row>
    <row r="780" spans="1:2" ht="15.75" customHeight="1" x14ac:dyDescent="0.3">
      <c r="A780" s="2" t="s">
        <v>5899</v>
      </c>
      <c r="B780" s="63">
        <v>58422.74</v>
      </c>
    </row>
    <row r="781" spans="1:2" ht="15.75" customHeight="1" x14ac:dyDescent="0.3">
      <c r="A781" s="58" t="s">
        <v>5900</v>
      </c>
      <c r="B781" s="62">
        <v>204920.1</v>
      </c>
    </row>
    <row r="782" spans="1:2" ht="15.75" customHeight="1" x14ac:dyDescent="0.3">
      <c r="A782" s="2" t="s">
        <v>5901</v>
      </c>
      <c r="B782" s="63">
        <v>43579.67</v>
      </c>
    </row>
    <row r="783" spans="1:2" ht="15.75" customHeight="1" x14ac:dyDescent="0.3">
      <c r="A783" s="2" t="s">
        <v>5902</v>
      </c>
      <c r="B783" s="63">
        <v>33675.199999999997</v>
      </c>
    </row>
    <row r="784" spans="1:2" ht="15.75" customHeight="1" x14ac:dyDescent="0.3">
      <c r="A784" s="2" t="s">
        <v>5903</v>
      </c>
      <c r="B784" s="63">
        <v>25751.63</v>
      </c>
    </row>
    <row r="785" spans="1:2" ht="15.75" customHeight="1" x14ac:dyDescent="0.3">
      <c r="A785" s="2" t="s">
        <v>5904</v>
      </c>
      <c r="B785" s="63">
        <v>35656.1</v>
      </c>
    </row>
    <row r="786" spans="1:2" ht="15.75" customHeight="1" x14ac:dyDescent="0.3">
      <c r="A786" s="2" t="s">
        <v>5905</v>
      </c>
      <c r="B786" s="63">
        <v>25751.63</v>
      </c>
    </row>
    <row r="787" spans="1:2" ht="15.75" customHeight="1" x14ac:dyDescent="0.3">
      <c r="A787" s="2" t="s">
        <v>5906</v>
      </c>
      <c r="B787" s="63">
        <v>33675.199999999997</v>
      </c>
    </row>
    <row r="788" spans="1:2" ht="15.75" customHeight="1" x14ac:dyDescent="0.3">
      <c r="A788" s="2" t="s">
        <v>5907</v>
      </c>
      <c r="B788" s="63">
        <v>35656.1</v>
      </c>
    </row>
    <row r="789" spans="1:2" ht="15.75" customHeight="1" x14ac:dyDescent="0.3">
      <c r="A789" s="2" t="s">
        <v>5908</v>
      </c>
      <c r="B789" s="63">
        <v>35656.1</v>
      </c>
    </row>
    <row r="790" spans="1:2" ht="15.75" customHeight="1" x14ac:dyDescent="0.3">
      <c r="A790" s="2" t="s">
        <v>5909</v>
      </c>
      <c r="B790" s="63">
        <v>43579.67</v>
      </c>
    </row>
    <row r="791" spans="1:2" ht="15.75" customHeight="1" x14ac:dyDescent="0.3">
      <c r="A791" s="58" t="s">
        <v>5910</v>
      </c>
      <c r="B791" s="62">
        <v>266696.09999999998</v>
      </c>
    </row>
    <row r="792" spans="1:2" ht="15.75" customHeight="1" x14ac:dyDescent="0.3">
      <c r="A792" s="2" t="s">
        <v>5911</v>
      </c>
      <c r="B792" s="63">
        <v>56717.37</v>
      </c>
    </row>
    <row r="793" spans="1:2" ht="15.75" customHeight="1" x14ac:dyDescent="0.3">
      <c r="A793" s="2" t="s">
        <v>5912</v>
      </c>
      <c r="B793" s="63">
        <v>43827.06</v>
      </c>
    </row>
    <row r="794" spans="1:2" ht="15.75" customHeight="1" x14ac:dyDescent="0.3">
      <c r="A794" s="2" t="s">
        <v>5913</v>
      </c>
      <c r="B794" s="63">
        <v>33514.81</v>
      </c>
    </row>
    <row r="795" spans="1:2" ht="15.75" customHeight="1" x14ac:dyDescent="0.3">
      <c r="A795" s="2" t="s">
        <v>5914</v>
      </c>
      <c r="B795" s="63">
        <v>46405.120000000003</v>
      </c>
    </row>
    <row r="796" spans="1:2" ht="15.75" customHeight="1" x14ac:dyDescent="0.3">
      <c r="A796" s="2" t="s">
        <v>5915</v>
      </c>
      <c r="B796" s="63">
        <v>33514.81</v>
      </c>
    </row>
    <row r="797" spans="1:2" ht="15.75" customHeight="1" x14ac:dyDescent="0.3">
      <c r="A797" s="2" t="s">
        <v>5916</v>
      </c>
      <c r="B797" s="63">
        <v>43827.06</v>
      </c>
    </row>
    <row r="798" spans="1:2" ht="15.75" customHeight="1" x14ac:dyDescent="0.3">
      <c r="A798" s="2" t="s">
        <v>5917</v>
      </c>
      <c r="B798" s="63">
        <v>46405.120000000003</v>
      </c>
    </row>
    <row r="799" spans="1:2" ht="15.75" customHeight="1" x14ac:dyDescent="0.3">
      <c r="A799" s="2" t="s">
        <v>5918</v>
      </c>
      <c r="B799" s="63">
        <v>46405.120000000003</v>
      </c>
    </row>
    <row r="800" spans="1:2" ht="15.75" customHeight="1" x14ac:dyDescent="0.3">
      <c r="A800" s="2" t="s">
        <v>5919</v>
      </c>
      <c r="B800" s="63">
        <v>56717.37</v>
      </c>
    </row>
    <row r="801" spans="1:2" ht="15.75" customHeight="1" x14ac:dyDescent="0.3">
      <c r="A801" s="58" t="s">
        <v>5920</v>
      </c>
      <c r="B801" s="62">
        <v>204920.1</v>
      </c>
    </row>
    <row r="802" spans="1:2" ht="15.75" customHeight="1" x14ac:dyDescent="0.3">
      <c r="A802" s="2" t="s">
        <v>5921</v>
      </c>
      <c r="B802" s="63">
        <v>43579.67</v>
      </c>
    </row>
    <row r="803" spans="1:2" ht="15.75" customHeight="1" x14ac:dyDescent="0.3">
      <c r="A803" s="2" t="s">
        <v>5922</v>
      </c>
      <c r="B803" s="63">
        <v>33675.199999999997</v>
      </c>
    </row>
    <row r="804" spans="1:2" ht="15.75" customHeight="1" x14ac:dyDescent="0.3">
      <c r="A804" s="2" t="s">
        <v>5923</v>
      </c>
      <c r="B804" s="63">
        <v>25751.63</v>
      </c>
    </row>
    <row r="805" spans="1:2" ht="15.75" customHeight="1" x14ac:dyDescent="0.3">
      <c r="A805" s="2" t="s">
        <v>5924</v>
      </c>
      <c r="B805" s="63">
        <v>35656.1</v>
      </c>
    </row>
    <row r="806" spans="1:2" ht="15.75" customHeight="1" x14ac:dyDescent="0.3">
      <c r="A806" s="2" t="s">
        <v>5925</v>
      </c>
      <c r="B806" s="63">
        <v>25751.63</v>
      </c>
    </row>
    <row r="807" spans="1:2" ht="15.75" customHeight="1" x14ac:dyDescent="0.3">
      <c r="A807" s="2" t="s">
        <v>5926</v>
      </c>
      <c r="B807" s="63">
        <v>33675.199999999997</v>
      </c>
    </row>
    <row r="808" spans="1:2" ht="15.75" customHeight="1" x14ac:dyDescent="0.3">
      <c r="A808" s="2" t="s">
        <v>5927</v>
      </c>
      <c r="B808" s="63">
        <v>35656.1</v>
      </c>
    </row>
    <row r="809" spans="1:2" ht="15.75" customHeight="1" x14ac:dyDescent="0.3">
      <c r="A809" s="2" t="s">
        <v>5928</v>
      </c>
      <c r="B809" s="63">
        <v>35656.1</v>
      </c>
    </row>
    <row r="810" spans="1:2" ht="15.75" customHeight="1" x14ac:dyDescent="0.3">
      <c r="A810" s="2" t="s">
        <v>5929</v>
      </c>
      <c r="B810" s="63">
        <v>43579.67</v>
      </c>
    </row>
    <row r="811" spans="1:2" ht="15.75" customHeight="1" x14ac:dyDescent="0.3">
      <c r="A811" s="58" t="s">
        <v>5670</v>
      </c>
      <c r="B811" s="62">
        <v>223571.7</v>
      </c>
    </row>
    <row r="812" spans="1:2" ht="15.75" customHeight="1" x14ac:dyDescent="0.3">
      <c r="A812" s="2" t="s">
        <v>5671</v>
      </c>
      <c r="B812" s="63">
        <v>47546.25</v>
      </c>
    </row>
    <row r="813" spans="1:2" ht="15.75" customHeight="1" x14ac:dyDescent="0.3">
      <c r="A813" s="2" t="s">
        <v>5672</v>
      </c>
      <c r="B813" s="63">
        <v>36740.28</v>
      </c>
    </row>
    <row r="814" spans="1:2" ht="15.75" customHeight="1" x14ac:dyDescent="0.3">
      <c r="A814" s="2" t="s">
        <v>5673</v>
      </c>
      <c r="B814" s="63">
        <v>28095.51</v>
      </c>
    </row>
    <row r="815" spans="1:2" ht="15.75" customHeight="1" x14ac:dyDescent="0.3">
      <c r="A815" s="2" t="s">
        <v>5674</v>
      </c>
      <c r="B815" s="63">
        <v>38901.480000000003</v>
      </c>
    </row>
    <row r="816" spans="1:2" ht="15.75" customHeight="1" x14ac:dyDescent="0.3">
      <c r="A816" s="2" t="s">
        <v>5675</v>
      </c>
      <c r="B816" s="63">
        <v>28095.51</v>
      </c>
    </row>
    <row r="817" spans="1:2" ht="15.75" customHeight="1" x14ac:dyDescent="0.3">
      <c r="A817" s="2" t="s">
        <v>5676</v>
      </c>
      <c r="B817" s="63">
        <v>36740.28</v>
      </c>
    </row>
    <row r="818" spans="1:2" ht="15.75" customHeight="1" x14ac:dyDescent="0.3">
      <c r="A818" s="2" t="s">
        <v>5677</v>
      </c>
      <c r="B818" s="63">
        <v>38901.480000000003</v>
      </c>
    </row>
    <row r="819" spans="1:2" ht="15.75" customHeight="1" x14ac:dyDescent="0.3">
      <c r="A819" s="2" t="s">
        <v>5678</v>
      </c>
      <c r="B819" s="63">
        <v>38901.480000000003</v>
      </c>
    </row>
    <row r="820" spans="1:2" ht="15.75" customHeight="1" x14ac:dyDescent="0.3">
      <c r="A820" s="2" t="s">
        <v>5679</v>
      </c>
      <c r="B820" s="63">
        <v>47546.25</v>
      </c>
    </row>
    <row r="821" spans="1:2" ht="15.75" customHeight="1" x14ac:dyDescent="0.3">
      <c r="A821" s="58" t="s">
        <v>5660</v>
      </c>
      <c r="B821" s="62">
        <v>178863.3</v>
      </c>
    </row>
    <row r="822" spans="1:2" ht="15.75" customHeight="1" x14ac:dyDescent="0.3">
      <c r="A822" s="2" t="s">
        <v>5661</v>
      </c>
      <c r="B822" s="63">
        <v>38038.26</v>
      </c>
    </row>
    <row r="823" spans="1:2" ht="15.75" customHeight="1" x14ac:dyDescent="0.3">
      <c r="A823" s="2" t="s">
        <v>5662</v>
      </c>
      <c r="B823" s="63">
        <v>29393.200000000001</v>
      </c>
    </row>
    <row r="824" spans="1:2" ht="15.75" customHeight="1" x14ac:dyDescent="0.3">
      <c r="A824" s="2" t="s">
        <v>5663</v>
      </c>
      <c r="B824" s="63">
        <v>22477.15</v>
      </c>
    </row>
    <row r="825" spans="1:2" ht="15.75" customHeight="1" x14ac:dyDescent="0.3">
      <c r="A825" s="2" t="s">
        <v>5664</v>
      </c>
      <c r="B825" s="63">
        <v>31122.21</v>
      </c>
    </row>
    <row r="826" spans="1:2" ht="15.75" customHeight="1" x14ac:dyDescent="0.3">
      <c r="A826" s="2" t="s">
        <v>5665</v>
      </c>
      <c r="B826" s="63">
        <v>22477.15</v>
      </c>
    </row>
    <row r="827" spans="1:2" ht="15.75" customHeight="1" x14ac:dyDescent="0.3">
      <c r="A827" s="2" t="s">
        <v>5666</v>
      </c>
      <c r="B827" s="63">
        <v>29393.200000000001</v>
      </c>
    </row>
    <row r="828" spans="1:2" ht="15.75" customHeight="1" x14ac:dyDescent="0.3">
      <c r="A828" s="2" t="s">
        <v>5667</v>
      </c>
      <c r="B828" s="63">
        <v>31122.21</v>
      </c>
    </row>
    <row r="829" spans="1:2" ht="15.75" customHeight="1" x14ac:dyDescent="0.3">
      <c r="A829" s="2" t="s">
        <v>5668</v>
      </c>
      <c r="B829" s="63">
        <v>31122.21</v>
      </c>
    </row>
    <row r="830" spans="1:2" ht="15.75" customHeight="1" x14ac:dyDescent="0.3">
      <c r="A830" s="2" t="s">
        <v>5669</v>
      </c>
      <c r="B830" s="63">
        <v>38038.26</v>
      </c>
    </row>
    <row r="831" spans="1:2" ht="15.75" customHeight="1" x14ac:dyDescent="0.3">
      <c r="A831" s="58" t="s">
        <v>5930</v>
      </c>
      <c r="B831" s="62">
        <v>256261.5</v>
      </c>
    </row>
    <row r="832" spans="1:2" ht="15.75" customHeight="1" x14ac:dyDescent="0.3">
      <c r="A832" s="2" t="s">
        <v>5931</v>
      </c>
      <c r="B832" s="63">
        <v>54498.28</v>
      </c>
    </row>
    <row r="833" spans="1:2" ht="15.75" customHeight="1" x14ac:dyDescent="0.3">
      <c r="A833" s="2" t="s">
        <v>5932</v>
      </c>
      <c r="B833" s="63">
        <v>42112.31</v>
      </c>
    </row>
    <row r="834" spans="1:2" ht="15.75" customHeight="1" x14ac:dyDescent="0.3">
      <c r="A834" s="2" t="s">
        <v>5933</v>
      </c>
      <c r="B834" s="63">
        <v>32203.53</v>
      </c>
    </row>
    <row r="835" spans="1:2" ht="15.75" customHeight="1" x14ac:dyDescent="0.3">
      <c r="A835" s="2" t="s">
        <v>5934</v>
      </c>
      <c r="B835" s="63">
        <v>44589.5</v>
      </c>
    </row>
    <row r="836" spans="1:2" ht="15.75" customHeight="1" x14ac:dyDescent="0.3">
      <c r="A836" s="2" t="s">
        <v>5935</v>
      </c>
      <c r="B836" s="63">
        <v>32203.53</v>
      </c>
    </row>
    <row r="837" spans="1:2" ht="15.75" customHeight="1" x14ac:dyDescent="0.3">
      <c r="A837" s="2" t="s">
        <v>5936</v>
      </c>
      <c r="B837" s="63">
        <v>42112.31</v>
      </c>
    </row>
    <row r="838" spans="1:2" ht="15.75" customHeight="1" x14ac:dyDescent="0.3">
      <c r="A838" s="2" t="s">
        <v>5937</v>
      </c>
      <c r="B838" s="63">
        <v>44589.5</v>
      </c>
    </row>
    <row r="839" spans="1:2" ht="15.75" customHeight="1" x14ac:dyDescent="0.3">
      <c r="A839" s="2" t="s">
        <v>5938</v>
      </c>
      <c r="B839" s="63">
        <v>44589.5</v>
      </c>
    </row>
    <row r="840" spans="1:2" ht="15.75" customHeight="1" x14ac:dyDescent="0.3">
      <c r="A840" s="2" t="s">
        <v>5939</v>
      </c>
      <c r="B840" s="63">
        <v>54498.28</v>
      </c>
    </row>
    <row r="841" spans="1:2" ht="15.75" customHeight="1" x14ac:dyDescent="0.3">
      <c r="A841" s="58" t="s">
        <v>5940</v>
      </c>
      <c r="B841" s="62">
        <v>335065.5</v>
      </c>
    </row>
    <row r="842" spans="1:2" ht="15.75" customHeight="1" x14ac:dyDescent="0.3">
      <c r="A842" s="2" t="s">
        <v>5941</v>
      </c>
      <c r="B842" s="63">
        <v>71257.259999999995</v>
      </c>
    </row>
    <row r="843" spans="1:2" ht="15.75" customHeight="1" x14ac:dyDescent="0.3">
      <c r="A843" s="2" t="s">
        <v>5942</v>
      </c>
      <c r="B843" s="63">
        <v>55062.43</v>
      </c>
    </row>
    <row r="844" spans="1:2" ht="15.75" customHeight="1" x14ac:dyDescent="0.3">
      <c r="A844" s="2" t="s">
        <v>5943</v>
      </c>
      <c r="B844" s="63">
        <v>42106.559999999998</v>
      </c>
    </row>
    <row r="845" spans="1:2" ht="15.75" customHeight="1" x14ac:dyDescent="0.3">
      <c r="A845" s="2" t="s">
        <v>5944</v>
      </c>
      <c r="B845" s="63">
        <v>58301.4</v>
      </c>
    </row>
    <row r="846" spans="1:2" ht="15.75" customHeight="1" x14ac:dyDescent="0.3">
      <c r="A846" s="2" t="s">
        <v>5945</v>
      </c>
      <c r="B846" s="63">
        <v>42106.559999999998</v>
      </c>
    </row>
    <row r="847" spans="1:2" ht="15.75" customHeight="1" x14ac:dyDescent="0.3">
      <c r="A847" s="2" t="s">
        <v>5946</v>
      </c>
      <c r="B847" s="63">
        <v>55062.43</v>
      </c>
    </row>
    <row r="848" spans="1:2" ht="15.75" customHeight="1" x14ac:dyDescent="0.3">
      <c r="A848" s="2" t="s">
        <v>5947</v>
      </c>
      <c r="B848" s="63">
        <v>58301.4</v>
      </c>
    </row>
    <row r="849" spans="1:2" ht="15.75" customHeight="1" x14ac:dyDescent="0.3">
      <c r="A849" s="2" t="s">
        <v>5948</v>
      </c>
      <c r="B849" s="63">
        <v>58301.4</v>
      </c>
    </row>
    <row r="850" spans="1:2" ht="15.75" customHeight="1" x14ac:dyDescent="0.3">
      <c r="A850" s="2" t="s">
        <v>5949</v>
      </c>
      <c r="B850" s="63">
        <v>71257.259999999995</v>
      </c>
    </row>
    <row r="851" spans="1:2" ht="15.75" customHeight="1" x14ac:dyDescent="0.3">
      <c r="A851" s="58" t="s">
        <v>5950</v>
      </c>
      <c r="B851" s="62">
        <v>223571.7</v>
      </c>
    </row>
    <row r="852" spans="1:2" ht="15.75" customHeight="1" x14ac:dyDescent="0.3">
      <c r="A852" s="2" t="s">
        <v>5951</v>
      </c>
      <c r="B852" s="63">
        <v>47546.25</v>
      </c>
    </row>
    <row r="853" spans="1:2" ht="15.75" customHeight="1" x14ac:dyDescent="0.3">
      <c r="A853" s="2" t="s">
        <v>5952</v>
      </c>
      <c r="B853" s="63">
        <v>36740.28</v>
      </c>
    </row>
    <row r="854" spans="1:2" ht="15.75" customHeight="1" x14ac:dyDescent="0.3">
      <c r="A854" s="2" t="s">
        <v>5953</v>
      </c>
      <c r="B854" s="63">
        <v>28095.51</v>
      </c>
    </row>
    <row r="855" spans="1:2" ht="15.75" customHeight="1" x14ac:dyDescent="0.3">
      <c r="A855" s="2" t="s">
        <v>5954</v>
      </c>
      <c r="B855" s="63">
        <v>38901.480000000003</v>
      </c>
    </row>
    <row r="856" spans="1:2" ht="15.75" customHeight="1" x14ac:dyDescent="0.3">
      <c r="A856" s="2" t="s">
        <v>5955</v>
      </c>
      <c r="B856" s="63">
        <v>28095.51</v>
      </c>
    </row>
    <row r="857" spans="1:2" ht="15.75" customHeight="1" x14ac:dyDescent="0.3">
      <c r="A857" s="2" t="s">
        <v>5956</v>
      </c>
      <c r="B857" s="63">
        <v>36740.28</v>
      </c>
    </row>
    <row r="858" spans="1:2" ht="15.75" customHeight="1" x14ac:dyDescent="0.3">
      <c r="A858" s="2" t="s">
        <v>5957</v>
      </c>
      <c r="B858" s="63">
        <v>38901.480000000003</v>
      </c>
    </row>
    <row r="859" spans="1:2" ht="15.75" customHeight="1" x14ac:dyDescent="0.3">
      <c r="A859" s="2" t="s">
        <v>5958</v>
      </c>
      <c r="B859" s="63">
        <v>38901.480000000003</v>
      </c>
    </row>
    <row r="860" spans="1:2" ht="15.75" customHeight="1" x14ac:dyDescent="0.3">
      <c r="A860" s="2" t="s">
        <v>5959</v>
      </c>
      <c r="B860" s="63">
        <v>47546.25</v>
      </c>
    </row>
    <row r="861" spans="1:2" ht="15.75" customHeight="1" x14ac:dyDescent="0.3">
      <c r="A861" s="58" t="s">
        <v>5960</v>
      </c>
      <c r="B861" s="62">
        <v>302316.3</v>
      </c>
    </row>
    <row r="862" spans="1:2" ht="15.75" customHeight="1" x14ac:dyDescent="0.3">
      <c r="A862" s="2" t="s">
        <v>5961</v>
      </c>
      <c r="B862" s="63">
        <v>64292.6</v>
      </c>
    </row>
    <row r="863" spans="1:2" ht="15.75" customHeight="1" x14ac:dyDescent="0.3">
      <c r="A863" s="2" t="s">
        <v>5962</v>
      </c>
      <c r="B863" s="63">
        <v>49680.65</v>
      </c>
    </row>
    <row r="864" spans="1:2" ht="15.75" customHeight="1" x14ac:dyDescent="0.3">
      <c r="A864" s="2" t="s">
        <v>5963</v>
      </c>
      <c r="B864" s="63">
        <v>37991.08</v>
      </c>
    </row>
    <row r="865" spans="1:2" ht="15.75" customHeight="1" x14ac:dyDescent="0.3">
      <c r="A865" s="2" t="s">
        <v>5964</v>
      </c>
      <c r="B865" s="63">
        <v>52603.040000000001</v>
      </c>
    </row>
    <row r="866" spans="1:2" ht="15.75" customHeight="1" x14ac:dyDescent="0.3">
      <c r="A866" s="2" t="s">
        <v>5965</v>
      </c>
      <c r="B866" s="63">
        <v>37991.08</v>
      </c>
    </row>
    <row r="867" spans="1:2" ht="15.75" customHeight="1" x14ac:dyDescent="0.3">
      <c r="A867" s="2" t="s">
        <v>5966</v>
      </c>
      <c r="B867" s="63">
        <v>49680.65</v>
      </c>
    </row>
    <row r="868" spans="1:2" ht="15.75" customHeight="1" x14ac:dyDescent="0.3">
      <c r="A868" s="2" t="s">
        <v>5967</v>
      </c>
      <c r="B868" s="63">
        <v>52603.040000000001</v>
      </c>
    </row>
    <row r="869" spans="1:2" ht="15.75" customHeight="1" x14ac:dyDescent="0.3">
      <c r="A869" s="2" t="s">
        <v>5968</v>
      </c>
      <c r="B869" s="63">
        <v>52603.040000000001</v>
      </c>
    </row>
    <row r="870" spans="1:2" ht="15.75" customHeight="1" x14ac:dyDescent="0.3">
      <c r="A870" s="2" t="s">
        <v>5969</v>
      </c>
      <c r="B870" s="63">
        <v>64292.6</v>
      </c>
    </row>
    <row r="871" spans="1:2" ht="15.75" customHeight="1" x14ac:dyDescent="0.3">
      <c r="A871" s="58" t="s">
        <v>5530</v>
      </c>
      <c r="B871" s="62">
        <v>9098.1</v>
      </c>
    </row>
    <row r="872" spans="1:2" ht="15.75" customHeight="1" x14ac:dyDescent="0.3">
      <c r="A872" s="2" t="s">
        <v>5531</v>
      </c>
      <c r="B872" s="63">
        <v>1934.86</v>
      </c>
    </row>
    <row r="873" spans="1:2" ht="15.75" customHeight="1" x14ac:dyDescent="0.3">
      <c r="A873" s="2" t="s">
        <v>5532</v>
      </c>
      <c r="B873" s="63">
        <v>1495.12</v>
      </c>
    </row>
    <row r="874" spans="1:2" ht="15.75" customHeight="1" x14ac:dyDescent="0.3">
      <c r="A874" s="2" t="s">
        <v>5533</v>
      </c>
      <c r="B874" s="63">
        <v>1143.33</v>
      </c>
    </row>
    <row r="875" spans="1:2" ht="15.75" customHeight="1" x14ac:dyDescent="0.3">
      <c r="A875" s="2" t="s">
        <v>5534</v>
      </c>
      <c r="B875" s="63">
        <v>1583.07</v>
      </c>
    </row>
    <row r="876" spans="1:2" ht="15.75" customHeight="1" x14ac:dyDescent="0.3">
      <c r="A876" s="2" t="s">
        <v>5535</v>
      </c>
      <c r="B876" s="63">
        <v>1143.33</v>
      </c>
    </row>
    <row r="877" spans="1:2" ht="15.75" customHeight="1" x14ac:dyDescent="0.3">
      <c r="A877" s="2" t="s">
        <v>5536</v>
      </c>
      <c r="B877" s="63">
        <v>1495.12</v>
      </c>
    </row>
    <row r="878" spans="1:2" ht="15.75" customHeight="1" x14ac:dyDescent="0.3">
      <c r="A878" s="2" t="s">
        <v>5537</v>
      </c>
      <c r="B878" s="63">
        <v>1583.07</v>
      </c>
    </row>
    <row r="879" spans="1:2" ht="15.75" customHeight="1" x14ac:dyDescent="0.3">
      <c r="A879" s="2" t="s">
        <v>5538</v>
      </c>
      <c r="B879" s="63">
        <v>1583.07</v>
      </c>
    </row>
    <row r="880" spans="1:2" ht="15.75" customHeight="1" x14ac:dyDescent="0.3">
      <c r="A880" s="2" t="s">
        <v>5539</v>
      </c>
      <c r="B880" s="63">
        <v>1934.86</v>
      </c>
    </row>
    <row r="881" spans="1:2" ht="15.75" customHeight="1" x14ac:dyDescent="0.3">
      <c r="A881" s="58" t="s">
        <v>5520</v>
      </c>
      <c r="B881" s="62">
        <v>6722.1</v>
      </c>
    </row>
    <row r="882" spans="1:2" ht="15.75" customHeight="1" x14ac:dyDescent="0.3">
      <c r="A882" s="2" t="s">
        <v>5521</v>
      </c>
      <c r="B882" s="63">
        <v>1429.57</v>
      </c>
    </row>
    <row r="883" spans="1:2" ht="15.75" customHeight="1" x14ac:dyDescent="0.3">
      <c r="A883" s="2" t="s">
        <v>5522</v>
      </c>
      <c r="B883" s="63">
        <v>1104.67</v>
      </c>
    </row>
    <row r="884" spans="1:2" ht="15.75" customHeight="1" x14ac:dyDescent="0.3">
      <c r="A884" s="2" t="s">
        <v>5523</v>
      </c>
      <c r="B884" s="63">
        <v>844.74</v>
      </c>
    </row>
    <row r="885" spans="1:2" ht="15.75" customHeight="1" x14ac:dyDescent="0.3">
      <c r="A885" s="2" t="s">
        <v>5524</v>
      </c>
      <c r="B885" s="63">
        <v>1169.6500000000001</v>
      </c>
    </row>
    <row r="886" spans="1:2" ht="15.75" customHeight="1" x14ac:dyDescent="0.3">
      <c r="A886" s="2" t="s">
        <v>5525</v>
      </c>
      <c r="B886" s="63">
        <v>844.74</v>
      </c>
    </row>
    <row r="887" spans="1:2" ht="15.75" customHeight="1" x14ac:dyDescent="0.3">
      <c r="A887" s="2" t="s">
        <v>5526</v>
      </c>
      <c r="B887" s="63">
        <v>1104.67</v>
      </c>
    </row>
    <row r="888" spans="1:2" ht="15.75" customHeight="1" x14ac:dyDescent="0.3">
      <c r="A888" s="2" t="s">
        <v>5527</v>
      </c>
      <c r="B888" s="63">
        <v>1169.6500000000001</v>
      </c>
    </row>
    <row r="889" spans="1:2" ht="15.75" customHeight="1" x14ac:dyDescent="0.3">
      <c r="A889" s="2" t="s">
        <v>5528</v>
      </c>
      <c r="B889" s="63">
        <v>1169.6500000000001</v>
      </c>
    </row>
    <row r="890" spans="1:2" ht="15.75" customHeight="1" x14ac:dyDescent="0.3">
      <c r="A890" s="2" t="s">
        <v>5529</v>
      </c>
      <c r="B890" s="63">
        <v>1429.57</v>
      </c>
    </row>
    <row r="891" spans="1:2" ht="15.75" customHeight="1" x14ac:dyDescent="0.3">
      <c r="A891" s="58" t="s">
        <v>5970</v>
      </c>
      <c r="B891" s="62">
        <v>11474.1</v>
      </c>
    </row>
    <row r="892" spans="1:2" ht="15.75" customHeight="1" x14ac:dyDescent="0.3">
      <c r="A892" s="2" t="s">
        <v>5971</v>
      </c>
      <c r="B892" s="63">
        <v>2440.16</v>
      </c>
    </row>
    <row r="893" spans="1:2" ht="15.75" customHeight="1" x14ac:dyDescent="0.3">
      <c r="A893" s="2" t="s">
        <v>5972</v>
      </c>
      <c r="B893" s="63">
        <v>1885.58</v>
      </c>
    </row>
    <row r="894" spans="1:2" ht="15.75" customHeight="1" x14ac:dyDescent="0.3">
      <c r="A894" s="2" t="s">
        <v>5973</v>
      </c>
      <c r="B894" s="63">
        <v>1441.91</v>
      </c>
    </row>
    <row r="895" spans="1:2" ht="15.75" customHeight="1" x14ac:dyDescent="0.3">
      <c r="A895" s="2" t="s">
        <v>5974</v>
      </c>
      <c r="B895" s="63">
        <v>1996.49</v>
      </c>
    </row>
    <row r="896" spans="1:2" ht="15.75" customHeight="1" x14ac:dyDescent="0.3">
      <c r="A896" s="2" t="s">
        <v>5975</v>
      </c>
      <c r="B896" s="63">
        <v>1441.91</v>
      </c>
    </row>
    <row r="897" spans="1:2" ht="15.75" customHeight="1" x14ac:dyDescent="0.3">
      <c r="A897" s="2" t="s">
        <v>5976</v>
      </c>
      <c r="B897" s="63">
        <v>1885.58</v>
      </c>
    </row>
    <row r="898" spans="1:2" ht="15.75" customHeight="1" x14ac:dyDescent="0.3">
      <c r="A898" s="2" t="s">
        <v>5977</v>
      </c>
      <c r="B898" s="63">
        <v>1996.49</v>
      </c>
    </row>
    <row r="899" spans="1:2" ht="15.75" customHeight="1" x14ac:dyDescent="0.3">
      <c r="A899" s="2" t="s">
        <v>5978</v>
      </c>
      <c r="B899" s="63">
        <v>1996.49</v>
      </c>
    </row>
    <row r="900" spans="1:2" ht="15.75" customHeight="1" x14ac:dyDescent="0.3">
      <c r="A900" s="2" t="s">
        <v>5979</v>
      </c>
      <c r="B900" s="63">
        <v>2440.16</v>
      </c>
    </row>
    <row r="901" spans="1:2" ht="15.75" customHeight="1" x14ac:dyDescent="0.3">
      <c r="A901" s="58" t="s">
        <v>5980</v>
      </c>
      <c r="B901" s="62">
        <v>9098.1</v>
      </c>
    </row>
    <row r="902" spans="1:2" ht="15.75" customHeight="1" x14ac:dyDescent="0.3">
      <c r="A902" s="2" t="s">
        <v>5981</v>
      </c>
      <c r="B902" s="63">
        <v>1934.86</v>
      </c>
    </row>
    <row r="903" spans="1:2" ht="15.75" customHeight="1" x14ac:dyDescent="0.3">
      <c r="A903" s="2" t="s">
        <v>5982</v>
      </c>
      <c r="B903" s="63">
        <v>1495.12</v>
      </c>
    </row>
    <row r="904" spans="1:2" ht="15.75" customHeight="1" x14ac:dyDescent="0.3">
      <c r="A904" s="2" t="s">
        <v>5983</v>
      </c>
      <c r="B904" s="63">
        <v>1143.33</v>
      </c>
    </row>
    <row r="905" spans="1:2" ht="15.75" customHeight="1" x14ac:dyDescent="0.3">
      <c r="A905" s="2" t="s">
        <v>5984</v>
      </c>
      <c r="B905" s="63">
        <v>1583.07</v>
      </c>
    </row>
    <row r="906" spans="1:2" ht="15.75" customHeight="1" x14ac:dyDescent="0.3">
      <c r="A906" s="2" t="s">
        <v>5985</v>
      </c>
      <c r="B906" s="63">
        <v>1143.33</v>
      </c>
    </row>
    <row r="907" spans="1:2" ht="15.75" customHeight="1" x14ac:dyDescent="0.3">
      <c r="A907" s="2" t="s">
        <v>5986</v>
      </c>
      <c r="B907" s="63">
        <v>1495.12</v>
      </c>
    </row>
    <row r="908" spans="1:2" ht="15.75" customHeight="1" x14ac:dyDescent="0.3">
      <c r="A908" s="2" t="s">
        <v>5987</v>
      </c>
      <c r="B908" s="63">
        <v>1583.07</v>
      </c>
    </row>
    <row r="909" spans="1:2" ht="15.75" customHeight="1" x14ac:dyDescent="0.3">
      <c r="A909" s="2" t="s">
        <v>5988</v>
      </c>
      <c r="B909" s="63">
        <v>1583.07</v>
      </c>
    </row>
    <row r="910" spans="1:2" ht="15.75" customHeight="1" x14ac:dyDescent="0.3">
      <c r="A910" s="2" t="s">
        <v>5989</v>
      </c>
      <c r="B910" s="63">
        <v>1934.86</v>
      </c>
    </row>
    <row r="911" spans="1:2" ht="15.75" customHeight="1" x14ac:dyDescent="0.3">
      <c r="A911" s="58" t="s">
        <v>5550</v>
      </c>
      <c r="B911" s="62">
        <v>14840.1</v>
      </c>
    </row>
    <row r="912" spans="1:2" ht="15.75" customHeight="1" x14ac:dyDescent="0.3">
      <c r="A912" s="2" t="s">
        <v>5551</v>
      </c>
      <c r="B912" s="63">
        <v>3155.99</v>
      </c>
    </row>
    <row r="913" spans="1:2" ht="15.75" customHeight="1" x14ac:dyDescent="0.3">
      <c r="A913" s="2" t="s">
        <v>5552</v>
      </c>
      <c r="B913" s="63">
        <v>2438.7199999999998</v>
      </c>
    </row>
    <row r="914" spans="1:2" ht="15.75" customHeight="1" x14ac:dyDescent="0.3">
      <c r="A914" s="2" t="s">
        <v>5553</v>
      </c>
      <c r="B914" s="63">
        <v>1864.91</v>
      </c>
    </row>
    <row r="915" spans="1:2" ht="15.75" customHeight="1" x14ac:dyDescent="0.3">
      <c r="A915" s="2" t="s">
        <v>5554</v>
      </c>
      <c r="B915" s="63">
        <v>2582.1799999999998</v>
      </c>
    </row>
    <row r="916" spans="1:2" ht="15.75" customHeight="1" x14ac:dyDescent="0.3">
      <c r="A916" s="2" t="s">
        <v>5555</v>
      </c>
      <c r="B916" s="63">
        <v>1864.91</v>
      </c>
    </row>
    <row r="917" spans="1:2" ht="15.75" customHeight="1" x14ac:dyDescent="0.3">
      <c r="A917" s="2" t="s">
        <v>5556</v>
      </c>
      <c r="B917" s="63">
        <v>2438.7199999999998</v>
      </c>
    </row>
    <row r="918" spans="1:2" ht="15.75" customHeight="1" x14ac:dyDescent="0.3">
      <c r="A918" s="2" t="s">
        <v>5557</v>
      </c>
      <c r="B918" s="63">
        <v>2582.1799999999998</v>
      </c>
    </row>
    <row r="919" spans="1:2" ht="15.75" customHeight="1" x14ac:dyDescent="0.3">
      <c r="A919" s="2" t="s">
        <v>5558</v>
      </c>
      <c r="B919" s="63">
        <v>2582.1799999999998</v>
      </c>
    </row>
    <row r="920" spans="1:2" ht="15.75" customHeight="1" x14ac:dyDescent="0.3">
      <c r="A920" s="2" t="s">
        <v>5559</v>
      </c>
      <c r="B920" s="63">
        <v>3155.99</v>
      </c>
    </row>
    <row r="921" spans="1:2" ht="15.75" customHeight="1" x14ac:dyDescent="0.3">
      <c r="A921" s="58" t="s">
        <v>5540</v>
      </c>
      <c r="B921" s="62">
        <v>11078.1</v>
      </c>
    </row>
    <row r="922" spans="1:2" ht="15.75" customHeight="1" x14ac:dyDescent="0.3">
      <c r="A922" s="2" t="s">
        <v>5541</v>
      </c>
      <c r="B922" s="63">
        <v>2355.94</v>
      </c>
    </row>
    <row r="923" spans="1:2" ht="15.75" customHeight="1" x14ac:dyDescent="0.3">
      <c r="A923" s="2" t="s">
        <v>5542</v>
      </c>
      <c r="B923" s="63">
        <v>1820.5</v>
      </c>
    </row>
    <row r="924" spans="1:2" ht="15.75" customHeight="1" x14ac:dyDescent="0.3">
      <c r="A924" s="2" t="s">
        <v>5543</v>
      </c>
      <c r="B924" s="63">
        <v>1392.15</v>
      </c>
    </row>
    <row r="925" spans="1:2" ht="15.75" customHeight="1" x14ac:dyDescent="0.3">
      <c r="A925" s="2" t="s">
        <v>5544</v>
      </c>
      <c r="B925" s="63">
        <v>1927.59</v>
      </c>
    </row>
    <row r="926" spans="1:2" ht="15.75" customHeight="1" x14ac:dyDescent="0.3">
      <c r="A926" s="2" t="s">
        <v>5545</v>
      </c>
      <c r="B926" s="63">
        <v>1392.15</v>
      </c>
    </row>
    <row r="927" spans="1:2" ht="15.75" customHeight="1" x14ac:dyDescent="0.3">
      <c r="A927" s="2" t="s">
        <v>5546</v>
      </c>
      <c r="B927" s="63">
        <v>1820.5</v>
      </c>
    </row>
    <row r="928" spans="1:2" ht="15.75" customHeight="1" x14ac:dyDescent="0.3">
      <c r="A928" s="2" t="s">
        <v>5547</v>
      </c>
      <c r="B928" s="63">
        <v>1927.59</v>
      </c>
    </row>
    <row r="929" spans="1:2" ht="15.75" customHeight="1" x14ac:dyDescent="0.3">
      <c r="A929" s="2" t="s">
        <v>5548</v>
      </c>
      <c r="B929" s="63">
        <v>1927.59</v>
      </c>
    </row>
    <row r="930" spans="1:2" ht="15.75" customHeight="1" x14ac:dyDescent="0.3">
      <c r="A930" s="2" t="s">
        <v>5549</v>
      </c>
      <c r="B930" s="63">
        <v>2355.94</v>
      </c>
    </row>
    <row r="931" spans="1:2" ht="15.75" customHeight="1" x14ac:dyDescent="0.3">
      <c r="A931" s="58" t="s">
        <v>5990</v>
      </c>
      <c r="B931" s="62">
        <v>18701.099999999999</v>
      </c>
    </row>
    <row r="932" spans="1:2" ht="15.75" customHeight="1" x14ac:dyDescent="0.3">
      <c r="A932" s="2" t="s">
        <v>5991</v>
      </c>
      <c r="B932" s="63">
        <v>3977.1</v>
      </c>
    </row>
    <row r="933" spans="1:2" ht="15.75" customHeight="1" x14ac:dyDescent="0.3">
      <c r="A933" s="2" t="s">
        <v>5992</v>
      </c>
      <c r="B933" s="63">
        <v>3073.21</v>
      </c>
    </row>
    <row r="934" spans="1:2" ht="15.75" customHeight="1" x14ac:dyDescent="0.3">
      <c r="A934" s="2" t="s">
        <v>5993</v>
      </c>
      <c r="B934" s="63">
        <v>2350.1</v>
      </c>
    </row>
    <row r="935" spans="1:2" ht="15.75" customHeight="1" x14ac:dyDescent="0.3">
      <c r="A935" s="2" t="s">
        <v>5994</v>
      </c>
      <c r="B935" s="63">
        <v>3253.99</v>
      </c>
    </row>
    <row r="936" spans="1:2" ht="15.75" customHeight="1" x14ac:dyDescent="0.3">
      <c r="A936" s="2" t="s">
        <v>5995</v>
      </c>
      <c r="B936" s="63">
        <v>2350.1</v>
      </c>
    </row>
    <row r="937" spans="1:2" ht="15.75" customHeight="1" x14ac:dyDescent="0.3">
      <c r="A937" s="2" t="s">
        <v>5996</v>
      </c>
      <c r="B937" s="63">
        <v>3073.21</v>
      </c>
    </row>
    <row r="938" spans="1:2" ht="15.75" customHeight="1" x14ac:dyDescent="0.3">
      <c r="A938" s="2" t="s">
        <v>5997</v>
      </c>
      <c r="B938" s="63">
        <v>3253.99</v>
      </c>
    </row>
    <row r="939" spans="1:2" ht="15.75" customHeight="1" x14ac:dyDescent="0.3">
      <c r="A939" s="2" t="s">
        <v>5998</v>
      </c>
      <c r="B939" s="63">
        <v>3253.99</v>
      </c>
    </row>
    <row r="940" spans="1:2" ht="15.75" customHeight="1" x14ac:dyDescent="0.3">
      <c r="A940" s="2" t="s">
        <v>5999</v>
      </c>
      <c r="B940" s="63">
        <v>3977.1</v>
      </c>
    </row>
    <row r="941" spans="1:2" ht="15.75" customHeight="1" x14ac:dyDescent="0.3">
      <c r="A941" s="58" t="s">
        <v>6000</v>
      </c>
      <c r="B941" s="62">
        <v>25136.1</v>
      </c>
    </row>
    <row r="942" spans="1:2" ht="15.75" customHeight="1" x14ac:dyDescent="0.3">
      <c r="A942" s="2" t="s">
        <v>6001</v>
      </c>
      <c r="B942" s="63">
        <v>5345.61</v>
      </c>
    </row>
    <row r="943" spans="1:2" ht="15.75" customHeight="1" x14ac:dyDescent="0.3">
      <c r="A943" s="2" t="s">
        <v>6002</v>
      </c>
      <c r="B943" s="63">
        <v>4130.7</v>
      </c>
    </row>
    <row r="944" spans="1:2" ht="15.75" customHeight="1" x14ac:dyDescent="0.3">
      <c r="A944" s="2" t="s">
        <v>6003</v>
      </c>
      <c r="B944" s="63">
        <v>3158.77</v>
      </c>
    </row>
    <row r="945" spans="1:2" ht="15.75" customHeight="1" x14ac:dyDescent="0.3">
      <c r="A945" s="2" t="s">
        <v>6004</v>
      </c>
      <c r="B945" s="63">
        <v>4373.68</v>
      </c>
    </row>
    <row r="946" spans="1:2" ht="15.75" customHeight="1" x14ac:dyDescent="0.3">
      <c r="A946" s="2" t="s">
        <v>6005</v>
      </c>
      <c r="B946" s="63">
        <v>3158.77</v>
      </c>
    </row>
    <row r="947" spans="1:2" ht="15.75" customHeight="1" x14ac:dyDescent="0.3">
      <c r="A947" s="2" t="s">
        <v>6006</v>
      </c>
      <c r="B947" s="63">
        <v>4130.7</v>
      </c>
    </row>
    <row r="948" spans="1:2" ht="15.75" customHeight="1" x14ac:dyDescent="0.3">
      <c r="A948" s="2" t="s">
        <v>6007</v>
      </c>
      <c r="B948" s="63">
        <v>4373.68</v>
      </c>
    </row>
    <row r="949" spans="1:2" ht="15.75" customHeight="1" x14ac:dyDescent="0.3">
      <c r="A949" s="2" t="s">
        <v>6008</v>
      </c>
      <c r="B949" s="63">
        <v>4373.68</v>
      </c>
    </row>
    <row r="950" spans="1:2" ht="15.75" customHeight="1" x14ac:dyDescent="0.3">
      <c r="A950" s="2" t="s">
        <v>6009</v>
      </c>
      <c r="B950" s="63">
        <v>5345.61</v>
      </c>
    </row>
    <row r="951" spans="1:2" ht="15.75" customHeight="1" x14ac:dyDescent="0.3">
      <c r="A951" s="58" t="s">
        <v>6010</v>
      </c>
      <c r="B951" s="62">
        <v>14840.1</v>
      </c>
    </row>
    <row r="952" spans="1:2" ht="15.75" customHeight="1" x14ac:dyDescent="0.3">
      <c r="A952" s="2" t="s">
        <v>6011</v>
      </c>
      <c r="B952" s="63">
        <v>3155.99</v>
      </c>
    </row>
    <row r="953" spans="1:2" ht="15.75" customHeight="1" x14ac:dyDescent="0.3">
      <c r="A953" s="2" t="s">
        <v>6012</v>
      </c>
      <c r="B953" s="63">
        <v>2438.7199999999998</v>
      </c>
    </row>
    <row r="954" spans="1:2" ht="15.75" customHeight="1" x14ac:dyDescent="0.3">
      <c r="A954" s="2" t="s">
        <v>6013</v>
      </c>
      <c r="B954" s="63">
        <v>1864.91</v>
      </c>
    </row>
    <row r="955" spans="1:2" ht="15.75" customHeight="1" x14ac:dyDescent="0.3">
      <c r="A955" s="2" t="s">
        <v>6014</v>
      </c>
      <c r="B955" s="63">
        <v>2582.1799999999998</v>
      </c>
    </row>
    <row r="956" spans="1:2" ht="15.75" customHeight="1" x14ac:dyDescent="0.3">
      <c r="A956" s="2" t="s">
        <v>6015</v>
      </c>
      <c r="B956" s="63">
        <v>1864.91</v>
      </c>
    </row>
    <row r="957" spans="1:2" ht="15.75" customHeight="1" x14ac:dyDescent="0.3">
      <c r="A957" s="2" t="s">
        <v>6016</v>
      </c>
      <c r="B957" s="63">
        <v>2438.7199999999998</v>
      </c>
    </row>
    <row r="958" spans="1:2" ht="15.75" customHeight="1" x14ac:dyDescent="0.3">
      <c r="A958" s="2" t="s">
        <v>6017</v>
      </c>
      <c r="B958" s="63">
        <v>2582.1799999999998</v>
      </c>
    </row>
    <row r="959" spans="1:2" ht="15.75" customHeight="1" x14ac:dyDescent="0.3">
      <c r="A959" s="2" t="s">
        <v>6018</v>
      </c>
      <c r="B959" s="63">
        <v>2582.1799999999998</v>
      </c>
    </row>
    <row r="960" spans="1:2" ht="15.75" customHeight="1" x14ac:dyDescent="0.3">
      <c r="A960" s="2" t="s">
        <v>6019</v>
      </c>
      <c r="B960" s="63">
        <v>3155.99</v>
      </c>
    </row>
    <row r="961" spans="1:2" ht="15.75" customHeight="1" x14ac:dyDescent="0.3">
      <c r="A961" s="58" t="s">
        <v>6020</v>
      </c>
      <c r="B961" s="62">
        <v>21275.1</v>
      </c>
    </row>
    <row r="962" spans="1:2" ht="15.75" customHeight="1" x14ac:dyDescent="0.3">
      <c r="A962" s="2" t="s">
        <v>6021</v>
      </c>
      <c r="B962" s="63">
        <v>4524.5</v>
      </c>
    </row>
    <row r="963" spans="1:2" ht="15.75" customHeight="1" x14ac:dyDescent="0.3">
      <c r="A963" s="2" t="s">
        <v>6022</v>
      </c>
      <c r="B963" s="63">
        <v>3496.21</v>
      </c>
    </row>
    <row r="964" spans="1:2" ht="15.75" customHeight="1" x14ac:dyDescent="0.3">
      <c r="A964" s="2" t="s">
        <v>6023</v>
      </c>
      <c r="B964" s="63">
        <v>2673.57</v>
      </c>
    </row>
    <row r="965" spans="1:2" ht="15.75" customHeight="1" x14ac:dyDescent="0.3">
      <c r="A965" s="2" t="s">
        <v>6024</v>
      </c>
      <c r="B965" s="63">
        <v>3701.87</v>
      </c>
    </row>
    <row r="966" spans="1:2" ht="15.75" customHeight="1" x14ac:dyDescent="0.3">
      <c r="A966" s="2" t="s">
        <v>6025</v>
      </c>
      <c r="B966" s="63">
        <v>2673.57</v>
      </c>
    </row>
    <row r="967" spans="1:2" ht="15.75" customHeight="1" x14ac:dyDescent="0.3">
      <c r="A967" s="2" t="s">
        <v>6026</v>
      </c>
      <c r="B967" s="63">
        <v>3496.21</v>
      </c>
    </row>
    <row r="968" spans="1:2" ht="15.75" customHeight="1" x14ac:dyDescent="0.3">
      <c r="A968" s="2" t="s">
        <v>6027</v>
      </c>
      <c r="B968" s="63">
        <v>3701.87</v>
      </c>
    </row>
    <row r="969" spans="1:2" ht="15.75" customHeight="1" x14ac:dyDescent="0.3">
      <c r="A969" s="2" t="s">
        <v>6028</v>
      </c>
      <c r="B969" s="63">
        <v>3701.87</v>
      </c>
    </row>
    <row r="970" spans="1:2" ht="15.75" customHeight="1" x14ac:dyDescent="0.3">
      <c r="A970" s="2" t="s">
        <v>6029</v>
      </c>
      <c r="B970" s="63">
        <v>4524.5</v>
      </c>
    </row>
    <row r="971" spans="1:2" ht="15.75" customHeight="1" x14ac:dyDescent="0.3">
      <c r="A971" s="58" t="s">
        <v>847</v>
      </c>
      <c r="B971" s="62">
        <v>10499.04</v>
      </c>
    </row>
    <row r="972" spans="1:2" ht="15.75" customHeight="1" x14ac:dyDescent="0.3">
      <c r="A972" s="58" t="s">
        <v>849</v>
      </c>
      <c r="B972" s="62">
        <v>9461</v>
      </c>
    </row>
    <row r="973" spans="1:2" ht="15.75" customHeight="1" x14ac:dyDescent="0.3">
      <c r="A973" s="58" t="s">
        <v>851</v>
      </c>
      <c r="B973" s="62">
        <v>8630.57</v>
      </c>
    </row>
    <row r="974" spans="1:2" ht="15.75" customHeight="1" x14ac:dyDescent="0.3">
      <c r="A974" s="58" t="s">
        <v>853</v>
      </c>
      <c r="B974" s="62">
        <v>9668.61</v>
      </c>
    </row>
    <row r="975" spans="1:2" ht="15.75" customHeight="1" x14ac:dyDescent="0.3">
      <c r="A975" s="58" t="s">
        <v>855</v>
      </c>
      <c r="B975" s="62">
        <v>8630.57</v>
      </c>
    </row>
    <row r="976" spans="1:2" ht="15.75" customHeight="1" x14ac:dyDescent="0.3">
      <c r="A976" s="58" t="s">
        <v>857</v>
      </c>
      <c r="B976" s="62">
        <v>9461</v>
      </c>
    </row>
    <row r="977" spans="1:2" ht="15.75" customHeight="1" x14ac:dyDescent="0.3">
      <c r="A977" s="58" t="s">
        <v>859</v>
      </c>
      <c r="B977" s="62">
        <v>9668.61</v>
      </c>
    </row>
    <row r="978" spans="1:2" ht="15.75" customHeight="1" x14ac:dyDescent="0.3">
      <c r="A978" s="58" t="s">
        <v>861</v>
      </c>
      <c r="B978" s="62">
        <v>9668.61</v>
      </c>
    </row>
    <row r="979" spans="1:2" ht="15.75" customHeight="1" x14ac:dyDescent="0.3">
      <c r="A979" s="58" t="s">
        <v>863</v>
      </c>
      <c r="B979" s="62">
        <v>10499.04</v>
      </c>
    </row>
    <row r="980" spans="1:2" ht="15.75" customHeight="1" x14ac:dyDescent="0.3">
      <c r="A980" s="58" t="s">
        <v>866</v>
      </c>
      <c r="B980" s="62">
        <v>22417.86</v>
      </c>
    </row>
    <row r="981" spans="1:2" ht="15.75" customHeight="1" x14ac:dyDescent="0.3">
      <c r="A981" s="58" t="s">
        <v>868</v>
      </c>
      <c r="B981" s="62">
        <v>20201.41</v>
      </c>
    </row>
    <row r="982" spans="1:2" ht="15.75" customHeight="1" x14ac:dyDescent="0.3">
      <c r="A982" s="58" t="s">
        <v>870</v>
      </c>
      <c r="B982" s="62">
        <v>18428.240000000002</v>
      </c>
    </row>
    <row r="983" spans="1:2" ht="15.75" customHeight="1" x14ac:dyDescent="0.3">
      <c r="A983" s="58" t="s">
        <v>872</v>
      </c>
      <c r="B983" s="62">
        <v>20644.7</v>
      </c>
    </row>
    <row r="984" spans="1:2" ht="15.75" customHeight="1" x14ac:dyDescent="0.3">
      <c r="A984" s="58" t="s">
        <v>874</v>
      </c>
      <c r="B984" s="62">
        <v>18428.240000000002</v>
      </c>
    </row>
    <row r="985" spans="1:2" ht="15.75" customHeight="1" x14ac:dyDescent="0.3">
      <c r="A985" s="58" t="s">
        <v>876</v>
      </c>
      <c r="B985" s="62">
        <v>20201.41</v>
      </c>
    </row>
    <row r="986" spans="1:2" ht="15.75" customHeight="1" x14ac:dyDescent="0.3">
      <c r="A986" s="58" t="s">
        <v>878</v>
      </c>
      <c r="B986" s="62">
        <v>20644.7</v>
      </c>
    </row>
    <row r="987" spans="1:2" ht="15.75" customHeight="1" x14ac:dyDescent="0.3">
      <c r="A987" s="58" t="s">
        <v>880</v>
      </c>
      <c r="B987" s="62">
        <v>20644.7</v>
      </c>
    </row>
    <row r="988" spans="1:2" ht="15.75" customHeight="1" x14ac:dyDescent="0.3">
      <c r="A988" s="58" t="s">
        <v>882</v>
      </c>
      <c r="B988" s="62">
        <v>22417.86</v>
      </c>
    </row>
    <row r="989" spans="1:2" ht="15.75" customHeight="1" x14ac:dyDescent="0.3">
      <c r="A989" s="58" t="s">
        <v>885</v>
      </c>
      <c r="B989" s="62">
        <v>51429.58</v>
      </c>
    </row>
    <row r="990" spans="1:2" ht="15.75" customHeight="1" x14ac:dyDescent="0.3">
      <c r="A990" s="58" t="s">
        <v>887</v>
      </c>
      <c r="B990" s="62">
        <v>46344.73</v>
      </c>
    </row>
    <row r="991" spans="1:2" ht="15.75" customHeight="1" x14ac:dyDescent="0.3">
      <c r="A991" s="58" t="s">
        <v>889</v>
      </c>
      <c r="B991" s="62">
        <v>42276.86</v>
      </c>
    </row>
    <row r="992" spans="1:2" ht="15.75" customHeight="1" x14ac:dyDescent="0.3">
      <c r="A992" s="58" t="s">
        <v>891</v>
      </c>
      <c r="B992" s="62">
        <v>47361.7</v>
      </c>
    </row>
    <row r="993" spans="1:2" ht="15.75" customHeight="1" x14ac:dyDescent="0.3">
      <c r="A993" s="58" t="s">
        <v>893</v>
      </c>
      <c r="B993" s="62">
        <v>42276.86</v>
      </c>
    </row>
    <row r="994" spans="1:2" ht="15.75" customHeight="1" x14ac:dyDescent="0.3">
      <c r="A994" s="58" t="s">
        <v>895</v>
      </c>
      <c r="B994" s="62">
        <v>46344.73</v>
      </c>
    </row>
    <row r="995" spans="1:2" ht="15.75" customHeight="1" x14ac:dyDescent="0.3">
      <c r="A995" s="58" t="s">
        <v>897</v>
      </c>
      <c r="B995" s="62">
        <v>47361.7</v>
      </c>
    </row>
    <row r="996" spans="1:2" ht="15.75" customHeight="1" x14ac:dyDescent="0.3">
      <c r="A996" s="58" t="s">
        <v>899</v>
      </c>
      <c r="B996" s="62">
        <v>47361.7</v>
      </c>
    </row>
    <row r="997" spans="1:2" ht="15.75" customHeight="1" x14ac:dyDescent="0.3">
      <c r="A997" s="58" t="s">
        <v>901</v>
      </c>
      <c r="B997" s="62">
        <v>51429.58</v>
      </c>
    </row>
    <row r="998" spans="1:2" ht="15.75" customHeight="1" x14ac:dyDescent="0.3">
      <c r="A998" s="58" t="s">
        <v>904</v>
      </c>
      <c r="B998" s="62">
        <v>99357.43</v>
      </c>
    </row>
    <row r="999" spans="1:2" ht="15.75" customHeight="1" x14ac:dyDescent="0.3">
      <c r="A999" s="58" t="s">
        <v>906</v>
      </c>
      <c r="B999" s="62">
        <v>89533.95</v>
      </c>
    </row>
    <row r="1000" spans="1:2" ht="15.75" customHeight="1" x14ac:dyDescent="0.3">
      <c r="A1000" s="58" t="s">
        <v>908</v>
      </c>
      <c r="B1000" s="62">
        <v>81675.17</v>
      </c>
    </row>
    <row r="1001" spans="1:2" ht="15.75" customHeight="1" x14ac:dyDescent="0.3">
      <c r="A1001" s="58" t="s">
        <v>910</v>
      </c>
      <c r="B1001" s="62">
        <v>91498.65</v>
      </c>
    </row>
    <row r="1002" spans="1:2" ht="15.75" customHeight="1" x14ac:dyDescent="0.3">
      <c r="A1002" s="58" t="s">
        <v>912</v>
      </c>
      <c r="B1002" s="62">
        <v>81675.17</v>
      </c>
    </row>
    <row r="1003" spans="1:2" ht="15.75" customHeight="1" x14ac:dyDescent="0.3">
      <c r="A1003" s="58" t="s">
        <v>914</v>
      </c>
      <c r="B1003" s="62">
        <v>89533.95</v>
      </c>
    </row>
    <row r="1004" spans="1:2" ht="15.75" customHeight="1" x14ac:dyDescent="0.3">
      <c r="A1004" s="58" t="s">
        <v>916</v>
      </c>
      <c r="B1004" s="62">
        <v>91498.65</v>
      </c>
    </row>
    <row r="1005" spans="1:2" ht="15.75" customHeight="1" x14ac:dyDescent="0.3">
      <c r="A1005" s="58" t="s">
        <v>918</v>
      </c>
      <c r="B1005" s="62">
        <v>91498.65</v>
      </c>
    </row>
    <row r="1006" spans="1:2" ht="15.75" customHeight="1" x14ac:dyDescent="0.3">
      <c r="A1006" s="58" t="s">
        <v>920</v>
      </c>
      <c r="B1006" s="62">
        <v>99357.43</v>
      </c>
    </row>
    <row r="1007" spans="1:2" ht="15.75" customHeight="1" x14ac:dyDescent="0.3">
      <c r="A1007" s="58" t="s">
        <v>6030</v>
      </c>
      <c r="B1007" s="62">
        <v>34294.1</v>
      </c>
    </row>
    <row r="1008" spans="1:2" ht="15.75" customHeight="1" x14ac:dyDescent="0.3">
      <c r="A1008" s="2" t="s">
        <v>6031</v>
      </c>
      <c r="B1008" s="63">
        <v>7293.21</v>
      </c>
    </row>
    <row r="1009" spans="1:2" ht="15.75" customHeight="1" x14ac:dyDescent="0.3">
      <c r="A1009" s="2" t="s">
        <v>6032</v>
      </c>
      <c r="B1009" s="63">
        <v>5635.66</v>
      </c>
    </row>
    <row r="1010" spans="1:2" ht="15.75" customHeight="1" x14ac:dyDescent="0.3">
      <c r="A1010" s="2" t="s">
        <v>6033</v>
      </c>
      <c r="B1010" s="63">
        <v>4309.62</v>
      </c>
    </row>
    <row r="1011" spans="1:2" ht="15.75" customHeight="1" x14ac:dyDescent="0.3">
      <c r="A1011" s="2" t="s">
        <v>6034</v>
      </c>
      <c r="B1011" s="63">
        <v>5967.17</v>
      </c>
    </row>
    <row r="1012" spans="1:2" ht="15.75" customHeight="1" x14ac:dyDescent="0.3">
      <c r="A1012" s="2" t="s">
        <v>6035</v>
      </c>
      <c r="B1012" s="63">
        <v>4309.62</v>
      </c>
    </row>
    <row r="1013" spans="1:2" ht="15.75" customHeight="1" x14ac:dyDescent="0.3">
      <c r="A1013" s="2" t="s">
        <v>6036</v>
      </c>
      <c r="B1013" s="63">
        <v>5635.66</v>
      </c>
    </row>
    <row r="1014" spans="1:2" ht="15.75" customHeight="1" x14ac:dyDescent="0.3">
      <c r="A1014" s="2" t="s">
        <v>6037</v>
      </c>
      <c r="B1014" s="63">
        <v>5967.17</v>
      </c>
    </row>
    <row r="1015" spans="1:2" ht="15.75" customHeight="1" x14ac:dyDescent="0.3">
      <c r="A1015" s="2" t="s">
        <v>6038</v>
      </c>
      <c r="B1015" s="63">
        <v>5967.17</v>
      </c>
    </row>
    <row r="1016" spans="1:2" ht="15.75" customHeight="1" x14ac:dyDescent="0.3">
      <c r="A1016" s="2" t="s">
        <v>6039</v>
      </c>
      <c r="B1016" s="63">
        <v>7293.21</v>
      </c>
    </row>
    <row r="1017" spans="1:2" ht="15.75" customHeight="1" x14ac:dyDescent="0.3">
      <c r="A1017" s="58" t="s">
        <v>6040</v>
      </c>
      <c r="B1017" s="62">
        <v>73196.149999999994</v>
      </c>
    </row>
    <row r="1018" spans="1:2" ht="15.75" customHeight="1" x14ac:dyDescent="0.3">
      <c r="A1018" s="2" t="s">
        <v>6041</v>
      </c>
      <c r="B1018" s="63">
        <v>15566.38</v>
      </c>
    </row>
    <row r="1019" spans="1:2" ht="15.75" customHeight="1" x14ac:dyDescent="0.3">
      <c r="A1019" s="2" t="s">
        <v>6042</v>
      </c>
      <c r="B1019" s="63">
        <v>12028.57</v>
      </c>
    </row>
    <row r="1020" spans="1:2" ht="15.75" customHeight="1" x14ac:dyDescent="0.3">
      <c r="A1020" s="2" t="s">
        <v>6043</v>
      </c>
      <c r="B1020" s="63">
        <v>9198.32</v>
      </c>
    </row>
    <row r="1021" spans="1:2" ht="15.75" customHeight="1" x14ac:dyDescent="0.3">
      <c r="A1021" s="2" t="s">
        <v>6044</v>
      </c>
      <c r="B1021" s="63">
        <v>12736.13</v>
      </c>
    </row>
    <row r="1022" spans="1:2" ht="15.75" customHeight="1" x14ac:dyDescent="0.3">
      <c r="A1022" s="2" t="s">
        <v>6045</v>
      </c>
      <c r="B1022" s="63">
        <v>9198.32</v>
      </c>
    </row>
    <row r="1023" spans="1:2" ht="15.75" customHeight="1" x14ac:dyDescent="0.3">
      <c r="A1023" s="2" t="s">
        <v>6046</v>
      </c>
      <c r="B1023" s="63">
        <v>12028.57</v>
      </c>
    </row>
    <row r="1024" spans="1:2" ht="15.75" customHeight="1" x14ac:dyDescent="0.3">
      <c r="A1024" s="2" t="s">
        <v>6047</v>
      </c>
      <c r="B1024" s="63">
        <v>12736.13</v>
      </c>
    </row>
    <row r="1025" spans="1:2" ht="15.75" customHeight="1" x14ac:dyDescent="0.3">
      <c r="A1025" s="2" t="s">
        <v>6048</v>
      </c>
      <c r="B1025" s="63">
        <v>12736.13</v>
      </c>
    </row>
    <row r="1026" spans="1:2" ht="15.75" customHeight="1" x14ac:dyDescent="0.3">
      <c r="A1026" s="2" t="s">
        <v>6049</v>
      </c>
      <c r="B1026" s="63">
        <v>15566.38</v>
      </c>
    </row>
    <row r="1027" spans="1:2" ht="15.75" customHeight="1" x14ac:dyDescent="0.3">
      <c r="A1027" s="58" t="s">
        <v>6050</v>
      </c>
      <c r="B1027" s="62">
        <v>167795.6</v>
      </c>
    </row>
    <row r="1028" spans="1:2" ht="15.75" customHeight="1" x14ac:dyDescent="0.3">
      <c r="A1028" s="2" t="s">
        <v>6051</v>
      </c>
      <c r="B1028" s="63">
        <v>35684.53</v>
      </c>
    </row>
    <row r="1029" spans="1:2" ht="15.75" customHeight="1" x14ac:dyDescent="0.3">
      <c r="A1029" s="2" t="s">
        <v>6052</v>
      </c>
      <c r="B1029" s="63">
        <v>27574.41</v>
      </c>
    </row>
    <row r="1030" spans="1:2" ht="15.75" customHeight="1" x14ac:dyDescent="0.3">
      <c r="A1030" s="2" t="s">
        <v>6053</v>
      </c>
      <c r="B1030" s="63">
        <v>21086.31</v>
      </c>
    </row>
    <row r="1031" spans="1:2" ht="15.75" customHeight="1" x14ac:dyDescent="0.3">
      <c r="A1031" s="2" t="s">
        <v>6054</v>
      </c>
      <c r="B1031" s="63">
        <v>29196.43</v>
      </c>
    </row>
    <row r="1032" spans="1:2" ht="15.75" customHeight="1" x14ac:dyDescent="0.3">
      <c r="A1032" s="2" t="s">
        <v>6055</v>
      </c>
      <c r="B1032" s="63">
        <v>21086.31</v>
      </c>
    </row>
    <row r="1033" spans="1:2" ht="15.75" customHeight="1" x14ac:dyDescent="0.3">
      <c r="A1033" s="2" t="s">
        <v>6056</v>
      </c>
      <c r="B1033" s="63">
        <v>27574.41</v>
      </c>
    </row>
    <row r="1034" spans="1:2" ht="15.75" customHeight="1" x14ac:dyDescent="0.3">
      <c r="A1034" s="2" t="s">
        <v>6057</v>
      </c>
      <c r="B1034" s="63">
        <v>29196.43</v>
      </c>
    </row>
    <row r="1035" spans="1:2" ht="15.75" customHeight="1" x14ac:dyDescent="0.3">
      <c r="A1035" s="2" t="s">
        <v>6058</v>
      </c>
      <c r="B1035" s="63">
        <v>29196.43</v>
      </c>
    </row>
    <row r="1036" spans="1:2" ht="15.75" customHeight="1" x14ac:dyDescent="0.3">
      <c r="A1036" s="2" t="s">
        <v>6059</v>
      </c>
      <c r="B1036" s="63">
        <v>35684.53</v>
      </c>
    </row>
    <row r="1037" spans="1:2" ht="15.75" customHeight="1" x14ac:dyDescent="0.3">
      <c r="A1037" s="58" t="s">
        <v>6060</v>
      </c>
      <c r="B1037" s="62">
        <v>324178.96999999997</v>
      </c>
    </row>
    <row r="1038" spans="1:2" ht="15.75" customHeight="1" x14ac:dyDescent="0.3">
      <c r="A1038" s="2" t="s">
        <v>6061</v>
      </c>
      <c r="B1038" s="63">
        <v>68942.06</v>
      </c>
    </row>
    <row r="1039" spans="1:2" ht="15.75" customHeight="1" x14ac:dyDescent="0.3">
      <c r="A1039" s="2" t="s">
        <v>6062</v>
      </c>
      <c r="B1039" s="63">
        <v>53273.41</v>
      </c>
    </row>
    <row r="1040" spans="1:2" ht="15.75" customHeight="1" x14ac:dyDescent="0.3">
      <c r="A1040" s="2" t="s">
        <v>6063</v>
      </c>
      <c r="B1040" s="63">
        <v>40738.49</v>
      </c>
    </row>
    <row r="1041" spans="1:2" ht="15.75" customHeight="1" x14ac:dyDescent="0.3">
      <c r="A1041" s="2" t="s">
        <v>6064</v>
      </c>
      <c r="B1041" s="63">
        <v>56407.14</v>
      </c>
    </row>
    <row r="1042" spans="1:2" ht="15.75" customHeight="1" x14ac:dyDescent="0.3">
      <c r="A1042" s="2" t="s">
        <v>6065</v>
      </c>
      <c r="B1042" s="63">
        <v>40738.49</v>
      </c>
    </row>
    <row r="1043" spans="1:2" ht="15.75" customHeight="1" x14ac:dyDescent="0.3">
      <c r="A1043" s="2" t="s">
        <v>6066</v>
      </c>
      <c r="B1043" s="63">
        <v>53273.41</v>
      </c>
    </row>
    <row r="1044" spans="1:2" ht="15.75" customHeight="1" x14ac:dyDescent="0.3">
      <c r="A1044" s="2" t="s">
        <v>6067</v>
      </c>
      <c r="B1044" s="63">
        <v>56407.14</v>
      </c>
    </row>
    <row r="1045" spans="1:2" ht="15.75" customHeight="1" x14ac:dyDescent="0.3">
      <c r="A1045" s="2" t="s">
        <v>6068</v>
      </c>
      <c r="B1045" s="63">
        <v>56407.14</v>
      </c>
    </row>
    <row r="1046" spans="1:2" ht="15.75" customHeight="1" x14ac:dyDescent="0.3">
      <c r="A1046" s="2" t="s">
        <v>6069</v>
      </c>
      <c r="B1046" s="63">
        <v>68942.06</v>
      </c>
    </row>
    <row r="1047" spans="1:2" ht="15.75" customHeight="1" x14ac:dyDescent="0.3">
      <c r="A1047" s="58" t="s">
        <v>922</v>
      </c>
      <c r="B1047" s="62">
        <v>0</v>
      </c>
    </row>
    <row r="1048" spans="1:2" ht="15.75" customHeight="1" x14ac:dyDescent="0.3">
      <c r="A1048" s="58" t="s">
        <v>924</v>
      </c>
      <c r="B1048" s="62">
        <v>0</v>
      </c>
    </row>
    <row r="1049" spans="1:2" ht="15.75" customHeight="1" x14ac:dyDescent="0.3">
      <c r="A1049" s="58" t="s">
        <v>926</v>
      </c>
      <c r="B1049" s="62">
        <v>12754.07</v>
      </c>
    </row>
    <row r="1050" spans="1:2" ht="15.75" customHeight="1" x14ac:dyDescent="0.3">
      <c r="A1050" s="58" t="s">
        <v>928</v>
      </c>
      <c r="B1050" s="62">
        <v>11493.07</v>
      </c>
    </row>
    <row r="1051" spans="1:2" ht="15.75" customHeight="1" x14ac:dyDescent="0.3">
      <c r="A1051" s="58" t="s">
        <v>930</v>
      </c>
      <c r="B1051" s="62">
        <v>10484.280000000001</v>
      </c>
    </row>
    <row r="1052" spans="1:2" ht="15.75" customHeight="1" x14ac:dyDescent="0.3">
      <c r="A1052" s="58" t="s">
        <v>932</v>
      </c>
      <c r="B1052" s="62">
        <v>11745.27</v>
      </c>
    </row>
    <row r="1053" spans="1:2" ht="15.75" customHeight="1" x14ac:dyDescent="0.3">
      <c r="A1053" s="58" t="s">
        <v>934</v>
      </c>
      <c r="B1053" s="62">
        <v>10484.280000000001</v>
      </c>
    </row>
    <row r="1054" spans="1:2" ht="15.75" customHeight="1" x14ac:dyDescent="0.3">
      <c r="A1054" s="58" t="s">
        <v>936</v>
      </c>
      <c r="B1054" s="62">
        <v>11493.07</v>
      </c>
    </row>
    <row r="1055" spans="1:2" ht="15.75" customHeight="1" x14ac:dyDescent="0.3">
      <c r="A1055" s="58" t="s">
        <v>938</v>
      </c>
      <c r="B1055" s="62">
        <v>11745.27</v>
      </c>
    </row>
    <row r="1056" spans="1:2" ht="15.75" customHeight="1" x14ac:dyDescent="0.3">
      <c r="A1056" s="58" t="s">
        <v>940</v>
      </c>
      <c r="B1056" s="62">
        <v>11745.27</v>
      </c>
    </row>
    <row r="1057" spans="1:2" ht="15.75" customHeight="1" x14ac:dyDescent="0.3">
      <c r="A1057" s="58" t="s">
        <v>942</v>
      </c>
      <c r="B1057" s="62">
        <v>12754.07</v>
      </c>
    </row>
    <row r="1058" spans="1:2" ht="15.75" customHeight="1" x14ac:dyDescent="0.3">
      <c r="A1058" s="58" t="s">
        <v>944</v>
      </c>
      <c r="B1058" s="62">
        <v>19131.099999999999</v>
      </c>
    </row>
    <row r="1059" spans="1:2" ht="15.75" customHeight="1" x14ac:dyDescent="0.3">
      <c r="A1059" s="58" t="s">
        <v>946</v>
      </c>
      <c r="B1059" s="62">
        <v>17239.61</v>
      </c>
    </row>
    <row r="1060" spans="1:2" ht="15.75" customHeight="1" x14ac:dyDescent="0.3">
      <c r="A1060" s="58" t="s">
        <v>948</v>
      </c>
      <c r="B1060" s="62">
        <v>15726.41</v>
      </c>
    </row>
    <row r="1061" spans="1:2" ht="15.75" customHeight="1" x14ac:dyDescent="0.3">
      <c r="A1061" s="58" t="s">
        <v>950</v>
      </c>
      <c r="B1061" s="62">
        <v>17617.91</v>
      </c>
    </row>
    <row r="1062" spans="1:2" ht="15.75" customHeight="1" x14ac:dyDescent="0.3">
      <c r="A1062" s="58" t="s">
        <v>952</v>
      </c>
      <c r="B1062" s="62">
        <v>15726.41</v>
      </c>
    </row>
    <row r="1063" spans="1:2" ht="15.75" customHeight="1" x14ac:dyDescent="0.3">
      <c r="A1063" s="58" t="s">
        <v>954</v>
      </c>
      <c r="B1063" s="62">
        <v>17239.61</v>
      </c>
    </row>
    <row r="1064" spans="1:2" ht="15.75" customHeight="1" x14ac:dyDescent="0.3">
      <c r="A1064" s="58" t="s">
        <v>956</v>
      </c>
      <c r="B1064" s="62">
        <v>17617.91</v>
      </c>
    </row>
    <row r="1065" spans="1:2" ht="15.75" customHeight="1" x14ac:dyDescent="0.3">
      <c r="A1065" s="58" t="s">
        <v>958</v>
      </c>
      <c r="B1065" s="62">
        <v>17617.91</v>
      </c>
    </row>
    <row r="1066" spans="1:2" ht="15.75" customHeight="1" x14ac:dyDescent="0.3">
      <c r="A1066" s="58" t="s">
        <v>960</v>
      </c>
      <c r="B1066" s="62">
        <v>19131.099999999999</v>
      </c>
    </row>
    <row r="1067" spans="1:2" ht="15.75" customHeight="1" x14ac:dyDescent="0.3">
      <c r="A1067" s="58" t="s">
        <v>962</v>
      </c>
      <c r="B1067" s="62">
        <v>38271.129999999997</v>
      </c>
    </row>
    <row r="1068" spans="1:2" ht="15.75" customHeight="1" x14ac:dyDescent="0.3">
      <c r="A1068" s="58" t="s">
        <v>964</v>
      </c>
      <c r="B1068" s="62">
        <v>34487.269999999997</v>
      </c>
    </row>
    <row r="1069" spans="1:2" ht="15.75" customHeight="1" x14ac:dyDescent="0.3">
      <c r="A1069" s="58" t="s">
        <v>966</v>
      </c>
      <c r="B1069" s="62">
        <v>31460.17</v>
      </c>
    </row>
    <row r="1070" spans="1:2" ht="15.75" customHeight="1" x14ac:dyDescent="0.3">
      <c r="A1070" s="58" t="s">
        <v>968</v>
      </c>
      <c r="B1070" s="62">
        <v>35244.04</v>
      </c>
    </row>
    <row r="1071" spans="1:2" ht="15.75" customHeight="1" x14ac:dyDescent="0.3">
      <c r="A1071" s="58" t="s">
        <v>970</v>
      </c>
      <c r="B1071" s="62">
        <v>31460.17</v>
      </c>
    </row>
    <row r="1072" spans="1:2" ht="15.75" customHeight="1" x14ac:dyDescent="0.3">
      <c r="A1072" s="58" t="s">
        <v>972</v>
      </c>
      <c r="B1072" s="62">
        <v>34487.269999999997</v>
      </c>
    </row>
    <row r="1073" spans="1:2" ht="15.75" customHeight="1" x14ac:dyDescent="0.3">
      <c r="A1073" s="58" t="s">
        <v>974</v>
      </c>
      <c r="B1073" s="62">
        <v>35244.04</v>
      </c>
    </row>
    <row r="1074" spans="1:2" ht="15.75" customHeight="1" x14ac:dyDescent="0.3">
      <c r="A1074" s="58" t="s">
        <v>976</v>
      </c>
      <c r="B1074" s="62">
        <v>35244.04</v>
      </c>
    </row>
    <row r="1075" spans="1:2" ht="15.75" customHeight="1" x14ac:dyDescent="0.3">
      <c r="A1075" s="58" t="s">
        <v>978</v>
      </c>
      <c r="B1075" s="62">
        <v>38271.129999999997</v>
      </c>
    </row>
    <row r="1076" spans="1:2" ht="15.75" customHeight="1" x14ac:dyDescent="0.3">
      <c r="A1076" s="58" t="s">
        <v>980</v>
      </c>
      <c r="B1076" s="62">
        <v>80695.38</v>
      </c>
    </row>
    <row r="1077" spans="1:2" ht="15.75" customHeight="1" x14ac:dyDescent="0.3">
      <c r="A1077" s="58" t="s">
        <v>982</v>
      </c>
      <c r="B1077" s="62">
        <v>72717.02</v>
      </c>
    </row>
    <row r="1078" spans="1:2" ht="15.75" customHeight="1" x14ac:dyDescent="0.3">
      <c r="A1078" s="58" t="s">
        <v>984</v>
      </c>
      <c r="B1078" s="62">
        <v>66334.34</v>
      </c>
    </row>
    <row r="1079" spans="1:2" ht="15.75" customHeight="1" x14ac:dyDescent="0.3">
      <c r="A1079" s="58" t="s">
        <v>986</v>
      </c>
      <c r="B1079" s="62">
        <v>74312.69</v>
      </c>
    </row>
    <row r="1080" spans="1:2" ht="15.75" customHeight="1" x14ac:dyDescent="0.3">
      <c r="A1080" s="58" t="s">
        <v>988</v>
      </c>
      <c r="B1080" s="62">
        <v>66334.34</v>
      </c>
    </row>
    <row r="1081" spans="1:2" ht="15.75" customHeight="1" x14ac:dyDescent="0.3">
      <c r="A1081" s="58" t="s">
        <v>990</v>
      </c>
      <c r="B1081" s="62">
        <v>72717.02</v>
      </c>
    </row>
    <row r="1082" spans="1:2" ht="15.75" customHeight="1" x14ac:dyDescent="0.3">
      <c r="A1082" s="58" t="s">
        <v>992</v>
      </c>
      <c r="B1082" s="62">
        <v>74312.69</v>
      </c>
    </row>
    <row r="1083" spans="1:2" ht="15.75" customHeight="1" x14ac:dyDescent="0.3">
      <c r="A1083" s="58" t="s">
        <v>994</v>
      </c>
      <c r="B1083" s="62">
        <v>74312.69</v>
      </c>
    </row>
    <row r="1084" spans="1:2" ht="15.75" customHeight="1" x14ac:dyDescent="0.3">
      <c r="A1084" s="58" t="s">
        <v>996</v>
      </c>
      <c r="B1084" s="62">
        <v>80695.38</v>
      </c>
    </row>
    <row r="1085" spans="1:2" ht="15.75" customHeight="1" x14ac:dyDescent="0.3">
      <c r="A1085" s="58" t="s">
        <v>998</v>
      </c>
      <c r="B1085" s="62">
        <v>138941.64000000001</v>
      </c>
    </row>
    <row r="1086" spans="1:2" ht="15.75" customHeight="1" x14ac:dyDescent="0.3">
      <c r="A1086" s="58" t="s">
        <v>1000</v>
      </c>
      <c r="B1086" s="62">
        <v>125204.48</v>
      </c>
    </row>
    <row r="1087" spans="1:2" ht="15.75" customHeight="1" x14ac:dyDescent="0.3">
      <c r="A1087" s="58" t="s">
        <v>1002</v>
      </c>
      <c r="B1087" s="62">
        <v>114214.75</v>
      </c>
    </row>
    <row r="1088" spans="1:2" ht="15.75" customHeight="1" x14ac:dyDescent="0.3">
      <c r="A1088" s="58" t="s">
        <v>1004</v>
      </c>
      <c r="B1088" s="62">
        <v>127951.9</v>
      </c>
    </row>
    <row r="1089" spans="1:2" ht="15.75" customHeight="1" x14ac:dyDescent="0.3">
      <c r="A1089" s="58" t="s">
        <v>1006</v>
      </c>
      <c r="B1089" s="62">
        <v>114214.75</v>
      </c>
    </row>
    <row r="1090" spans="1:2" ht="15.75" customHeight="1" x14ac:dyDescent="0.3">
      <c r="A1090" s="58" t="s">
        <v>1008</v>
      </c>
      <c r="B1090" s="62">
        <v>125204.48</v>
      </c>
    </row>
    <row r="1091" spans="1:2" ht="15.75" customHeight="1" x14ac:dyDescent="0.3">
      <c r="A1091" s="58" t="s">
        <v>1010</v>
      </c>
      <c r="B1091" s="62">
        <v>127951.9</v>
      </c>
    </row>
    <row r="1092" spans="1:2" ht="15.75" customHeight="1" x14ac:dyDescent="0.3">
      <c r="A1092" s="58" t="s">
        <v>1012</v>
      </c>
      <c r="B1092" s="62">
        <v>127951.9</v>
      </c>
    </row>
    <row r="1093" spans="1:2" ht="15.75" customHeight="1" x14ac:dyDescent="0.3">
      <c r="A1093" s="58" t="s">
        <v>1014</v>
      </c>
      <c r="B1093" s="62">
        <v>138941.64000000001</v>
      </c>
    </row>
    <row r="1094" spans="1:2" ht="15.75" customHeight="1" x14ac:dyDescent="0.3">
      <c r="A1094" s="58" t="s">
        <v>1016</v>
      </c>
      <c r="B1094" s="62">
        <v>182151.85</v>
      </c>
    </row>
    <row r="1095" spans="1:2" ht="15.75" customHeight="1" x14ac:dyDescent="0.3">
      <c r="A1095" s="58" t="s">
        <v>1018</v>
      </c>
      <c r="B1095" s="62">
        <v>164142.49</v>
      </c>
    </row>
    <row r="1096" spans="1:2" ht="15.75" customHeight="1" x14ac:dyDescent="0.3">
      <c r="A1096" s="58" t="s">
        <v>1020</v>
      </c>
      <c r="B1096" s="62">
        <v>149735</v>
      </c>
    </row>
    <row r="1097" spans="1:2" ht="15.75" customHeight="1" x14ac:dyDescent="0.3">
      <c r="A1097" s="58" t="s">
        <v>1022</v>
      </c>
      <c r="B1097" s="62">
        <v>167744.35</v>
      </c>
    </row>
    <row r="1098" spans="1:2" ht="15.75" customHeight="1" x14ac:dyDescent="0.3">
      <c r="A1098" s="58" t="s">
        <v>1024</v>
      </c>
      <c r="B1098" s="62">
        <v>149735</v>
      </c>
    </row>
    <row r="1099" spans="1:2" ht="15.75" customHeight="1" x14ac:dyDescent="0.3">
      <c r="A1099" s="58" t="s">
        <v>1026</v>
      </c>
      <c r="B1099" s="62">
        <v>164142.49</v>
      </c>
    </row>
    <row r="1100" spans="1:2" ht="15.75" customHeight="1" x14ac:dyDescent="0.3">
      <c r="A1100" s="58" t="s">
        <v>1028</v>
      </c>
      <c r="B1100" s="62">
        <v>167744.35</v>
      </c>
    </row>
    <row r="1101" spans="1:2" ht="15.75" customHeight="1" x14ac:dyDescent="0.3">
      <c r="A1101" s="58" t="s">
        <v>1030</v>
      </c>
      <c r="B1101" s="62">
        <v>167744.35</v>
      </c>
    </row>
    <row r="1102" spans="1:2" ht="15.75" customHeight="1" x14ac:dyDescent="0.3">
      <c r="A1102" s="58" t="s">
        <v>1032</v>
      </c>
      <c r="B1102" s="62">
        <v>182151.85</v>
      </c>
    </row>
    <row r="1103" spans="1:2" ht="15.75" customHeight="1" x14ac:dyDescent="0.3">
      <c r="A1103" s="58" t="s">
        <v>1034</v>
      </c>
      <c r="B1103" s="62">
        <v>282585.65999999997</v>
      </c>
    </row>
    <row r="1104" spans="1:2" ht="15.75" customHeight="1" x14ac:dyDescent="0.3">
      <c r="A1104" s="58" t="s">
        <v>1036</v>
      </c>
      <c r="B1104" s="62">
        <v>254646.42</v>
      </c>
    </row>
    <row r="1105" spans="1:2" ht="15.75" customHeight="1" x14ac:dyDescent="0.3">
      <c r="A1105" s="58" t="s">
        <v>1038</v>
      </c>
      <c r="B1105" s="62">
        <v>232295.01</v>
      </c>
    </row>
    <row r="1106" spans="1:2" ht="15.75" customHeight="1" x14ac:dyDescent="0.3">
      <c r="A1106" s="58" t="s">
        <v>1040</v>
      </c>
      <c r="B1106" s="62">
        <v>260234.25</v>
      </c>
    </row>
    <row r="1107" spans="1:2" ht="15.75" customHeight="1" x14ac:dyDescent="0.3">
      <c r="A1107" s="58" t="s">
        <v>1042</v>
      </c>
      <c r="B1107" s="62">
        <v>232295.01</v>
      </c>
    </row>
    <row r="1108" spans="1:2" ht="15.75" customHeight="1" x14ac:dyDescent="0.3">
      <c r="A1108" s="58" t="s">
        <v>1044</v>
      </c>
      <c r="B1108" s="62">
        <v>254646.42</v>
      </c>
    </row>
    <row r="1109" spans="1:2" ht="15.75" customHeight="1" x14ac:dyDescent="0.3">
      <c r="A1109" s="58" t="s">
        <v>1046</v>
      </c>
      <c r="B1109" s="62">
        <v>260234.25</v>
      </c>
    </row>
    <row r="1110" spans="1:2" ht="15.75" customHeight="1" x14ac:dyDescent="0.3">
      <c r="A1110" s="58" t="s">
        <v>1048</v>
      </c>
      <c r="B1110" s="62">
        <v>260234.25</v>
      </c>
    </row>
    <row r="1111" spans="1:2" ht="15.75" customHeight="1" x14ac:dyDescent="0.3">
      <c r="A1111" s="58" t="s">
        <v>1050</v>
      </c>
      <c r="B1111" s="62">
        <v>282585.65999999997</v>
      </c>
    </row>
    <row r="1112" spans="1:2" ht="15.75" customHeight="1" x14ac:dyDescent="0.3">
      <c r="A1112" s="58" t="s">
        <v>1052</v>
      </c>
      <c r="B1112" s="62">
        <v>512837.67</v>
      </c>
    </row>
    <row r="1113" spans="1:2" ht="15.75" customHeight="1" x14ac:dyDescent="0.3">
      <c r="A1113" s="58" t="s">
        <v>1054</v>
      </c>
      <c r="B1113" s="62">
        <v>462133.39</v>
      </c>
    </row>
    <row r="1114" spans="1:2" ht="15.75" customHeight="1" x14ac:dyDescent="0.3">
      <c r="A1114" s="58" t="s">
        <v>1056</v>
      </c>
      <c r="B1114" s="62">
        <v>421569.96</v>
      </c>
    </row>
    <row r="1115" spans="1:2" ht="15.75" customHeight="1" x14ac:dyDescent="0.3">
      <c r="A1115" s="58" t="s">
        <v>1058</v>
      </c>
      <c r="B1115" s="62">
        <v>472274.24</v>
      </c>
    </row>
    <row r="1116" spans="1:2" ht="15.75" customHeight="1" x14ac:dyDescent="0.3">
      <c r="A1116" s="58" t="s">
        <v>1060</v>
      </c>
      <c r="B1116" s="62">
        <v>421569.96</v>
      </c>
    </row>
    <row r="1117" spans="1:2" ht="15.75" customHeight="1" x14ac:dyDescent="0.3">
      <c r="A1117" s="58" t="s">
        <v>1062</v>
      </c>
      <c r="B1117" s="62">
        <v>462133.39</v>
      </c>
    </row>
    <row r="1118" spans="1:2" ht="15.75" customHeight="1" x14ac:dyDescent="0.3">
      <c r="A1118" s="58" t="s">
        <v>1064</v>
      </c>
      <c r="B1118" s="62">
        <v>472274.24</v>
      </c>
    </row>
    <row r="1119" spans="1:2" ht="15.75" customHeight="1" x14ac:dyDescent="0.3">
      <c r="A1119" s="58" t="s">
        <v>1066</v>
      </c>
      <c r="B1119" s="62">
        <v>472274.24</v>
      </c>
    </row>
    <row r="1120" spans="1:2" ht="15.75" customHeight="1" x14ac:dyDescent="0.3">
      <c r="A1120" s="58" t="s">
        <v>1068</v>
      </c>
      <c r="B1120" s="62">
        <v>512837.67</v>
      </c>
    </row>
    <row r="1121" spans="1:2" ht="15.75" customHeight="1" x14ac:dyDescent="0.3">
      <c r="A1121" s="58" t="s">
        <v>1070</v>
      </c>
      <c r="B1121" s="62">
        <v>1168314.58</v>
      </c>
    </row>
    <row r="1122" spans="1:2" ht="15.75" customHeight="1" x14ac:dyDescent="0.3">
      <c r="A1122" s="58" t="s">
        <v>1072</v>
      </c>
      <c r="B1122" s="62">
        <v>1052803.27</v>
      </c>
    </row>
    <row r="1123" spans="1:2" ht="15.75" customHeight="1" x14ac:dyDescent="0.3">
      <c r="A1123" s="58" t="s">
        <v>1074</v>
      </c>
      <c r="B1123" s="62">
        <v>960394.2</v>
      </c>
    </row>
    <row r="1124" spans="1:2" ht="15.75" customHeight="1" x14ac:dyDescent="0.3">
      <c r="A1124" s="58" t="s">
        <v>1076</v>
      </c>
      <c r="B1124" s="62">
        <v>1075905.52</v>
      </c>
    </row>
    <row r="1125" spans="1:2" ht="15.75" customHeight="1" x14ac:dyDescent="0.3">
      <c r="A1125" s="58" t="s">
        <v>1078</v>
      </c>
      <c r="B1125" s="62">
        <v>960394.2</v>
      </c>
    </row>
    <row r="1126" spans="1:2" ht="15.75" customHeight="1" x14ac:dyDescent="0.3">
      <c r="A1126" s="58" t="s">
        <v>1080</v>
      </c>
      <c r="B1126" s="62">
        <v>1052803.27</v>
      </c>
    </row>
    <row r="1127" spans="1:2" ht="15.75" customHeight="1" x14ac:dyDescent="0.3">
      <c r="A1127" s="58" t="s">
        <v>1082</v>
      </c>
      <c r="B1127" s="62">
        <v>1075905.52</v>
      </c>
    </row>
    <row r="1128" spans="1:2" ht="15.75" customHeight="1" x14ac:dyDescent="0.3">
      <c r="A1128" s="58" t="s">
        <v>1084</v>
      </c>
      <c r="B1128" s="62">
        <v>1075905.52</v>
      </c>
    </row>
    <row r="1129" spans="1:2" ht="15.75" customHeight="1" x14ac:dyDescent="0.3">
      <c r="A1129" s="58" t="s">
        <v>1086</v>
      </c>
      <c r="B1129" s="62">
        <v>1168314.58</v>
      </c>
    </row>
    <row r="1130" spans="1:2" ht="15.75" customHeight="1" x14ac:dyDescent="0.3">
      <c r="A1130" s="58" t="s">
        <v>6070</v>
      </c>
      <c r="B1130" s="62">
        <v>59390.1</v>
      </c>
    </row>
    <row r="1131" spans="1:2" ht="15.75" customHeight="1" x14ac:dyDescent="0.3">
      <c r="A1131" s="2" t="s">
        <v>6071</v>
      </c>
      <c r="B1131" s="63">
        <v>12630.29</v>
      </c>
    </row>
    <row r="1132" spans="1:2" ht="15.75" customHeight="1" x14ac:dyDescent="0.3">
      <c r="A1132" s="2" t="s">
        <v>6072</v>
      </c>
      <c r="B1132" s="63">
        <v>9759.77</v>
      </c>
    </row>
    <row r="1133" spans="1:2" ht="15.75" customHeight="1" x14ac:dyDescent="0.3">
      <c r="A1133" s="2" t="s">
        <v>6073</v>
      </c>
      <c r="B1133" s="63">
        <v>7463.36</v>
      </c>
    </row>
    <row r="1134" spans="1:2" ht="15.75" customHeight="1" x14ac:dyDescent="0.3">
      <c r="A1134" s="2" t="s">
        <v>6074</v>
      </c>
      <c r="B1134" s="63">
        <v>10333.879999999999</v>
      </c>
    </row>
    <row r="1135" spans="1:2" ht="15.75" customHeight="1" x14ac:dyDescent="0.3">
      <c r="A1135" s="2" t="s">
        <v>6075</v>
      </c>
      <c r="B1135" s="63">
        <v>7463.36</v>
      </c>
    </row>
    <row r="1136" spans="1:2" ht="15.75" customHeight="1" x14ac:dyDescent="0.3">
      <c r="A1136" s="2" t="s">
        <v>6076</v>
      </c>
      <c r="B1136" s="63">
        <v>9759.77</v>
      </c>
    </row>
    <row r="1137" spans="1:2" ht="15.75" customHeight="1" x14ac:dyDescent="0.3">
      <c r="A1137" s="2" t="s">
        <v>6077</v>
      </c>
      <c r="B1137" s="63">
        <v>10333.879999999999</v>
      </c>
    </row>
    <row r="1138" spans="1:2" ht="15.75" customHeight="1" x14ac:dyDescent="0.3">
      <c r="A1138" s="2" t="s">
        <v>6078</v>
      </c>
      <c r="B1138" s="63">
        <v>10333.879999999999</v>
      </c>
    </row>
    <row r="1139" spans="1:2" ht="15.75" customHeight="1" x14ac:dyDescent="0.3">
      <c r="A1139" s="2" t="s">
        <v>6079</v>
      </c>
      <c r="B1139" s="63">
        <v>12630.29</v>
      </c>
    </row>
    <row r="1140" spans="1:2" ht="15.75" customHeight="1" x14ac:dyDescent="0.3">
      <c r="A1140" s="58" t="s">
        <v>6080</v>
      </c>
      <c r="B1140" s="62">
        <v>125225.1</v>
      </c>
    </row>
    <row r="1141" spans="1:2" ht="15.75" customHeight="1" x14ac:dyDescent="0.3">
      <c r="A1141" s="2" t="s">
        <v>6081</v>
      </c>
      <c r="B1141" s="63">
        <v>26631.200000000001</v>
      </c>
    </row>
    <row r="1142" spans="1:2" ht="15.75" customHeight="1" x14ac:dyDescent="0.3">
      <c r="A1142" s="2" t="s">
        <v>6082</v>
      </c>
      <c r="B1142" s="63">
        <v>20578.66</v>
      </c>
    </row>
    <row r="1143" spans="1:2" ht="15.75" customHeight="1" x14ac:dyDescent="0.3">
      <c r="A1143" s="2" t="s">
        <v>6083</v>
      </c>
      <c r="B1143" s="63">
        <v>15736.62</v>
      </c>
    </row>
    <row r="1144" spans="1:2" ht="15.75" customHeight="1" x14ac:dyDescent="0.3">
      <c r="A1144" s="2" t="s">
        <v>6084</v>
      </c>
      <c r="B1144" s="63">
        <v>21789.17</v>
      </c>
    </row>
    <row r="1145" spans="1:2" ht="15.75" customHeight="1" x14ac:dyDescent="0.3">
      <c r="A1145" s="2" t="s">
        <v>6085</v>
      </c>
      <c r="B1145" s="63">
        <v>15736.62</v>
      </c>
    </row>
    <row r="1146" spans="1:2" ht="15.75" customHeight="1" x14ac:dyDescent="0.3">
      <c r="A1146" s="2" t="s">
        <v>6086</v>
      </c>
      <c r="B1146" s="63">
        <v>20578.66</v>
      </c>
    </row>
    <row r="1147" spans="1:2" ht="15.75" customHeight="1" x14ac:dyDescent="0.3">
      <c r="A1147" s="2" t="s">
        <v>6087</v>
      </c>
      <c r="B1147" s="63">
        <v>21789.17</v>
      </c>
    </row>
    <row r="1148" spans="1:2" ht="15.75" customHeight="1" x14ac:dyDescent="0.3">
      <c r="A1148" s="2" t="s">
        <v>6088</v>
      </c>
      <c r="B1148" s="63">
        <v>21789.17</v>
      </c>
    </row>
    <row r="1149" spans="1:2" ht="15.75" customHeight="1" x14ac:dyDescent="0.3">
      <c r="A1149" s="2" t="s">
        <v>6089</v>
      </c>
      <c r="B1149" s="63">
        <v>26631.200000000001</v>
      </c>
    </row>
    <row r="1150" spans="1:2" ht="15.75" customHeight="1" x14ac:dyDescent="0.3">
      <c r="A1150" s="58" t="s">
        <v>6090</v>
      </c>
      <c r="B1150" s="62">
        <v>215612.1</v>
      </c>
    </row>
    <row r="1151" spans="1:2" ht="15.75" customHeight="1" x14ac:dyDescent="0.3">
      <c r="A1151" s="2" t="s">
        <v>6091</v>
      </c>
      <c r="B1151" s="63">
        <v>45853.51</v>
      </c>
    </row>
    <row r="1152" spans="1:2" ht="15.75" customHeight="1" x14ac:dyDescent="0.3">
      <c r="A1152" s="2" t="s">
        <v>6092</v>
      </c>
      <c r="B1152" s="63">
        <v>35432.26</v>
      </c>
    </row>
    <row r="1153" spans="1:2" ht="15.75" customHeight="1" x14ac:dyDescent="0.3">
      <c r="A1153" s="2" t="s">
        <v>6093</v>
      </c>
      <c r="B1153" s="63">
        <v>27095.25</v>
      </c>
    </row>
    <row r="1154" spans="1:2" ht="15.75" customHeight="1" x14ac:dyDescent="0.3">
      <c r="A1154" s="2" t="s">
        <v>6094</v>
      </c>
      <c r="B1154" s="63">
        <v>37516.51</v>
      </c>
    </row>
    <row r="1155" spans="1:2" ht="15.75" customHeight="1" x14ac:dyDescent="0.3">
      <c r="A1155" s="2" t="s">
        <v>6095</v>
      </c>
      <c r="B1155" s="63">
        <v>27095.25</v>
      </c>
    </row>
    <row r="1156" spans="1:2" ht="15.75" customHeight="1" x14ac:dyDescent="0.3">
      <c r="A1156" s="2" t="s">
        <v>6096</v>
      </c>
      <c r="B1156" s="63">
        <v>35432.26</v>
      </c>
    </row>
    <row r="1157" spans="1:2" ht="15.75" customHeight="1" x14ac:dyDescent="0.3">
      <c r="A1157" s="2" t="s">
        <v>6097</v>
      </c>
      <c r="B1157" s="63">
        <v>37516.51</v>
      </c>
    </row>
    <row r="1158" spans="1:2" ht="15.75" customHeight="1" x14ac:dyDescent="0.3">
      <c r="A1158" s="2" t="s">
        <v>6098</v>
      </c>
      <c r="B1158" s="63">
        <v>37516.51</v>
      </c>
    </row>
    <row r="1159" spans="1:2" ht="15.75" customHeight="1" x14ac:dyDescent="0.3">
      <c r="A1159" s="2" t="s">
        <v>6099</v>
      </c>
      <c r="B1159" s="63">
        <v>45853.51</v>
      </c>
    </row>
    <row r="1160" spans="1:2" ht="15.75" customHeight="1" x14ac:dyDescent="0.3">
      <c r="A1160" s="58" t="s">
        <v>6101</v>
      </c>
      <c r="B1160" s="62">
        <v>19790.099999999999</v>
      </c>
    </row>
    <row r="1161" spans="1:2" ht="15.75" customHeight="1" x14ac:dyDescent="0.3">
      <c r="A1161" s="2" t="s">
        <v>6102</v>
      </c>
      <c r="B1161" s="63">
        <v>4208.6899999999996</v>
      </c>
    </row>
    <row r="1162" spans="1:2" ht="15.75" customHeight="1" x14ac:dyDescent="0.3">
      <c r="A1162" s="2" t="s">
        <v>6103</v>
      </c>
      <c r="B1162" s="63">
        <v>3252.17</v>
      </c>
    </row>
    <row r="1163" spans="1:2" ht="15.75" customHeight="1" x14ac:dyDescent="0.3">
      <c r="A1163" s="2" t="s">
        <v>6104</v>
      </c>
      <c r="B1163" s="63">
        <v>2486.96</v>
      </c>
    </row>
    <row r="1164" spans="1:2" ht="15.75" customHeight="1" x14ac:dyDescent="0.3">
      <c r="A1164" s="2" t="s">
        <v>6105</v>
      </c>
      <c r="B1164" s="63">
        <v>3443.48</v>
      </c>
    </row>
    <row r="1165" spans="1:2" ht="15.75" customHeight="1" x14ac:dyDescent="0.3">
      <c r="A1165" s="2" t="s">
        <v>6106</v>
      </c>
      <c r="B1165" s="63">
        <v>2486.96</v>
      </c>
    </row>
    <row r="1166" spans="1:2" ht="15.75" customHeight="1" x14ac:dyDescent="0.3">
      <c r="A1166" s="2" t="s">
        <v>6107</v>
      </c>
      <c r="B1166" s="63">
        <v>3252.17</v>
      </c>
    </row>
    <row r="1167" spans="1:2" ht="15.75" customHeight="1" x14ac:dyDescent="0.3">
      <c r="A1167" s="2" t="s">
        <v>6108</v>
      </c>
      <c r="B1167" s="63">
        <v>3443.48</v>
      </c>
    </row>
    <row r="1168" spans="1:2" ht="15.75" customHeight="1" x14ac:dyDescent="0.3">
      <c r="A1168" s="2" t="s">
        <v>6109</v>
      </c>
      <c r="B1168" s="63">
        <v>3443.48</v>
      </c>
    </row>
    <row r="1169" spans="1:2" ht="15.75" customHeight="1" x14ac:dyDescent="0.3">
      <c r="A1169" s="2" t="s">
        <v>6110</v>
      </c>
      <c r="B1169" s="63">
        <v>4208.6899999999996</v>
      </c>
    </row>
    <row r="1170" spans="1:2" ht="15.75" customHeight="1" x14ac:dyDescent="0.3">
      <c r="A1170" s="58" t="s">
        <v>6111</v>
      </c>
      <c r="B1170" s="62">
        <v>29690.1</v>
      </c>
    </row>
    <row r="1171" spans="1:2" ht="15.75" customHeight="1" x14ac:dyDescent="0.3">
      <c r="A1171" s="2" t="s">
        <v>6112</v>
      </c>
      <c r="B1171" s="63">
        <v>6314.09</v>
      </c>
    </row>
    <row r="1172" spans="1:2" ht="15.75" customHeight="1" x14ac:dyDescent="0.3">
      <c r="A1172" s="2" t="s">
        <v>6113</v>
      </c>
      <c r="B1172" s="63">
        <v>4879.07</v>
      </c>
    </row>
    <row r="1173" spans="1:2" ht="15.75" customHeight="1" x14ac:dyDescent="0.3">
      <c r="A1173" s="2" t="s">
        <v>6114</v>
      </c>
      <c r="B1173" s="63">
        <v>3731.06</v>
      </c>
    </row>
    <row r="1174" spans="1:2" ht="15.75" customHeight="1" x14ac:dyDescent="0.3">
      <c r="A1174" s="2" t="s">
        <v>6115</v>
      </c>
      <c r="B1174" s="63">
        <v>5166.08</v>
      </c>
    </row>
    <row r="1175" spans="1:2" ht="15.75" customHeight="1" x14ac:dyDescent="0.3">
      <c r="A1175" s="2" t="s">
        <v>6116</v>
      </c>
      <c r="B1175" s="63">
        <v>3731.06</v>
      </c>
    </row>
    <row r="1176" spans="1:2" ht="15.75" customHeight="1" x14ac:dyDescent="0.3">
      <c r="A1176" s="2" t="s">
        <v>6117</v>
      </c>
      <c r="B1176" s="63">
        <v>4879.07</v>
      </c>
    </row>
    <row r="1177" spans="1:2" ht="15.75" customHeight="1" x14ac:dyDescent="0.3">
      <c r="A1177" s="2" t="s">
        <v>6118</v>
      </c>
      <c r="B1177" s="63">
        <v>5166.08</v>
      </c>
    </row>
    <row r="1178" spans="1:2" ht="15.75" customHeight="1" x14ac:dyDescent="0.3">
      <c r="A1178" s="2" t="s">
        <v>6119</v>
      </c>
      <c r="B1178" s="63">
        <v>5166.08</v>
      </c>
    </row>
    <row r="1179" spans="1:2" ht="15.75" customHeight="1" x14ac:dyDescent="0.3">
      <c r="A1179" s="2" t="s">
        <v>6120</v>
      </c>
      <c r="B1179" s="63">
        <v>6314.09</v>
      </c>
    </row>
    <row r="1180" spans="1:2" ht="15.75" customHeight="1" x14ac:dyDescent="0.3">
      <c r="A1180" s="58" t="s">
        <v>6121</v>
      </c>
      <c r="B1180" s="62">
        <v>59390.1</v>
      </c>
    </row>
    <row r="1181" spans="1:2" ht="15.75" customHeight="1" x14ac:dyDescent="0.3">
      <c r="A1181" s="2" t="s">
        <v>6122</v>
      </c>
      <c r="B1181" s="63">
        <v>12630.29</v>
      </c>
    </row>
    <row r="1182" spans="1:2" ht="15.75" customHeight="1" x14ac:dyDescent="0.3">
      <c r="A1182" s="2" t="s">
        <v>6123</v>
      </c>
      <c r="B1182" s="63">
        <v>9759.77</v>
      </c>
    </row>
    <row r="1183" spans="1:2" ht="15.75" customHeight="1" x14ac:dyDescent="0.3">
      <c r="A1183" s="2" t="s">
        <v>6124</v>
      </c>
      <c r="B1183" s="63">
        <v>7463.36</v>
      </c>
    </row>
    <row r="1184" spans="1:2" ht="15.75" customHeight="1" x14ac:dyDescent="0.3">
      <c r="A1184" s="2" t="s">
        <v>6125</v>
      </c>
      <c r="B1184" s="63">
        <v>10333.879999999999</v>
      </c>
    </row>
    <row r="1185" spans="1:2" ht="15.75" customHeight="1" x14ac:dyDescent="0.3">
      <c r="A1185" s="2" t="s">
        <v>6126</v>
      </c>
      <c r="B1185" s="63">
        <v>7463.36</v>
      </c>
    </row>
    <row r="1186" spans="1:2" ht="15.75" customHeight="1" x14ac:dyDescent="0.3">
      <c r="A1186" s="2" t="s">
        <v>6127</v>
      </c>
      <c r="B1186" s="63">
        <v>9759.77</v>
      </c>
    </row>
    <row r="1187" spans="1:2" ht="15.75" customHeight="1" x14ac:dyDescent="0.3">
      <c r="A1187" s="2" t="s">
        <v>6128</v>
      </c>
      <c r="B1187" s="63">
        <v>10333.879999999999</v>
      </c>
    </row>
    <row r="1188" spans="1:2" ht="15.75" customHeight="1" x14ac:dyDescent="0.3">
      <c r="A1188" s="2" t="s">
        <v>6129</v>
      </c>
      <c r="B1188" s="63">
        <v>10333.879999999999</v>
      </c>
    </row>
    <row r="1189" spans="1:2" ht="15.75" customHeight="1" x14ac:dyDescent="0.3">
      <c r="A1189" s="2" t="s">
        <v>6130</v>
      </c>
      <c r="B1189" s="63">
        <v>12630.29</v>
      </c>
    </row>
    <row r="1190" spans="1:2" ht="15.75" customHeight="1" x14ac:dyDescent="0.3">
      <c r="A1190" s="58" t="s">
        <v>6131</v>
      </c>
      <c r="B1190" s="62">
        <v>125225.1</v>
      </c>
    </row>
    <row r="1191" spans="1:2" ht="15.75" customHeight="1" x14ac:dyDescent="0.3">
      <c r="A1191" s="2" t="s">
        <v>6132</v>
      </c>
      <c r="B1191" s="63">
        <v>26631.200000000001</v>
      </c>
    </row>
    <row r="1192" spans="1:2" ht="15.75" customHeight="1" x14ac:dyDescent="0.3">
      <c r="A1192" s="2" t="s">
        <v>6133</v>
      </c>
      <c r="B1192" s="63">
        <v>20578.66</v>
      </c>
    </row>
    <row r="1193" spans="1:2" ht="15.75" customHeight="1" x14ac:dyDescent="0.3">
      <c r="A1193" s="2" t="s">
        <v>6134</v>
      </c>
      <c r="B1193" s="63">
        <v>15736.62</v>
      </c>
    </row>
    <row r="1194" spans="1:2" ht="15.75" customHeight="1" x14ac:dyDescent="0.3">
      <c r="A1194" s="2" t="s">
        <v>6135</v>
      </c>
      <c r="B1194" s="63">
        <v>21789.17</v>
      </c>
    </row>
    <row r="1195" spans="1:2" ht="15.75" customHeight="1" x14ac:dyDescent="0.3">
      <c r="A1195" s="2" t="s">
        <v>6136</v>
      </c>
      <c r="B1195" s="63">
        <v>15736.62</v>
      </c>
    </row>
    <row r="1196" spans="1:2" ht="15.75" customHeight="1" x14ac:dyDescent="0.3">
      <c r="A1196" s="2" t="s">
        <v>6137</v>
      </c>
      <c r="B1196" s="63">
        <v>20578.66</v>
      </c>
    </row>
    <row r="1197" spans="1:2" ht="15.75" customHeight="1" x14ac:dyDescent="0.3">
      <c r="A1197" s="2" t="s">
        <v>6138</v>
      </c>
      <c r="B1197" s="63">
        <v>21789.17</v>
      </c>
    </row>
    <row r="1198" spans="1:2" ht="15.75" customHeight="1" x14ac:dyDescent="0.3">
      <c r="A1198" s="2" t="s">
        <v>6139</v>
      </c>
      <c r="B1198" s="63">
        <v>21789.17</v>
      </c>
    </row>
    <row r="1199" spans="1:2" ht="15.75" customHeight="1" x14ac:dyDescent="0.3">
      <c r="A1199" s="2" t="s">
        <v>6140</v>
      </c>
      <c r="B1199" s="63">
        <v>26631.200000000001</v>
      </c>
    </row>
    <row r="1200" spans="1:2" ht="15.75" customHeight="1" x14ac:dyDescent="0.3">
      <c r="A1200" s="58" t="s">
        <v>6141</v>
      </c>
      <c r="B1200" s="62">
        <v>215612.1</v>
      </c>
    </row>
    <row r="1201" spans="1:2" ht="15.75" customHeight="1" x14ac:dyDescent="0.3">
      <c r="A1201" s="2" t="s">
        <v>6142</v>
      </c>
      <c r="B1201" s="63">
        <v>45853.51</v>
      </c>
    </row>
    <row r="1202" spans="1:2" ht="15.75" customHeight="1" x14ac:dyDescent="0.3">
      <c r="A1202" s="2" t="s">
        <v>6143</v>
      </c>
      <c r="B1202" s="63">
        <v>35432.26</v>
      </c>
    </row>
    <row r="1203" spans="1:2" ht="15.75" customHeight="1" x14ac:dyDescent="0.3">
      <c r="A1203" s="2" t="s">
        <v>6144</v>
      </c>
      <c r="B1203" s="63">
        <v>27095.25</v>
      </c>
    </row>
    <row r="1204" spans="1:2" ht="15.75" customHeight="1" x14ac:dyDescent="0.3">
      <c r="A1204" s="2" t="s">
        <v>6145</v>
      </c>
      <c r="B1204" s="63">
        <v>37516.51</v>
      </c>
    </row>
    <row r="1205" spans="1:2" ht="15.75" customHeight="1" x14ac:dyDescent="0.3">
      <c r="A1205" s="2" t="s">
        <v>6146</v>
      </c>
      <c r="B1205" s="63">
        <v>27095.25</v>
      </c>
    </row>
    <row r="1206" spans="1:2" ht="15.75" customHeight="1" x14ac:dyDescent="0.3">
      <c r="A1206" s="2" t="s">
        <v>6147</v>
      </c>
      <c r="B1206" s="63">
        <v>35432.26</v>
      </c>
    </row>
    <row r="1207" spans="1:2" ht="15.75" customHeight="1" x14ac:dyDescent="0.3">
      <c r="A1207" s="2" t="s">
        <v>6148</v>
      </c>
      <c r="B1207" s="63">
        <v>37516.51</v>
      </c>
    </row>
    <row r="1208" spans="1:2" ht="15.75" customHeight="1" x14ac:dyDescent="0.3">
      <c r="A1208" s="2" t="s">
        <v>6149</v>
      </c>
      <c r="B1208" s="63">
        <v>37516.51</v>
      </c>
    </row>
    <row r="1209" spans="1:2" ht="15.75" customHeight="1" x14ac:dyDescent="0.3">
      <c r="A1209" s="2" t="s">
        <v>6150</v>
      </c>
      <c r="B1209" s="63">
        <v>45853.51</v>
      </c>
    </row>
    <row r="1210" spans="1:2" ht="15.75" customHeight="1" x14ac:dyDescent="0.3">
      <c r="A1210" s="58" t="s">
        <v>6151</v>
      </c>
      <c r="B1210" s="62">
        <v>29690.1</v>
      </c>
    </row>
    <row r="1211" spans="1:2" ht="15.75" customHeight="1" x14ac:dyDescent="0.3">
      <c r="A1211" s="2" t="s">
        <v>6152</v>
      </c>
      <c r="B1211" s="63">
        <v>6314.09</v>
      </c>
    </row>
    <row r="1212" spans="1:2" ht="15.75" customHeight="1" x14ac:dyDescent="0.3">
      <c r="A1212" s="2" t="s">
        <v>6153</v>
      </c>
      <c r="B1212" s="63">
        <v>4879.07</v>
      </c>
    </row>
    <row r="1213" spans="1:2" ht="15.75" customHeight="1" x14ac:dyDescent="0.3">
      <c r="A1213" s="2" t="s">
        <v>6154</v>
      </c>
      <c r="B1213" s="63">
        <v>3731.06</v>
      </c>
    </row>
    <row r="1214" spans="1:2" ht="15.75" customHeight="1" x14ac:dyDescent="0.3">
      <c r="A1214" s="2" t="s">
        <v>6155</v>
      </c>
      <c r="B1214" s="63">
        <v>5166.08</v>
      </c>
    </row>
    <row r="1215" spans="1:2" ht="15.75" customHeight="1" x14ac:dyDescent="0.3">
      <c r="A1215" s="2" t="s">
        <v>6156</v>
      </c>
      <c r="B1215" s="63">
        <v>3731.06</v>
      </c>
    </row>
    <row r="1216" spans="1:2" ht="15.75" customHeight="1" x14ac:dyDescent="0.3">
      <c r="A1216" s="2" t="s">
        <v>6157</v>
      </c>
      <c r="B1216" s="63">
        <v>4879.07</v>
      </c>
    </row>
    <row r="1217" spans="1:2" ht="15.75" customHeight="1" x14ac:dyDescent="0.3">
      <c r="A1217" s="2" t="s">
        <v>6158</v>
      </c>
      <c r="B1217" s="63">
        <v>5166.08</v>
      </c>
    </row>
    <row r="1218" spans="1:2" ht="15.75" customHeight="1" x14ac:dyDescent="0.3">
      <c r="A1218" s="2" t="s">
        <v>6159</v>
      </c>
      <c r="B1218" s="63">
        <v>5166.08</v>
      </c>
    </row>
    <row r="1219" spans="1:2" ht="15.75" customHeight="1" x14ac:dyDescent="0.3">
      <c r="A1219" s="2" t="s">
        <v>6160</v>
      </c>
      <c r="B1219" s="63">
        <v>6314.09</v>
      </c>
    </row>
    <row r="1220" spans="1:2" ht="15.75" customHeight="1" x14ac:dyDescent="0.3">
      <c r="A1220" s="58" t="s">
        <v>1089</v>
      </c>
      <c r="B1220" s="62">
        <v>2830.34</v>
      </c>
    </row>
    <row r="1221" spans="1:2" ht="15.75" customHeight="1" x14ac:dyDescent="0.3">
      <c r="A1221" s="58" t="s">
        <v>1091</v>
      </c>
      <c r="B1221" s="62">
        <v>2550.5</v>
      </c>
    </row>
    <row r="1222" spans="1:2" ht="15.75" customHeight="1" x14ac:dyDescent="0.3">
      <c r="A1222" s="58" t="s">
        <v>1093</v>
      </c>
      <c r="B1222" s="62">
        <v>2326.63</v>
      </c>
    </row>
    <row r="1223" spans="1:2" ht="15.75" customHeight="1" x14ac:dyDescent="0.3">
      <c r="A1223" s="58" t="s">
        <v>1095</v>
      </c>
      <c r="B1223" s="62">
        <v>2606.4699999999998</v>
      </c>
    </row>
    <row r="1224" spans="1:2" ht="15.75" customHeight="1" x14ac:dyDescent="0.3">
      <c r="A1224" s="58" t="s">
        <v>1097</v>
      </c>
      <c r="B1224" s="62">
        <v>2326.63</v>
      </c>
    </row>
    <row r="1225" spans="1:2" ht="15.75" customHeight="1" x14ac:dyDescent="0.3">
      <c r="A1225" s="58" t="s">
        <v>1099</v>
      </c>
      <c r="B1225" s="62">
        <v>2550.5</v>
      </c>
    </row>
    <row r="1226" spans="1:2" ht="15.75" customHeight="1" x14ac:dyDescent="0.3">
      <c r="A1226" s="58" t="s">
        <v>1101</v>
      </c>
      <c r="B1226" s="62">
        <v>2606.4699999999998</v>
      </c>
    </row>
    <row r="1227" spans="1:2" ht="15.75" customHeight="1" x14ac:dyDescent="0.3">
      <c r="A1227" s="58" t="s">
        <v>1103</v>
      </c>
      <c r="B1227" s="62">
        <v>2606.4699999999998</v>
      </c>
    </row>
    <row r="1228" spans="1:2" ht="15.75" customHeight="1" x14ac:dyDescent="0.3">
      <c r="A1228" s="58" t="s">
        <v>1105</v>
      </c>
      <c r="B1228" s="62">
        <v>2830.34</v>
      </c>
    </row>
    <row r="1229" spans="1:2" ht="15.75" customHeight="1" x14ac:dyDescent="0.3">
      <c r="A1229" s="58" t="s">
        <v>1107</v>
      </c>
      <c r="B1229" s="62">
        <v>4308.6400000000003</v>
      </c>
    </row>
    <row r="1230" spans="1:2" ht="15.75" customHeight="1" x14ac:dyDescent="0.3">
      <c r="A1230" s="58" t="s">
        <v>1109</v>
      </c>
      <c r="B1230" s="62">
        <v>3882.64</v>
      </c>
    </row>
    <row r="1231" spans="1:2" ht="15.75" customHeight="1" x14ac:dyDescent="0.3">
      <c r="A1231" s="58" t="s">
        <v>1111</v>
      </c>
      <c r="B1231" s="62">
        <v>3541.85</v>
      </c>
    </row>
    <row r="1232" spans="1:2" ht="15.75" customHeight="1" x14ac:dyDescent="0.3">
      <c r="A1232" s="58" t="s">
        <v>1113</v>
      </c>
      <c r="B1232" s="62">
        <v>3967.84</v>
      </c>
    </row>
    <row r="1233" spans="1:2" ht="15.75" customHeight="1" x14ac:dyDescent="0.3">
      <c r="A1233" s="58" t="s">
        <v>1115</v>
      </c>
      <c r="B1233" s="62">
        <v>3541.85</v>
      </c>
    </row>
    <row r="1234" spans="1:2" ht="15.75" customHeight="1" x14ac:dyDescent="0.3">
      <c r="A1234" s="58" t="s">
        <v>1117</v>
      </c>
      <c r="B1234" s="62">
        <v>3882.64</v>
      </c>
    </row>
    <row r="1235" spans="1:2" ht="15.75" customHeight="1" x14ac:dyDescent="0.3">
      <c r="A1235" s="58" t="s">
        <v>1119</v>
      </c>
      <c r="B1235" s="62">
        <v>3967.84</v>
      </c>
    </row>
    <row r="1236" spans="1:2" ht="15.75" customHeight="1" x14ac:dyDescent="0.3">
      <c r="A1236" s="58" t="s">
        <v>1121</v>
      </c>
      <c r="B1236" s="62">
        <v>3967.84</v>
      </c>
    </row>
    <row r="1237" spans="1:2" ht="15.75" customHeight="1" x14ac:dyDescent="0.3">
      <c r="A1237" s="58" t="s">
        <v>1123</v>
      </c>
      <c r="B1237" s="62">
        <v>4308.6400000000003</v>
      </c>
    </row>
    <row r="1238" spans="1:2" ht="15.75" customHeight="1" x14ac:dyDescent="0.3">
      <c r="A1238" s="58" t="s">
        <v>8220</v>
      </c>
      <c r="B1238" s="62">
        <v>7727.22</v>
      </c>
    </row>
    <row r="1239" spans="1:2" ht="15.75" customHeight="1" x14ac:dyDescent="0.3">
      <c r="A1239" s="58" t="s">
        <v>8221</v>
      </c>
      <c r="B1239" s="62">
        <v>6963.23</v>
      </c>
    </row>
    <row r="1240" spans="1:2" ht="15.75" customHeight="1" x14ac:dyDescent="0.3">
      <c r="A1240" s="58" t="s">
        <v>8222</v>
      </c>
      <c r="B1240" s="62">
        <v>6352.04</v>
      </c>
    </row>
    <row r="1241" spans="1:2" ht="15.75" customHeight="1" x14ac:dyDescent="0.3">
      <c r="A1241" s="58" t="s">
        <v>8223</v>
      </c>
      <c r="B1241" s="62">
        <v>7116.03</v>
      </c>
    </row>
    <row r="1242" spans="1:2" ht="15.75" customHeight="1" x14ac:dyDescent="0.3">
      <c r="A1242" s="58" t="s">
        <v>8224</v>
      </c>
      <c r="B1242" s="62">
        <v>6352.04</v>
      </c>
    </row>
    <row r="1243" spans="1:2" ht="15.75" customHeight="1" x14ac:dyDescent="0.3">
      <c r="A1243" s="58" t="s">
        <v>8225</v>
      </c>
      <c r="B1243" s="62">
        <v>6963.23</v>
      </c>
    </row>
    <row r="1244" spans="1:2" ht="15.75" customHeight="1" x14ac:dyDescent="0.3">
      <c r="A1244" s="58" t="s">
        <v>8226</v>
      </c>
      <c r="B1244" s="62">
        <v>7116.03</v>
      </c>
    </row>
    <row r="1245" spans="1:2" ht="15.75" customHeight="1" x14ac:dyDescent="0.3">
      <c r="A1245" s="58" t="s">
        <v>8227</v>
      </c>
      <c r="B1245" s="62">
        <v>7116.03</v>
      </c>
    </row>
    <row r="1246" spans="1:2" ht="15.75" customHeight="1" x14ac:dyDescent="0.3">
      <c r="A1246" s="58" t="s">
        <v>8228</v>
      </c>
      <c r="B1246" s="62">
        <v>7727.22</v>
      </c>
    </row>
    <row r="1247" spans="1:2" ht="15.75" customHeight="1" x14ac:dyDescent="0.3">
      <c r="A1247" s="58" t="s">
        <v>1125</v>
      </c>
      <c r="B1247" s="62">
        <v>8974.5400000000009</v>
      </c>
    </row>
    <row r="1248" spans="1:2" ht="15.75" customHeight="1" x14ac:dyDescent="0.3">
      <c r="A1248" s="58" t="s">
        <v>1127</v>
      </c>
      <c r="B1248" s="62">
        <v>8087.22</v>
      </c>
    </row>
    <row r="1249" spans="1:2" ht="15.75" customHeight="1" x14ac:dyDescent="0.3">
      <c r="A1249" s="58" t="s">
        <v>1129</v>
      </c>
      <c r="B1249" s="62">
        <v>7377.37</v>
      </c>
    </row>
    <row r="1250" spans="1:2" ht="15.75" customHeight="1" x14ac:dyDescent="0.3">
      <c r="A1250" s="58" t="s">
        <v>1131</v>
      </c>
      <c r="B1250" s="62">
        <v>8264.69</v>
      </c>
    </row>
    <row r="1251" spans="1:2" ht="15.75" customHeight="1" x14ac:dyDescent="0.3">
      <c r="A1251" s="58" t="s">
        <v>1133</v>
      </c>
      <c r="B1251" s="62">
        <v>7377.37</v>
      </c>
    </row>
    <row r="1252" spans="1:2" ht="15.75" customHeight="1" x14ac:dyDescent="0.3">
      <c r="A1252" s="58" t="s">
        <v>1135</v>
      </c>
      <c r="B1252" s="62">
        <v>8087.22</v>
      </c>
    </row>
    <row r="1253" spans="1:2" ht="15.75" customHeight="1" x14ac:dyDescent="0.3">
      <c r="A1253" s="58" t="s">
        <v>1137</v>
      </c>
      <c r="B1253" s="62">
        <v>8264.69</v>
      </c>
    </row>
    <row r="1254" spans="1:2" ht="15.75" customHeight="1" x14ac:dyDescent="0.3">
      <c r="A1254" s="58" t="s">
        <v>1139</v>
      </c>
      <c r="B1254" s="62">
        <v>8264.69</v>
      </c>
    </row>
    <row r="1255" spans="1:2" ht="15.75" customHeight="1" x14ac:dyDescent="0.3">
      <c r="A1255" s="58" t="s">
        <v>1141</v>
      </c>
      <c r="B1255" s="62">
        <v>8974.5400000000009</v>
      </c>
    </row>
    <row r="1256" spans="1:2" ht="15.75" customHeight="1" x14ac:dyDescent="0.3">
      <c r="A1256" s="58" t="s">
        <v>8229</v>
      </c>
      <c r="B1256" s="62">
        <v>10868.61</v>
      </c>
    </row>
    <row r="1257" spans="1:2" ht="15.75" customHeight="1" x14ac:dyDescent="0.3">
      <c r="A1257" s="58" t="s">
        <v>8230</v>
      </c>
      <c r="B1257" s="62">
        <v>9794.0300000000007</v>
      </c>
    </row>
    <row r="1258" spans="1:2" ht="15.75" customHeight="1" x14ac:dyDescent="0.3">
      <c r="A1258" s="58" t="s">
        <v>8231</v>
      </c>
      <c r="B1258" s="62">
        <v>8934.3700000000008</v>
      </c>
    </row>
    <row r="1259" spans="1:2" ht="15.75" customHeight="1" x14ac:dyDescent="0.3">
      <c r="A1259" s="58" t="s">
        <v>8232</v>
      </c>
      <c r="B1259" s="62">
        <v>10008.950000000001</v>
      </c>
    </row>
    <row r="1260" spans="1:2" ht="15.75" customHeight="1" x14ac:dyDescent="0.3">
      <c r="A1260" s="58" t="s">
        <v>8233</v>
      </c>
      <c r="B1260" s="62">
        <v>8934.3700000000008</v>
      </c>
    </row>
    <row r="1261" spans="1:2" ht="15.75" customHeight="1" x14ac:dyDescent="0.3">
      <c r="A1261" s="58" t="s">
        <v>8234</v>
      </c>
      <c r="B1261" s="62">
        <v>9794.0300000000007</v>
      </c>
    </row>
    <row r="1262" spans="1:2" ht="15.75" customHeight="1" x14ac:dyDescent="0.3">
      <c r="A1262" s="58" t="s">
        <v>8235</v>
      </c>
      <c r="B1262" s="62">
        <v>10008.950000000001</v>
      </c>
    </row>
    <row r="1263" spans="1:2" ht="15.75" customHeight="1" x14ac:dyDescent="0.3">
      <c r="A1263" s="58" t="s">
        <v>8236</v>
      </c>
      <c r="B1263" s="62">
        <v>10008.950000000001</v>
      </c>
    </row>
    <row r="1264" spans="1:2" ht="15.75" customHeight="1" x14ac:dyDescent="0.3">
      <c r="A1264" s="58" t="s">
        <v>8237</v>
      </c>
      <c r="B1264" s="62">
        <v>10868.61</v>
      </c>
    </row>
    <row r="1265" spans="1:2" ht="15.75" customHeight="1" x14ac:dyDescent="0.3">
      <c r="A1265" s="58" t="s">
        <v>1143</v>
      </c>
      <c r="B1265" s="62">
        <v>68017.38</v>
      </c>
    </row>
    <row r="1266" spans="1:2" ht="15.75" customHeight="1" x14ac:dyDescent="0.3">
      <c r="A1266" s="58" t="s">
        <v>1145</v>
      </c>
      <c r="B1266" s="62">
        <v>61292.5</v>
      </c>
    </row>
    <row r="1267" spans="1:2" ht="15.75" customHeight="1" x14ac:dyDescent="0.3">
      <c r="A1267" s="58" t="s">
        <v>1147</v>
      </c>
      <c r="B1267" s="62">
        <v>55912.59</v>
      </c>
    </row>
    <row r="1268" spans="1:2" ht="15.75" customHeight="1" x14ac:dyDescent="0.3">
      <c r="A1268" s="58" t="s">
        <v>1149</v>
      </c>
      <c r="B1268" s="62">
        <v>62637.48</v>
      </c>
    </row>
    <row r="1269" spans="1:2" ht="15.75" customHeight="1" x14ac:dyDescent="0.3">
      <c r="A1269" s="58" t="s">
        <v>1151</v>
      </c>
      <c r="B1269" s="62">
        <v>55912.59</v>
      </c>
    </row>
    <row r="1270" spans="1:2" ht="15.75" customHeight="1" x14ac:dyDescent="0.3">
      <c r="A1270" s="58" t="s">
        <v>1153</v>
      </c>
      <c r="B1270" s="62">
        <v>61292.5</v>
      </c>
    </row>
    <row r="1271" spans="1:2" ht="15.75" customHeight="1" x14ac:dyDescent="0.3">
      <c r="A1271" s="58" t="s">
        <v>1155</v>
      </c>
      <c r="B1271" s="62">
        <v>62637.48</v>
      </c>
    </row>
    <row r="1272" spans="1:2" ht="15.75" customHeight="1" x14ac:dyDescent="0.3">
      <c r="A1272" s="58" t="s">
        <v>1157</v>
      </c>
      <c r="B1272" s="62">
        <v>62637.48</v>
      </c>
    </row>
    <row r="1273" spans="1:2" ht="15.75" customHeight="1" x14ac:dyDescent="0.3">
      <c r="A1273" s="58" t="s">
        <v>1159</v>
      </c>
      <c r="B1273" s="62">
        <v>68017.38</v>
      </c>
    </row>
    <row r="1274" spans="1:2" ht="15.75" customHeight="1" x14ac:dyDescent="0.3">
      <c r="A1274" s="58" t="s">
        <v>1161</v>
      </c>
      <c r="B1274" s="62">
        <v>56683.72</v>
      </c>
    </row>
    <row r="1275" spans="1:2" ht="15.75" customHeight="1" x14ac:dyDescent="0.3">
      <c r="A1275" s="58" t="s">
        <v>1163</v>
      </c>
      <c r="B1275" s="62">
        <v>51079.4</v>
      </c>
    </row>
    <row r="1276" spans="1:2" ht="15.75" customHeight="1" x14ac:dyDescent="0.3">
      <c r="A1276" s="58" t="s">
        <v>1165</v>
      </c>
      <c r="B1276" s="62">
        <v>46595.94</v>
      </c>
    </row>
    <row r="1277" spans="1:2" ht="15.75" customHeight="1" x14ac:dyDescent="0.3">
      <c r="A1277" s="58" t="s">
        <v>1167</v>
      </c>
      <c r="B1277" s="62">
        <v>52200.26</v>
      </c>
    </row>
    <row r="1278" spans="1:2" ht="15.75" customHeight="1" x14ac:dyDescent="0.3">
      <c r="A1278" s="58" t="s">
        <v>1169</v>
      </c>
      <c r="B1278" s="62">
        <v>46595.94</v>
      </c>
    </row>
    <row r="1279" spans="1:2" ht="15.75" customHeight="1" x14ac:dyDescent="0.3">
      <c r="A1279" s="58" t="s">
        <v>1171</v>
      </c>
      <c r="B1279" s="62">
        <v>51079.4</v>
      </c>
    </row>
    <row r="1280" spans="1:2" ht="15.75" customHeight="1" x14ac:dyDescent="0.3">
      <c r="A1280" s="58" t="s">
        <v>1173</v>
      </c>
      <c r="B1280" s="62">
        <v>52200.26</v>
      </c>
    </row>
    <row r="1281" spans="1:2" ht="15.75" customHeight="1" x14ac:dyDescent="0.3">
      <c r="A1281" s="58" t="s">
        <v>1175</v>
      </c>
      <c r="B1281" s="62">
        <v>52200.26</v>
      </c>
    </row>
    <row r="1282" spans="1:2" ht="15.75" customHeight="1" x14ac:dyDescent="0.3">
      <c r="A1282" s="58" t="s">
        <v>1177</v>
      </c>
      <c r="B1282" s="62">
        <v>56683.72</v>
      </c>
    </row>
    <row r="1283" spans="1:2" ht="15.75" customHeight="1" x14ac:dyDescent="0.3">
      <c r="A1283" s="58" t="s">
        <v>1179</v>
      </c>
      <c r="B1283" s="62">
        <v>39298.25</v>
      </c>
    </row>
    <row r="1284" spans="1:2" ht="15.75" customHeight="1" x14ac:dyDescent="0.3">
      <c r="A1284" s="58" t="s">
        <v>1181</v>
      </c>
      <c r="B1284" s="62">
        <v>35412.83</v>
      </c>
    </row>
    <row r="1285" spans="1:2" ht="15.75" customHeight="1" x14ac:dyDescent="0.3">
      <c r="A1285" s="58" t="s">
        <v>1183</v>
      </c>
      <c r="B1285" s="62">
        <v>32304.49</v>
      </c>
    </row>
    <row r="1286" spans="1:2" ht="15.75" customHeight="1" x14ac:dyDescent="0.3">
      <c r="A1286" s="58" t="s">
        <v>1185</v>
      </c>
      <c r="B1286" s="62">
        <v>36189.910000000003</v>
      </c>
    </row>
    <row r="1287" spans="1:2" ht="15.75" customHeight="1" x14ac:dyDescent="0.3">
      <c r="A1287" s="58" t="s">
        <v>1187</v>
      </c>
      <c r="B1287" s="62">
        <v>32304.49</v>
      </c>
    </row>
    <row r="1288" spans="1:2" ht="15.75" customHeight="1" x14ac:dyDescent="0.3">
      <c r="A1288" s="58" t="s">
        <v>1189</v>
      </c>
      <c r="B1288" s="62">
        <v>35412.83</v>
      </c>
    </row>
    <row r="1289" spans="1:2" ht="15.75" customHeight="1" x14ac:dyDescent="0.3">
      <c r="A1289" s="58" t="s">
        <v>1191</v>
      </c>
      <c r="B1289" s="62">
        <v>36189.910000000003</v>
      </c>
    </row>
    <row r="1290" spans="1:2" ht="15.75" customHeight="1" x14ac:dyDescent="0.3">
      <c r="A1290" s="58" t="s">
        <v>1193</v>
      </c>
      <c r="B1290" s="62">
        <v>36189.910000000003</v>
      </c>
    </row>
    <row r="1291" spans="1:2" ht="15.75" customHeight="1" x14ac:dyDescent="0.3">
      <c r="A1291" s="58" t="s">
        <v>1195</v>
      </c>
      <c r="B1291" s="62">
        <v>39298.25</v>
      </c>
    </row>
    <row r="1292" spans="1:2" ht="15.75" customHeight="1" x14ac:dyDescent="0.3">
      <c r="A1292" s="58" t="s">
        <v>8238</v>
      </c>
      <c r="B1292" s="62">
        <v>21358.41</v>
      </c>
    </row>
    <row r="1293" spans="1:2" ht="15.75" customHeight="1" x14ac:dyDescent="0.3">
      <c r="A1293" s="58" t="s">
        <v>8239</v>
      </c>
      <c r="B1293" s="62">
        <v>19246.71</v>
      </c>
    </row>
    <row r="1294" spans="1:2" ht="15.75" customHeight="1" x14ac:dyDescent="0.3">
      <c r="A1294" s="58" t="s">
        <v>8240</v>
      </c>
      <c r="B1294" s="62">
        <v>17557.34</v>
      </c>
    </row>
    <row r="1295" spans="1:2" ht="15.75" customHeight="1" x14ac:dyDescent="0.3">
      <c r="A1295" s="58" t="s">
        <v>8241</v>
      </c>
      <c r="B1295" s="62">
        <v>19669.05</v>
      </c>
    </row>
    <row r="1296" spans="1:2" ht="15.75" customHeight="1" x14ac:dyDescent="0.3">
      <c r="A1296" s="58" t="s">
        <v>8242</v>
      </c>
      <c r="B1296" s="62">
        <v>17557.34</v>
      </c>
    </row>
    <row r="1297" spans="1:2" ht="15.75" customHeight="1" x14ac:dyDescent="0.3">
      <c r="A1297" s="58" t="s">
        <v>8243</v>
      </c>
      <c r="B1297" s="62">
        <v>19246.71</v>
      </c>
    </row>
    <row r="1298" spans="1:2" ht="15.75" customHeight="1" x14ac:dyDescent="0.3">
      <c r="A1298" s="58" t="s">
        <v>8244</v>
      </c>
      <c r="B1298" s="62">
        <v>19669.05</v>
      </c>
    </row>
    <row r="1299" spans="1:2" ht="15.75" customHeight="1" x14ac:dyDescent="0.3">
      <c r="A1299" s="58" t="s">
        <v>8245</v>
      </c>
      <c r="B1299" s="62">
        <v>19669.05</v>
      </c>
    </row>
    <row r="1300" spans="1:2" ht="15.75" customHeight="1" x14ac:dyDescent="0.3">
      <c r="A1300" s="58" t="s">
        <v>8246</v>
      </c>
      <c r="B1300" s="62">
        <v>21358.41</v>
      </c>
    </row>
    <row r="1301" spans="1:2" ht="15.75" customHeight="1" x14ac:dyDescent="0.3">
      <c r="A1301" s="58" t="s">
        <v>1197</v>
      </c>
      <c r="B1301" s="62">
        <v>21727.99</v>
      </c>
    </row>
    <row r="1302" spans="1:2" ht="15.75" customHeight="1" x14ac:dyDescent="0.3">
      <c r="A1302" s="58" t="s">
        <v>1199</v>
      </c>
      <c r="B1302" s="62">
        <v>19579.740000000002</v>
      </c>
    </row>
    <row r="1303" spans="1:2" ht="15.75" customHeight="1" x14ac:dyDescent="0.3">
      <c r="A1303" s="58" t="s">
        <v>1201</v>
      </c>
      <c r="B1303" s="62">
        <v>17861.14</v>
      </c>
    </row>
    <row r="1304" spans="1:2" ht="15.75" customHeight="1" x14ac:dyDescent="0.3">
      <c r="A1304" s="58" t="s">
        <v>1203</v>
      </c>
      <c r="B1304" s="62">
        <v>20009.39</v>
      </c>
    </row>
    <row r="1305" spans="1:2" ht="15.75" customHeight="1" x14ac:dyDescent="0.3">
      <c r="A1305" s="58" t="s">
        <v>1205</v>
      </c>
      <c r="B1305" s="62">
        <v>17861.14</v>
      </c>
    </row>
    <row r="1306" spans="1:2" ht="15.75" customHeight="1" x14ac:dyDescent="0.3">
      <c r="A1306" s="58" t="s">
        <v>1207</v>
      </c>
      <c r="B1306" s="62">
        <v>19579.740000000002</v>
      </c>
    </row>
    <row r="1307" spans="1:2" ht="15.75" customHeight="1" x14ac:dyDescent="0.3">
      <c r="A1307" s="58" t="s">
        <v>1209</v>
      </c>
      <c r="B1307" s="62">
        <v>20009.39</v>
      </c>
    </row>
    <row r="1308" spans="1:2" ht="15.75" customHeight="1" x14ac:dyDescent="0.3">
      <c r="A1308" s="58" t="s">
        <v>1211</v>
      </c>
      <c r="B1308" s="62">
        <v>20009.39</v>
      </c>
    </row>
    <row r="1309" spans="1:2" ht="15.75" customHeight="1" x14ac:dyDescent="0.3">
      <c r="A1309" s="58" t="s">
        <v>1213</v>
      </c>
      <c r="B1309" s="62">
        <v>21727.99</v>
      </c>
    </row>
    <row r="1310" spans="1:2" ht="15.75" customHeight="1" x14ac:dyDescent="0.3">
      <c r="A1310" s="58" t="s">
        <v>8247</v>
      </c>
      <c r="B1310" s="62">
        <v>14367.27</v>
      </c>
    </row>
    <row r="1311" spans="1:2" ht="15.75" customHeight="1" x14ac:dyDescent="0.3">
      <c r="A1311" s="58" t="s">
        <v>8248</v>
      </c>
      <c r="B1311" s="62">
        <v>12946.77</v>
      </c>
    </row>
    <row r="1312" spans="1:2" ht="15.75" customHeight="1" x14ac:dyDescent="0.3">
      <c r="A1312" s="58" t="s">
        <v>8249</v>
      </c>
      <c r="B1312" s="62">
        <v>11810.38</v>
      </c>
    </row>
    <row r="1313" spans="1:2" ht="15.75" customHeight="1" x14ac:dyDescent="0.3">
      <c r="A1313" s="58" t="s">
        <v>8250</v>
      </c>
      <c r="B1313" s="62">
        <v>13230.87</v>
      </c>
    </row>
    <row r="1314" spans="1:2" ht="15.75" customHeight="1" x14ac:dyDescent="0.3">
      <c r="A1314" s="58" t="s">
        <v>8251</v>
      </c>
      <c r="B1314" s="62">
        <v>11810.38</v>
      </c>
    </row>
    <row r="1315" spans="1:2" ht="15.75" customHeight="1" x14ac:dyDescent="0.3">
      <c r="A1315" s="58" t="s">
        <v>8252</v>
      </c>
      <c r="B1315" s="62">
        <v>12946.77</v>
      </c>
    </row>
    <row r="1316" spans="1:2" ht="15.75" customHeight="1" x14ac:dyDescent="0.3">
      <c r="A1316" s="58" t="s">
        <v>8253</v>
      </c>
      <c r="B1316" s="62">
        <v>13230.87</v>
      </c>
    </row>
    <row r="1317" spans="1:2" ht="15.75" customHeight="1" x14ac:dyDescent="0.3">
      <c r="A1317" s="58" t="s">
        <v>8254</v>
      </c>
      <c r="B1317" s="62">
        <v>13230.87</v>
      </c>
    </row>
    <row r="1318" spans="1:2" ht="15.75" customHeight="1" x14ac:dyDescent="0.3">
      <c r="A1318" s="58" t="s">
        <v>8255</v>
      </c>
      <c r="B1318" s="62">
        <v>14367.27</v>
      </c>
    </row>
    <row r="1319" spans="1:2" ht="15.75" customHeight="1" x14ac:dyDescent="0.3">
      <c r="A1319" s="58" t="s">
        <v>1215</v>
      </c>
      <c r="B1319" s="62">
        <v>20034.099999999999</v>
      </c>
    </row>
    <row r="1320" spans="1:2" ht="15.75" customHeight="1" x14ac:dyDescent="0.3">
      <c r="A1320" s="58" t="s">
        <v>1217</v>
      </c>
      <c r="B1320" s="62">
        <v>18053.330000000002</v>
      </c>
    </row>
    <row r="1321" spans="1:2" ht="15.75" customHeight="1" x14ac:dyDescent="0.3">
      <c r="A1321" s="58" t="s">
        <v>1219</v>
      </c>
      <c r="B1321" s="62">
        <v>16468.71</v>
      </c>
    </row>
    <row r="1322" spans="1:2" ht="15.75" customHeight="1" x14ac:dyDescent="0.3">
      <c r="A1322" s="58" t="s">
        <v>1221</v>
      </c>
      <c r="B1322" s="62">
        <v>18449.48</v>
      </c>
    </row>
    <row r="1323" spans="1:2" ht="15.75" customHeight="1" x14ac:dyDescent="0.3">
      <c r="A1323" s="58" t="s">
        <v>1223</v>
      </c>
      <c r="B1323" s="62">
        <v>16468.71</v>
      </c>
    </row>
    <row r="1324" spans="1:2" ht="15.75" customHeight="1" x14ac:dyDescent="0.3">
      <c r="A1324" s="58" t="s">
        <v>1225</v>
      </c>
      <c r="B1324" s="62">
        <v>18053.330000000002</v>
      </c>
    </row>
    <row r="1325" spans="1:2" ht="15.75" customHeight="1" x14ac:dyDescent="0.3">
      <c r="A1325" s="58" t="s">
        <v>1227</v>
      </c>
      <c r="B1325" s="62">
        <v>18449.48</v>
      </c>
    </row>
    <row r="1326" spans="1:2" ht="15.75" customHeight="1" x14ac:dyDescent="0.3">
      <c r="A1326" s="58" t="s">
        <v>1229</v>
      </c>
      <c r="B1326" s="62">
        <v>18449.48</v>
      </c>
    </row>
    <row r="1327" spans="1:2" ht="15.75" customHeight="1" x14ac:dyDescent="0.3">
      <c r="A1327" s="58" t="s">
        <v>1231</v>
      </c>
      <c r="B1327" s="62">
        <v>20034.099999999999</v>
      </c>
    </row>
    <row r="1328" spans="1:2" ht="15.75" customHeight="1" x14ac:dyDescent="0.3">
      <c r="A1328" s="58" t="s">
        <v>107</v>
      </c>
      <c r="B1328" s="62">
        <v>0</v>
      </c>
    </row>
    <row r="1329" spans="1:2" ht="15.75" customHeight="1" x14ac:dyDescent="0.3">
      <c r="A1329" s="58" t="s">
        <v>8256</v>
      </c>
      <c r="B1329" s="62">
        <v>10396.5</v>
      </c>
    </row>
    <row r="1330" spans="1:2" ht="15.75" customHeight="1" x14ac:dyDescent="0.3">
      <c r="A1330" s="58" t="s">
        <v>8257</v>
      </c>
      <c r="B1330" s="62">
        <v>9091.5</v>
      </c>
    </row>
    <row r="1331" spans="1:2" ht="15.75" customHeight="1" x14ac:dyDescent="0.3">
      <c r="A1331" s="58" t="s">
        <v>8258</v>
      </c>
      <c r="B1331" s="62">
        <v>28683.9</v>
      </c>
    </row>
    <row r="1332" spans="1:2" ht="15.75" customHeight="1" x14ac:dyDescent="0.3">
      <c r="A1332" s="58" t="s">
        <v>8259</v>
      </c>
      <c r="B1332" s="62">
        <v>17669.7</v>
      </c>
    </row>
    <row r="1333" spans="1:2" ht="15.75" customHeight="1" x14ac:dyDescent="0.3">
      <c r="A1333" s="58" t="s">
        <v>8260</v>
      </c>
      <c r="B1333" s="62">
        <v>20262.3</v>
      </c>
    </row>
    <row r="1334" spans="1:2" ht="15.75" customHeight="1" x14ac:dyDescent="0.3">
      <c r="A1334" s="58" t="s">
        <v>8261</v>
      </c>
      <c r="B1334" s="62">
        <v>1752.41</v>
      </c>
    </row>
    <row r="1335" spans="1:2" ht="15.75" customHeight="1" x14ac:dyDescent="0.3">
      <c r="A1335" s="58" t="s">
        <v>8262</v>
      </c>
      <c r="B1335" s="62">
        <v>1579.15</v>
      </c>
    </row>
    <row r="1336" spans="1:2" ht="15.75" customHeight="1" x14ac:dyDescent="0.3">
      <c r="A1336" s="58" t="s">
        <v>8263</v>
      </c>
      <c r="B1336" s="62">
        <v>1440.54</v>
      </c>
    </row>
    <row r="1337" spans="1:2" ht="15.75" customHeight="1" x14ac:dyDescent="0.3">
      <c r="A1337" s="58" t="s">
        <v>8264</v>
      </c>
      <c r="B1337" s="62">
        <v>1613.8</v>
      </c>
    </row>
    <row r="1338" spans="1:2" ht="15.75" customHeight="1" x14ac:dyDescent="0.3">
      <c r="A1338" s="58" t="s">
        <v>8265</v>
      </c>
      <c r="B1338" s="62">
        <v>1440.54</v>
      </c>
    </row>
    <row r="1339" spans="1:2" ht="15.75" customHeight="1" x14ac:dyDescent="0.3">
      <c r="A1339" s="58" t="s">
        <v>8266</v>
      </c>
      <c r="B1339" s="62">
        <v>1579.15</v>
      </c>
    </row>
    <row r="1340" spans="1:2" ht="15.75" customHeight="1" x14ac:dyDescent="0.3">
      <c r="A1340" s="58" t="s">
        <v>8267</v>
      </c>
      <c r="B1340" s="62">
        <v>1613.8</v>
      </c>
    </row>
    <row r="1341" spans="1:2" ht="15.75" customHeight="1" x14ac:dyDescent="0.3">
      <c r="A1341" s="58" t="s">
        <v>8268</v>
      </c>
      <c r="B1341" s="62">
        <v>1613.8</v>
      </c>
    </row>
    <row r="1342" spans="1:2" ht="15.75" customHeight="1" x14ac:dyDescent="0.3">
      <c r="A1342" s="58" t="s">
        <v>8269</v>
      </c>
      <c r="B1342" s="62">
        <v>1752.41</v>
      </c>
    </row>
    <row r="1343" spans="1:2" ht="15.75" customHeight="1" x14ac:dyDescent="0.3">
      <c r="A1343" s="58" t="s">
        <v>8270</v>
      </c>
      <c r="B1343" s="62">
        <v>2768.74</v>
      </c>
    </row>
    <row r="1344" spans="1:2" ht="15.75" customHeight="1" x14ac:dyDescent="0.3">
      <c r="A1344" s="58" t="s">
        <v>8271</v>
      </c>
      <c r="B1344" s="62">
        <v>2494.9899999999998</v>
      </c>
    </row>
    <row r="1345" spans="1:2" ht="15.75" customHeight="1" x14ac:dyDescent="0.3">
      <c r="A1345" s="58" t="s">
        <v>8272</v>
      </c>
      <c r="B1345" s="62">
        <v>2276</v>
      </c>
    </row>
    <row r="1346" spans="1:2" ht="15.75" customHeight="1" x14ac:dyDescent="0.3">
      <c r="A1346" s="58" t="s">
        <v>8273</v>
      </c>
      <c r="B1346" s="62">
        <v>2549.7399999999998</v>
      </c>
    </row>
    <row r="1347" spans="1:2" ht="15.75" customHeight="1" x14ac:dyDescent="0.3">
      <c r="A1347" s="58" t="s">
        <v>8274</v>
      </c>
      <c r="B1347" s="62">
        <v>2276</v>
      </c>
    </row>
    <row r="1348" spans="1:2" ht="15.75" customHeight="1" x14ac:dyDescent="0.3">
      <c r="A1348" s="58" t="s">
        <v>8275</v>
      </c>
      <c r="B1348" s="62">
        <v>2494.9899999999998</v>
      </c>
    </row>
    <row r="1349" spans="1:2" ht="15.75" customHeight="1" x14ac:dyDescent="0.3">
      <c r="A1349" s="58" t="s">
        <v>8276</v>
      </c>
      <c r="B1349" s="62">
        <v>2549.7399999999998</v>
      </c>
    </row>
    <row r="1350" spans="1:2" ht="15.75" customHeight="1" x14ac:dyDescent="0.3">
      <c r="A1350" s="58" t="s">
        <v>8277</v>
      </c>
      <c r="B1350" s="62">
        <v>2549.7399999999998</v>
      </c>
    </row>
    <row r="1351" spans="1:2" ht="15.75" customHeight="1" x14ac:dyDescent="0.3">
      <c r="A1351" s="58" t="s">
        <v>8278</v>
      </c>
      <c r="B1351" s="62">
        <v>2768.74</v>
      </c>
    </row>
    <row r="1352" spans="1:2" ht="15.75" customHeight="1" x14ac:dyDescent="0.3">
      <c r="A1352" s="58" t="s">
        <v>1251</v>
      </c>
      <c r="B1352" s="62">
        <v>1967.99</v>
      </c>
    </row>
    <row r="1353" spans="1:2" ht="15.75" customHeight="1" x14ac:dyDescent="0.3">
      <c r="A1353" s="58" t="s">
        <v>1253</v>
      </c>
      <c r="B1353" s="62">
        <v>1773.42</v>
      </c>
    </row>
    <row r="1354" spans="1:2" ht="15.75" customHeight="1" x14ac:dyDescent="0.3">
      <c r="A1354" s="58" t="s">
        <v>1255</v>
      </c>
      <c r="B1354" s="62">
        <v>1617.76</v>
      </c>
    </row>
    <row r="1355" spans="1:2" ht="15.75" customHeight="1" x14ac:dyDescent="0.3">
      <c r="A1355" s="58" t="s">
        <v>1257</v>
      </c>
      <c r="B1355" s="62">
        <v>1812.33</v>
      </c>
    </row>
    <row r="1356" spans="1:2" ht="15.75" customHeight="1" x14ac:dyDescent="0.3">
      <c r="A1356" s="58" t="s">
        <v>1259</v>
      </c>
      <c r="B1356" s="62">
        <v>1617.76</v>
      </c>
    </row>
    <row r="1357" spans="1:2" ht="15.75" customHeight="1" x14ac:dyDescent="0.3">
      <c r="A1357" s="58" t="s">
        <v>1261</v>
      </c>
      <c r="B1357" s="62">
        <v>1773.42</v>
      </c>
    </row>
    <row r="1358" spans="1:2" ht="15.75" customHeight="1" x14ac:dyDescent="0.3">
      <c r="A1358" s="58" t="s">
        <v>1263</v>
      </c>
      <c r="B1358" s="62">
        <v>1812.33</v>
      </c>
    </row>
    <row r="1359" spans="1:2" ht="15.75" customHeight="1" x14ac:dyDescent="0.3">
      <c r="A1359" s="58" t="s">
        <v>1265</v>
      </c>
      <c r="B1359" s="62">
        <v>1812.33</v>
      </c>
    </row>
    <row r="1360" spans="1:2" ht="15.75" customHeight="1" x14ac:dyDescent="0.3">
      <c r="A1360" s="58" t="s">
        <v>1267</v>
      </c>
      <c r="B1360" s="62">
        <v>1967.99</v>
      </c>
    </row>
    <row r="1361" spans="1:2" ht="15.75" customHeight="1" x14ac:dyDescent="0.3">
      <c r="A1361" s="58" t="s">
        <v>8279</v>
      </c>
      <c r="B1361" s="62">
        <v>5756.15</v>
      </c>
    </row>
    <row r="1362" spans="1:2" ht="15.75" customHeight="1" x14ac:dyDescent="0.3">
      <c r="A1362" s="58" t="s">
        <v>8280</v>
      </c>
      <c r="B1362" s="62">
        <v>5187.04</v>
      </c>
    </row>
    <row r="1363" spans="1:2" ht="15.75" customHeight="1" x14ac:dyDescent="0.3">
      <c r="A1363" s="58" t="s">
        <v>8281</v>
      </c>
      <c r="B1363" s="62">
        <v>4731.75</v>
      </c>
    </row>
    <row r="1364" spans="1:2" ht="15.75" customHeight="1" x14ac:dyDescent="0.3">
      <c r="A1364" s="58" t="s">
        <v>8282</v>
      </c>
      <c r="B1364" s="62">
        <v>5300.86</v>
      </c>
    </row>
    <row r="1365" spans="1:2" ht="15.75" customHeight="1" x14ac:dyDescent="0.3">
      <c r="A1365" s="58" t="s">
        <v>8283</v>
      </c>
      <c r="B1365" s="62">
        <v>4731.75</v>
      </c>
    </row>
    <row r="1366" spans="1:2" ht="15.75" customHeight="1" x14ac:dyDescent="0.3">
      <c r="A1366" s="58" t="s">
        <v>8284</v>
      </c>
      <c r="B1366" s="62">
        <v>5187.04</v>
      </c>
    </row>
    <row r="1367" spans="1:2" ht="15.75" customHeight="1" x14ac:dyDescent="0.3">
      <c r="A1367" s="58" t="s">
        <v>8285</v>
      </c>
      <c r="B1367" s="62">
        <v>5300.86</v>
      </c>
    </row>
    <row r="1368" spans="1:2" ht="15.75" customHeight="1" x14ac:dyDescent="0.3">
      <c r="A1368" s="58" t="s">
        <v>8286</v>
      </c>
      <c r="B1368" s="62">
        <v>5300.86</v>
      </c>
    </row>
    <row r="1369" spans="1:2" ht="15.75" customHeight="1" x14ac:dyDescent="0.3">
      <c r="A1369" s="58" t="s">
        <v>8287</v>
      </c>
      <c r="B1369" s="62">
        <v>5756.15</v>
      </c>
    </row>
    <row r="1370" spans="1:2" ht="15.75" customHeight="1" x14ac:dyDescent="0.3">
      <c r="A1370" s="58" t="s">
        <v>1269</v>
      </c>
      <c r="B1370" s="62">
        <v>4247.04</v>
      </c>
    </row>
    <row r="1371" spans="1:2" ht="15.75" customHeight="1" x14ac:dyDescent="0.3">
      <c r="A1371" s="58" t="s">
        <v>1271</v>
      </c>
      <c r="B1371" s="62">
        <v>3827.14</v>
      </c>
    </row>
    <row r="1372" spans="1:2" ht="15.75" customHeight="1" x14ac:dyDescent="0.3">
      <c r="A1372" s="58" t="s">
        <v>1273</v>
      </c>
      <c r="B1372" s="62">
        <v>3491.21</v>
      </c>
    </row>
    <row r="1373" spans="1:2" ht="15.75" customHeight="1" x14ac:dyDescent="0.3">
      <c r="A1373" s="58" t="s">
        <v>1275</v>
      </c>
      <c r="B1373" s="62">
        <v>3911.12</v>
      </c>
    </row>
    <row r="1374" spans="1:2" ht="15.75" customHeight="1" x14ac:dyDescent="0.3">
      <c r="A1374" s="58" t="s">
        <v>1277</v>
      </c>
      <c r="B1374" s="62">
        <v>3491.21</v>
      </c>
    </row>
    <row r="1375" spans="1:2" ht="15.75" customHeight="1" x14ac:dyDescent="0.3">
      <c r="A1375" s="58" t="s">
        <v>1279</v>
      </c>
      <c r="B1375" s="62">
        <v>3827.14</v>
      </c>
    </row>
    <row r="1376" spans="1:2" ht="15.75" customHeight="1" x14ac:dyDescent="0.3">
      <c r="A1376" s="58" t="s">
        <v>1281</v>
      </c>
      <c r="B1376" s="62">
        <v>3911.12</v>
      </c>
    </row>
    <row r="1377" spans="1:2" ht="15.75" customHeight="1" x14ac:dyDescent="0.3">
      <c r="A1377" s="58" t="s">
        <v>1283</v>
      </c>
      <c r="B1377" s="62">
        <v>3911.12</v>
      </c>
    </row>
    <row r="1378" spans="1:2" ht="15.75" customHeight="1" x14ac:dyDescent="0.3">
      <c r="A1378" s="58" t="s">
        <v>1285</v>
      </c>
      <c r="B1378" s="62">
        <v>4247.04</v>
      </c>
    </row>
    <row r="1379" spans="1:2" ht="15.75" customHeight="1" x14ac:dyDescent="0.3">
      <c r="A1379" s="58" t="s">
        <v>8288</v>
      </c>
      <c r="B1379" s="62">
        <v>8096.79</v>
      </c>
    </row>
    <row r="1380" spans="1:2" ht="15.75" customHeight="1" x14ac:dyDescent="0.3">
      <c r="A1380" s="58" t="s">
        <v>8289</v>
      </c>
      <c r="B1380" s="62">
        <v>7296.26</v>
      </c>
    </row>
    <row r="1381" spans="1:2" ht="15.75" customHeight="1" x14ac:dyDescent="0.3">
      <c r="A1381" s="58" t="s">
        <v>8290</v>
      </c>
      <c r="B1381" s="62">
        <v>6655.84</v>
      </c>
    </row>
    <row r="1382" spans="1:2" ht="15.75" customHeight="1" x14ac:dyDescent="0.3">
      <c r="A1382" s="58" t="s">
        <v>8291</v>
      </c>
      <c r="B1382" s="62">
        <v>7456.37</v>
      </c>
    </row>
    <row r="1383" spans="1:2" ht="15.75" customHeight="1" x14ac:dyDescent="0.3">
      <c r="A1383" s="58" t="s">
        <v>8292</v>
      </c>
      <c r="B1383" s="62">
        <v>6655.84</v>
      </c>
    </row>
    <row r="1384" spans="1:2" ht="15.75" customHeight="1" x14ac:dyDescent="0.3">
      <c r="A1384" s="58" t="s">
        <v>8293</v>
      </c>
      <c r="B1384" s="62">
        <v>7296.26</v>
      </c>
    </row>
    <row r="1385" spans="1:2" ht="15.75" customHeight="1" x14ac:dyDescent="0.3">
      <c r="A1385" s="58" t="s">
        <v>8294</v>
      </c>
      <c r="B1385" s="62">
        <v>7456.37</v>
      </c>
    </row>
    <row r="1386" spans="1:2" ht="15.75" customHeight="1" x14ac:dyDescent="0.3">
      <c r="A1386" s="58" t="s">
        <v>8295</v>
      </c>
      <c r="B1386" s="62">
        <v>7456.37</v>
      </c>
    </row>
    <row r="1387" spans="1:2" ht="15.75" customHeight="1" x14ac:dyDescent="0.3">
      <c r="A1387" s="58" t="s">
        <v>8296</v>
      </c>
      <c r="B1387" s="62">
        <v>8096.79</v>
      </c>
    </row>
    <row r="1388" spans="1:2" ht="15.75" customHeight="1" x14ac:dyDescent="0.3">
      <c r="A1388" s="58" t="s">
        <v>1287</v>
      </c>
      <c r="B1388" s="62">
        <v>6094.92</v>
      </c>
    </row>
    <row r="1389" spans="1:2" ht="15.75" customHeight="1" x14ac:dyDescent="0.3">
      <c r="A1389" s="58" t="s">
        <v>1289</v>
      </c>
      <c r="B1389" s="62">
        <v>5492.32</v>
      </c>
    </row>
    <row r="1390" spans="1:2" ht="15.75" customHeight="1" x14ac:dyDescent="0.3">
      <c r="A1390" s="58" t="s">
        <v>1291</v>
      </c>
      <c r="B1390" s="62">
        <v>5010.2299999999996</v>
      </c>
    </row>
    <row r="1391" spans="1:2" ht="15.75" customHeight="1" x14ac:dyDescent="0.3">
      <c r="A1391" s="58" t="s">
        <v>1293</v>
      </c>
      <c r="B1391" s="62">
        <v>5612.84</v>
      </c>
    </row>
    <row r="1392" spans="1:2" ht="15.75" customHeight="1" x14ac:dyDescent="0.3">
      <c r="A1392" s="58" t="s">
        <v>1295</v>
      </c>
      <c r="B1392" s="62">
        <v>5010.2299999999996</v>
      </c>
    </row>
    <row r="1393" spans="1:2" ht="15.75" customHeight="1" x14ac:dyDescent="0.3">
      <c r="A1393" s="58" t="s">
        <v>1297</v>
      </c>
      <c r="B1393" s="62">
        <v>5492.32</v>
      </c>
    </row>
    <row r="1394" spans="1:2" ht="15.75" customHeight="1" x14ac:dyDescent="0.3">
      <c r="A1394" s="58" t="s">
        <v>1299</v>
      </c>
      <c r="B1394" s="62">
        <v>5612.84</v>
      </c>
    </row>
    <row r="1395" spans="1:2" ht="15.75" customHeight="1" x14ac:dyDescent="0.3">
      <c r="A1395" s="58" t="s">
        <v>1301</v>
      </c>
      <c r="B1395" s="62">
        <v>5612.84</v>
      </c>
    </row>
    <row r="1396" spans="1:2" ht="15.75" customHeight="1" x14ac:dyDescent="0.3">
      <c r="A1396" s="58" t="s">
        <v>1303</v>
      </c>
      <c r="B1396" s="62">
        <v>6094.92</v>
      </c>
    </row>
    <row r="1397" spans="1:2" ht="15.75" customHeight="1" x14ac:dyDescent="0.3">
      <c r="A1397" s="58" t="s">
        <v>8297</v>
      </c>
      <c r="B1397" s="62">
        <v>10653.03</v>
      </c>
    </row>
    <row r="1398" spans="1:2" ht="15.75" customHeight="1" x14ac:dyDescent="0.3">
      <c r="A1398" s="58" t="s">
        <v>8298</v>
      </c>
      <c r="B1398" s="62">
        <v>9599.76</v>
      </c>
    </row>
    <row r="1399" spans="1:2" ht="15.75" customHeight="1" x14ac:dyDescent="0.3">
      <c r="A1399" s="58" t="s">
        <v>8299</v>
      </c>
      <c r="B1399" s="62">
        <v>8757.15</v>
      </c>
    </row>
    <row r="1400" spans="1:2" ht="15.75" customHeight="1" x14ac:dyDescent="0.3">
      <c r="A1400" s="58" t="s">
        <v>8300</v>
      </c>
      <c r="B1400" s="62">
        <v>9810.42</v>
      </c>
    </row>
    <row r="1401" spans="1:2" ht="15.75" customHeight="1" x14ac:dyDescent="0.3">
      <c r="A1401" s="58" t="s">
        <v>8301</v>
      </c>
      <c r="B1401" s="62">
        <v>8757.15</v>
      </c>
    </row>
    <row r="1402" spans="1:2" ht="15.75" customHeight="1" x14ac:dyDescent="0.3">
      <c r="A1402" s="58" t="s">
        <v>8302</v>
      </c>
      <c r="B1402" s="62">
        <v>9599.76</v>
      </c>
    </row>
    <row r="1403" spans="1:2" ht="15.75" customHeight="1" x14ac:dyDescent="0.3">
      <c r="A1403" s="58" t="s">
        <v>8303</v>
      </c>
      <c r="B1403" s="62">
        <v>9810.42</v>
      </c>
    </row>
    <row r="1404" spans="1:2" ht="15.75" customHeight="1" x14ac:dyDescent="0.3">
      <c r="A1404" s="58" t="s">
        <v>8304</v>
      </c>
      <c r="B1404" s="62">
        <v>9810.42</v>
      </c>
    </row>
    <row r="1405" spans="1:2" ht="15.75" customHeight="1" x14ac:dyDescent="0.3">
      <c r="A1405" s="58" t="s">
        <v>8305</v>
      </c>
      <c r="B1405" s="62">
        <v>10653.03</v>
      </c>
    </row>
    <row r="1406" spans="1:2" ht="15.75" customHeight="1" x14ac:dyDescent="0.3">
      <c r="A1406" s="58" t="s">
        <v>1305</v>
      </c>
      <c r="B1406" s="62">
        <v>8096.79</v>
      </c>
    </row>
    <row r="1407" spans="1:2" ht="15.75" customHeight="1" x14ac:dyDescent="0.3">
      <c r="A1407" s="58" t="s">
        <v>1307</v>
      </c>
      <c r="B1407" s="62">
        <v>7296.26</v>
      </c>
    </row>
    <row r="1408" spans="1:2" ht="15.75" customHeight="1" x14ac:dyDescent="0.3">
      <c r="A1408" s="58" t="s">
        <v>1309</v>
      </c>
      <c r="B1408" s="62">
        <v>6655.84</v>
      </c>
    </row>
    <row r="1409" spans="1:2" ht="15.75" customHeight="1" x14ac:dyDescent="0.3">
      <c r="A1409" s="58" t="s">
        <v>1311</v>
      </c>
      <c r="B1409" s="62">
        <v>7456.37</v>
      </c>
    </row>
    <row r="1410" spans="1:2" ht="15.75" customHeight="1" x14ac:dyDescent="0.3">
      <c r="A1410" s="58" t="s">
        <v>1313</v>
      </c>
      <c r="B1410" s="62">
        <v>6655.84</v>
      </c>
    </row>
    <row r="1411" spans="1:2" ht="15.75" customHeight="1" x14ac:dyDescent="0.3">
      <c r="A1411" s="58" t="s">
        <v>1315</v>
      </c>
      <c r="B1411" s="62">
        <v>7296.26</v>
      </c>
    </row>
    <row r="1412" spans="1:2" ht="15.75" customHeight="1" x14ac:dyDescent="0.3">
      <c r="A1412" s="58" t="s">
        <v>1317</v>
      </c>
      <c r="B1412" s="62">
        <v>7456.37</v>
      </c>
    </row>
    <row r="1413" spans="1:2" ht="15.75" customHeight="1" x14ac:dyDescent="0.3">
      <c r="A1413" s="58" t="s">
        <v>1319</v>
      </c>
      <c r="B1413" s="62">
        <v>7456.37</v>
      </c>
    </row>
    <row r="1414" spans="1:2" ht="15.75" customHeight="1" x14ac:dyDescent="0.3">
      <c r="A1414" s="58" t="s">
        <v>1321</v>
      </c>
      <c r="B1414" s="62">
        <v>8096.79</v>
      </c>
    </row>
    <row r="1415" spans="1:2" ht="15.75" customHeight="1" x14ac:dyDescent="0.3">
      <c r="A1415" s="58" t="s">
        <v>8306</v>
      </c>
      <c r="B1415" s="62">
        <v>15118.74</v>
      </c>
    </row>
    <row r="1416" spans="1:2" ht="15.75" customHeight="1" x14ac:dyDescent="0.3">
      <c r="A1416" s="58" t="s">
        <v>8307</v>
      </c>
      <c r="B1416" s="62">
        <v>13623.95</v>
      </c>
    </row>
    <row r="1417" spans="1:2" ht="15.75" customHeight="1" x14ac:dyDescent="0.3">
      <c r="A1417" s="58" t="s">
        <v>8308</v>
      </c>
      <c r="B1417" s="62">
        <v>12428.12</v>
      </c>
    </row>
    <row r="1418" spans="1:2" ht="15.75" customHeight="1" x14ac:dyDescent="0.3">
      <c r="A1418" s="58" t="s">
        <v>8309</v>
      </c>
      <c r="B1418" s="62">
        <v>13922.91</v>
      </c>
    </row>
    <row r="1419" spans="1:2" ht="15.75" customHeight="1" x14ac:dyDescent="0.3">
      <c r="A1419" s="58" t="s">
        <v>8310</v>
      </c>
      <c r="B1419" s="62">
        <v>12428.12</v>
      </c>
    </row>
    <row r="1420" spans="1:2" ht="15.75" customHeight="1" x14ac:dyDescent="0.3">
      <c r="A1420" s="58" t="s">
        <v>8311</v>
      </c>
      <c r="B1420" s="62">
        <v>13623.95</v>
      </c>
    </row>
    <row r="1421" spans="1:2" ht="15.75" customHeight="1" x14ac:dyDescent="0.3">
      <c r="A1421" s="58" t="s">
        <v>8312</v>
      </c>
      <c r="B1421" s="62">
        <v>13922.91</v>
      </c>
    </row>
    <row r="1422" spans="1:2" ht="15.75" customHeight="1" x14ac:dyDescent="0.3">
      <c r="A1422" s="58" t="s">
        <v>8313</v>
      </c>
      <c r="B1422" s="62">
        <v>13922.91</v>
      </c>
    </row>
    <row r="1423" spans="1:2" ht="15.75" customHeight="1" x14ac:dyDescent="0.3">
      <c r="A1423" s="58" t="s">
        <v>8314</v>
      </c>
      <c r="B1423" s="62">
        <v>15118.74</v>
      </c>
    </row>
    <row r="1424" spans="1:2" ht="15.75" customHeight="1" x14ac:dyDescent="0.3">
      <c r="A1424" s="58" t="s">
        <v>1323</v>
      </c>
      <c r="B1424" s="62">
        <v>12254.52</v>
      </c>
    </row>
    <row r="1425" spans="1:2" ht="15.75" customHeight="1" x14ac:dyDescent="0.3">
      <c r="A1425" s="58" t="s">
        <v>1325</v>
      </c>
      <c r="B1425" s="62">
        <v>11042.92</v>
      </c>
    </row>
    <row r="1426" spans="1:2" ht="15.75" customHeight="1" x14ac:dyDescent="0.3">
      <c r="A1426" s="58" t="s">
        <v>1327</v>
      </c>
      <c r="B1426" s="62">
        <v>10073.629999999999</v>
      </c>
    </row>
    <row r="1427" spans="1:2" ht="15.75" customHeight="1" x14ac:dyDescent="0.3">
      <c r="A1427" s="58" t="s">
        <v>1329</v>
      </c>
      <c r="B1427" s="62">
        <v>11285.24</v>
      </c>
    </row>
    <row r="1428" spans="1:2" ht="15.75" customHeight="1" x14ac:dyDescent="0.3">
      <c r="A1428" s="58" t="s">
        <v>1331</v>
      </c>
      <c r="B1428" s="62">
        <v>10073.629999999999</v>
      </c>
    </row>
    <row r="1429" spans="1:2" ht="15.75" customHeight="1" x14ac:dyDescent="0.3">
      <c r="A1429" s="58" t="s">
        <v>1333</v>
      </c>
      <c r="B1429" s="62">
        <v>11042.92</v>
      </c>
    </row>
    <row r="1430" spans="1:2" ht="15.75" customHeight="1" x14ac:dyDescent="0.3">
      <c r="A1430" s="58" t="s">
        <v>1335</v>
      </c>
      <c r="B1430" s="62">
        <v>11285.24</v>
      </c>
    </row>
    <row r="1431" spans="1:2" ht="15.75" customHeight="1" x14ac:dyDescent="0.3">
      <c r="A1431" s="58" t="s">
        <v>1337</v>
      </c>
      <c r="B1431" s="62">
        <v>11285.24</v>
      </c>
    </row>
    <row r="1432" spans="1:2" ht="15.75" customHeight="1" x14ac:dyDescent="0.3">
      <c r="A1432" s="58" t="s">
        <v>1339</v>
      </c>
      <c r="B1432" s="62">
        <v>12254.52</v>
      </c>
    </row>
    <row r="1433" spans="1:2" ht="15.75" customHeight="1" x14ac:dyDescent="0.3">
      <c r="A1433" s="58" t="s">
        <v>1341</v>
      </c>
      <c r="B1433" s="62">
        <v>33258.76</v>
      </c>
    </row>
    <row r="1434" spans="1:2" ht="15.75" customHeight="1" x14ac:dyDescent="0.3">
      <c r="A1434" s="58" t="s">
        <v>1343</v>
      </c>
      <c r="B1434" s="62">
        <v>29970.46</v>
      </c>
    </row>
    <row r="1435" spans="1:2" ht="15.75" customHeight="1" x14ac:dyDescent="0.3">
      <c r="A1435" s="58" t="s">
        <v>1345</v>
      </c>
      <c r="B1435" s="62">
        <v>27339.83</v>
      </c>
    </row>
    <row r="1436" spans="1:2" ht="15.75" customHeight="1" x14ac:dyDescent="0.3">
      <c r="A1436" s="58" t="s">
        <v>1347</v>
      </c>
      <c r="B1436" s="62">
        <v>30628.12</v>
      </c>
    </row>
    <row r="1437" spans="1:2" ht="15.75" customHeight="1" x14ac:dyDescent="0.3">
      <c r="A1437" s="58" t="s">
        <v>1349</v>
      </c>
      <c r="B1437" s="62">
        <v>27339.83</v>
      </c>
    </row>
    <row r="1438" spans="1:2" ht="15.75" customHeight="1" x14ac:dyDescent="0.3">
      <c r="A1438" s="58" t="s">
        <v>1351</v>
      </c>
      <c r="B1438" s="62">
        <v>29970.46</v>
      </c>
    </row>
    <row r="1439" spans="1:2" ht="15.75" customHeight="1" x14ac:dyDescent="0.3">
      <c r="A1439" s="58" t="s">
        <v>1353</v>
      </c>
      <c r="B1439" s="62">
        <v>30628.12</v>
      </c>
    </row>
    <row r="1440" spans="1:2" ht="15.75" customHeight="1" x14ac:dyDescent="0.3">
      <c r="A1440" s="58" t="s">
        <v>1355</v>
      </c>
      <c r="B1440" s="62">
        <v>30628.12</v>
      </c>
    </row>
    <row r="1441" spans="1:2" ht="15.75" customHeight="1" x14ac:dyDescent="0.3">
      <c r="A1441" s="58" t="s">
        <v>1357</v>
      </c>
      <c r="B1441" s="62">
        <v>33258.76</v>
      </c>
    </row>
    <row r="1442" spans="1:2" ht="15.75" customHeight="1" x14ac:dyDescent="0.3">
      <c r="A1442" s="58" t="s">
        <v>1359</v>
      </c>
      <c r="B1442" s="62">
        <v>42220.98</v>
      </c>
    </row>
    <row r="1443" spans="1:2" ht="15.75" customHeight="1" x14ac:dyDescent="0.3">
      <c r="A1443" s="58" t="s">
        <v>1361</v>
      </c>
      <c r="B1443" s="62">
        <v>38046.589999999997</v>
      </c>
    </row>
    <row r="1444" spans="1:2" ht="15.75" customHeight="1" x14ac:dyDescent="0.3">
      <c r="A1444" s="58" t="s">
        <v>1363</v>
      </c>
      <c r="B1444" s="62">
        <v>34707.08</v>
      </c>
    </row>
    <row r="1445" spans="1:2" ht="15.75" customHeight="1" x14ac:dyDescent="0.3">
      <c r="A1445" s="58" t="s">
        <v>1365</v>
      </c>
      <c r="B1445" s="62">
        <v>38881.47</v>
      </c>
    </row>
    <row r="1446" spans="1:2" ht="15.75" customHeight="1" x14ac:dyDescent="0.3">
      <c r="A1446" s="58" t="s">
        <v>1367</v>
      </c>
      <c r="B1446" s="62">
        <v>34707.08</v>
      </c>
    </row>
    <row r="1447" spans="1:2" ht="15.75" customHeight="1" x14ac:dyDescent="0.3">
      <c r="A1447" s="58" t="s">
        <v>1369</v>
      </c>
      <c r="B1447" s="62">
        <v>38046.589999999997</v>
      </c>
    </row>
    <row r="1448" spans="1:2" ht="15.75" customHeight="1" x14ac:dyDescent="0.3">
      <c r="A1448" s="58" t="s">
        <v>1371</v>
      </c>
      <c r="B1448" s="62">
        <v>38881.47</v>
      </c>
    </row>
    <row r="1449" spans="1:2" ht="15.75" customHeight="1" x14ac:dyDescent="0.3">
      <c r="A1449" s="58" t="s">
        <v>1373</v>
      </c>
      <c r="B1449" s="62">
        <v>38881.47</v>
      </c>
    </row>
    <row r="1450" spans="1:2" ht="15.75" customHeight="1" x14ac:dyDescent="0.3">
      <c r="A1450" s="58" t="s">
        <v>1375</v>
      </c>
      <c r="B1450" s="62">
        <v>42220.98</v>
      </c>
    </row>
    <row r="1451" spans="1:2" ht="15.75" customHeight="1" x14ac:dyDescent="0.3">
      <c r="A1451" s="58" t="s">
        <v>1377</v>
      </c>
      <c r="B1451" s="62">
        <v>46456.58</v>
      </c>
    </row>
    <row r="1452" spans="1:2" ht="15.75" customHeight="1" x14ac:dyDescent="0.3">
      <c r="A1452" s="58" t="s">
        <v>1379</v>
      </c>
      <c r="B1452" s="62">
        <v>41863.42</v>
      </c>
    </row>
    <row r="1453" spans="1:2" ht="15.75" customHeight="1" x14ac:dyDescent="0.3">
      <c r="A1453" s="58" t="s">
        <v>1381</v>
      </c>
      <c r="B1453" s="62">
        <v>38188.89</v>
      </c>
    </row>
    <row r="1454" spans="1:2" ht="15.75" customHeight="1" x14ac:dyDescent="0.3">
      <c r="A1454" s="58" t="s">
        <v>1383</v>
      </c>
      <c r="B1454" s="62">
        <v>42782.05</v>
      </c>
    </row>
    <row r="1455" spans="1:2" ht="15.75" customHeight="1" x14ac:dyDescent="0.3">
      <c r="A1455" s="58" t="s">
        <v>1385</v>
      </c>
      <c r="B1455" s="62">
        <v>38188.89</v>
      </c>
    </row>
    <row r="1456" spans="1:2" ht="15.75" customHeight="1" x14ac:dyDescent="0.3">
      <c r="A1456" s="58" t="s">
        <v>1387</v>
      </c>
      <c r="B1456" s="62">
        <v>41863.42</v>
      </c>
    </row>
    <row r="1457" spans="1:2" ht="15.75" customHeight="1" x14ac:dyDescent="0.3">
      <c r="A1457" s="58" t="s">
        <v>1389</v>
      </c>
      <c r="B1457" s="62">
        <v>42782.05</v>
      </c>
    </row>
    <row r="1458" spans="1:2" ht="15.75" customHeight="1" x14ac:dyDescent="0.3">
      <c r="A1458" s="58" t="s">
        <v>1391</v>
      </c>
      <c r="B1458" s="62">
        <v>42782.05</v>
      </c>
    </row>
    <row r="1459" spans="1:2" ht="15.75" customHeight="1" x14ac:dyDescent="0.3">
      <c r="A1459" s="58" t="s">
        <v>1393</v>
      </c>
      <c r="B1459" s="62">
        <v>46456.58</v>
      </c>
    </row>
    <row r="1460" spans="1:2" ht="15.75" customHeight="1" x14ac:dyDescent="0.3">
      <c r="A1460" s="58" t="s">
        <v>1395</v>
      </c>
      <c r="B1460" s="62">
        <v>36583.620000000003</v>
      </c>
    </row>
    <row r="1461" spans="1:2" ht="15.75" customHeight="1" x14ac:dyDescent="0.3">
      <c r="A1461" s="58" t="s">
        <v>1397</v>
      </c>
      <c r="B1461" s="62">
        <v>32966.6</v>
      </c>
    </row>
    <row r="1462" spans="1:2" ht="15.75" customHeight="1" x14ac:dyDescent="0.3">
      <c r="A1462" s="58" t="s">
        <v>1399</v>
      </c>
      <c r="B1462" s="62">
        <v>30072.98</v>
      </c>
    </row>
    <row r="1463" spans="1:2" ht="15.75" customHeight="1" x14ac:dyDescent="0.3">
      <c r="A1463" s="58" t="s">
        <v>1401</v>
      </c>
      <c r="B1463" s="62">
        <v>33690</v>
      </c>
    </row>
    <row r="1464" spans="1:2" ht="15.75" customHeight="1" x14ac:dyDescent="0.3">
      <c r="A1464" s="58" t="s">
        <v>1403</v>
      </c>
      <c r="B1464" s="62">
        <v>30072.98</v>
      </c>
    </row>
    <row r="1465" spans="1:2" ht="15.75" customHeight="1" x14ac:dyDescent="0.3">
      <c r="A1465" s="58" t="s">
        <v>1405</v>
      </c>
      <c r="B1465" s="62">
        <v>32966.6</v>
      </c>
    </row>
    <row r="1466" spans="1:2" ht="15.75" customHeight="1" x14ac:dyDescent="0.3">
      <c r="A1466" s="58" t="s">
        <v>1407</v>
      </c>
      <c r="B1466" s="62">
        <v>33690</v>
      </c>
    </row>
    <row r="1467" spans="1:2" ht="15.75" customHeight="1" x14ac:dyDescent="0.3">
      <c r="A1467" s="58" t="s">
        <v>1409</v>
      </c>
      <c r="B1467" s="62">
        <v>33690</v>
      </c>
    </row>
    <row r="1468" spans="1:2" ht="15.75" customHeight="1" x14ac:dyDescent="0.3">
      <c r="A1468" s="58" t="s">
        <v>1411</v>
      </c>
      <c r="B1468" s="62">
        <v>36583.620000000003</v>
      </c>
    </row>
    <row r="1469" spans="1:2" ht="15.75" customHeight="1" x14ac:dyDescent="0.3">
      <c r="A1469" s="58" t="s">
        <v>8315</v>
      </c>
      <c r="B1469" s="62">
        <v>951.66</v>
      </c>
    </row>
    <row r="1470" spans="1:2" ht="15.75" customHeight="1" x14ac:dyDescent="0.3">
      <c r="A1470" s="58" t="s">
        <v>8316</v>
      </c>
      <c r="B1470" s="62">
        <v>857.57</v>
      </c>
    </row>
    <row r="1471" spans="1:2" ht="15.75" customHeight="1" x14ac:dyDescent="0.3">
      <c r="A1471" s="58" t="s">
        <v>8317</v>
      </c>
      <c r="B1471" s="62">
        <v>782.3</v>
      </c>
    </row>
    <row r="1472" spans="1:2" ht="15.75" customHeight="1" x14ac:dyDescent="0.3">
      <c r="A1472" s="58" t="s">
        <v>8318</v>
      </c>
      <c r="B1472" s="62">
        <v>876.39</v>
      </c>
    </row>
    <row r="1473" spans="1:2" ht="15.75" customHeight="1" x14ac:dyDescent="0.3">
      <c r="A1473" s="58" t="s">
        <v>8319</v>
      </c>
      <c r="B1473" s="62">
        <v>782.3</v>
      </c>
    </row>
    <row r="1474" spans="1:2" ht="15.75" customHeight="1" x14ac:dyDescent="0.3">
      <c r="A1474" s="58" t="s">
        <v>8320</v>
      </c>
      <c r="B1474" s="62">
        <v>857.57</v>
      </c>
    </row>
    <row r="1475" spans="1:2" ht="15.75" customHeight="1" x14ac:dyDescent="0.3">
      <c r="A1475" s="58" t="s">
        <v>8321</v>
      </c>
      <c r="B1475" s="62">
        <v>876.39</v>
      </c>
    </row>
    <row r="1476" spans="1:2" ht="15.75" customHeight="1" x14ac:dyDescent="0.3">
      <c r="A1476" s="58" t="s">
        <v>8322</v>
      </c>
      <c r="B1476" s="62">
        <v>876.39</v>
      </c>
    </row>
    <row r="1477" spans="1:2" ht="15.75" customHeight="1" x14ac:dyDescent="0.3">
      <c r="A1477" s="58" t="s">
        <v>8323</v>
      </c>
      <c r="B1477" s="62">
        <v>951.66</v>
      </c>
    </row>
    <row r="1478" spans="1:2" ht="15.75" customHeight="1" x14ac:dyDescent="0.3">
      <c r="A1478" s="58" t="s">
        <v>8324</v>
      </c>
      <c r="B1478" s="62">
        <v>951.66</v>
      </c>
    </row>
    <row r="1479" spans="1:2" ht="15.75" customHeight="1" x14ac:dyDescent="0.3">
      <c r="A1479" s="58" t="s">
        <v>8325</v>
      </c>
      <c r="B1479" s="62">
        <v>857.57</v>
      </c>
    </row>
    <row r="1480" spans="1:2" ht="15.75" customHeight="1" x14ac:dyDescent="0.3">
      <c r="A1480" s="58" t="s">
        <v>8326</v>
      </c>
      <c r="B1480" s="62">
        <v>782.3</v>
      </c>
    </row>
    <row r="1481" spans="1:2" ht="15.75" customHeight="1" x14ac:dyDescent="0.3">
      <c r="A1481" s="58" t="s">
        <v>8327</v>
      </c>
      <c r="B1481" s="62">
        <v>876.39</v>
      </c>
    </row>
    <row r="1482" spans="1:2" ht="15.75" customHeight="1" x14ac:dyDescent="0.3">
      <c r="A1482" s="58" t="s">
        <v>8328</v>
      </c>
      <c r="B1482" s="62">
        <v>782.3</v>
      </c>
    </row>
    <row r="1483" spans="1:2" ht="15.75" customHeight="1" x14ac:dyDescent="0.3">
      <c r="A1483" s="58" t="s">
        <v>8329</v>
      </c>
      <c r="B1483" s="62">
        <v>857.57</v>
      </c>
    </row>
    <row r="1484" spans="1:2" ht="15.75" customHeight="1" x14ac:dyDescent="0.3">
      <c r="A1484" s="58" t="s">
        <v>8330</v>
      </c>
      <c r="B1484" s="62">
        <v>876.39</v>
      </c>
    </row>
    <row r="1485" spans="1:2" ht="15.75" customHeight="1" x14ac:dyDescent="0.3">
      <c r="A1485" s="58" t="s">
        <v>8331</v>
      </c>
      <c r="B1485" s="62">
        <v>876.39</v>
      </c>
    </row>
    <row r="1486" spans="1:2" ht="15.75" customHeight="1" x14ac:dyDescent="0.3">
      <c r="A1486" s="58" t="s">
        <v>8332</v>
      </c>
      <c r="B1486" s="62">
        <v>951.66</v>
      </c>
    </row>
    <row r="1487" spans="1:2" ht="15.75" customHeight="1" x14ac:dyDescent="0.3">
      <c r="A1487" s="58" t="s">
        <v>1414</v>
      </c>
      <c r="B1487" s="62">
        <v>951.66</v>
      </c>
    </row>
    <row r="1488" spans="1:2" ht="15.75" customHeight="1" x14ac:dyDescent="0.3">
      <c r="A1488" s="58" t="s">
        <v>1416</v>
      </c>
      <c r="B1488" s="62">
        <v>857.57</v>
      </c>
    </row>
    <row r="1489" spans="1:2" ht="15.75" customHeight="1" x14ac:dyDescent="0.3">
      <c r="A1489" s="58" t="s">
        <v>1418</v>
      </c>
      <c r="B1489" s="62">
        <v>782.3</v>
      </c>
    </row>
    <row r="1490" spans="1:2" ht="15.75" customHeight="1" x14ac:dyDescent="0.3">
      <c r="A1490" s="58" t="s">
        <v>1420</v>
      </c>
      <c r="B1490" s="62">
        <v>876.39</v>
      </c>
    </row>
    <row r="1491" spans="1:2" ht="15.75" customHeight="1" x14ac:dyDescent="0.3">
      <c r="A1491" s="58" t="s">
        <v>1422</v>
      </c>
      <c r="B1491" s="62">
        <v>782.3</v>
      </c>
    </row>
    <row r="1492" spans="1:2" ht="15.75" customHeight="1" x14ac:dyDescent="0.3">
      <c r="A1492" s="58" t="s">
        <v>1424</v>
      </c>
      <c r="B1492" s="62">
        <v>857.57</v>
      </c>
    </row>
    <row r="1493" spans="1:2" ht="15.75" customHeight="1" x14ac:dyDescent="0.3">
      <c r="A1493" s="58" t="s">
        <v>1426</v>
      </c>
      <c r="B1493" s="62">
        <v>876.39</v>
      </c>
    </row>
    <row r="1494" spans="1:2" ht="15.75" customHeight="1" x14ac:dyDescent="0.3">
      <c r="A1494" s="58" t="s">
        <v>1428</v>
      </c>
      <c r="B1494" s="62">
        <v>876.39</v>
      </c>
    </row>
    <row r="1495" spans="1:2" ht="15.75" customHeight="1" x14ac:dyDescent="0.3">
      <c r="A1495" s="58" t="s">
        <v>1430</v>
      </c>
      <c r="B1495" s="62">
        <v>951.66</v>
      </c>
    </row>
    <row r="1496" spans="1:2" ht="15.75" customHeight="1" x14ac:dyDescent="0.3">
      <c r="A1496" s="58" t="s">
        <v>8333</v>
      </c>
      <c r="B1496" s="62">
        <v>951.66</v>
      </c>
    </row>
    <row r="1497" spans="1:2" ht="15.75" customHeight="1" x14ac:dyDescent="0.3">
      <c r="A1497" s="58" t="s">
        <v>8334</v>
      </c>
      <c r="B1497" s="62">
        <v>857.57</v>
      </c>
    </row>
    <row r="1498" spans="1:2" ht="15.75" customHeight="1" x14ac:dyDescent="0.3">
      <c r="A1498" s="58" t="s">
        <v>8335</v>
      </c>
      <c r="B1498" s="62">
        <v>782.3</v>
      </c>
    </row>
    <row r="1499" spans="1:2" ht="15.75" customHeight="1" x14ac:dyDescent="0.3">
      <c r="A1499" s="58" t="s">
        <v>8336</v>
      </c>
      <c r="B1499" s="62">
        <v>876.39</v>
      </c>
    </row>
    <row r="1500" spans="1:2" ht="15.75" customHeight="1" x14ac:dyDescent="0.3">
      <c r="A1500" s="58" t="s">
        <v>8337</v>
      </c>
      <c r="B1500" s="62">
        <v>782.3</v>
      </c>
    </row>
    <row r="1501" spans="1:2" ht="15.75" customHeight="1" x14ac:dyDescent="0.3">
      <c r="A1501" s="58" t="s">
        <v>8338</v>
      </c>
      <c r="B1501" s="62">
        <v>857.57</v>
      </c>
    </row>
    <row r="1502" spans="1:2" ht="15.75" customHeight="1" x14ac:dyDescent="0.3">
      <c r="A1502" s="58" t="s">
        <v>8339</v>
      </c>
      <c r="B1502" s="62">
        <v>876.39</v>
      </c>
    </row>
    <row r="1503" spans="1:2" ht="15.75" customHeight="1" x14ac:dyDescent="0.3">
      <c r="A1503" s="58" t="s">
        <v>8340</v>
      </c>
      <c r="B1503" s="62">
        <v>876.39</v>
      </c>
    </row>
    <row r="1504" spans="1:2" ht="15.75" customHeight="1" x14ac:dyDescent="0.3">
      <c r="A1504" s="58" t="s">
        <v>8341</v>
      </c>
      <c r="B1504" s="62">
        <v>951.66</v>
      </c>
    </row>
    <row r="1505" spans="1:2" ht="15.75" customHeight="1" x14ac:dyDescent="0.3">
      <c r="A1505" s="58" t="s">
        <v>8342</v>
      </c>
      <c r="B1505" s="62">
        <v>951.66</v>
      </c>
    </row>
    <row r="1506" spans="1:2" ht="15.75" customHeight="1" x14ac:dyDescent="0.3">
      <c r="A1506" s="58" t="s">
        <v>8343</v>
      </c>
      <c r="B1506" s="62">
        <v>857.57</v>
      </c>
    </row>
    <row r="1507" spans="1:2" ht="15.75" customHeight="1" x14ac:dyDescent="0.3">
      <c r="A1507" s="58" t="s">
        <v>8344</v>
      </c>
      <c r="B1507" s="62">
        <v>782.3</v>
      </c>
    </row>
    <row r="1508" spans="1:2" ht="15.75" customHeight="1" x14ac:dyDescent="0.3">
      <c r="A1508" s="58" t="s">
        <v>8345</v>
      </c>
      <c r="B1508" s="62">
        <v>876.39</v>
      </c>
    </row>
    <row r="1509" spans="1:2" ht="15.75" customHeight="1" x14ac:dyDescent="0.3">
      <c r="A1509" s="58" t="s">
        <v>8346</v>
      </c>
      <c r="B1509" s="62">
        <v>782.3</v>
      </c>
    </row>
    <row r="1510" spans="1:2" ht="15.75" customHeight="1" x14ac:dyDescent="0.3">
      <c r="A1510" s="58" t="s">
        <v>8347</v>
      </c>
      <c r="B1510" s="62">
        <v>857.57</v>
      </c>
    </row>
    <row r="1511" spans="1:2" ht="15.75" customHeight="1" x14ac:dyDescent="0.3">
      <c r="A1511" s="58" t="s">
        <v>8348</v>
      </c>
      <c r="B1511" s="62">
        <v>876.39</v>
      </c>
    </row>
    <row r="1512" spans="1:2" ht="15.75" customHeight="1" x14ac:dyDescent="0.3">
      <c r="A1512" s="58" t="s">
        <v>8349</v>
      </c>
      <c r="B1512" s="62">
        <v>876.39</v>
      </c>
    </row>
    <row r="1513" spans="1:2" ht="15.75" customHeight="1" x14ac:dyDescent="0.3">
      <c r="A1513" s="58" t="s">
        <v>8350</v>
      </c>
      <c r="B1513" s="62">
        <v>951.66</v>
      </c>
    </row>
    <row r="1514" spans="1:2" ht="15.75" customHeight="1" x14ac:dyDescent="0.3">
      <c r="A1514" s="58" t="s">
        <v>1432</v>
      </c>
      <c r="B1514" s="62">
        <v>951.66</v>
      </c>
    </row>
    <row r="1515" spans="1:2" ht="15.75" customHeight="1" x14ac:dyDescent="0.3">
      <c r="A1515" s="58" t="s">
        <v>1434</v>
      </c>
      <c r="B1515" s="62">
        <v>857.57</v>
      </c>
    </row>
    <row r="1516" spans="1:2" ht="15.75" customHeight="1" x14ac:dyDescent="0.3">
      <c r="A1516" s="58" t="s">
        <v>1436</v>
      </c>
      <c r="B1516" s="62">
        <v>782.3</v>
      </c>
    </row>
    <row r="1517" spans="1:2" ht="15.75" customHeight="1" x14ac:dyDescent="0.3">
      <c r="A1517" s="58" t="s">
        <v>1438</v>
      </c>
      <c r="B1517" s="62">
        <v>876.39</v>
      </c>
    </row>
    <row r="1518" spans="1:2" ht="15.75" customHeight="1" x14ac:dyDescent="0.3">
      <c r="A1518" s="58" t="s">
        <v>1440</v>
      </c>
      <c r="B1518" s="62">
        <v>782.3</v>
      </c>
    </row>
    <row r="1519" spans="1:2" ht="15.75" customHeight="1" x14ac:dyDescent="0.3">
      <c r="A1519" s="58" t="s">
        <v>1442</v>
      </c>
      <c r="B1519" s="62">
        <v>857.57</v>
      </c>
    </row>
    <row r="1520" spans="1:2" ht="15.75" customHeight="1" x14ac:dyDescent="0.3">
      <c r="A1520" s="58" t="s">
        <v>1444</v>
      </c>
      <c r="B1520" s="62">
        <v>876.39</v>
      </c>
    </row>
    <row r="1521" spans="1:2" ht="15.75" customHeight="1" x14ac:dyDescent="0.3">
      <c r="A1521" s="58" t="s">
        <v>1446</v>
      </c>
      <c r="B1521" s="62">
        <v>876.39</v>
      </c>
    </row>
    <row r="1522" spans="1:2" ht="15.75" customHeight="1" x14ac:dyDescent="0.3">
      <c r="A1522" s="58" t="s">
        <v>1448</v>
      </c>
      <c r="B1522" s="62">
        <v>951.66</v>
      </c>
    </row>
    <row r="1523" spans="1:2" ht="15.75" customHeight="1" x14ac:dyDescent="0.3">
      <c r="A1523" s="58" t="s">
        <v>8351</v>
      </c>
      <c r="B1523" s="62">
        <v>3169.11</v>
      </c>
    </row>
    <row r="1524" spans="1:2" ht="15.75" customHeight="1" x14ac:dyDescent="0.3">
      <c r="A1524" s="58" t="s">
        <v>8352</v>
      </c>
      <c r="B1524" s="62">
        <v>2855.78</v>
      </c>
    </row>
    <row r="1525" spans="1:2" ht="15.75" customHeight="1" x14ac:dyDescent="0.3">
      <c r="A1525" s="58" t="s">
        <v>8353</v>
      </c>
      <c r="B1525" s="62">
        <v>2605.12</v>
      </c>
    </row>
    <row r="1526" spans="1:2" ht="15.75" customHeight="1" x14ac:dyDescent="0.3">
      <c r="A1526" s="58" t="s">
        <v>8354</v>
      </c>
      <c r="B1526" s="62">
        <v>2918.45</v>
      </c>
    </row>
    <row r="1527" spans="1:2" ht="15.75" customHeight="1" x14ac:dyDescent="0.3">
      <c r="A1527" s="58" t="s">
        <v>8355</v>
      </c>
      <c r="B1527" s="62">
        <v>2605.12</v>
      </c>
    </row>
    <row r="1528" spans="1:2" ht="15.75" customHeight="1" x14ac:dyDescent="0.3">
      <c r="A1528" s="58" t="s">
        <v>8356</v>
      </c>
      <c r="B1528" s="62">
        <v>2855.78</v>
      </c>
    </row>
    <row r="1529" spans="1:2" ht="15.75" customHeight="1" x14ac:dyDescent="0.3">
      <c r="A1529" s="58" t="s">
        <v>8357</v>
      </c>
      <c r="B1529" s="62">
        <v>2918.45</v>
      </c>
    </row>
    <row r="1530" spans="1:2" ht="15.75" customHeight="1" x14ac:dyDescent="0.3">
      <c r="A1530" s="58" t="s">
        <v>8358</v>
      </c>
      <c r="B1530" s="62">
        <v>2918.45</v>
      </c>
    </row>
    <row r="1531" spans="1:2" ht="15.75" customHeight="1" x14ac:dyDescent="0.3">
      <c r="A1531" s="58" t="s">
        <v>8359</v>
      </c>
      <c r="B1531" s="62">
        <v>3169.11</v>
      </c>
    </row>
    <row r="1532" spans="1:2" ht="15.75" customHeight="1" x14ac:dyDescent="0.3">
      <c r="A1532" s="58" t="s">
        <v>8360</v>
      </c>
      <c r="B1532" s="62">
        <v>3169.11</v>
      </c>
    </row>
    <row r="1533" spans="1:2" ht="15.75" customHeight="1" x14ac:dyDescent="0.3">
      <c r="A1533" s="58" t="s">
        <v>8361</v>
      </c>
      <c r="B1533" s="62">
        <v>2855.78</v>
      </c>
    </row>
    <row r="1534" spans="1:2" ht="15.75" customHeight="1" x14ac:dyDescent="0.3">
      <c r="A1534" s="58" t="s">
        <v>8362</v>
      </c>
      <c r="B1534" s="62">
        <v>2605.12</v>
      </c>
    </row>
    <row r="1535" spans="1:2" ht="15.75" customHeight="1" x14ac:dyDescent="0.3">
      <c r="A1535" s="58" t="s">
        <v>8363</v>
      </c>
      <c r="B1535" s="62">
        <v>2918.45</v>
      </c>
    </row>
    <row r="1536" spans="1:2" ht="15.75" customHeight="1" x14ac:dyDescent="0.3">
      <c r="A1536" s="58" t="s">
        <v>8364</v>
      </c>
      <c r="B1536" s="62">
        <v>2605.12</v>
      </c>
    </row>
    <row r="1537" spans="1:2" ht="15.75" customHeight="1" x14ac:dyDescent="0.3">
      <c r="A1537" s="58" t="s">
        <v>8365</v>
      </c>
      <c r="B1537" s="62">
        <v>2855.78</v>
      </c>
    </row>
    <row r="1538" spans="1:2" ht="15.75" customHeight="1" x14ac:dyDescent="0.3">
      <c r="A1538" s="58" t="s">
        <v>8366</v>
      </c>
      <c r="B1538" s="62">
        <v>2918.45</v>
      </c>
    </row>
    <row r="1539" spans="1:2" ht="15.75" customHeight="1" x14ac:dyDescent="0.3">
      <c r="A1539" s="58" t="s">
        <v>8367</v>
      </c>
      <c r="B1539" s="62">
        <v>2918.45</v>
      </c>
    </row>
    <row r="1540" spans="1:2" ht="15.75" customHeight="1" x14ac:dyDescent="0.3">
      <c r="A1540" s="58" t="s">
        <v>8368</v>
      </c>
      <c r="B1540" s="62">
        <v>3169.11</v>
      </c>
    </row>
    <row r="1541" spans="1:2" ht="15.75" customHeight="1" x14ac:dyDescent="0.3">
      <c r="A1541" s="58" t="s">
        <v>1450</v>
      </c>
      <c r="B1541" s="62">
        <v>3169.11</v>
      </c>
    </row>
    <row r="1542" spans="1:2" ht="15.75" customHeight="1" x14ac:dyDescent="0.3">
      <c r="A1542" s="58" t="s">
        <v>1452</v>
      </c>
      <c r="B1542" s="62">
        <v>2855.78</v>
      </c>
    </row>
    <row r="1543" spans="1:2" ht="15.75" customHeight="1" x14ac:dyDescent="0.3">
      <c r="A1543" s="58" t="s">
        <v>1454</v>
      </c>
      <c r="B1543" s="62">
        <v>2605.12</v>
      </c>
    </row>
    <row r="1544" spans="1:2" ht="15.75" customHeight="1" x14ac:dyDescent="0.3">
      <c r="A1544" s="58" t="s">
        <v>1456</v>
      </c>
      <c r="B1544" s="62">
        <v>2918.45</v>
      </c>
    </row>
    <row r="1545" spans="1:2" ht="15.75" customHeight="1" x14ac:dyDescent="0.3">
      <c r="A1545" s="58" t="s">
        <v>1458</v>
      </c>
      <c r="B1545" s="62">
        <v>2605.12</v>
      </c>
    </row>
    <row r="1546" spans="1:2" ht="15.75" customHeight="1" x14ac:dyDescent="0.3">
      <c r="A1546" s="58" t="s">
        <v>1460</v>
      </c>
      <c r="B1546" s="62">
        <v>2855.78</v>
      </c>
    </row>
    <row r="1547" spans="1:2" ht="15.75" customHeight="1" x14ac:dyDescent="0.3">
      <c r="A1547" s="58" t="s">
        <v>1462</v>
      </c>
      <c r="B1547" s="62">
        <v>2918.45</v>
      </c>
    </row>
    <row r="1548" spans="1:2" ht="15.75" customHeight="1" x14ac:dyDescent="0.3">
      <c r="A1548" s="58" t="s">
        <v>1464</v>
      </c>
      <c r="B1548" s="62">
        <v>2918.45</v>
      </c>
    </row>
    <row r="1549" spans="1:2" ht="15.75" customHeight="1" x14ac:dyDescent="0.3">
      <c r="A1549" s="58" t="s">
        <v>1466</v>
      </c>
      <c r="B1549" s="62">
        <v>3169.11</v>
      </c>
    </row>
    <row r="1550" spans="1:2" ht="15.75" customHeight="1" x14ac:dyDescent="0.3">
      <c r="A1550" s="58" t="s">
        <v>8369</v>
      </c>
      <c r="B1550" s="62">
        <v>3169.11</v>
      </c>
    </row>
    <row r="1551" spans="1:2" ht="15.75" customHeight="1" x14ac:dyDescent="0.3">
      <c r="A1551" s="58" t="s">
        <v>8370</v>
      </c>
      <c r="B1551" s="62">
        <v>2855.78</v>
      </c>
    </row>
    <row r="1552" spans="1:2" ht="15.75" customHeight="1" x14ac:dyDescent="0.3">
      <c r="A1552" s="58" t="s">
        <v>8371</v>
      </c>
      <c r="B1552" s="62">
        <v>2605.12</v>
      </c>
    </row>
    <row r="1553" spans="1:2" ht="15.75" customHeight="1" x14ac:dyDescent="0.3">
      <c r="A1553" s="58" t="s">
        <v>8372</v>
      </c>
      <c r="B1553" s="62">
        <v>2918.45</v>
      </c>
    </row>
    <row r="1554" spans="1:2" ht="15.75" customHeight="1" x14ac:dyDescent="0.3">
      <c r="A1554" s="58" t="s">
        <v>8373</v>
      </c>
      <c r="B1554" s="62">
        <v>2605.12</v>
      </c>
    </row>
    <row r="1555" spans="1:2" ht="15.75" customHeight="1" x14ac:dyDescent="0.3">
      <c r="A1555" s="58" t="s">
        <v>8374</v>
      </c>
      <c r="B1555" s="62">
        <v>2855.78</v>
      </c>
    </row>
    <row r="1556" spans="1:2" ht="15.75" customHeight="1" x14ac:dyDescent="0.3">
      <c r="A1556" s="58" t="s">
        <v>8375</v>
      </c>
      <c r="B1556" s="62">
        <v>2918.45</v>
      </c>
    </row>
    <row r="1557" spans="1:2" ht="15.75" customHeight="1" x14ac:dyDescent="0.3">
      <c r="A1557" s="58" t="s">
        <v>8376</v>
      </c>
      <c r="B1557" s="62">
        <v>2918.45</v>
      </c>
    </row>
    <row r="1558" spans="1:2" ht="15.75" customHeight="1" x14ac:dyDescent="0.3">
      <c r="A1558" s="58" t="s">
        <v>8377</v>
      </c>
      <c r="B1558" s="62">
        <v>3169.11</v>
      </c>
    </row>
    <row r="1559" spans="1:2" ht="15.75" customHeight="1" x14ac:dyDescent="0.3">
      <c r="A1559" s="58" t="s">
        <v>8378</v>
      </c>
      <c r="B1559" s="62">
        <v>3169.11</v>
      </c>
    </row>
    <row r="1560" spans="1:2" ht="15.75" customHeight="1" x14ac:dyDescent="0.3">
      <c r="A1560" s="58" t="s">
        <v>8379</v>
      </c>
      <c r="B1560" s="62">
        <v>2855.78</v>
      </c>
    </row>
    <row r="1561" spans="1:2" ht="15.75" customHeight="1" x14ac:dyDescent="0.3">
      <c r="A1561" s="58" t="s">
        <v>8380</v>
      </c>
      <c r="B1561" s="62">
        <v>2605.12</v>
      </c>
    </row>
    <row r="1562" spans="1:2" ht="15.75" customHeight="1" x14ac:dyDescent="0.3">
      <c r="A1562" s="58" t="s">
        <v>8381</v>
      </c>
      <c r="B1562" s="62">
        <v>2918.45</v>
      </c>
    </row>
    <row r="1563" spans="1:2" ht="15.75" customHeight="1" x14ac:dyDescent="0.3">
      <c r="A1563" s="58" t="s">
        <v>8382</v>
      </c>
      <c r="B1563" s="62">
        <v>2605.12</v>
      </c>
    </row>
    <row r="1564" spans="1:2" ht="15.75" customHeight="1" x14ac:dyDescent="0.3">
      <c r="A1564" s="58" t="s">
        <v>8383</v>
      </c>
      <c r="B1564" s="62">
        <v>2855.78</v>
      </c>
    </row>
    <row r="1565" spans="1:2" ht="15.75" customHeight="1" x14ac:dyDescent="0.3">
      <c r="A1565" s="58" t="s">
        <v>8384</v>
      </c>
      <c r="B1565" s="62">
        <v>2918.45</v>
      </c>
    </row>
    <row r="1566" spans="1:2" ht="15.75" customHeight="1" x14ac:dyDescent="0.3">
      <c r="A1566" s="58" t="s">
        <v>8385</v>
      </c>
      <c r="B1566" s="62">
        <v>2918.45</v>
      </c>
    </row>
    <row r="1567" spans="1:2" ht="15.75" customHeight="1" x14ac:dyDescent="0.3">
      <c r="A1567" s="58" t="s">
        <v>8386</v>
      </c>
      <c r="B1567" s="62">
        <v>3169.11</v>
      </c>
    </row>
    <row r="1568" spans="1:2" ht="15.75" customHeight="1" x14ac:dyDescent="0.3">
      <c r="A1568" s="58" t="s">
        <v>1468</v>
      </c>
      <c r="B1568" s="62">
        <v>3169.11</v>
      </c>
    </row>
    <row r="1569" spans="1:2" ht="15.75" customHeight="1" x14ac:dyDescent="0.3">
      <c r="A1569" s="58" t="s">
        <v>1470</v>
      </c>
      <c r="B1569" s="62">
        <v>2855.78</v>
      </c>
    </row>
    <row r="1570" spans="1:2" ht="15.75" customHeight="1" x14ac:dyDescent="0.3">
      <c r="A1570" s="58" t="s">
        <v>1472</v>
      </c>
      <c r="B1570" s="62">
        <v>2605.12</v>
      </c>
    </row>
    <row r="1571" spans="1:2" ht="15.75" customHeight="1" x14ac:dyDescent="0.3">
      <c r="A1571" s="58" t="s">
        <v>1474</v>
      </c>
      <c r="B1571" s="62">
        <v>2918.45</v>
      </c>
    </row>
    <row r="1572" spans="1:2" ht="15.75" customHeight="1" x14ac:dyDescent="0.3">
      <c r="A1572" s="58" t="s">
        <v>1476</v>
      </c>
      <c r="B1572" s="62">
        <v>2605.12</v>
      </c>
    </row>
    <row r="1573" spans="1:2" ht="15.75" customHeight="1" x14ac:dyDescent="0.3">
      <c r="A1573" s="58" t="s">
        <v>1478</v>
      </c>
      <c r="B1573" s="62">
        <v>2855.78</v>
      </c>
    </row>
    <row r="1574" spans="1:2" ht="15.75" customHeight="1" x14ac:dyDescent="0.3">
      <c r="A1574" s="58" t="s">
        <v>1480</v>
      </c>
      <c r="B1574" s="62">
        <v>2918.45</v>
      </c>
    </row>
    <row r="1575" spans="1:2" ht="15.75" customHeight="1" x14ac:dyDescent="0.3">
      <c r="A1575" s="58" t="s">
        <v>1482</v>
      </c>
      <c r="B1575" s="62">
        <v>2918.45</v>
      </c>
    </row>
    <row r="1576" spans="1:2" ht="15.75" customHeight="1" x14ac:dyDescent="0.3">
      <c r="A1576" s="58" t="s">
        <v>1484</v>
      </c>
      <c r="B1576" s="62">
        <v>3169.11</v>
      </c>
    </row>
    <row r="1577" spans="1:2" ht="15.75" customHeight="1" x14ac:dyDescent="0.3">
      <c r="A1577" s="58" t="s">
        <v>8387</v>
      </c>
      <c r="B1577" s="62">
        <v>6156.52</v>
      </c>
    </row>
    <row r="1578" spans="1:2" ht="15.75" customHeight="1" x14ac:dyDescent="0.3">
      <c r="A1578" s="58" t="s">
        <v>8388</v>
      </c>
      <c r="B1578" s="62">
        <v>5547.82</v>
      </c>
    </row>
    <row r="1579" spans="1:2" ht="15.75" customHeight="1" x14ac:dyDescent="0.3">
      <c r="A1579" s="58" t="s">
        <v>8389</v>
      </c>
      <c r="B1579" s="62">
        <v>5060.87</v>
      </c>
    </row>
    <row r="1580" spans="1:2" ht="15.75" customHeight="1" x14ac:dyDescent="0.3">
      <c r="A1580" s="58" t="s">
        <v>8390</v>
      </c>
      <c r="B1580" s="62">
        <v>5669.56</v>
      </c>
    </row>
    <row r="1581" spans="1:2" ht="15.75" customHeight="1" x14ac:dyDescent="0.3">
      <c r="A1581" s="58" t="s">
        <v>8391</v>
      </c>
      <c r="B1581" s="62">
        <v>5060.87</v>
      </c>
    </row>
    <row r="1582" spans="1:2" ht="15.75" customHeight="1" x14ac:dyDescent="0.3">
      <c r="A1582" s="58" t="s">
        <v>8392</v>
      </c>
      <c r="B1582" s="62">
        <v>5547.82</v>
      </c>
    </row>
    <row r="1583" spans="1:2" ht="15.75" customHeight="1" x14ac:dyDescent="0.3">
      <c r="A1583" s="58" t="s">
        <v>8393</v>
      </c>
      <c r="B1583" s="62">
        <v>5669.56</v>
      </c>
    </row>
    <row r="1584" spans="1:2" ht="15.75" customHeight="1" x14ac:dyDescent="0.3">
      <c r="A1584" s="58" t="s">
        <v>8394</v>
      </c>
      <c r="B1584" s="62">
        <v>5669.56</v>
      </c>
    </row>
    <row r="1585" spans="1:2" ht="15.75" customHeight="1" x14ac:dyDescent="0.3">
      <c r="A1585" s="58" t="s">
        <v>8395</v>
      </c>
      <c r="B1585" s="62">
        <v>6156.52</v>
      </c>
    </row>
    <row r="1586" spans="1:2" ht="15.75" customHeight="1" x14ac:dyDescent="0.3">
      <c r="A1586" s="58" t="s">
        <v>8396</v>
      </c>
      <c r="B1586" s="62">
        <v>6156.52</v>
      </c>
    </row>
    <row r="1587" spans="1:2" ht="15.75" customHeight="1" x14ac:dyDescent="0.3">
      <c r="A1587" s="58" t="s">
        <v>8397</v>
      </c>
      <c r="B1587" s="62">
        <v>5547.82</v>
      </c>
    </row>
    <row r="1588" spans="1:2" ht="15.75" customHeight="1" x14ac:dyDescent="0.3">
      <c r="A1588" s="58" t="s">
        <v>8398</v>
      </c>
      <c r="B1588" s="62">
        <v>5060.87</v>
      </c>
    </row>
    <row r="1589" spans="1:2" ht="15.75" customHeight="1" x14ac:dyDescent="0.3">
      <c r="A1589" s="58" t="s">
        <v>8399</v>
      </c>
      <c r="B1589" s="62">
        <v>5669.56</v>
      </c>
    </row>
    <row r="1590" spans="1:2" ht="15.75" customHeight="1" x14ac:dyDescent="0.3">
      <c r="A1590" s="58" t="s">
        <v>8400</v>
      </c>
      <c r="B1590" s="62">
        <v>5060.87</v>
      </c>
    </row>
    <row r="1591" spans="1:2" ht="15.75" customHeight="1" x14ac:dyDescent="0.3">
      <c r="A1591" s="58" t="s">
        <v>8401</v>
      </c>
      <c r="B1591" s="62">
        <v>5547.82</v>
      </c>
    </row>
    <row r="1592" spans="1:2" ht="15.75" customHeight="1" x14ac:dyDescent="0.3">
      <c r="A1592" s="58" t="s">
        <v>8402</v>
      </c>
      <c r="B1592" s="62">
        <v>5669.56</v>
      </c>
    </row>
    <row r="1593" spans="1:2" ht="15.75" customHeight="1" x14ac:dyDescent="0.3">
      <c r="A1593" s="58" t="s">
        <v>8403</v>
      </c>
      <c r="B1593" s="62">
        <v>5669.56</v>
      </c>
    </row>
    <row r="1594" spans="1:2" ht="15.75" customHeight="1" x14ac:dyDescent="0.3">
      <c r="A1594" s="58" t="s">
        <v>8404</v>
      </c>
      <c r="B1594" s="62">
        <v>6156.52</v>
      </c>
    </row>
    <row r="1595" spans="1:2" ht="15.75" customHeight="1" x14ac:dyDescent="0.3">
      <c r="A1595" s="58" t="s">
        <v>1486</v>
      </c>
      <c r="B1595" s="62">
        <v>6156.52</v>
      </c>
    </row>
    <row r="1596" spans="1:2" ht="15.75" customHeight="1" x14ac:dyDescent="0.3">
      <c r="A1596" s="58" t="s">
        <v>1488</v>
      </c>
      <c r="B1596" s="62">
        <v>5547.82</v>
      </c>
    </row>
    <row r="1597" spans="1:2" ht="15.75" customHeight="1" x14ac:dyDescent="0.3">
      <c r="A1597" s="58" t="s">
        <v>1490</v>
      </c>
      <c r="B1597" s="62">
        <v>5060.87</v>
      </c>
    </row>
    <row r="1598" spans="1:2" ht="15.75" customHeight="1" x14ac:dyDescent="0.3">
      <c r="A1598" s="58" t="s">
        <v>1492</v>
      </c>
      <c r="B1598" s="62">
        <v>5669.56</v>
      </c>
    </row>
    <row r="1599" spans="1:2" ht="15.75" customHeight="1" x14ac:dyDescent="0.3">
      <c r="A1599" s="58" t="s">
        <v>1494</v>
      </c>
      <c r="B1599" s="62">
        <v>5060.87</v>
      </c>
    </row>
    <row r="1600" spans="1:2" ht="15.75" customHeight="1" x14ac:dyDescent="0.3">
      <c r="A1600" s="58" t="s">
        <v>1496</v>
      </c>
      <c r="B1600" s="62">
        <v>5547.82</v>
      </c>
    </row>
    <row r="1601" spans="1:2" ht="15.75" customHeight="1" x14ac:dyDescent="0.3">
      <c r="A1601" s="58" t="s">
        <v>1498</v>
      </c>
      <c r="B1601" s="62">
        <v>5669.56</v>
      </c>
    </row>
    <row r="1602" spans="1:2" ht="15.75" customHeight="1" x14ac:dyDescent="0.3">
      <c r="A1602" s="58" t="s">
        <v>1500</v>
      </c>
      <c r="B1602" s="62">
        <v>5669.56</v>
      </c>
    </row>
    <row r="1603" spans="1:2" ht="15.75" customHeight="1" x14ac:dyDescent="0.3">
      <c r="A1603" s="58" t="s">
        <v>1502</v>
      </c>
      <c r="B1603" s="62">
        <v>6156.52</v>
      </c>
    </row>
    <row r="1604" spans="1:2" ht="15.75" customHeight="1" x14ac:dyDescent="0.3">
      <c r="A1604" s="58" t="s">
        <v>8405</v>
      </c>
      <c r="B1604" s="62">
        <v>6156.52</v>
      </c>
    </row>
    <row r="1605" spans="1:2" ht="15.75" customHeight="1" x14ac:dyDescent="0.3">
      <c r="A1605" s="58" t="s">
        <v>8406</v>
      </c>
      <c r="B1605" s="62">
        <v>5547.82</v>
      </c>
    </row>
    <row r="1606" spans="1:2" ht="15.75" customHeight="1" x14ac:dyDescent="0.3">
      <c r="A1606" s="58" t="s">
        <v>8407</v>
      </c>
      <c r="B1606" s="62">
        <v>5060.87</v>
      </c>
    </row>
    <row r="1607" spans="1:2" ht="15.75" customHeight="1" x14ac:dyDescent="0.3">
      <c r="A1607" s="58" t="s">
        <v>8408</v>
      </c>
      <c r="B1607" s="62">
        <v>5669.56</v>
      </c>
    </row>
    <row r="1608" spans="1:2" ht="15.75" customHeight="1" x14ac:dyDescent="0.3">
      <c r="A1608" s="58" t="s">
        <v>8409</v>
      </c>
      <c r="B1608" s="62">
        <v>5060.87</v>
      </c>
    </row>
    <row r="1609" spans="1:2" ht="15.75" customHeight="1" x14ac:dyDescent="0.3">
      <c r="A1609" s="58" t="s">
        <v>8410</v>
      </c>
      <c r="B1609" s="62">
        <v>5547.82</v>
      </c>
    </row>
    <row r="1610" spans="1:2" ht="15.75" customHeight="1" x14ac:dyDescent="0.3">
      <c r="A1610" s="58" t="s">
        <v>8411</v>
      </c>
      <c r="B1610" s="62">
        <v>5669.56</v>
      </c>
    </row>
    <row r="1611" spans="1:2" ht="15.75" customHeight="1" x14ac:dyDescent="0.3">
      <c r="A1611" s="58" t="s">
        <v>8412</v>
      </c>
      <c r="B1611" s="62">
        <v>5669.56</v>
      </c>
    </row>
    <row r="1612" spans="1:2" ht="15.75" customHeight="1" x14ac:dyDescent="0.3">
      <c r="A1612" s="58" t="s">
        <v>8413</v>
      </c>
      <c r="B1612" s="62">
        <v>6156.52</v>
      </c>
    </row>
    <row r="1613" spans="1:2" ht="15.75" customHeight="1" x14ac:dyDescent="0.3">
      <c r="A1613" s="58" t="s">
        <v>8414</v>
      </c>
      <c r="B1613" s="62">
        <v>6156.52</v>
      </c>
    </row>
    <row r="1614" spans="1:2" ht="15.75" customHeight="1" x14ac:dyDescent="0.3">
      <c r="A1614" s="58" t="s">
        <v>8415</v>
      </c>
      <c r="B1614" s="62">
        <v>5547.82</v>
      </c>
    </row>
    <row r="1615" spans="1:2" ht="15.75" customHeight="1" x14ac:dyDescent="0.3">
      <c r="A1615" s="58" t="s">
        <v>8416</v>
      </c>
      <c r="B1615" s="62">
        <v>5060.87</v>
      </c>
    </row>
    <row r="1616" spans="1:2" ht="15.75" customHeight="1" x14ac:dyDescent="0.3">
      <c r="A1616" s="58" t="s">
        <v>8417</v>
      </c>
      <c r="B1616" s="62">
        <v>5669.56</v>
      </c>
    </row>
    <row r="1617" spans="1:2" ht="15.75" customHeight="1" x14ac:dyDescent="0.3">
      <c r="A1617" s="58" t="s">
        <v>8418</v>
      </c>
      <c r="B1617" s="62">
        <v>5060.87</v>
      </c>
    </row>
    <row r="1618" spans="1:2" ht="15.75" customHeight="1" x14ac:dyDescent="0.3">
      <c r="A1618" s="58" t="s">
        <v>8419</v>
      </c>
      <c r="B1618" s="62">
        <v>5547.82</v>
      </c>
    </row>
    <row r="1619" spans="1:2" ht="15.75" customHeight="1" x14ac:dyDescent="0.3">
      <c r="A1619" s="58" t="s">
        <v>8420</v>
      </c>
      <c r="B1619" s="62">
        <v>5669.56</v>
      </c>
    </row>
    <row r="1620" spans="1:2" ht="15.75" customHeight="1" x14ac:dyDescent="0.3">
      <c r="A1620" s="58" t="s">
        <v>8421</v>
      </c>
      <c r="B1620" s="62">
        <v>5669.56</v>
      </c>
    </row>
    <row r="1621" spans="1:2" ht="15.75" customHeight="1" x14ac:dyDescent="0.3">
      <c r="A1621" s="58" t="s">
        <v>8422</v>
      </c>
      <c r="B1621" s="62">
        <v>6156.52</v>
      </c>
    </row>
    <row r="1622" spans="1:2" ht="15.75" customHeight="1" x14ac:dyDescent="0.3">
      <c r="A1622" s="58" t="s">
        <v>8423</v>
      </c>
      <c r="B1622" s="62">
        <v>3169.11</v>
      </c>
    </row>
    <row r="1623" spans="1:2" ht="15.75" customHeight="1" x14ac:dyDescent="0.3">
      <c r="A1623" s="58" t="s">
        <v>8424</v>
      </c>
      <c r="B1623" s="62">
        <v>2855.78</v>
      </c>
    </row>
    <row r="1624" spans="1:2" ht="15.75" customHeight="1" x14ac:dyDescent="0.3">
      <c r="A1624" s="58" t="s">
        <v>8425</v>
      </c>
      <c r="B1624" s="62">
        <v>2605.12</v>
      </c>
    </row>
    <row r="1625" spans="1:2" ht="15.75" customHeight="1" x14ac:dyDescent="0.3">
      <c r="A1625" s="58" t="s">
        <v>8426</v>
      </c>
      <c r="B1625" s="62">
        <v>2918.45</v>
      </c>
    </row>
    <row r="1626" spans="1:2" ht="15.75" customHeight="1" x14ac:dyDescent="0.3">
      <c r="A1626" s="58" t="s">
        <v>8427</v>
      </c>
      <c r="B1626" s="62">
        <v>2605.12</v>
      </c>
    </row>
    <row r="1627" spans="1:2" ht="15.75" customHeight="1" x14ac:dyDescent="0.3">
      <c r="A1627" s="58" t="s">
        <v>8428</v>
      </c>
      <c r="B1627" s="62">
        <v>2855.78</v>
      </c>
    </row>
    <row r="1628" spans="1:2" ht="15.75" customHeight="1" x14ac:dyDescent="0.3">
      <c r="A1628" s="58" t="s">
        <v>8429</v>
      </c>
      <c r="B1628" s="62">
        <v>2918.45</v>
      </c>
    </row>
    <row r="1629" spans="1:2" ht="15.75" customHeight="1" x14ac:dyDescent="0.3">
      <c r="A1629" s="58" t="s">
        <v>8430</v>
      </c>
      <c r="B1629" s="62">
        <v>2918.45</v>
      </c>
    </row>
    <row r="1630" spans="1:2" ht="15.75" customHeight="1" x14ac:dyDescent="0.3">
      <c r="A1630" s="58" t="s">
        <v>8431</v>
      </c>
      <c r="B1630" s="62">
        <v>3169.11</v>
      </c>
    </row>
    <row r="1631" spans="1:2" ht="15.75" customHeight="1" x14ac:dyDescent="0.3">
      <c r="A1631" s="58" t="s">
        <v>1504</v>
      </c>
      <c r="B1631" s="62">
        <v>3169.11</v>
      </c>
    </row>
    <row r="1632" spans="1:2" ht="15.75" customHeight="1" x14ac:dyDescent="0.3">
      <c r="A1632" s="58" t="s">
        <v>1506</v>
      </c>
      <c r="B1632" s="62">
        <v>2855.78</v>
      </c>
    </row>
    <row r="1633" spans="1:2" ht="15.75" customHeight="1" x14ac:dyDescent="0.3">
      <c r="A1633" s="58" t="s">
        <v>1508</v>
      </c>
      <c r="B1633" s="62">
        <v>2605.12</v>
      </c>
    </row>
    <row r="1634" spans="1:2" ht="15.75" customHeight="1" x14ac:dyDescent="0.3">
      <c r="A1634" s="58" t="s">
        <v>1510</v>
      </c>
      <c r="B1634" s="62">
        <v>2918.45</v>
      </c>
    </row>
    <row r="1635" spans="1:2" ht="15.75" customHeight="1" x14ac:dyDescent="0.3">
      <c r="A1635" s="58" t="s">
        <v>1512</v>
      </c>
      <c r="B1635" s="62">
        <v>2605.12</v>
      </c>
    </row>
    <row r="1636" spans="1:2" ht="15.75" customHeight="1" x14ac:dyDescent="0.3">
      <c r="A1636" s="58" t="s">
        <v>1514</v>
      </c>
      <c r="B1636" s="62">
        <v>2855.78</v>
      </c>
    </row>
    <row r="1637" spans="1:2" ht="15.75" customHeight="1" x14ac:dyDescent="0.3">
      <c r="A1637" s="58" t="s">
        <v>1516</v>
      </c>
      <c r="B1637" s="62">
        <v>2918.45</v>
      </c>
    </row>
    <row r="1638" spans="1:2" ht="15.75" customHeight="1" x14ac:dyDescent="0.3">
      <c r="A1638" s="58" t="s">
        <v>1518</v>
      </c>
      <c r="B1638" s="62">
        <v>2918.45</v>
      </c>
    </row>
    <row r="1639" spans="1:2" ht="15.75" customHeight="1" x14ac:dyDescent="0.3">
      <c r="A1639" s="58" t="s">
        <v>1520</v>
      </c>
      <c r="B1639" s="62">
        <v>3169.11</v>
      </c>
    </row>
    <row r="1640" spans="1:2" ht="15.75" customHeight="1" x14ac:dyDescent="0.3">
      <c r="A1640" s="58" t="s">
        <v>8432</v>
      </c>
      <c r="B1640" s="62">
        <v>6156.52</v>
      </c>
    </row>
    <row r="1641" spans="1:2" ht="15.75" customHeight="1" x14ac:dyDescent="0.3">
      <c r="A1641" s="58" t="s">
        <v>8433</v>
      </c>
      <c r="B1641" s="62">
        <v>5547.82</v>
      </c>
    </row>
    <row r="1642" spans="1:2" ht="15.75" customHeight="1" x14ac:dyDescent="0.3">
      <c r="A1642" s="58" t="s">
        <v>8434</v>
      </c>
      <c r="B1642" s="62">
        <v>5060.87</v>
      </c>
    </row>
    <row r="1643" spans="1:2" ht="15.75" customHeight="1" x14ac:dyDescent="0.3">
      <c r="A1643" s="58" t="s">
        <v>8435</v>
      </c>
      <c r="B1643" s="62">
        <v>5669.56</v>
      </c>
    </row>
    <row r="1644" spans="1:2" ht="15.75" customHeight="1" x14ac:dyDescent="0.3">
      <c r="A1644" s="58" t="s">
        <v>8436</v>
      </c>
      <c r="B1644" s="62">
        <v>5060.87</v>
      </c>
    </row>
    <row r="1645" spans="1:2" ht="15.75" customHeight="1" x14ac:dyDescent="0.3">
      <c r="A1645" s="58" t="s">
        <v>8437</v>
      </c>
      <c r="B1645" s="62">
        <v>5547.82</v>
      </c>
    </row>
    <row r="1646" spans="1:2" ht="15.75" customHeight="1" x14ac:dyDescent="0.3">
      <c r="A1646" s="58" t="s">
        <v>8438</v>
      </c>
      <c r="B1646" s="62">
        <v>5669.56</v>
      </c>
    </row>
    <row r="1647" spans="1:2" ht="15.75" customHeight="1" x14ac:dyDescent="0.3">
      <c r="A1647" s="58" t="s">
        <v>8439</v>
      </c>
      <c r="B1647" s="62">
        <v>5669.56</v>
      </c>
    </row>
    <row r="1648" spans="1:2" ht="15.75" customHeight="1" x14ac:dyDescent="0.3">
      <c r="A1648" s="58" t="s">
        <v>8440</v>
      </c>
      <c r="B1648" s="62">
        <v>6156.52</v>
      </c>
    </row>
    <row r="1649" spans="1:2" ht="15.75" customHeight="1" x14ac:dyDescent="0.3">
      <c r="A1649" s="58" t="s">
        <v>1522</v>
      </c>
      <c r="B1649" s="62">
        <v>6156.52</v>
      </c>
    </row>
    <row r="1650" spans="1:2" ht="15.75" customHeight="1" x14ac:dyDescent="0.3">
      <c r="A1650" s="58" t="s">
        <v>1524</v>
      </c>
      <c r="B1650" s="62">
        <v>5547.82</v>
      </c>
    </row>
    <row r="1651" spans="1:2" ht="15.75" customHeight="1" x14ac:dyDescent="0.3">
      <c r="A1651" s="58" t="s">
        <v>1526</v>
      </c>
      <c r="B1651" s="62">
        <v>5060.87</v>
      </c>
    </row>
    <row r="1652" spans="1:2" ht="15.75" customHeight="1" x14ac:dyDescent="0.3">
      <c r="A1652" s="58" t="s">
        <v>1528</v>
      </c>
      <c r="B1652" s="62">
        <v>5669.56</v>
      </c>
    </row>
    <row r="1653" spans="1:2" ht="15.75" customHeight="1" x14ac:dyDescent="0.3">
      <c r="A1653" s="58" t="s">
        <v>1530</v>
      </c>
      <c r="B1653" s="62">
        <v>5060.87</v>
      </c>
    </row>
    <row r="1654" spans="1:2" ht="15.75" customHeight="1" x14ac:dyDescent="0.3">
      <c r="A1654" s="58" t="s">
        <v>1532</v>
      </c>
      <c r="B1654" s="62">
        <v>5547.82</v>
      </c>
    </row>
    <row r="1655" spans="1:2" ht="15.75" customHeight="1" x14ac:dyDescent="0.3">
      <c r="A1655" s="58" t="s">
        <v>1534</v>
      </c>
      <c r="B1655" s="62">
        <v>5669.56</v>
      </c>
    </row>
    <row r="1656" spans="1:2" ht="15.75" customHeight="1" x14ac:dyDescent="0.3">
      <c r="A1656" s="58" t="s">
        <v>1536</v>
      </c>
      <c r="B1656" s="62">
        <v>5669.56</v>
      </c>
    </row>
    <row r="1657" spans="1:2" ht="15.75" customHeight="1" x14ac:dyDescent="0.3">
      <c r="A1657" s="58" t="s">
        <v>1538</v>
      </c>
      <c r="B1657" s="62">
        <v>6156.52</v>
      </c>
    </row>
    <row r="1658" spans="1:2" ht="15.75" customHeight="1" x14ac:dyDescent="0.3">
      <c r="A1658" s="58" t="s">
        <v>1540</v>
      </c>
      <c r="B1658" s="62">
        <v>11422.98</v>
      </c>
    </row>
    <row r="1659" spans="1:2" ht="15.75" customHeight="1" x14ac:dyDescent="0.3">
      <c r="A1659" s="58" t="s">
        <v>1542</v>
      </c>
      <c r="B1659" s="62">
        <v>10293.59</v>
      </c>
    </row>
    <row r="1660" spans="1:2" ht="15.75" customHeight="1" x14ac:dyDescent="0.3">
      <c r="A1660" s="58" t="s">
        <v>1544</v>
      </c>
      <c r="B1660" s="62">
        <v>9390.08</v>
      </c>
    </row>
    <row r="1661" spans="1:2" ht="15.75" customHeight="1" x14ac:dyDescent="0.3">
      <c r="A1661" s="58" t="s">
        <v>1546</v>
      </c>
      <c r="B1661" s="62">
        <v>10519.47</v>
      </c>
    </row>
    <row r="1662" spans="1:2" ht="15.75" customHeight="1" x14ac:dyDescent="0.3">
      <c r="A1662" s="58" t="s">
        <v>1548</v>
      </c>
      <c r="B1662" s="62">
        <v>9390.08</v>
      </c>
    </row>
    <row r="1663" spans="1:2" ht="15.75" customHeight="1" x14ac:dyDescent="0.3">
      <c r="A1663" s="58" t="s">
        <v>1550</v>
      </c>
      <c r="B1663" s="62">
        <v>10293.59</v>
      </c>
    </row>
    <row r="1664" spans="1:2" ht="15.75" customHeight="1" x14ac:dyDescent="0.3">
      <c r="A1664" s="58" t="s">
        <v>1552</v>
      </c>
      <c r="B1664" s="62">
        <v>10519.47</v>
      </c>
    </row>
    <row r="1665" spans="1:2" ht="15.75" customHeight="1" x14ac:dyDescent="0.3">
      <c r="A1665" s="58" t="s">
        <v>1554</v>
      </c>
      <c r="B1665" s="62">
        <v>10519.47</v>
      </c>
    </row>
    <row r="1666" spans="1:2" ht="15.75" customHeight="1" x14ac:dyDescent="0.3">
      <c r="A1666" s="58" t="s">
        <v>1556</v>
      </c>
      <c r="B1666" s="62">
        <v>11422.98</v>
      </c>
    </row>
    <row r="1667" spans="1:2" ht="15.75" customHeight="1" x14ac:dyDescent="0.3">
      <c r="A1667" s="58" t="s">
        <v>1558</v>
      </c>
      <c r="B1667" s="62">
        <v>6156.52</v>
      </c>
    </row>
    <row r="1668" spans="1:2" ht="15.75" customHeight="1" x14ac:dyDescent="0.3">
      <c r="A1668" s="58" t="s">
        <v>1560</v>
      </c>
      <c r="B1668" s="62">
        <v>5547.82</v>
      </c>
    </row>
    <row r="1669" spans="1:2" ht="15.75" customHeight="1" x14ac:dyDescent="0.3">
      <c r="A1669" s="58" t="s">
        <v>1562</v>
      </c>
      <c r="B1669" s="62">
        <v>5060.87</v>
      </c>
    </row>
    <row r="1670" spans="1:2" ht="15.75" customHeight="1" x14ac:dyDescent="0.3">
      <c r="A1670" s="58" t="s">
        <v>1564</v>
      </c>
      <c r="B1670" s="62">
        <v>5669.56</v>
      </c>
    </row>
    <row r="1671" spans="1:2" ht="15.75" customHeight="1" x14ac:dyDescent="0.3">
      <c r="A1671" s="58" t="s">
        <v>1566</v>
      </c>
      <c r="B1671" s="62">
        <v>5060.87</v>
      </c>
    </row>
    <row r="1672" spans="1:2" ht="15.75" customHeight="1" x14ac:dyDescent="0.3">
      <c r="A1672" s="58" t="s">
        <v>1568</v>
      </c>
      <c r="B1672" s="62">
        <v>5547.82</v>
      </c>
    </row>
    <row r="1673" spans="1:2" ht="15.75" customHeight="1" x14ac:dyDescent="0.3">
      <c r="A1673" s="58" t="s">
        <v>1570</v>
      </c>
      <c r="B1673" s="62">
        <v>5669.56</v>
      </c>
    </row>
    <row r="1674" spans="1:2" ht="15.75" customHeight="1" x14ac:dyDescent="0.3">
      <c r="A1674" s="58" t="s">
        <v>1572</v>
      </c>
      <c r="B1674" s="62">
        <v>5669.56</v>
      </c>
    </row>
    <row r="1675" spans="1:2" ht="15.75" customHeight="1" x14ac:dyDescent="0.3">
      <c r="A1675" s="58" t="s">
        <v>1574</v>
      </c>
      <c r="B1675" s="62">
        <v>6156.52</v>
      </c>
    </row>
    <row r="1676" spans="1:2" ht="15.75" customHeight="1" x14ac:dyDescent="0.3">
      <c r="A1676" s="58" t="s">
        <v>1576</v>
      </c>
      <c r="B1676" s="62">
        <v>11422.98</v>
      </c>
    </row>
    <row r="1677" spans="1:2" ht="15.75" customHeight="1" x14ac:dyDescent="0.3">
      <c r="A1677" s="58" t="s">
        <v>1578</v>
      </c>
      <c r="B1677" s="62">
        <v>10293.59</v>
      </c>
    </row>
    <row r="1678" spans="1:2" ht="15.75" customHeight="1" x14ac:dyDescent="0.3">
      <c r="A1678" s="58" t="s">
        <v>1580</v>
      </c>
      <c r="B1678" s="62">
        <v>9390.08</v>
      </c>
    </row>
    <row r="1679" spans="1:2" ht="15.75" customHeight="1" x14ac:dyDescent="0.3">
      <c r="A1679" s="58" t="s">
        <v>1582</v>
      </c>
      <c r="B1679" s="62">
        <v>10519.47</v>
      </c>
    </row>
    <row r="1680" spans="1:2" ht="15.75" customHeight="1" x14ac:dyDescent="0.3">
      <c r="A1680" s="58" t="s">
        <v>1584</v>
      </c>
      <c r="B1680" s="62">
        <v>9390.08</v>
      </c>
    </row>
    <row r="1681" spans="1:2" ht="15.75" customHeight="1" x14ac:dyDescent="0.3">
      <c r="A1681" s="58" t="s">
        <v>1586</v>
      </c>
      <c r="B1681" s="62">
        <v>10293.59</v>
      </c>
    </row>
    <row r="1682" spans="1:2" ht="15.75" customHeight="1" x14ac:dyDescent="0.3">
      <c r="A1682" s="58" t="s">
        <v>1588</v>
      </c>
      <c r="B1682" s="62">
        <v>10519.47</v>
      </c>
    </row>
    <row r="1683" spans="1:2" ht="15.75" customHeight="1" x14ac:dyDescent="0.3">
      <c r="A1683" s="58" t="s">
        <v>1590</v>
      </c>
      <c r="B1683" s="62">
        <v>10519.47</v>
      </c>
    </row>
    <row r="1684" spans="1:2" ht="15.75" customHeight="1" x14ac:dyDescent="0.3">
      <c r="A1684" s="58" t="s">
        <v>1592</v>
      </c>
      <c r="B1684" s="62">
        <v>11422.98</v>
      </c>
    </row>
    <row r="1685" spans="1:2" ht="15.75" customHeight="1" x14ac:dyDescent="0.3">
      <c r="A1685" s="58" t="s">
        <v>1594</v>
      </c>
      <c r="B1685" s="62">
        <v>11422.98</v>
      </c>
    </row>
    <row r="1686" spans="1:2" ht="15.75" customHeight="1" x14ac:dyDescent="0.3">
      <c r="A1686" s="58" t="s">
        <v>1596</v>
      </c>
      <c r="B1686" s="62">
        <v>10293.59</v>
      </c>
    </row>
    <row r="1687" spans="1:2" ht="15.75" customHeight="1" x14ac:dyDescent="0.3">
      <c r="A1687" s="58" t="s">
        <v>1598</v>
      </c>
      <c r="B1687" s="62">
        <v>9390.08</v>
      </c>
    </row>
    <row r="1688" spans="1:2" ht="15.75" customHeight="1" x14ac:dyDescent="0.3">
      <c r="A1688" s="58" t="s">
        <v>1600</v>
      </c>
      <c r="B1688" s="62">
        <v>10519.47</v>
      </c>
    </row>
    <row r="1689" spans="1:2" ht="15.75" customHeight="1" x14ac:dyDescent="0.3">
      <c r="A1689" s="58" t="s">
        <v>1602</v>
      </c>
      <c r="B1689" s="62">
        <v>9390.08</v>
      </c>
    </row>
    <row r="1690" spans="1:2" ht="15.75" customHeight="1" x14ac:dyDescent="0.3">
      <c r="A1690" s="58" t="s">
        <v>1604</v>
      </c>
      <c r="B1690" s="62">
        <v>10293.59</v>
      </c>
    </row>
    <row r="1691" spans="1:2" ht="15.75" customHeight="1" x14ac:dyDescent="0.3">
      <c r="A1691" s="58" t="s">
        <v>1606</v>
      </c>
      <c r="B1691" s="62">
        <v>10519.47</v>
      </c>
    </row>
    <row r="1692" spans="1:2" ht="15.75" customHeight="1" x14ac:dyDescent="0.3">
      <c r="A1692" s="58" t="s">
        <v>1608</v>
      </c>
      <c r="B1692" s="62">
        <v>10519.47</v>
      </c>
    </row>
    <row r="1693" spans="1:2" ht="15.75" customHeight="1" x14ac:dyDescent="0.3">
      <c r="A1693" s="58" t="s">
        <v>1610</v>
      </c>
      <c r="B1693" s="62">
        <v>11422.98</v>
      </c>
    </row>
    <row r="1694" spans="1:2" ht="15.75" customHeight="1" x14ac:dyDescent="0.3">
      <c r="A1694" s="58" t="s">
        <v>1612</v>
      </c>
      <c r="B1694" s="62">
        <v>11422.98</v>
      </c>
    </row>
    <row r="1695" spans="1:2" ht="15.75" customHeight="1" x14ac:dyDescent="0.3">
      <c r="A1695" s="58" t="s">
        <v>1614</v>
      </c>
      <c r="B1695" s="62">
        <v>10293.59</v>
      </c>
    </row>
    <row r="1696" spans="1:2" ht="15.75" customHeight="1" x14ac:dyDescent="0.3">
      <c r="A1696" s="58" t="s">
        <v>1616</v>
      </c>
      <c r="B1696" s="62">
        <v>9390.08</v>
      </c>
    </row>
    <row r="1697" spans="1:2" ht="15.75" customHeight="1" x14ac:dyDescent="0.3">
      <c r="A1697" s="58" t="s">
        <v>1618</v>
      </c>
      <c r="B1697" s="62">
        <v>10519.47</v>
      </c>
    </row>
    <row r="1698" spans="1:2" ht="15.75" customHeight="1" x14ac:dyDescent="0.3">
      <c r="A1698" s="58" t="s">
        <v>1620</v>
      </c>
      <c r="B1698" s="62">
        <v>9390.08</v>
      </c>
    </row>
    <row r="1699" spans="1:2" ht="15.75" customHeight="1" x14ac:dyDescent="0.3">
      <c r="A1699" s="58" t="s">
        <v>1622</v>
      </c>
      <c r="B1699" s="62">
        <v>10293.59</v>
      </c>
    </row>
    <row r="1700" spans="1:2" ht="15.75" customHeight="1" x14ac:dyDescent="0.3">
      <c r="A1700" s="58" t="s">
        <v>1624</v>
      </c>
      <c r="B1700" s="62">
        <v>10519.47</v>
      </c>
    </row>
    <row r="1701" spans="1:2" ht="15.75" customHeight="1" x14ac:dyDescent="0.3">
      <c r="A1701" s="58" t="s">
        <v>1626</v>
      </c>
      <c r="B1701" s="62">
        <v>10519.47</v>
      </c>
    </row>
    <row r="1702" spans="1:2" ht="15.75" customHeight="1" x14ac:dyDescent="0.3">
      <c r="A1702" s="58" t="s">
        <v>1628</v>
      </c>
      <c r="B1702" s="62">
        <v>11422.98</v>
      </c>
    </row>
    <row r="1703" spans="1:2" ht="15.75" customHeight="1" x14ac:dyDescent="0.3">
      <c r="A1703" s="58" t="s">
        <v>1630</v>
      </c>
      <c r="B1703" s="62">
        <v>11422.98</v>
      </c>
    </row>
    <row r="1704" spans="1:2" ht="15.75" customHeight="1" x14ac:dyDescent="0.3">
      <c r="A1704" s="58" t="s">
        <v>1632</v>
      </c>
      <c r="B1704" s="62">
        <v>10293.59</v>
      </c>
    </row>
    <row r="1705" spans="1:2" ht="15.75" customHeight="1" x14ac:dyDescent="0.3">
      <c r="A1705" s="58" t="s">
        <v>1634</v>
      </c>
      <c r="B1705" s="62">
        <v>9390.08</v>
      </c>
    </row>
    <row r="1706" spans="1:2" ht="15.75" customHeight="1" x14ac:dyDescent="0.3">
      <c r="A1706" s="58" t="s">
        <v>1636</v>
      </c>
      <c r="B1706" s="62">
        <v>10519.47</v>
      </c>
    </row>
    <row r="1707" spans="1:2" ht="15.75" customHeight="1" x14ac:dyDescent="0.3">
      <c r="A1707" s="58" t="s">
        <v>1638</v>
      </c>
      <c r="B1707" s="62">
        <v>9390.08</v>
      </c>
    </row>
    <row r="1708" spans="1:2" ht="15.75" customHeight="1" x14ac:dyDescent="0.3">
      <c r="A1708" s="58" t="s">
        <v>1640</v>
      </c>
      <c r="B1708" s="62">
        <v>10293.59</v>
      </c>
    </row>
    <row r="1709" spans="1:2" ht="15.75" customHeight="1" x14ac:dyDescent="0.3">
      <c r="A1709" s="58" t="s">
        <v>1642</v>
      </c>
      <c r="B1709" s="62">
        <v>10519.47</v>
      </c>
    </row>
    <row r="1710" spans="1:2" ht="15.75" customHeight="1" x14ac:dyDescent="0.3">
      <c r="A1710" s="58" t="s">
        <v>1644</v>
      </c>
      <c r="B1710" s="62">
        <v>10519.47</v>
      </c>
    </row>
    <row r="1711" spans="1:2" ht="15.75" customHeight="1" x14ac:dyDescent="0.3">
      <c r="A1711" s="58" t="s">
        <v>1646</v>
      </c>
      <c r="B1711" s="62">
        <v>11422.98</v>
      </c>
    </row>
    <row r="1712" spans="1:2" ht="15.75" customHeight="1" x14ac:dyDescent="0.3">
      <c r="A1712" s="58" t="s">
        <v>1648</v>
      </c>
      <c r="B1712" s="62">
        <v>11422.98</v>
      </c>
    </row>
    <row r="1713" spans="1:2" ht="15.75" customHeight="1" x14ac:dyDescent="0.3">
      <c r="A1713" s="58" t="s">
        <v>1650</v>
      </c>
      <c r="B1713" s="62">
        <v>10293.59</v>
      </c>
    </row>
    <row r="1714" spans="1:2" ht="15.75" customHeight="1" x14ac:dyDescent="0.3">
      <c r="A1714" s="58" t="s">
        <v>1652</v>
      </c>
      <c r="B1714" s="62">
        <v>9390.08</v>
      </c>
    </row>
    <row r="1715" spans="1:2" ht="15.75" customHeight="1" x14ac:dyDescent="0.3">
      <c r="A1715" s="58" t="s">
        <v>1654</v>
      </c>
      <c r="B1715" s="62">
        <v>10519.47</v>
      </c>
    </row>
    <row r="1716" spans="1:2" ht="15.75" customHeight="1" x14ac:dyDescent="0.3">
      <c r="A1716" s="58" t="s">
        <v>1656</v>
      </c>
      <c r="B1716" s="62">
        <v>9390.08</v>
      </c>
    </row>
    <row r="1717" spans="1:2" ht="15.75" customHeight="1" x14ac:dyDescent="0.3">
      <c r="A1717" s="58" t="s">
        <v>1658</v>
      </c>
      <c r="B1717" s="62">
        <v>10293.59</v>
      </c>
    </row>
    <row r="1718" spans="1:2" ht="15.75" customHeight="1" x14ac:dyDescent="0.3">
      <c r="A1718" s="58" t="s">
        <v>1660</v>
      </c>
      <c r="B1718" s="62">
        <v>10519.47</v>
      </c>
    </row>
    <row r="1719" spans="1:2" ht="15.75" customHeight="1" x14ac:dyDescent="0.3">
      <c r="A1719" s="58" t="s">
        <v>1662</v>
      </c>
      <c r="B1719" s="62">
        <v>10519.47</v>
      </c>
    </row>
    <row r="1720" spans="1:2" ht="15.75" customHeight="1" x14ac:dyDescent="0.3">
      <c r="A1720" s="58" t="s">
        <v>1664</v>
      </c>
      <c r="B1720" s="62">
        <v>11422.98</v>
      </c>
    </row>
    <row r="1721" spans="1:2" ht="15.75" customHeight="1" x14ac:dyDescent="0.3">
      <c r="A1721" s="58" t="s">
        <v>1666</v>
      </c>
      <c r="B1721" s="62">
        <v>12578.78</v>
      </c>
    </row>
    <row r="1722" spans="1:2" ht="15.75" customHeight="1" x14ac:dyDescent="0.3">
      <c r="A1722" s="58" t="s">
        <v>1668</v>
      </c>
      <c r="B1722" s="62">
        <v>11335.12</v>
      </c>
    </row>
    <row r="1723" spans="1:2" ht="15.75" customHeight="1" x14ac:dyDescent="0.3">
      <c r="A1723" s="58" t="s">
        <v>1670</v>
      </c>
      <c r="B1723" s="62">
        <v>10340.19</v>
      </c>
    </row>
    <row r="1724" spans="1:2" ht="15.75" customHeight="1" x14ac:dyDescent="0.3">
      <c r="A1724" s="58" t="s">
        <v>1672</v>
      </c>
      <c r="B1724" s="62">
        <v>11583.85</v>
      </c>
    </row>
    <row r="1725" spans="1:2" ht="15.75" customHeight="1" x14ac:dyDescent="0.3">
      <c r="A1725" s="58" t="s">
        <v>1674</v>
      </c>
      <c r="B1725" s="62">
        <v>10340.19</v>
      </c>
    </row>
    <row r="1726" spans="1:2" ht="15.75" customHeight="1" x14ac:dyDescent="0.3">
      <c r="A1726" s="58" t="s">
        <v>1676</v>
      </c>
      <c r="B1726" s="62">
        <v>11335.12</v>
      </c>
    </row>
    <row r="1727" spans="1:2" ht="15.75" customHeight="1" x14ac:dyDescent="0.3">
      <c r="A1727" s="58" t="s">
        <v>1678</v>
      </c>
      <c r="B1727" s="62">
        <v>11583.85</v>
      </c>
    </row>
    <row r="1728" spans="1:2" ht="15.75" customHeight="1" x14ac:dyDescent="0.3">
      <c r="A1728" s="58" t="s">
        <v>1680</v>
      </c>
      <c r="B1728" s="62">
        <v>11583.85</v>
      </c>
    </row>
    <row r="1729" spans="1:2" ht="15.75" customHeight="1" x14ac:dyDescent="0.3">
      <c r="A1729" s="58" t="s">
        <v>1682</v>
      </c>
      <c r="B1729" s="62">
        <v>12578.78</v>
      </c>
    </row>
    <row r="1730" spans="1:2" ht="15.75" customHeight="1" x14ac:dyDescent="0.3">
      <c r="A1730" s="58" t="s">
        <v>1684</v>
      </c>
      <c r="B1730" s="62">
        <v>12578.78</v>
      </c>
    </row>
    <row r="1731" spans="1:2" ht="15.75" customHeight="1" x14ac:dyDescent="0.3">
      <c r="A1731" s="58" t="s">
        <v>1686</v>
      </c>
      <c r="B1731" s="62">
        <v>11335.12</v>
      </c>
    </row>
    <row r="1732" spans="1:2" ht="15.75" customHeight="1" x14ac:dyDescent="0.3">
      <c r="A1732" s="58" t="s">
        <v>1688</v>
      </c>
      <c r="B1732" s="62">
        <v>10340.19</v>
      </c>
    </row>
    <row r="1733" spans="1:2" ht="15.75" customHeight="1" x14ac:dyDescent="0.3">
      <c r="A1733" s="58" t="s">
        <v>1690</v>
      </c>
      <c r="B1733" s="62">
        <v>11583.85</v>
      </c>
    </row>
    <row r="1734" spans="1:2" ht="15.75" customHeight="1" x14ac:dyDescent="0.3">
      <c r="A1734" s="58" t="s">
        <v>1692</v>
      </c>
      <c r="B1734" s="62">
        <v>10340.19</v>
      </c>
    </row>
    <row r="1735" spans="1:2" ht="15.75" customHeight="1" x14ac:dyDescent="0.3">
      <c r="A1735" s="58" t="s">
        <v>1694</v>
      </c>
      <c r="B1735" s="62">
        <v>11335.12</v>
      </c>
    </row>
    <row r="1736" spans="1:2" ht="15.75" customHeight="1" x14ac:dyDescent="0.3">
      <c r="A1736" s="58" t="s">
        <v>1696</v>
      </c>
      <c r="B1736" s="62">
        <v>11583.85</v>
      </c>
    </row>
    <row r="1737" spans="1:2" ht="15.75" customHeight="1" x14ac:dyDescent="0.3">
      <c r="A1737" s="58" t="s">
        <v>1698</v>
      </c>
      <c r="B1737" s="62">
        <v>11583.85</v>
      </c>
    </row>
    <row r="1738" spans="1:2" ht="15.75" customHeight="1" x14ac:dyDescent="0.3">
      <c r="A1738" s="58" t="s">
        <v>1700</v>
      </c>
      <c r="B1738" s="62">
        <v>12578.78</v>
      </c>
    </row>
    <row r="1739" spans="1:2" ht="15.75" customHeight="1" x14ac:dyDescent="0.3">
      <c r="A1739" s="58" t="s">
        <v>1703</v>
      </c>
      <c r="B1739" s="62">
        <v>1407.66</v>
      </c>
    </row>
    <row r="1740" spans="1:2" ht="15.75" customHeight="1" x14ac:dyDescent="0.3">
      <c r="A1740" s="58" t="s">
        <v>1705</v>
      </c>
      <c r="B1740" s="62">
        <v>1268.48</v>
      </c>
    </row>
    <row r="1741" spans="1:2" ht="15.75" customHeight="1" x14ac:dyDescent="0.3">
      <c r="A1741" s="58" t="s">
        <v>1707</v>
      </c>
      <c r="B1741" s="62">
        <v>1157.1300000000001</v>
      </c>
    </row>
    <row r="1742" spans="1:2" ht="15.75" customHeight="1" x14ac:dyDescent="0.3">
      <c r="A1742" s="58" t="s">
        <v>1709</v>
      </c>
      <c r="B1742" s="62">
        <v>1296.32</v>
      </c>
    </row>
    <row r="1743" spans="1:2" ht="15.75" customHeight="1" x14ac:dyDescent="0.3">
      <c r="A1743" s="58" t="s">
        <v>1711</v>
      </c>
      <c r="B1743" s="62">
        <v>1157.1300000000001</v>
      </c>
    </row>
    <row r="1744" spans="1:2" ht="15.75" customHeight="1" x14ac:dyDescent="0.3">
      <c r="A1744" s="58" t="s">
        <v>1713</v>
      </c>
      <c r="B1744" s="62">
        <v>1268.48</v>
      </c>
    </row>
    <row r="1745" spans="1:2" ht="15.75" customHeight="1" x14ac:dyDescent="0.3">
      <c r="A1745" s="58" t="s">
        <v>1715</v>
      </c>
      <c r="B1745" s="62">
        <v>1296.32</v>
      </c>
    </row>
    <row r="1746" spans="1:2" ht="15.75" customHeight="1" x14ac:dyDescent="0.3">
      <c r="A1746" s="58" t="s">
        <v>1717</v>
      </c>
      <c r="B1746" s="62">
        <v>1296.32</v>
      </c>
    </row>
    <row r="1747" spans="1:2" ht="15.75" customHeight="1" x14ac:dyDescent="0.3">
      <c r="A1747" s="58" t="s">
        <v>1719</v>
      </c>
      <c r="B1747" s="62">
        <v>1407.66</v>
      </c>
    </row>
    <row r="1748" spans="1:2" ht="15.75" customHeight="1" x14ac:dyDescent="0.3">
      <c r="A1748" s="58" t="s">
        <v>8441</v>
      </c>
      <c r="B1748" s="62">
        <v>874.8</v>
      </c>
    </row>
    <row r="1749" spans="1:2" ht="15.75" customHeight="1" x14ac:dyDescent="0.3">
      <c r="A1749" s="58" t="s">
        <v>1721</v>
      </c>
      <c r="B1749" s="62">
        <v>1407.66</v>
      </c>
    </row>
    <row r="1750" spans="1:2" ht="15.75" customHeight="1" x14ac:dyDescent="0.3">
      <c r="A1750" s="58" t="s">
        <v>1723</v>
      </c>
      <c r="B1750" s="62">
        <v>1268.48</v>
      </c>
    </row>
    <row r="1751" spans="1:2" ht="15.75" customHeight="1" x14ac:dyDescent="0.3">
      <c r="A1751" s="58" t="s">
        <v>1725</v>
      </c>
      <c r="B1751" s="62">
        <v>1157.1300000000001</v>
      </c>
    </row>
    <row r="1752" spans="1:2" ht="15.75" customHeight="1" x14ac:dyDescent="0.3">
      <c r="A1752" s="58" t="s">
        <v>1727</v>
      </c>
      <c r="B1752" s="62">
        <v>1296.32</v>
      </c>
    </row>
    <row r="1753" spans="1:2" ht="15.75" customHeight="1" x14ac:dyDescent="0.3">
      <c r="A1753" s="58" t="s">
        <v>1729</v>
      </c>
      <c r="B1753" s="62">
        <v>1157.1300000000001</v>
      </c>
    </row>
    <row r="1754" spans="1:2" ht="15.75" customHeight="1" x14ac:dyDescent="0.3">
      <c r="A1754" s="58" t="s">
        <v>1731</v>
      </c>
      <c r="B1754" s="62">
        <v>1268.48</v>
      </c>
    </row>
    <row r="1755" spans="1:2" ht="15.75" customHeight="1" x14ac:dyDescent="0.3">
      <c r="A1755" s="58" t="s">
        <v>1733</v>
      </c>
      <c r="B1755" s="62">
        <v>1296.32</v>
      </c>
    </row>
    <row r="1756" spans="1:2" ht="15.75" customHeight="1" x14ac:dyDescent="0.3">
      <c r="A1756" s="58" t="s">
        <v>1735</v>
      </c>
      <c r="B1756" s="62">
        <v>1296.32</v>
      </c>
    </row>
    <row r="1757" spans="1:2" ht="15.75" customHeight="1" x14ac:dyDescent="0.3">
      <c r="A1757" s="58" t="s">
        <v>1737</v>
      </c>
      <c r="B1757" s="62">
        <v>1407.66</v>
      </c>
    </row>
    <row r="1758" spans="1:2" ht="15.75" customHeight="1" x14ac:dyDescent="0.3">
      <c r="A1758" s="58" t="s">
        <v>1739</v>
      </c>
      <c r="B1758" s="62">
        <v>6156.52</v>
      </c>
    </row>
    <row r="1759" spans="1:2" ht="15.75" customHeight="1" x14ac:dyDescent="0.3">
      <c r="A1759" s="58" t="s">
        <v>1741</v>
      </c>
      <c r="B1759" s="62">
        <v>5547.82</v>
      </c>
    </row>
    <row r="1760" spans="1:2" ht="15.75" customHeight="1" x14ac:dyDescent="0.3">
      <c r="A1760" s="58" t="s">
        <v>1743</v>
      </c>
      <c r="B1760" s="62">
        <v>5060.87</v>
      </c>
    </row>
    <row r="1761" spans="1:2" ht="15.75" customHeight="1" x14ac:dyDescent="0.3">
      <c r="A1761" s="58" t="s">
        <v>1745</v>
      </c>
      <c r="B1761" s="62">
        <v>5669.56</v>
      </c>
    </row>
    <row r="1762" spans="1:2" ht="15.75" customHeight="1" x14ac:dyDescent="0.3">
      <c r="A1762" s="58" t="s">
        <v>1747</v>
      </c>
      <c r="B1762" s="62">
        <v>5060.87</v>
      </c>
    </row>
    <row r="1763" spans="1:2" ht="15.75" customHeight="1" x14ac:dyDescent="0.3">
      <c r="A1763" s="58" t="s">
        <v>1749</v>
      </c>
      <c r="B1763" s="62">
        <v>5547.82</v>
      </c>
    </row>
    <row r="1764" spans="1:2" ht="15.75" customHeight="1" x14ac:dyDescent="0.3">
      <c r="A1764" s="58" t="s">
        <v>1751</v>
      </c>
      <c r="B1764" s="62">
        <v>5669.56</v>
      </c>
    </row>
    <row r="1765" spans="1:2" ht="15.75" customHeight="1" x14ac:dyDescent="0.3">
      <c r="A1765" s="58" t="s">
        <v>1753</v>
      </c>
      <c r="B1765" s="62">
        <v>5669.56</v>
      </c>
    </row>
    <row r="1766" spans="1:2" ht="15.75" customHeight="1" x14ac:dyDescent="0.3">
      <c r="A1766" s="58" t="s">
        <v>1755</v>
      </c>
      <c r="B1766" s="62">
        <v>6156.52</v>
      </c>
    </row>
    <row r="1767" spans="1:2" ht="15.75" customHeight="1" x14ac:dyDescent="0.3">
      <c r="A1767" s="58" t="s">
        <v>1757</v>
      </c>
      <c r="B1767" s="62">
        <v>6772.17</v>
      </c>
    </row>
    <row r="1768" spans="1:2" ht="15.75" customHeight="1" x14ac:dyDescent="0.3">
      <c r="A1768" s="58" t="s">
        <v>1759</v>
      </c>
      <c r="B1768" s="62">
        <v>6102.62</v>
      </c>
    </row>
    <row r="1769" spans="1:2" ht="15.75" customHeight="1" x14ac:dyDescent="0.3">
      <c r="A1769" s="58" t="s">
        <v>1761</v>
      </c>
      <c r="B1769" s="62">
        <v>5566.96</v>
      </c>
    </row>
    <row r="1770" spans="1:2" ht="15.75" customHeight="1" x14ac:dyDescent="0.3">
      <c r="A1770" s="58" t="s">
        <v>1763</v>
      </c>
      <c r="B1770" s="62">
        <v>6236.53</v>
      </c>
    </row>
    <row r="1771" spans="1:2" ht="15.75" customHeight="1" x14ac:dyDescent="0.3">
      <c r="A1771" s="58" t="s">
        <v>1765</v>
      </c>
      <c r="B1771" s="62">
        <v>5566.96</v>
      </c>
    </row>
    <row r="1772" spans="1:2" ht="15.75" customHeight="1" x14ac:dyDescent="0.3">
      <c r="A1772" s="58" t="s">
        <v>1767</v>
      </c>
      <c r="B1772" s="62">
        <v>6102.62</v>
      </c>
    </row>
    <row r="1773" spans="1:2" ht="15.75" customHeight="1" x14ac:dyDescent="0.3">
      <c r="A1773" s="58" t="s">
        <v>1769</v>
      </c>
      <c r="B1773" s="62">
        <v>6236.53</v>
      </c>
    </row>
    <row r="1774" spans="1:2" ht="15.75" customHeight="1" x14ac:dyDescent="0.3">
      <c r="A1774" s="58" t="s">
        <v>1771</v>
      </c>
      <c r="B1774" s="62">
        <v>6236.53</v>
      </c>
    </row>
    <row r="1775" spans="1:2" ht="15.75" customHeight="1" x14ac:dyDescent="0.3">
      <c r="A1775" s="58" t="s">
        <v>1773</v>
      </c>
      <c r="B1775" s="62">
        <v>6772.17</v>
      </c>
    </row>
    <row r="1776" spans="1:2" ht="15.75" customHeight="1" x14ac:dyDescent="0.3">
      <c r="A1776" s="58" t="s">
        <v>1775</v>
      </c>
      <c r="B1776" s="62">
        <v>7915.09</v>
      </c>
    </row>
    <row r="1777" spans="1:2" ht="15.75" customHeight="1" x14ac:dyDescent="0.3">
      <c r="A1777" s="58" t="s">
        <v>1777</v>
      </c>
      <c r="B1777" s="62">
        <v>7132.52</v>
      </c>
    </row>
    <row r="1778" spans="1:2" ht="15.75" customHeight="1" x14ac:dyDescent="0.3">
      <c r="A1778" s="58" t="s">
        <v>1779</v>
      </c>
      <c r="B1778" s="62">
        <v>6506.47</v>
      </c>
    </row>
    <row r="1779" spans="1:2" ht="15.75" customHeight="1" x14ac:dyDescent="0.3">
      <c r="A1779" s="58" t="s">
        <v>1781</v>
      </c>
      <c r="B1779" s="62">
        <v>7289.03</v>
      </c>
    </row>
    <row r="1780" spans="1:2" ht="15.75" customHeight="1" x14ac:dyDescent="0.3">
      <c r="A1780" s="58" t="s">
        <v>1783</v>
      </c>
      <c r="B1780" s="62">
        <v>6506.47</v>
      </c>
    </row>
    <row r="1781" spans="1:2" ht="15.75" customHeight="1" x14ac:dyDescent="0.3">
      <c r="A1781" s="58" t="s">
        <v>1785</v>
      </c>
      <c r="B1781" s="62">
        <v>7132.52</v>
      </c>
    </row>
    <row r="1782" spans="1:2" ht="15.75" customHeight="1" x14ac:dyDescent="0.3">
      <c r="A1782" s="58" t="s">
        <v>1787</v>
      </c>
      <c r="B1782" s="62">
        <v>7289.03</v>
      </c>
    </row>
    <row r="1783" spans="1:2" ht="15.75" customHeight="1" x14ac:dyDescent="0.3">
      <c r="A1783" s="58" t="s">
        <v>1789</v>
      </c>
      <c r="B1783" s="62">
        <v>7289.03</v>
      </c>
    </row>
    <row r="1784" spans="1:2" ht="15.75" customHeight="1" x14ac:dyDescent="0.3">
      <c r="A1784" s="58" t="s">
        <v>1791</v>
      </c>
      <c r="B1784" s="62">
        <v>7915.09</v>
      </c>
    </row>
    <row r="1785" spans="1:2" ht="15.75" customHeight="1" x14ac:dyDescent="0.3">
      <c r="A1785" s="58" t="s">
        <v>1793</v>
      </c>
      <c r="B1785" s="62">
        <v>8706.59</v>
      </c>
    </row>
    <row r="1786" spans="1:2" ht="15.75" customHeight="1" x14ac:dyDescent="0.3">
      <c r="A1786" s="58" t="s">
        <v>1795</v>
      </c>
      <c r="B1786" s="62">
        <v>7845.78</v>
      </c>
    </row>
    <row r="1787" spans="1:2" ht="15.75" customHeight="1" x14ac:dyDescent="0.3">
      <c r="A1787" s="58" t="s">
        <v>1797</v>
      </c>
      <c r="B1787" s="62">
        <v>7157.12</v>
      </c>
    </row>
    <row r="1788" spans="1:2" ht="15.75" customHeight="1" x14ac:dyDescent="0.3">
      <c r="A1788" s="58" t="s">
        <v>1799</v>
      </c>
      <c r="B1788" s="62">
        <v>8017.94</v>
      </c>
    </row>
    <row r="1789" spans="1:2" ht="15.75" customHeight="1" x14ac:dyDescent="0.3">
      <c r="A1789" s="58" t="s">
        <v>1801</v>
      </c>
      <c r="B1789" s="62">
        <v>7157.12</v>
      </c>
    </row>
    <row r="1790" spans="1:2" ht="15.75" customHeight="1" x14ac:dyDescent="0.3">
      <c r="A1790" s="58" t="s">
        <v>1803</v>
      </c>
      <c r="B1790" s="62">
        <v>7845.78</v>
      </c>
    </row>
    <row r="1791" spans="1:2" ht="15.75" customHeight="1" x14ac:dyDescent="0.3">
      <c r="A1791" s="58" t="s">
        <v>1805</v>
      </c>
      <c r="B1791" s="62">
        <v>8017.94</v>
      </c>
    </row>
    <row r="1792" spans="1:2" ht="15.75" customHeight="1" x14ac:dyDescent="0.3">
      <c r="A1792" s="58" t="s">
        <v>1807</v>
      </c>
      <c r="B1792" s="62">
        <v>8017.94</v>
      </c>
    </row>
    <row r="1793" spans="1:2" ht="15.75" customHeight="1" x14ac:dyDescent="0.3">
      <c r="A1793" s="58" t="s">
        <v>1809</v>
      </c>
      <c r="B1793" s="62">
        <v>8706.59</v>
      </c>
    </row>
    <row r="1794" spans="1:2" ht="15.75" customHeight="1" x14ac:dyDescent="0.3">
      <c r="A1794" s="58" t="s">
        <v>1811</v>
      </c>
      <c r="B1794" s="62">
        <v>1844.8</v>
      </c>
    </row>
    <row r="1795" spans="1:2" ht="15.75" customHeight="1" x14ac:dyDescent="0.3">
      <c r="A1795" s="58" t="s">
        <v>1813</v>
      </c>
      <c r="B1795" s="62">
        <v>1662.4</v>
      </c>
    </row>
    <row r="1796" spans="1:2" ht="15.75" customHeight="1" x14ac:dyDescent="0.3">
      <c r="A1796" s="58" t="s">
        <v>1815</v>
      </c>
      <c r="B1796" s="62">
        <v>1516.49</v>
      </c>
    </row>
    <row r="1797" spans="1:2" ht="15.75" customHeight="1" x14ac:dyDescent="0.3">
      <c r="A1797" s="58" t="s">
        <v>1817</v>
      </c>
      <c r="B1797" s="62">
        <v>1698.88</v>
      </c>
    </row>
    <row r="1798" spans="1:2" ht="15.75" customHeight="1" x14ac:dyDescent="0.3">
      <c r="A1798" s="58" t="s">
        <v>1819</v>
      </c>
      <c r="B1798" s="62">
        <v>1516.49</v>
      </c>
    </row>
    <row r="1799" spans="1:2" ht="15.75" customHeight="1" x14ac:dyDescent="0.3">
      <c r="A1799" s="58" t="s">
        <v>1821</v>
      </c>
      <c r="B1799" s="62">
        <v>1662.4</v>
      </c>
    </row>
    <row r="1800" spans="1:2" ht="15.75" customHeight="1" x14ac:dyDescent="0.3">
      <c r="A1800" s="58" t="s">
        <v>1823</v>
      </c>
      <c r="B1800" s="62">
        <v>1698.88</v>
      </c>
    </row>
    <row r="1801" spans="1:2" ht="15.75" customHeight="1" x14ac:dyDescent="0.3">
      <c r="A1801" s="58" t="s">
        <v>1825</v>
      </c>
      <c r="B1801" s="62">
        <v>1698.88</v>
      </c>
    </row>
    <row r="1802" spans="1:2" ht="15.75" customHeight="1" x14ac:dyDescent="0.3">
      <c r="A1802" s="58" t="s">
        <v>1827</v>
      </c>
      <c r="B1802" s="62">
        <v>1844.8</v>
      </c>
    </row>
    <row r="1803" spans="1:2" ht="15.75" customHeight="1" x14ac:dyDescent="0.3">
      <c r="A1803" s="58" t="s">
        <v>1829</v>
      </c>
      <c r="B1803" s="62">
        <v>2799.54</v>
      </c>
    </row>
    <row r="1804" spans="1:2" ht="15.75" customHeight="1" x14ac:dyDescent="0.3">
      <c r="A1804" s="58" t="s">
        <v>1831</v>
      </c>
      <c r="B1804" s="62">
        <v>2522.75</v>
      </c>
    </row>
    <row r="1805" spans="1:2" ht="15.75" customHeight="1" x14ac:dyDescent="0.3">
      <c r="A1805" s="58" t="s">
        <v>1833</v>
      </c>
      <c r="B1805" s="62">
        <v>2301.3200000000002</v>
      </c>
    </row>
    <row r="1806" spans="1:2" ht="15.75" customHeight="1" x14ac:dyDescent="0.3">
      <c r="A1806" s="58" t="s">
        <v>1835</v>
      </c>
      <c r="B1806" s="62">
        <v>2578.11</v>
      </c>
    </row>
    <row r="1807" spans="1:2" ht="15.75" customHeight="1" x14ac:dyDescent="0.3">
      <c r="A1807" s="58" t="s">
        <v>1837</v>
      </c>
      <c r="B1807" s="62">
        <v>2301.3200000000002</v>
      </c>
    </row>
    <row r="1808" spans="1:2" ht="15.75" customHeight="1" x14ac:dyDescent="0.3">
      <c r="A1808" s="58" t="s">
        <v>1839</v>
      </c>
      <c r="B1808" s="62">
        <v>2522.75</v>
      </c>
    </row>
    <row r="1809" spans="1:2" ht="15.75" customHeight="1" x14ac:dyDescent="0.3">
      <c r="A1809" s="58" t="s">
        <v>1841</v>
      </c>
      <c r="B1809" s="62">
        <v>2578.11</v>
      </c>
    </row>
    <row r="1810" spans="1:2" ht="15.75" customHeight="1" x14ac:dyDescent="0.3">
      <c r="A1810" s="58" t="s">
        <v>1843</v>
      </c>
      <c r="B1810" s="62">
        <v>2578.11</v>
      </c>
    </row>
    <row r="1811" spans="1:2" ht="15.75" customHeight="1" x14ac:dyDescent="0.3">
      <c r="A1811" s="58" t="s">
        <v>1845</v>
      </c>
      <c r="B1811" s="62">
        <v>2799.54</v>
      </c>
    </row>
    <row r="1812" spans="1:2" ht="15.75" customHeight="1" x14ac:dyDescent="0.3">
      <c r="A1812" s="58" t="s">
        <v>8442</v>
      </c>
      <c r="B1812" s="62">
        <v>6156.52</v>
      </c>
    </row>
    <row r="1813" spans="1:2" ht="15.75" customHeight="1" x14ac:dyDescent="0.3">
      <c r="A1813" s="58" t="s">
        <v>8443</v>
      </c>
      <c r="B1813" s="62">
        <v>5547.82</v>
      </c>
    </row>
    <row r="1814" spans="1:2" ht="15.75" customHeight="1" x14ac:dyDescent="0.3">
      <c r="A1814" s="58" t="s">
        <v>8444</v>
      </c>
      <c r="B1814" s="62">
        <v>5060.87</v>
      </c>
    </row>
    <row r="1815" spans="1:2" ht="15.75" customHeight="1" x14ac:dyDescent="0.3">
      <c r="A1815" s="58" t="s">
        <v>8445</v>
      </c>
      <c r="B1815" s="62">
        <v>5669.56</v>
      </c>
    </row>
    <row r="1816" spans="1:2" ht="15.75" customHeight="1" x14ac:dyDescent="0.3">
      <c r="A1816" s="58" t="s">
        <v>8446</v>
      </c>
      <c r="B1816" s="62">
        <v>5060.87</v>
      </c>
    </row>
    <row r="1817" spans="1:2" ht="15.75" customHeight="1" x14ac:dyDescent="0.3">
      <c r="A1817" s="58" t="s">
        <v>8447</v>
      </c>
      <c r="B1817" s="62">
        <v>5547.82</v>
      </c>
    </row>
    <row r="1818" spans="1:2" ht="15.75" customHeight="1" x14ac:dyDescent="0.3">
      <c r="A1818" s="58" t="s">
        <v>8448</v>
      </c>
      <c r="B1818" s="62">
        <v>5669.56</v>
      </c>
    </row>
    <row r="1819" spans="1:2" ht="15.75" customHeight="1" x14ac:dyDescent="0.3">
      <c r="A1819" s="58" t="s">
        <v>8449</v>
      </c>
      <c r="B1819" s="62">
        <v>5669.56</v>
      </c>
    </row>
    <row r="1820" spans="1:2" ht="15.75" customHeight="1" x14ac:dyDescent="0.3">
      <c r="A1820" s="58" t="s">
        <v>8450</v>
      </c>
      <c r="B1820" s="62">
        <v>6156.52</v>
      </c>
    </row>
    <row r="1821" spans="1:2" ht="15.75" customHeight="1" x14ac:dyDescent="0.3">
      <c r="A1821" s="58" t="s">
        <v>1847</v>
      </c>
      <c r="B1821" s="62">
        <v>6341.31</v>
      </c>
    </row>
    <row r="1822" spans="1:2" ht="15.75" customHeight="1" x14ac:dyDescent="0.3">
      <c r="A1822" s="58" t="s">
        <v>1849</v>
      </c>
      <c r="B1822" s="62">
        <v>5714.34</v>
      </c>
    </row>
    <row r="1823" spans="1:2" ht="15.75" customHeight="1" x14ac:dyDescent="0.3">
      <c r="A1823" s="58" t="s">
        <v>1851</v>
      </c>
      <c r="B1823" s="62">
        <v>5212.7700000000004</v>
      </c>
    </row>
    <row r="1824" spans="1:2" ht="15.75" customHeight="1" x14ac:dyDescent="0.3">
      <c r="A1824" s="58" t="s">
        <v>1853</v>
      </c>
      <c r="B1824" s="62">
        <v>5839.74</v>
      </c>
    </row>
    <row r="1825" spans="1:2" ht="15.75" customHeight="1" x14ac:dyDescent="0.3">
      <c r="A1825" s="58" t="s">
        <v>1855</v>
      </c>
      <c r="B1825" s="62">
        <v>5212.7700000000004</v>
      </c>
    </row>
    <row r="1826" spans="1:2" ht="15.75" customHeight="1" x14ac:dyDescent="0.3">
      <c r="A1826" s="58" t="s">
        <v>1857</v>
      </c>
      <c r="B1826" s="62">
        <v>5714.34</v>
      </c>
    </row>
    <row r="1827" spans="1:2" ht="15.75" customHeight="1" x14ac:dyDescent="0.3">
      <c r="A1827" s="58" t="s">
        <v>1859</v>
      </c>
      <c r="B1827" s="62">
        <v>5839.74</v>
      </c>
    </row>
    <row r="1828" spans="1:2" ht="15.75" customHeight="1" x14ac:dyDescent="0.3">
      <c r="A1828" s="58" t="s">
        <v>1861</v>
      </c>
      <c r="B1828" s="62">
        <v>5839.74</v>
      </c>
    </row>
    <row r="1829" spans="1:2" ht="15.75" customHeight="1" x14ac:dyDescent="0.3">
      <c r="A1829" s="58" t="s">
        <v>1863</v>
      </c>
      <c r="B1829" s="62">
        <v>6341.31</v>
      </c>
    </row>
    <row r="1830" spans="1:2" ht="15.75" customHeight="1" x14ac:dyDescent="0.3">
      <c r="A1830" s="58" t="s">
        <v>8451</v>
      </c>
      <c r="B1830" s="62">
        <v>7912.01</v>
      </c>
    </row>
    <row r="1831" spans="1:2" ht="15.75" customHeight="1" x14ac:dyDescent="0.3">
      <c r="A1831" s="58" t="s">
        <v>8452</v>
      </c>
      <c r="B1831" s="62">
        <v>7129.75</v>
      </c>
    </row>
    <row r="1832" spans="1:2" ht="15.75" customHeight="1" x14ac:dyDescent="0.3">
      <c r="A1832" s="58" t="s">
        <v>8453</v>
      </c>
      <c r="B1832" s="62">
        <v>6503.94</v>
      </c>
    </row>
    <row r="1833" spans="1:2" ht="15.75" customHeight="1" x14ac:dyDescent="0.3">
      <c r="A1833" s="58" t="s">
        <v>8454</v>
      </c>
      <c r="B1833" s="62">
        <v>7286.2</v>
      </c>
    </row>
    <row r="1834" spans="1:2" ht="15.75" customHeight="1" x14ac:dyDescent="0.3">
      <c r="A1834" s="58" t="s">
        <v>8455</v>
      </c>
      <c r="B1834" s="62">
        <v>6503.94</v>
      </c>
    </row>
    <row r="1835" spans="1:2" ht="15.75" customHeight="1" x14ac:dyDescent="0.3">
      <c r="A1835" s="58" t="s">
        <v>8456</v>
      </c>
      <c r="B1835" s="62">
        <v>7129.75</v>
      </c>
    </row>
    <row r="1836" spans="1:2" ht="15.75" customHeight="1" x14ac:dyDescent="0.3">
      <c r="A1836" s="58" t="s">
        <v>8457</v>
      </c>
      <c r="B1836" s="62">
        <v>7286.2</v>
      </c>
    </row>
    <row r="1837" spans="1:2" ht="15.75" customHeight="1" x14ac:dyDescent="0.3">
      <c r="A1837" s="58" t="s">
        <v>8458</v>
      </c>
      <c r="B1837" s="62">
        <v>7286.2</v>
      </c>
    </row>
    <row r="1838" spans="1:2" ht="15.75" customHeight="1" x14ac:dyDescent="0.3">
      <c r="A1838" s="58" t="s">
        <v>8459</v>
      </c>
      <c r="B1838" s="62">
        <v>7912.01</v>
      </c>
    </row>
    <row r="1839" spans="1:2" ht="15.75" customHeight="1" x14ac:dyDescent="0.3">
      <c r="A1839" s="58" t="s">
        <v>1865</v>
      </c>
      <c r="B1839" s="62">
        <v>8805.15</v>
      </c>
    </row>
    <row r="1840" spans="1:2" ht="15.75" customHeight="1" x14ac:dyDescent="0.3">
      <c r="A1840" s="58" t="s">
        <v>1867</v>
      </c>
      <c r="B1840" s="62">
        <v>7934.58</v>
      </c>
    </row>
    <row r="1841" spans="1:2" ht="15.75" customHeight="1" x14ac:dyDescent="0.3">
      <c r="A1841" s="58" t="s">
        <v>1869</v>
      </c>
      <c r="B1841" s="62">
        <v>7238.13</v>
      </c>
    </row>
    <row r="1842" spans="1:2" ht="15.75" customHeight="1" x14ac:dyDescent="0.3">
      <c r="A1842" s="58" t="s">
        <v>1871</v>
      </c>
      <c r="B1842" s="62">
        <v>8108.7</v>
      </c>
    </row>
    <row r="1843" spans="1:2" ht="15.75" customHeight="1" x14ac:dyDescent="0.3">
      <c r="A1843" s="58" t="s">
        <v>1873</v>
      </c>
      <c r="B1843" s="62">
        <v>7238.13</v>
      </c>
    </row>
    <row r="1844" spans="1:2" ht="15.75" customHeight="1" x14ac:dyDescent="0.3">
      <c r="A1844" s="58" t="s">
        <v>1875</v>
      </c>
      <c r="B1844" s="62">
        <v>7934.58</v>
      </c>
    </row>
    <row r="1845" spans="1:2" ht="15.75" customHeight="1" x14ac:dyDescent="0.3">
      <c r="A1845" s="58" t="s">
        <v>1877</v>
      </c>
      <c r="B1845" s="62">
        <v>8108.7</v>
      </c>
    </row>
    <row r="1846" spans="1:2" ht="15.75" customHeight="1" x14ac:dyDescent="0.3">
      <c r="A1846" s="58" t="s">
        <v>1879</v>
      </c>
      <c r="B1846" s="62">
        <v>8108.7</v>
      </c>
    </row>
    <row r="1847" spans="1:2" ht="15.75" customHeight="1" x14ac:dyDescent="0.3">
      <c r="A1847" s="58" t="s">
        <v>1881</v>
      </c>
      <c r="B1847" s="62">
        <v>8805.15</v>
      </c>
    </row>
    <row r="1848" spans="1:2" ht="15.75" customHeight="1" x14ac:dyDescent="0.3">
      <c r="A1848" s="58" t="s">
        <v>8460</v>
      </c>
      <c r="B1848" s="62">
        <v>7912.01</v>
      </c>
    </row>
    <row r="1849" spans="1:2" ht="15.75" customHeight="1" x14ac:dyDescent="0.3">
      <c r="A1849" s="58" t="s">
        <v>8461</v>
      </c>
      <c r="B1849" s="62">
        <v>7129.75</v>
      </c>
    </row>
    <row r="1850" spans="1:2" ht="15.75" customHeight="1" x14ac:dyDescent="0.3">
      <c r="A1850" s="58" t="s">
        <v>8462</v>
      </c>
      <c r="B1850" s="62">
        <v>6503.94</v>
      </c>
    </row>
    <row r="1851" spans="1:2" ht="15.75" customHeight="1" x14ac:dyDescent="0.3">
      <c r="A1851" s="58" t="s">
        <v>8463</v>
      </c>
      <c r="B1851" s="62">
        <v>7286.2</v>
      </c>
    </row>
    <row r="1852" spans="1:2" ht="15.75" customHeight="1" x14ac:dyDescent="0.3">
      <c r="A1852" s="58" t="s">
        <v>8464</v>
      </c>
      <c r="B1852" s="62">
        <v>6503.94</v>
      </c>
    </row>
    <row r="1853" spans="1:2" ht="15.75" customHeight="1" x14ac:dyDescent="0.3">
      <c r="A1853" s="58" t="s">
        <v>8465</v>
      </c>
      <c r="B1853" s="62">
        <v>7129.75</v>
      </c>
    </row>
    <row r="1854" spans="1:2" ht="15.75" customHeight="1" x14ac:dyDescent="0.3">
      <c r="A1854" s="58" t="s">
        <v>8466</v>
      </c>
      <c r="B1854" s="62">
        <v>7286.2</v>
      </c>
    </row>
    <row r="1855" spans="1:2" ht="15.75" customHeight="1" x14ac:dyDescent="0.3">
      <c r="A1855" s="58" t="s">
        <v>8467</v>
      </c>
      <c r="B1855" s="62">
        <v>7286.2</v>
      </c>
    </row>
    <row r="1856" spans="1:2" ht="15.75" customHeight="1" x14ac:dyDescent="0.3">
      <c r="A1856" s="58" t="s">
        <v>8468</v>
      </c>
      <c r="B1856" s="62">
        <v>7912.01</v>
      </c>
    </row>
    <row r="1857" spans="1:2" ht="15.75" customHeight="1" x14ac:dyDescent="0.3">
      <c r="A1857" s="58" t="s">
        <v>1883</v>
      </c>
      <c r="B1857" s="62">
        <v>10714.62</v>
      </c>
    </row>
    <row r="1858" spans="1:2" ht="15.75" customHeight="1" x14ac:dyDescent="0.3">
      <c r="A1858" s="58" t="s">
        <v>1885</v>
      </c>
      <c r="B1858" s="62">
        <v>9655.27</v>
      </c>
    </row>
    <row r="1859" spans="1:2" ht="15.75" customHeight="1" x14ac:dyDescent="0.3">
      <c r="A1859" s="58" t="s">
        <v>1887</v>
      </c>
      <c r="B1859" s="62">
        <v>8807.7800000000007</v>
      </c>
    </row>
    <row r="1860" spans="1:2" ht="15.75" customHeight="1" x14ac:dyDescent="0.3">
      <c r="A1860" s="58" t="s">
        <v>1889</v>
      </c>
      <c r="B1860" s="62">
        <v>9867.14</v>
      </c>
    </row>
    <row r="1861" spans="1:2" ht="15.75" customHeight="1" x14ac:dyDescent="0.3">
      <c r="A1861" s="58" t="s">
        <v>1891</v>
      </c>
      <c r="B1861" s="62">
        <v>8807.7800000000007</v>
      </c>
    </row>
    <row r="1862" spans="1:2" ht="15.75" customHeight="1" x14ac:dyDescent="0.3">
      <c r="A1862" s="58" t="s">
        <v>1893</v>
      </c>
      <c r="B1862" s="62">
        <v>9655.27</v>
      </c>
    </row>
    <row r="1863" spans="1:2" ht="15.75" customHeight="1" x14ac:dyDescent="0.3">
      <c r="A1863" s="58" t="s">
        <v>1895</v>
      </c>
      <c r="B1863" s="62">
        <v>9867.14</v>
      </c>
    </row>
    <row r="1864" spans="1:2" ht="15.75" customHeight="1" x14ac:dyDescent="0.3">
      <c r="A1864" s="58" t="s">
        <v>1897</v>
      </c>
      <c r="B1864" s="62">
        <v>9867.14</v>
      </c>
    </row>
    <row r="1865" spans="1:2" ht="15.75" customHeight="1" x14ac:dyDescent="0.3">
      <c r="A1865" s="58" t="s">
        <v>1899</v>
      </c>
      <c r="B1865" s="62">
        <v>10714.62</v>
      </c>
    </row>
    <row r="1866" spans="1:2" ht="15.75" customHeight="1" x14ac:dyDescent="0.3">
      <c r="A1866" s="58" t="s">
        <v>8469</v>
      </c>
      <c r="B1866" s="62">
        <v>13178.46</v>
      </c>
    </row>
    <row r="1867" spans="1:2" ht="15.75" customHeight="1" x14ac:dyDescent="0.3">
      <c r="A1867" s="58" t="s">
        <v>8470</v>
      </c>
      <c r="B1867" s="62">
        <v>11875.51</v>
      </c>
    </row>
    <row r="1868" spans="1:2" ht="15.75" customHeight="1" x14ac:dyDescent="0.3">
      <c r="A1868" s="58" t="s">
        <v>8471</v>
      </c>
      <c r="B1868" s="62">
        <v>10833.14</v>
      </c>
    </row>
    <row r="1869" spans="1:2" ht="15.75" customHeight="1" x14ac:dyDescent="0.3">
      <c r="A1869" s="58" t="s">
        <v>8472</v>
      </c>
      <c r="B1869" s="62">
        <v>12136.1</v>
      </c>
    </row>
    <row r="1870" spans="1:2" ht="15.75" customHeight="1" x14ac:dyDescent="0.3">
      <c r="A1870" s="58" t="s">
        <v>8473</v>
      </c>
      <c r="B1870" s="62">
        <v>10833.14</v>
      </c>
    </row>
    <row r="1871" spans="1:2" ht="15.75" customHeight="1" x14ac:dyDescent="0.3">
      <c r="A1871" s="58" t="s">
        <v>8474</v>
      </c>
      <c r="B1871" s="62">
        <v>11875.51</v>
      </c>
    </row>
    <row r="1872" spans="1:2" ht="15.75" customHeight="1" x14ac:dyDescent="0.3">
      <c r="A1872" s="58" t="s">
        <v>8475</v>
      </c>
      <c r="B1872" s="62">
        <v>12136.1</v>
      </c>
    </row>
    <row r="1873" spans="1:2" ht="15.75" customHeight="1" x14ac:dyDescent="0.3">
      <c r="A1873" s="58" t="s">
        <v>8476</v>
      </c>
      <c r="B1873" s="62">
        <v>12136.1</v>
      </c>
    </row>
    <row r="1874" spans="1:2" ht="15.75" customHeight="1" x14ac:dyDescent="0.3">
      <c r="A1874" s="58" t="s">
        <v>8477</v>
      </c>
      <c r="B1874" s="62">
        <v>13178.46</v>
      </c>
    </row>
    <row r="1875" spans="1:2" ht="15.75" customHeight="1" x14ac:dyDescent="0.3">
      <c r="A1875" s="58" t="s">
        <v>1901</v>
      </c>
      <c r="B1875" s="62">
        <v>13640.43</v>
      </c>
    </row>
    <row r="1876" spans="1:2" ht="15.75" customHeight="1" x14ac:dyDescent="0.3">
      <c r="A1876" s="58" t="s">
        <v>1903</v>
      </c>
      <c r="B1876" s="62">
        <v>12291.8</v>
      </c>
    </row>
    <row r="1877" spans="1:2" ht="15.75" customHeight="1" x14ac:dyDescent="0.3">
      <c r="A1877" s="58" t="s">
        <v>1905</v>
      </c>
      <c r="B1877" s="62">
        <v>11212.9</v>
      </c>
    </row>
    <row r="1878" spans="1:2" ht="15.75" customHeight="1" x14ac:dyDescent="0.3">
      <c r="A1878" s="58" t="s">
        <v>1907</v>
      </c>
      <c r="B1878" s="62">
        <v>12561.53</v>
      </c>
    </row>
    <row r="1879" spans="1:2" ht="15.75" customHeight="1" x14ac:dyDescent="0.3">
      <c r="A1879" s="58" t="s">
        <v>1909</v>
      </c>
      <c r="B1879" s="62">
        <v>11212.9</v>
      </c>
    </row>
    <row r="1880" spans="1:2" ht="15.75" customHeight="1" x14ac:dyDescent="0.3">
      <c r="A1880" s="58" t="s">
        <v>1911</v>
      </c>
      <c r="B1880" s="62">
        <v>12291.8</v>
      </c>
    </row>
    <row r="1881" spans="1:2" ht="15.75" customHeight="1" x14ac:dyDescent="0.3">
      <c r="A1881" s="58" t="s">
        <v>1913</v>
      </c>
      <c r="B1881" s="62">
        <v>12561.53</v>
      </c>
    </row>
    <row r="1882" spans="1:2" ht="15.75" customHeight="1" x14ac:dyDescent="0.3">
      <c r="A1882" s="58" t="s">
        <v>1915</v>
      </c>
      <c r="B1882" s="62">
        <v>12561.53</v>
      </c>
    </row>
    <row r="1883" spans="1:2" ht="15.75" customHeight="1" x14ac:dyDescent="0.3">
      <c r="A1883" s="58" t="s">
        <v>1917</v>
      </c>
      <c r="B1883" s="62">
        <v>13640.43</v>
      </c>
    </row>
    <row r="1884" spans="1:2" ht="15.75" customHeight="1" x14ac:dyDescent="0.3">
      <c r="A1884" s="58" t="s">
        <v>1919</v>
      </c>
      <c r="B1884" s="62">
        <v>17582.580000000002</v>
      </c>
    </row>
    <row r="1885" spans="1:2" ht="15.75" customHeight="1" x14ac:dyDescent="0.3">
      <c r="A1885" s="58" t="s">
        <v>1921</v>
      </c>
      <c r="B1885" s="62">
        <v>15844.19</v>
      </c>
    </row>
    <row r="1886" spans="1:2" ht="15.75" customHeight="1" x14ac:dyDescent="0.3">
      <c r="A1886" s="58" t="s">
        <v>1923</v>
      </c>
      <c r="B1886" s="62">
        <v>14453.48</v>
      </c>
    </row>
    <row r="1887" spans="1:2" ht="15.75" customHeight="1" x14ac:dyDescent="0.3">
      <c r="A1887" s="58" t="s">
        <v>1925</v>
      </c>
      <c r="B1887" s="62">
        <v>16191.87</v>
      </c>
    </row>
    <row r="1888" spans="1:2" ht="15.75" customHeight="1" x14ac:dyDescent="0.3">
      <c r="A1888" s="58" t="s">
        <v>1927</v>
      </c>
      <c r="B1888" s="62">
        <v>14453.48</v>
      </c>
    </row>
    <row r="1889" spans="1:2" ht="15.75" customHeight="1" x14ac:dyDescent="0.3">
      <c r="A1889" s="58" t="s">
        <v>1929</v>
      </c>
      <c r="B1889" s="62">
        <v>15844.19</v>
      </c>
    </row>
    <row r="1890" spans="1:2" ht="15.75" customHeight="1" x14ac:dyDescent="0.3">
      <c r="A1890" s="58" t="s">
        <v>1931</v>
      </c>
      <c r="B1890" s="62">
        <v>16191.87</v>
      </c>
    </row>
    <row r="1891" spans="1:2" ht="15.75" customHeight="1" x14ac:dyDescent="0.3">
      <c r="A1891" s="58" t="s">
        <v>1933</v>
      </c>
      <c r="B1891" s="62">
        <v>16191.87</v>
      </c>
    </row>
    <row r="1892" spans="1:2" ht="15.75" customHeight="1" x14ac:dyDescent="0.3">
      <c r="A1892" s="58" t="s">
        <v>1935</v>
      </c>
      <c r="B1892" s="62">
        <v>17582.580000000002</v>
      </c>
    </row>
    <row r="1893" spans="1:2" ht="15.75" customHeight="1" x14ac:dyDescent="0.3">
      <c r="A1893" s="58" t="s">
        <v>1937</v>
      </c>
      <c r="B1893" s="62">
        <v>10191.06</v>
      </c>
    </row>
    <row r="1894" spans="1:2" ht="15.75" customHeight="1" x14ac:dyDescent="0.3">
      <c r="A1894" s="58" t="s">
        <v>1939</v>
      </c>
      <c r="B1894" s="62">
        <v>9183.4699999999993</v>
      </c>
    </row>
    <row r="1895" spans="1:2" ht="15.75" customHeight="1" x14ac:dyDescent="0.3">
      <c r="A1895" s="58" t="s">
        <v>1941</v>
      </c>
      <c r="B1895" s="62">
        <v>8377.4</v>
      </c>
    </row>
    <row r="1896" spans="1:2" ht="15.75" customHeight="1" x14ac:dyDescent="0.3">
      <c r="A1896" s="58" t="s">
        <v>1943</v>
      </c>
      <c r="B1896" s="62">
        <v>9384.99</v>
      </c>
    </row>
    <row r="1897" spans="1:2" ht="15.75" customHeight="1" x14ac:dyDescent="0.3">
      <c r="A1897" s="58" t="s">
        <v>1945</v>
      </c>
      <c r="B1897" s="62">
        <v>8377.4</v>
      </c>
    </row>
    <row r="1898" spans="1:2" ht="15.75" customHeight="1" x14ac:dyDescent="0.3">
      <c r="A1898" s="58" t="s">
        <v>1947</v>
      </c>
      <c r="B1898" s="62">
        <v>9183.4699999999993</v>
      </c>
    </row>
    <row r="1899" spans="1:2" ht="15.75" customHeight="1" x14ac:dyDescent="0.3">
      <c r="A1899" s="58" t="s">
        <v>1949</v>
      </c>
      <c r="B1899" s="62">
        <v>9384.99</v>
      </c>
    </row>
    <row r="1900" spans="1:2" ht="15.75" customHeight="1" x14ac:dyDescent="0.3">
      <c r="A1900" s="58" t="s">
        <v>1951</v>
      </c>
      <c r="B1900" s="62">
        <v>9384.99</v>
      </c>
    </row>
    <row r="1901" spans="1:2" ht="15.75" customHeight="1" x14ac:dyDescent="0.3">
      <c r="A1901" s="58" t="s">
        <v>1953</v>
      </c>
      <c r="B1901" s="62">
        <v>10191.06</v>
      </c>
    </row>
    <row r="1902" spans="1:2" ht="15.75" customHeight="1" x14ac:dyDescent="0.3">
      <c r="A1902" s="58" t="s">
        <v>1955</v>
      </c>
      <c r="B1902" s="62">
        <v>14410.38</v>
      </c>
    </row>
    <row r="1903" spans="1:2" ht="15.75" customHeight="1" x14ac:dyDescent="0.3">
      <c r="A1903" s="58" t="s">
        <v>1957</v>
      </c>
      <c r="B1903" s="62">
        <v>12985.63</v>
      </c>
    </row>
    <row r="1904" spans="1:2" ht="15.75" customHeight="1" x14ac:dyDescent="0.3">
      <c r="A1904" s="58" t="s">
        <v>1959</v>
      </c>
      <c r="B1904" s="62">
        <v>11845.82</v>
      </c>
    </row>
    <row r="1905" spans="1:2" ht="15.75" customHeight="1" x14ac:dyDescent="0.3">
      <c r="A1905" s="58" t="s">
        <v>1961</v>
      </c>
      <c r="B1905" s="62">
        <v>13270.58</v>
      </c>
    </row>
    <row r="1906" spans="1:2" ht="15.75" customHeight="1" x14ac:dyDescent="0.3">
      <c r="A1906" s="58" t="s">
        <v>1963</v>
      </c>
      <c r="B1906" s="62">
        <v>11845.82</v>
      </c>
    </row>
    <row r="1907" spans="1:2" ht="15.75" customHeight="1" x14ac:dyDescent="0.3">
      <c r="A1907" s="58" t="s">
        <v>1965</v>
      </c>
      <c r="B1907" s="62">
        <v>12985.63</v>
      </c>
    </row>
    <row r="1908" spans="1:2" ht="15.75" customHeight="1" x14ac:dyDescent="0.3">
      <c r="A1908" s="58" t="s">
        <v>1967</v>
      </c>
      <c r="B1908" s="62">
        <v>13270.58</v>
      </c>
    </row>
    <row r="1909" spans="1:2" ht="15.75" customHeight="1" x14ac:dyDescent="0.3">
      <c r="A1909" s="58" t="s">
        <v>1969</v>
      </c>
      <c r="B1909" s="62">
        <v>13270.58</v>
      </c>
    </row>
    <row r="1910" spans="1:2" ht="15.75" customHeight="1" x14ac:dyDescent="0.3">
      <c r="A1910" s="58" t="s">
        <v>1971</v>
      </c>
      <c r="B1910" s="62">
        <v>14410.38</v>
      </c>
    </row>
    <row r="1911" spans="1:2" ht="15.75" customHeight="1" x14ac:dyDescent="0.3">
      <c r="A1911" s="58" t="s">
        <v>1973</v>
      </c>
      <c r="B1911" s="62">
        <v>20354.400000000001</v>
      </c>
    </row>
    <row r="1912" spans="1:2" ht="15.75" customHeight="1" x14ac:dyDescent="0.3">
      <c r="A1912" s="58" t="s">
        <v>1975</v>
      </c>
      <c r="B1912" s="62">
        <v>18341.96</v>
      </c>
    </row>
    <row r="1913" spans="1:2" ht="15.75" customHeight="1" x14ac:dyDescent="0.3">
      <c r="A1913" s="58" t="s">
        <v>1977</v>
      </c>
      <c r="B1913" s="62">
        <v>16732.009999999998</v>
      </c>
    </row>
    <row r="1914" spans="1:2" ht="15.75" customHeight="1" x14ac:dyDescent="0.3">
      <c r="A1914" s="58" t="s">
        <v>1979</v>
      </c>
      <c r="B1914" s="62">
        <v>18744.45</v>
      </c>
    </row>
    <row r="1915" spans="1:2" ht="15.75" customHeight="1" x14ac:dyDescent="0.3">
      <c r="A1915" s="58" t="s">
        <v>1981</v>
      </c>
      <c r="B1915" s="62">
        <v>16732.009999999998</v>
      </c>
    </row>
    <row r="1916" spans="1:2" ht="15.75" customHeight="1" x14ac:dyDescent="0.3">
      <c r="A1916" s="58" t="s">
        <v>1983</v>
      </c>
      <c r="B1916" s="62">
        <v>18341.96</v>
      </c>
    </row>
    <row r="1917" spans="1:2" ht="15.75" customHeight="1" x14ac:dyDescent="0.3">
      <c r="A1917" s="58" t="s">
        <v>1985</v>
      </c>
      <c r="B1917" s="62">
        <v>18744.45</v>
      </c>
    </row>
    <row r="1918" spans="1:2" ht="15.75" customHeight="1" x14ac:dyDescent="0.3">
      <c r="A1918" s="58" t="s">
        <v>1987</v>
      </c>
      <c r="B1918" s="62">
        <v>18744.45</v>
      </c>
    </row>
    <row r="1919" spans="1:2" ht="15.75" customHeight="1" x14ac:dyDescent="0.3">
      <c r="A1919" s="58" t="s">
        <v>1989</v>
      </c>
      <c r="B1919" s="62">
        <v>20354.400000000001</v>
      </c>
    </row>
    <row r="1920" spans="1:2" ht="15.75" customHeight="1" x14ac:dyDescent="0.3">
      <c r="A1920" s="58" t="s">
        <v>1991</v>
      </c>
      <c r="B1920" s="62">
        <v>17582.580000000002</v>
      </c>
    </row>
    <row r="1921" spans="1:2" ht="15.75" customHeight="1" x14ac:dyDescent="0.3">
      <c r="A1921" s="58" t="s">
        <v>1993</v>
      </c>
      <c r="B1921" s="62">
        <v>15844.19</v>
      </c>
    </row>
    <row r="1922" spans="1:2" ht="15.75" customHeight="1" x14ac:dyDescent="0.3">
      <c r="A1922" s="58" t="s">
        <v>1995</v>
      </c>
      <c r="B1922" s="62">
        <v>14453.48</v>
      </c>
    </row>
    <row r="1923" spans="1:2" ht="15.75" customHeight="1" x14ac:dyDescent="0.3">
      <c r="A1923" s="58" t="s">
        <v>1997</v>
      </c>
      <c r="B1923" s="62">
        <v>16191.87</v>
      </c>
    </row>
    <row r="1924" spans="1:2" ht="15.75" customHeight="1" x14ac:dyDescent="0.3">
      <c r="A1924" s="58" t="s">
        <v>1999</v>
      </c>
      <c r="B1924" s="62">
        <v>14453.48</v>
      </c>
    </row>
    <row r="1925" spans="1:2" ht="15.75" customHeight="1" x14ac:dyDescent="0.3">
      <c r="A1925" s="58" t="s">
        <v>2001</v>
      </c>
      <c r="B1925" s="62">
        <v>15844.19</v>
      </c>
    </row>
    <row r="1926" spans="1:2" ht="15.75" customHeight="1" x14ac:dyDescent="0.3">
      <c r="A1926" s="58" t="s">
        <v>2003</v>
      </c>
      <c r="B1926" s="62">
        <v>16191.87</v>
      </c>
    </row>
    <row r="1927" spans="1:2" ht="15.75" customHeight="1" x14ac:dyDescent="0.3">
      <c r="A1927" s="58" t="s">
        <v>2005</v>
      </c>
      <c r="B1927" s="62">
        <v>16191.87</v>
      </c>
    </row>
    <row r="1928" spans="1:2" ht="15.75" customHeight="1" x14ac:dyDescent="0.3">
      <c r="A1928" s="58" t="s">
        <v>2007</v>
      </c>
      <c r="B1928" s="62">
        <v>17582.580000000002</v>
      </c>
    </row>
    <row r="1929" spans="1:2" ht="15.75" customHeight="1" x14ac:dyDescent="0.3">
      <c r="A1929" s="58" t="s">
        <v>2009</v>
      </c>
      <c r="B1929" s="62">
        <v>17582.580000000002</v>
      </c>
    </row>
    <row r="1930" spans="1:2" ht="15.75" customHeight="1" x14ac:dyDescent="0.3">
      <c r="A1930" s="58" t="s">
        <v>2011</v>
      </c>
      <c r="B1930" s="62">
        <v>15893.86</v>
      </c>
    </row>
    <row r="1931" spans="1:2" ht="15.75" customHeight="1" x14ac:dyDescent="0.3">
      <c r="A1931" s="58" t="s">
        <v>2013</v>
      </c>
      <c r="B1931" s="62">
        <v>14503.14</v>
      </c>
    </row>
    <row r="1932" spans="1:2" ht="15.75" customHeight="1" x14ac:dyDescent="0.3">
      <c r="A1932" s="58" t="s">
        <v>2015</v>
      </c>
      <c r="B1932" s="62">
        <v>16191.87</v>
      </c>
    </row>
    <row r="1933" spans="1:2" ht="15.75" customHeight="1" x14ac:dyDescent="0.3">
      <c r="A1933" s="58" t="s">
        <v>2017</v>
      </c>
      <c r="B1933" s="62">
        <v>14503.14</v>
      </c>
    </row>
    <row r="1934" spans="1:2" ht="15.75" customHeight="1" x14ac:dyDescent="0.3">
      <c r="A1934" s="58" t="s">
        <v>2019</v>
      </c>
      <c r="B1934" s="62">
        <v>15893.86</v>
      </c>
    </row>
    <row r="1935" spans="1:2" ht="15.75" customHeight="1" x14ac:dyDescent="0.3">
      <c r="A1935" s="58" t="s">
        <v>2021</v>
      </c>
      <c r="B1935" s="62">
        <v>16191.87</v>
      </c>
    </row>
    <row r="1936" spans="1:2" ht="15.75" customHeight="1" x14ac:dyDescent="0.3">
      <c r="A1936" s="58" t="s">
        <v>2023</v>
      </c>
      <c r="B1936" s="62">
        <v>16191.87</v>
      </c>
    </row>
    <row r="1937" spans="1:2" ht="15.75" customHeight="1" x14ac:dyDescent="0.3">
      <c r="A1937" s="58" t="s">
        <v>2025</v>
      </c>
      <c r="B1937" s="62">
        <v>17582.580000000002</v>
      </c>
    </row>
    <row r="1938" spans="1:2" ht="15.75" customHeight="1" x14ac:dyDescent="0.3">
      <c r="A1938" s="58" t="s">
        <v>2027</v>
      </c>
      <c r="B1938" s="62">
        <v>17582.580000000002</v>
      </c>
    </row>
    <row r="1939" spans="1:2" ht="15.75" customHeight="1" x14ac:dyDescent="0.3">
      <c r="A1939" s="58" t="s">
        <v>2029</v>
      </c>
      <c r="B1939" s="62">
        <v>15893.86</v>
      </c>
    </row>
    <row r="1940" spans="1:2" ht="15.75" customHeight="1" x14ac:dyDescent="0.3">
      <c r="A1940" s="58" t="s">
        <v>2031</v>
      </c>
      <c r="B1940" s="62">
        <v>14503.14</v>
      </c>
    </row>
    <row r="1941" spans="1:2" ht="15.75" customHeight="1" x14ac:dyDescent="0.3">
      <c r="A1941" s="58" t="s">
        <v>2033</v>
      </c>
      <c r="B1941" s="62">
        <v>16191.87</v>
      </c>
    </row>
    <row r="1942" spans="1:2" ht="15.75" customHeight="1" x14ac:dyDescent="0.3">
      <c r="A1942" s="58" t="s">
        <v>2035</v>
      </c>
      <c r="B1942" s="62">
        <v>14503.14</v>
      </c>
    </row>
    <row r="1943" spans="1:2" ht="15.75" customHeight="1" x14ac:dyDescent="0.3">
      <c r="A1943" s="58" t="s">
        <v>2037</v>
      </c>
      <c r="B1943" s="62">
        <v>15893.86</v>
      </c>
    </row>
    <row r="1944" spans="1:2" ht="15.75" customHeight="1" x14ac:dyDescent="0.3">
      <c r="A1944" s="58" t="s">
        <v>2039</v>
      </c>
      <c r="B1944" s="62">
        <v>16191.87</v>
      </c>
    </row>
    <row r="1945" spans="1:2" ht="15.75" customHeight="1" x14ac:dyDescent="0.3">
      <c r="A1945" s="58" t="s">
        <v>2041</v>
      </c>
      <c r="B1945" s="62">
        <v>16191.87</v>
      </c>
    </row>
    <row r="1946" spans="1:2" ht="15.75" customHeight="1" x14ac:dyDescent="0.3">
      <c r="A1946" s="58" t="s">
        <v>2043</v>
      </c>
      <c r="B1946" s="62">
        <v>17582.580000000002</v>
      </c>
    </row>
    <row r="1947" spans="1:2" ht="15.75" customHeight="1" x14ac:dyDescent="0.3">
      <c r="A1947" s="58" t="s">
        <v>2045</v>
      </c>
      <c r="B1947" s="62">
        <v>17582.580000000002</v>
      </c>
    </row>
    <row r="1948" spans="1:2" ht="15.75" customHeight="1" x14ac:dyDescent="0.3">
      <c r="A1948" s="58" t="s">
        <v>2047</v>
      </c>
      <c r="B1948" s="62">
        <v>15893.86</v>
      </c>
    </row>
    <row r="1949" spans="1:2" ht="15.75" customHeight="1" x14ac:dyDescent="0.3">
      <c r="A1949" s="58" t="s">
        <v>2049</v>
      </c>
      <c r="B1949" s="62">
        <v>14503.14</v>
      </c>
    </row>
    <row r="1950" spans="1:2" ht="15.75" customHeight="1" x14ac:dyDescent="0.3">
      <c r="A1950" s="58" t="s">
        <v>2051</v>
      </c>
      <c r="B1950" s="62">
        <v>16191.87</v>
      </c>
    </row>
    <row r="1951" spans="1:2" ht="15.75" customHeight="1" x14ac:dyDescent="0.3">
      <c r="A1951" s="58" t="s">
        <v>2053</v>
      </c>
      <c r="B1951" s="62">
        <v>14503.14</v>
      </c>
    </row>
    <row r="1952" spans="1:2" ht="15.75" customHeight="1" x14ac:dyDescent="0.3">
      <c r="A1952" s="58" t="s">
        <v>2055</v>
      </c>
      <c r="B1952" s="62">
        <v>15893.86</v>
      </c>
    </row>
    <row r="1953" spans="1:2" ht="15.75" customHeight="1" x14ac:dyDescent="0.3">
      <c r="A1953" s="58" t="s">
        <v>2057</v>
      </c>
      <c r="B1953" s="62">
        <v>16191.87</v>
      </c>
    </row>
    <row r="1954" spans="1:2" ht="15.75" customHeight="1" x14ac:dyDescent="0.3">
      <c r="A1954" s="58" t="s">
        <v>2059</v>
      </c>
      <c r="B1954" s="62">
        <v>16191.87</v>
      </c>
    </row>
    <row r="1955" spans="1:2" ht="15.75" customHeight="1" x14ac:dyDescent="0.3">
      <c r="A1955" s="58" t="s">
        <v>2061</v>
      </c>
      <c r="B1955" s="62">
        <v>17582.580000000002</v>
      </c>
    </row>
    <row r="1956" spans="1:2" ht="15.75" customHeight="1" x14ac:dyDescent="0.3">
      <c r="A1956" s="58" t="s">
        <v>2063</v>
      </c>
      <c r="B1956" s="62">
        <v>17582.580000000002</v>
      </c>
    </row>
    <row r="1957" spans="1:2" ht="15.75" customHeight="1" x14ac:dyDescent="0.3">
      <c r="A1957" s="58" t="s">
        <v>2065</v>
      </c>
      <c r="B1957" s="62">
        <v>15893.86</v>
      </c>
    </row>
    <row r="1958" spans="1:2" ht="15.75" customHeight="1" x14ac:dyDescent="0.3">
      <c r="A1958" s="58" t="s">
        <v>2067</v>
      </c>
      <c r="B1958" s="62">
        <v>14503.14</v>
      </c>
    </row>
    <row r="1959" spans="1:2" ht="15.75" customHeight="1" x14ac:dyDescent="0.3">
      <c r="A1959" s="58" t="s">
        <v>2069</v>
      </c>
      <c r="B1959" s="62">
        <v>16191.87</v>
      </c>
    </row>
    <row r="1960" spans="1:2" ht="15.75" customHeight="1" x14ac:dyDescent="0.3">
      <c r="A1960" s="58" t="s">
        <v>2071</v>
      </c>
      <c r="B1960" s="62">
        <v>14503.14</v>
      </c>
    </row>
    <row r="1961" spans="1:2" ht="15.75" customHeight="1" x14ac:dyDescent="0.3">
      <c r="A1961" s="58" t="s">
        <v>2073</v>
      </c>
      <c r="B1961" s="62">
        <v>15893.86</v>
      </c>
    </row>
    <row r="1962" spans="1:2" ht="15.75" customHeight="1" x14ac:dyDescent="0.3">
      <c r="A1962" s="58" t="s">
        <v>2075</v>
      </c>
      <c r="B1962" s="62">
        <v>16191.87</v>
      </c>
    </row>
    <row r="1963" spans="1:2" ht="15.75" customHeight="1" x14ac:dyDescent="0.3">
      <c r="A1963" s="58" t="s">
        <v>2077</v>
      </c>
      <c r="B1963" s="62">
        <v>16191.87</v>
      </c>
    </row>
    <row r="1964" spans="1:2" ht="15.75" customHeight="1" x14ac:dyDescent="0.3">
      <c r="A1964" s="58" t="s">
        <v>2079</v>
      </c>
      <c r="B1964" s="62">
        <v>17582.580000000002</v>
      </c>
    </row>
    <row r="1965" spans="1:2" ht="15.75" customHeight="1" x14ac:dyDescent="0.3">
      <c r="A1965" s="58" t="s">
        <v>2081</v>
      </c>
      <c r="B1965" s="62">
        <v>24774.79</v>
      </c>
    </row>
    <row r="1966" spans="1:2" ht="15.75" customHeight="1" x14ac:dyDescent="0.3">
      <c r="A1966" s="58" t="s">
        <v>2083</v>
      </c>
      <c r="B1966" s="62">
        <v>22325.31</v>
      </c>
    </row>
    <row r="1967" spans="1:2" ht="15.75" customHeight="1" x14ac:dyDescent="0.3">
      <c r="A1967" s="58" t="s">
        <v>2085</v>
      </c>
      <c r="B1967" s="62">
        <v>20365.72</v>
      </c>
    </row>
    <row r="1968" spans="1:2" ht="15.75" customHeight="1" x14ac:dyDescent="0.3">
      <c r="A1968" s="58" t="s">
        <v>2087</v>
      </c>
      <c r="B1968" s="62">
        <v>22815.200000000001</v>
      </c>
    </row>
    <row r="1969" spans="1:2" ht="15.75" customHeight="1" x14ac:dyDescent="0.3">
      <c r="A1969" s="58" t="s">
        <v>2089</v>
      </c>
      <c r="B1969" s="62">
        <v>20365.72</v>
      </c>
    </row>
    <row r="1970" spans="1:2" ht="15.75" customHeight="1" x14ac:dyDescent="0.3">
      <c r="A1970" s="58" t="s">
        <v>2091</v>
      </c>
      <c r="B1970" s="62">
        <v>22325.31</v>
      </c>
    </row>
    <row r="1971" spans="1:2" ht="15.75" customHeight="1" x14ac:dyDescent="0.3">
      <c r="A1971" s="58" t="s">
        <v>2093</v>
      </c>
      <c r="B1971" s="62">
        <v>22815.200000000001</v>
      </c>
    </row>
    <row r="1972" spans="1:2" ht="15.75" customHeight="1" x14ac:dyDescent="0.3">
      <c r="A1972" s="58" t="s">
        <v>2095</v>
      </c>
      <c r="B1972" s="62">
        <v>22815.200000000001</v>
      </c>
    </row>
    <row r="1973" spans="1:2" ht="15.75" customHeight="1" x14ac:dyDescent="0.3">
      <c r="A1973" s="58" t="s">
        <v>2097</v>
      </c>
      <c r="B1973" s="62">
        <v>24774.79</v>
      </c>
    </row>
    <row r="1974" spans="1:2" ht="15.75" customHeight="1" x14ac:dyDescent="0.3">
      <c r="A1974" s="58" t="s">
        <v>2099</v>
      </c>
      <c r="B1974" s="62">
        <v>19354.34</v>
      </c>
    </row>
    <row r="1975" spans="1:2" ht="15.75" customHeight="1" x14ac:dyDescent="0.3">
      <c r="A1975" s="58" t="s">
        <v>2101</v>
      </c>
      <c r="B1975" s="62">
        <v>17440.78</v>
      </c>
    </row>
    <row r="1976" spans="1:2" ht="15.75" customHeight="1" x14ac:dyDescent="0.3">
      <c r="A1976" s="58" t="s">
        <v>2103</v>
      </c>
      <c r="B1976" s="62">
        <v>15909.93</v>
      </c>
    </row>
    <row r="1977" spans="1:2" ht="15.75" customHeight="1" x14ac:dyDescent="0.3">
      <c r="A1977" s="58" t="s">
        <v>2105</v>
      </c>
      <c r="B1977" s="62">
        <v>17823.490000000002</v>
      </c>
    </row>
    <row r="1978" spans="1:2" ht="15.75" customHeight="1" x14ac:dyDescent="0.3">
      <c r="A1978" s="58" t="s">
        <v>2107</v>
      </c>
      <c r="B1978" s="62">
        <v>15909.93</v>
      </c>
    </row>
    <row r="1979" spans="1:2" ht="15.75" customHeight="1" x14ac:dyDescent="0.3">
      <c r="A1979" s="58" t="s">
        <v>2109</v>
      </c>
      <c r="B1979" s="62">
        <v>17440.78</v>
      </c>
    </row>
    <row r="1980" spans="1:2" ht="15.75" customHeight="1" x14ac:dyDescent="0.3">
      <c r="A1980" s="58" t="s">
        <v>2111</v>
      </c>
      <c r="B1980" s="62">
        <v>17823.490000000002</v>
      </c>
    </row>
    <row r="1981" spans="1:2" ht="15.75" customHeight="1" x14ac:dyDescent="0.3">
      <c r="A1981" s="58" t="s">
        <v>2113</v>
      </c>
      <c r="B1981" s="62">
        <v>17823.490000000002</v>
      </c>
    </row>
    <row r="1982" spans="1:2" ht="15.75" customHeight="1" x14ac:dyDescent="0.3">
      <c r="A1982" s="58" t="s">
        <v>2115</v>
      </c>
      <c r="B1982" s="62">
        <v>19354.34</v>
      </c>
    </row>
    <row r="1983" spans="1:2" ht="15.75" customHeight="1" x14ac:dyDescent="0.3">
      <c r="A1983" s="58" t="s">
        <v>8478</v>
      </c>
      <c r="B1983" s="62">
        <v>1259.6400000000001</v>
      </c>
    </row>
    <row r="1984" spans="1:2" ht="15.75" customHeight="1" x14ac:dyDescent="0.3">
      <c r="A1984" s="58" t="s">
        <v>8479</v>
      </c>
      <c r="B1984" s="62">
        <v>1135.0999999999999</v>
      </c>
    </row>
    <row r="1985" spans="1:2" ht="15.75" customHeight="1" x14ac:dyDescent="0.3">
      <c r="A1985" s="58" t="s">
        <v>8480</v>
      </c>
      <c r="B1985" s="62">
        <v>1035.47</v>
      </c>
    </row>
    <row r="1986" spans="1:2" ht="15.75" customHeight="1" x14ac:dyDescent="0.3">
      <c r="A1986" s="58" t="s">
        <v>8481</v>
      </c>
      <c r="B1986" s="62">
        <v>1160.01</v>
      </c>
    </row>
    <row r="1987" spans="1:2" ht="15.75" customHeight="1" x14ac:dyDescent="0.3">
      <c r="A1987" s="58" t="s">
        <v>8482</v>
      </c>
      <c r="B1987" s="62">
        <v>1035.47</v>
      </c>
    </row>
    <row r="1988" spans="1:2" ht="15.75" customHeight="1" x14ac:dyDescent="0.3">
      <c r="A1988" s="58" t="s">
        <v>8483</v>
      </c>
      <c r="B1988" s="62">
        <v>1135.0999999999999</v>
      </c>
    </row>
    <row r="1989" spans="1:2" ht="15.75" customHeight="1" x14ac:dyDescent="0.3">
      <c r="A1989" s="58" t="s">
        <v>8484</v>
      </c>
      <c r="B1989" s="62">
        <v>1160.01</v>
      </c>
    </row>
    <row r="1990" spans="1:2" ht="15.75" customHeight="1" x14ac:dyDescent="0.3">
      <c r="A1990" s="58" t="s">
        <v>8485</v>
      </c>
      <c r="B1990" s="62">
        <v>1160.01</v>
      </c>
    </row>
    <row r="1991" spans="1:2" ht="15.75" customHeight="1" x14ac:dyDescent="0.3">
      <c r="A1991" s="58" t="s">
        <v>8486</v>
      </c>
      <c r="B1991" s="62">
        <v>1259.6400000000001</v>
      </c>
    </row>
    <row r="1992" spans="1:2" ht="15.75" customHeight="1" x14ac:dyDescent="0.3">
      <c r="A1992" s="58" t="s">
        <v>7812</v>
      </c>
      <c r="B1992" s="62">
        <v>1321.23</v>
      </c>
    </row>
    <row r="1993" spans="1:2" ht="15.75" customHeight="1" x14ac:dyDescent="0.3">
      <c r="A1993" s="58" t="s">
        <v>7813</v>
      </c>
      <c r="B1993" s="62">
        <v>1190.5999999999999</v>
      </c>
    </row>
    <row r="1994" spans="1:2" ht="15.75" customHeight="1" x14ac:dyDescent="0.3">
      <c r="A1994" s="58" t="s">
        <v>7814</v>
      </c>
      <c r="B1994" s="62">
        <v>1086.0999999999999</v>
      </c>
    </row>
    <row r="1995" spans="1:2" ht="15.75" customHeight="1" x14ac:dyDescent="0.3">
      <c r="A1995" s="58" t="s">
        <v>7815</v>
      </c>
      <c r="B1995" s="62">
        <v>1216.73</v>
      </c>
    </row>
    <row r="1996" spans="1:2" ht="15.75" customHeight="1" x14ac:dyDescent="0.3">
      <c r="A1996" s="58" t="s">
        <v>7816</v>
      </c>
      <c r="B1996" s="62">
        <v>1086.0999999999999</v>
      </c>
    </row>
    <row r="1997" spans="1:2" ht="15.75" customHeight="1" x14ac:dyDescent="0.3">
      <c r="A1997" s="58" t="s">
        <v>7817</v>
      </c>
      <c r="B1997" s="62">
        <v>1190.5999999999999</v>
      </c>
    </row>
    <row r="1998" spans="1:2" ht="15.75" customHeight="1" x14ac:dyDescent="0.3">
      <c r="A1998" s="58" t="s">
        <v>7818</v>
      </c>
      <c r="B1998" s="62">
        <v>1216.73</v>
      </c>
    </row>
    <row r="1999" spans="1:2" ht="15.75" customHeight="1" x14ac:dyDescent="0.3">
      <c r="A1999" s="58" t="s">
        <v>7819</v>
      </c>
      <c r="B1999" s="62">
        <v>1216.73</v>
      </c>
    </row>
    <row r="2000" spans="1:2" ht="15.75" customHeight="1" x14ac:dyDescent="0.3">
      <c r="A2000" s="58" t="s">
        <v>7820</v>
      </c>
      <c r="B2000" s="62">
        <v>1321.23</v>
      </c>
    </row>
    <row r="2001" spans="1:2" ht="15.75" customHeight="1" x14ac:dyDescent="0.3">
      <c r="A2001" s="58" t="s">
        <v>8487</v>
      </c>
      <c r="B2001" s="62">
        <v>2029.59</v>
      </c>
    </row>
    <row r="2002" spans="1:2" ht="15.75" customHeight="1" x14ac:dyDescent="0.3">
      <c r="A2002" s="58" t="s">
        <v>8488</v>
      </c>
      <c r="B2002" s="62">
        <v>1828.92</v>
      </c>
    </row>
    <row r="2003" spans="1:2" ht="15.75" customHeight="1" x14ac:dyDescent="0.3">
      <c r="A2003" s="58" t="s">
        <v>8489</v>
      </c>
      <c r="B2003" s="62">
        <v>1668.39</v>
      </c>
    </row>
    <row r="2004" spans="1:2" ht="15.75" customHeight="1" x14ac:dyDescent="0.3">
      <c r="A2004" s="58" t="s">
        <v>8490</v>
      </c>
      <c r="B2004" s="62">
        <v>1869.06</v>
      </c>
    </row>
    <row r="2005" spans="1:2" ht="15.75" customHeight="1" x14ac:dyDescent="0.3">
      <c r="A2005" s="58" t="s">
        <v>8491</v>
      </c>
      <c r="B2005" s="62">
        <v>1668.39</v>
      </c>
    </row>
    <row r="2006" spans="1:2" ht="15.75" customHeight="1" x14ac:dyDescent="0.3">
      <c r="A2006" s="58" t="s">
        <v>8492</v>
      </c>
      <c r="B2006" s="62">
        <v>1828.92</v>
      </c>
    </row>
    <row r="2007" spans="1:2" ht="15.75" customHeight="1" x14ac:dyDescent="0.3">
      <c r="A2007" s="58" t="s">
        <v>8493</v>
      </c>
      <c r="B2007" s="62">
        <v>1869.06</v>
      </c>
    </row>
    <row r="2008" spans="1:2" ht="15.75" customHeight="1" x14ac:dyDescent="0.3">
      <c r="A2008" s="58" t="s">
        <v>8494</v>
      </c>
      <c r="B2008" s="62">
        <v>1869.06</v>
      </c>
    </row>
    <row r="2009" spans="1:2" ht="15.75" customHeight="1" x14ac:dyDescent="0.3">
      <c r="A2009" s="58" t="s">
        <v>8495</v>
      </c>
      <c r="B2009" s="62">
        <v>2029.59</v>
      </c>
    </row>
    <row r="2010" spans="1:2" ht="15.75" customHeight="1" x14ac:dyDescent="0.3">
      <c r="A2010" s="58" t="s">
        <v>7821</v>
      </c>
      <c r="B2010" s="62">
        <v>2029.59</v>
      </c>
    </row>
    <row r="2011" spans="1:2" ht="15.75" customHeight="1" x14ac:dyDescent="0.3">
      <c r="A2011" s="58" t="s">
        <v>7822</v>
      </c>
      <c r="B2011" s="62">
        <v>1828.92</v>
      </c>
    </row>
    <row r="2012" spans="1:2" ht="15.75" customHeight="1" x14ac:dyDescent="0.3">
      <c r="A2012" s="58" t="s">
        <v>7823</v>
      </c>
      <c r="B2012" s="62">
        <v>1668.39</v>
      </c>
    </row>
    <row r="2013" spans="1:2" ht="15.75" customHeight="1" x14ac:dyDescent="0.3">
      <c r="A2013" s="58" t="s">
        <v>7824</v>
      </c>
      <c r="B2013" s="62">
        <v>1869.06</v>
      </c>
    </row>
    <row r="2014" spans="1:2" ht="15.75" customHeight="1" x14ac:dyDescent="0.3">
      <c r="A2014" s="58" t="s">
        <v>7825</v>
      </c>
      <c r="B2014" s="62">
        <v>1668.39</v>
      </c>
    </row>
    <row r="2015" spans="1:2" ht="15.75" customHeight="1" x14ac:dyDescent="0.3">
      <c r="A2015" s="58" t="s">
        <v>7826</v>
      </c>
      <c r="B2015" s="62">
        <v>1828.92</v>
      </c>
    </row>
    <row r="2016" spans="1:2" ht="15.75" customHeight="1" x14ac:dyDescent="0.3">
      <c r="A2016" s="58" t="s">
        <v>7827</v>
      </c>
      <c r="B2016" s="62">
        <v>1869.06</v>
      </c>
    </row>
    <row r="2017" spans="1:2" ht="15.75" customHeight="1" x14ac:dyDescent="0.3">
      <c r="A2017" s="58" t="s">
        <v>7828</v>
      </c>
      <c r="B2017" s="62">
        <v>1869.06</v>
      </c>
    </row>
    <row r="2018" spans="1:2" ht="15.75" customHeight="1" x14ac:dyDescent="0.3">
      <c r="A2018" s="58" t="s">
        <v>7829</v>
      </c>
      <c r="B2018" s="62">
        <v>2029.59</v>
      </c>
    </row>
    <row r="2019" spans="1:2" ht="15.75" customHeight="1" x14ac:dyDescent="0.3">
      <c r="A2019" s="58" t="s">
        <v>8496</v>
      </c>
      <c r="B2019" s="62">
        <v>4524.2299999999996</v>
      </c>
    </row>
    <row r="2020" spans="1:2" ht="15.75" customHeight="1" x14ac:dyDescent="0.3">
      <c r="A2020" s="58" t="s">
        <v>8497</v>
      </c>
      <c r="B2020" s="62">
        <v>4076.92</v>
      </c>
    </row>
    <row r="2021" spans="1:2" ht="15.75" customHeight="1" x14ac:dyDescent="0.3">
      <c r="A2021" s="58" t="s">
        <v>8498</v>
      </c>
      <c r="B2021" s="62">
        <v>3719.07</v>
      </c>
    </row>
    <row r="2022" spans="1:2" ht="15.75" customHeight="1" x14ac:dyDescent="0.3">
      <c r="A2022" s="58" t="s">
        <v>8499</v>
      </c>
      <c r="B2022" s="62">
        <v>4166.38</v>
      </c>
    </row>
    <row r="2023" spans="1:2" ht="15.75" customHeight="1" x14ac:dyDescent="0.3">
      <c r="A2023" s="58" t="s">
        <v>8500</v>
      </c>
      <c r="B2023" s="62">
        <v>3719.07</v>
      </c>
    </row>
    <row r="2024" spans="1:2" ht="15.75" customHeight="1" x14ac:dyDescent="0.3">
      <c r="A2024" s="58" t="s">
        <v>8501</v>
      </c>
      <c r="B2024" s="62">
        <v>4076.92</v>
      </c>
    </row>
    <row r="2025" spans="1:2" ht="15.75" customHeight="1" x14ac:dyDescent="0.3">
      <c r="A2025" s="58" t="s">
        <v>8502</v>
      </c>
      <c r="B2025" s="62">
        <v>4166.38</v>
      </c>
    </row>
    <row r="2026" spans="1:2" ht="15.75" customHeight="1" x14ac:dyDescent="0.3">
      <c r="A2026" s="58" t="s">
        <v>8503</v>
      </c>
      <c r="B2026" s="62">
        <v>4166.38</v>
      </c>
    </row>
    <row r="2027" spans="1:2" ht="15.75" customHeight="1" x14ac:dyDescent="0.3">
      <c r="A2027" s="58" t="s">
        <v>8504</v>
      </c>
      <c r="B2027" s="62">
        <v>4524.2299999999996</v>
      </c>
    </row>
    <row r="2028" spans="1:2" ht="15.75" customHeight="1" x14ac:dyDescent="0.3">
      <c r="A2028" s="58" t="s">
        <v>7830</v>
      </c>
      <c r="B2028" s="62">
        <v>4616.62</v>
      </c>
    </row>
    <row r="2029" spans="1:2" ht="15.75" customHeight="1" x14ac:dyDescent="0.3">
      <c r="A2029" s="58" t="s">
        <v>7831</v>
      </c>
      <c r="B2029" s="62">
        <v>4160.17</v>
      </c>
    </row>
    <row r="2030" spans="1:2" ht="15.75" customHeight="1" x14ac:dyDescent="0.3">
      <c r="A2030" s="58" t="s">
        <v>7832</v>
      </c>
      <c r="B2030" s="62">
        <v>3795.02</v>
      </c>
    </row>
    <row r="2031" spans="1:2" ht="15.75" customHeight="1" x14ac:dyDescent="0.3">
      <c r="A2031" s="58" t="s">
        <v>7833</v>
      </c>
      <c r="B2031" s="62">
        <v>4251.46</v>
      </c>
    </row>
    <row r="2032" spans="1:2" ht="15.75" customHeight="1" x14ac:dyDescent="0.3">
      <c r="A2032" s="58" t="s">
        <v>7834</v>
      </c>
      <c r="B2032" s="62">
        <v>3795.02</v>
      </c>
    </row>
    <row r="2033" spans="1:2" ht="15.75" customHeight="1" x14ac:dyDescent="0.3">
      <c r="A2033" s="58" t="s">
        <v>7835</v>
      </c>
      <c r="B2033" s="62">
        <v>4160.17</v>
      </c>
    </row>
    <row r="2034" spans="1:2" ht="15.75" customHeight="1" x14ac:dyDescent="0.3">
      <c r="A2034" s="58" t="s">
        <v>7836</v>
      </c>
      <c r="B2034" s="62">
        <v>4251.46</v>
      </c>
    </row>
    <row r="2035" spans="1:2" ht="15.75" customHeight="1" x14ac:dyDescent="0.3">
      <c r="A2035" s="58" t="s">
        <v>7837</v>
      </c>
      <c r="B2035" s="62">
        <v>4251.46</v>
      </c>
    </row>
    <row r="2036" spans="1:2" ht="15.75" customHeight="1" x14ac:dyDescent="0.3">
      <c r="A2036" s="58" t="s">
        <v>7838</v>
      </c>
      <c r="B2036" s="62">
        <v>4616.62</v>
      </c>
    </row>
    <row r="2037" spans="1:2" ht="15.75" customHeight="1" x14ac:dyDescent="0.3">
      <c r="A2037" s="58" t="s">
        <v>8505</v>
      </c>
      <c r="B2037" s="62">
        <v>5848.54</v>
      </c>
    </row>
    <row r="2038" spans="1:2" ht="15.75" customHeight="1" x14ac:dyDescent="0.3">
      <c r="A2038" s="58" t="s">
        <v>8506</v>
      </c>
      <c r="B2038" s="62">
        <v>5270.29</v>
      </c>
    </row>
    <row r="2039" spans="1:2" ht="15.75" customHeight="1" x14ac:dyDescent="0.3">
      <c r="A2039" s="58" t="s">
        <v>8507</v>
      </c>
      <c r="B2039" s="62">
        <v>4807.7</v>
      </c>
    </row>
    <row r="2040" spans="1:2" ht="15.75" customHeight="1" x14ac:dyDescent="0.3">
      <c r="A2040" s="58" t="s">
        <v>8508</v>
      </c>
      <c r="B2040" s="62">
        <v>5385.94</v>
      </c>
    </row>
    <row r="2041" spans="1:2" ht="15.75" customHeight="1" x14ac:dyDescent="0.3">
      <c r="A2041" s="58" t="s">
        <v>8509</v>
      </c>
      <c r="B2041" s="62">
        <v>4807.7</v>
      </c>
    </row>
    <row r="2042" spans="1:2" ht="15.75" customHeight="1" x14ac:dyDescent="0.3">
      <c r="A2042" s="58" t="s">
        <v>8510</v>
      </c>
      <c r="B2042" s="62">
        <v>5270.29</v>
      </c>
    </row>
    <row r="2043" spans="1:2" ht="15.75" customHeight="1" x14ac:dyDescent="0.3">
      <c r="A2043" s="58" t="s">
        <v>8511</v>
      </c>
      <c r="B2043" s="62">
        <v>5385.94</v>
      </c>
    </row>
    <row r="2044" spans="1:2" ht="15.75" customHeight="1" x14ac:dyDescent="0.3">
      <c r="A2044" s="58" t="s">
        <v>8512</v>
      </c>
      <c r="B2044" s="62">
        <v>5385.94</v>
      </c>
    </row>
    <row r="2045" spans="1:2" ht="15.75" customHeight="1" x14ac:dyDescent="0.3">
      <c r="A2045" s="58" t="s">
        <v>8513</v>
      </c>
      <c r="B2045" s="62">
        <v>5848.54</v>
      </c>
    </row>
    <row r="2046" spans="1:2" ht="15.75" customHeight="1" x14ac:dyDescent="0.3">
      <c r="A2046" s="58" t="s">
        <v>7839</v>
      </c>
      <c r="B2046" s="62">
        <v>5879.34</v>
      </c>
    </row>
    <row r="2047" spans="1:2" ht="15.75" customHeight="1" x14ac:dyDescent="0.3">
      <c r="A2047" s="58" t="s">
        <v>7840</v>
      </c>
      <c r="B2047" s="62">
        <v>5298.05</v>
      </c>
    </row>
    <row r="2048" spans="1:2" ht="15.75" customHeight="1" x14ac:dyDescent="0.3">
      <c r="A2048" s="58" t="s">
        <v>7841</v>
      </c>
      <c r="B2048" s="62">
        <v>4833.0200000000004</v>
      </c>
    </row>
    <row r="2049" spans="1:2" ht="15.75" customHeight="1" x14ac:dyDescent="0.3">
      <c r="A2049" s="58" t="s">
        <v>7842</v>
      </c>
      <c r="B2049" s="62">
        <v>5414.31</v>
      </c>
    </row>
    <row r="2050" spans="1:2" ht="15.75" customHeight="1" x14ac:dyDescent="0.3">
      <c r="A2050" s="58" t="s">
        <v>7843</v>
      </c>
      <c r="B2050" s="62">
        <v>4833.0200000000004</v>
      </c>
    </row>
    <row r="2051" spans="1:2" ht="15.75" customHeight="1" x14ac:dyDescent="0.3">
      <c r="A2051" s="58" t="s">
        <v>7844</v>
      </c>
      <c r="B2051" s="62">
        <v>5298.05</v>
      </c>
    </row>
    <row r="2052" spans="1:2" ht="15.75" customHeight="1" x14ac:dyDescent="0.3">
      <c r="A2052" s="58" t="s">
        <v>7845</v>
      </c>
      <c r="B2052" s="62">
        <v>5414.31</v>
      </c>
    </row>
    <row r="2053" spans="1:2" ht="15.75" customHeight="1" x14ac:dyDescent="0.3">
      <c r="A2053" s="58" t="s">
        <v>7846</v>
      </c>
      <c r="B2053" s="62">
        <v>5414.31</v>
      </c>
    </row>
    <row r="2054" spans="1:2" ht="15.75" customHeight="1" x14ac:dyDescent="0.3">
      <c r="A2054" s="58" t="s">
        <v>7847</v>
      </c>
      <c r="B2054" s="62">
        <v>5879.34</v>
      </c>
    </row>
    <row r="2055" spans="1:2" ht="15.75" customHeight="1" x14ac:dyDescent="0.3">
      <c r="A2055" s="58" t="s">
        <v>8514</v>
      </c>
      <c r="B2055" s="62">
        <v>6372.11</v>
      </c>
    </row>
    <row r="2056" spans="1:2" ht="15.75" customHeight="1" x14ac:dyDescent="0.3">
      <c r="A2056" s="58" t="s">
        <v>8515</v>
      </c>
      <c r="B2056" s="62">
        <v>5742.1</v>
      </c>
    </row>
    <row r="2057" spans="1:2" ht="15.75" customHeight="1" x14ac:dyDescent="0.3">
      <c r="A2057" s="58" t="s">
        <v>8516</v>
      </c>
      <c r="B2057" s="62">
        <v>5238.09</v>
      </c>
    </row>
    <row r="2058" spans="1:2" ht="15.75" customHeight="1" x14ac:dyDescent="0.3">
      <c r="A2058" s="58" t="s">
        <v>8517</v>
      </c>
      <c r="B2058" s="62">
        <v>5868.1</v>
      </c>
    </row>
    <row r="2059" spans="1:2" ht="15.75" customHeight="1" x14ac:dyDescent="0.3">
      <c r="A2059" s="58" t="s">
        <v>8518</v>
      </c>
      <c r="B2059" s="62">
        <v>5238.09</v>
      </c>
    </row>
    <row r="2060" spans="1:2" ht="15.75" customHeight="1" x14ac:dyDescent="0.3">
      <c r="A2060" s="58" t="s">
        <v>8519</v>
      </c>
      <c r="B2060" s="62">
        <v>5742.1</v>
      </c>
    </row>
    <row r="2061" spans="1:2" ht="15.75" customHeight="1" x14ac:dyDescent="0.3">
      <c r="A2061" s="58" t="s">
        <v>8520</v>
      </c>
      <c r="B2061" s="62">
        <v>5868.1</v>
      </c>
    </row>
    <row r="2062" spans="1:2" ht="15.75" customHeight="1" x14ac:dyDescent="0.3">
      <c r="A2062" s="58" t="s">
        <v>8521</v>
      </c>
      <c r="B2062" s="62">
        <v>5868.1</v>
      </c>
    </row>
    <row r="2063" spans="1:2" ht="15.75" customHeight="1" x14ac:dyDescent="0.3">
      <c r="A2063" s="58" t="s">
        <v>8522</v>
      </c>
      <c r="B2063" s="62">
        <v>6372.11</v>
      </c>
    </row>
    <row r="2064" spans="1:2" ht="15.75" customHeight="1" x14ac:dyDescent="0.3">
      <c r="A2064" s="58" t="s">
        <v>7848</v>
      </c>
      <c r="B2064" s="62">
        <v>6372.11</v>
      </c>
    </row>
    <row r="2065" spans="1:2" ht="15.75" customHeight="1" x14ac:dyDescent="0.3">
      <c r="A2065" s="58" t="s">
        <v>7849</v>
      </c>
      <c r="B2065" s="62">
        <v>5742.1</v>
      </c>
    </row>
    <row r="2066" spans="1:2" ht="15.75" customHeight="1" x14ac:dyDescent="0.3">
      <c r="A2066" s="58" t="s">
        <v>7850</v>
      </c>
      <c r="B2066" s="62">
        <v>5238.09</v>
      </c>
    </row>
    <row r="2067" spans="1:2" ht="15.75" customHeight="1" x14ac:dyDescent="0.3">
      <c r="A2067" s="58" t="s">
        <v>7851</v>
      </c>
      <c r="B2067" s="62">
        <v>5868.1</v>
      </c>
    </row>
    <row r="2068" spans="1:2" ht="15.75" customHeight="1" x14ac:dyDescent="0.3">
      <c r="A2068" s="58" t="s">
        <v>7852</v>
      </c>
      <c r="B2068" s="62">
        <v>5238.09</v>
      </c>
    </row>
    <row r="2069" spans="1:2" ht="15.75" customHeight="1" x14ac:dyDescent="0.3">
      <c r="A2069" s="58" t="s">
        <v>7853</v>
      </c>
      <c r="B2069" s="62">
        <v>5742.1</v>
      </c>
    </row>
    <row r="2070" spans="1:2" ht="15.75" customHeight="1" x14ac:dyDescent="0.3">
      <c r="A2070" s="58" t="s">
        <v>7854</v>
      </c>
      <c r="B2070" s="62">
        <v>5868.1</v>
      </c>
    </row>
    <row r="2071" spans="1:2" ht="15.75" customHeight="1" x14ac:dyDescent="0.3">
      <c r="A2071" s="58" t="s">
        <v>7855</v>
      </c>
      <c r="B2071" s="62">
        <v>5868.1</v>
      </c>
    </row>
    <row r="2072" spans="1:2" ht="15.75" customHeight="1" x14ac:dyDescent="0.3">
      <c r="A2072" s="58" t="s">
        <v>7856</v>
      </c>
      <c r="B2072" s="62">
        <v>6372.11</v>
      </c>
    </row>
    <row r="2073" spans="1:2" ht="15.75" customHeight="1" x14ac:dyDescent="0.3">
      <c r="A2073" s="58" t="s">
        <v>8523</v>
      </c>
      <c r="B2073" s="62">
        <v>9544.2999999999993</v>
      </c>
    </row>
    <row r="2074" spans="1:2" ht="15.75" customHeight="1" x14ac:dyDescent="0.3">
      <c r="A2074" s="58" t="s">
        <v>8524</v>
      </c>
      <c r="B2074" s="62">
        <v>8600.65</v>
      </c>
    </row>
    <row r="2075" spans="1:2" ht="15.75" customHeight="1" x14ac:dyDescent="0.3">
      <c r="A2075" s="58" t="s">
        <v>8525</v>
      </c>
      <c r="B2075" s="62">
        <v>7845.74</v>
      </c>
    </row>
    <row r="2076" spans="1:2" ht="15.75" customHeight="1" x14ac:dyDescent="0.3">
      <c r="A2076" s="58" t="s">
        <v>8526</v>
      </c>
      <c r="B2076" s="62">
        <v>8789.3799999999992</v>
      </c>
    </row>
    <row r="2077" spans="1:2" ht="15.75" customHeight="1" x14ac:dyDescent="0.3">
      <c r="A2077" s="58" t="s">
        <v>8527</v>
      </c>
      <c r="B2077" s="62">
        <v>7845.74</v>
      </c>
    </row>
    <row r="2078" spans="1:2" ht="15.75" customHeight="1" x14ac:dyDescent="0.3">
      <c r="A2078" s="58" t="s">
        <v>8528</v>
      </c>
      <c r="B2078" s="62">
        <v>8600.65</v>
      </c>
    </row>
    <row r="2079" spans="1:2" ht="15.75" customHeight="1" x14ac:dyDescent="0.3">
      <c r="A2079" s="58" t="s">
        <v>8529</v>
      </c>
      <c r="B2079" s="62">
        <v>8789.3799999999992</v>
      </c>
    </row>
    <row r="2080" spans="1:2" ht="15.75" customHeight="1" x14ac:dyDescent="0.3">
      <c r="A2080" s="58" t="s">
        <v>8530</v>
      </c>
      <c r="B2080" s="62">
        <v>8789.3799999999992</v>
      </c>
    </row>
    <row r="2081" spans="1:2" ht="15.75" customHeight="1" x14ac:dyDescent="0.3">
      <c r="A2081" s="58" t="s">
        <v>8531</v>
      </c>
      <c r="B2081" s="62">
        <v>9544.2999999999993</v>
      </c>
    </row>
    <row r="2082" spans="1:2" ht="15.75" customHeight="1" x14ac:dyDescent="0.3">
      <c r="A2082" s="58" t="s">
        <v>7857</v>
      </c>
      <c r="B2082" s="62">
        <v>9544.2999999999993</v>
      </c>
    </row>
    <row r="2083" spans="1:2" ht="15.75" customHeight="1" x14ac:dyDescent="0.3">
      <c r="A2083" s="58" t="s">
        <v>7858</v>
      </c>
      <c r="B2083" s="62">
        <v>8600.65</v>
      </c>
    </row>
    <row r="2084" spans="1:2" ht="15.75" customHeight="1" x14ac:dyDescent="0.3">
      <c r="A2084" s="58" t="s">
        <v>7859</v>
      </c>
      <c r="B2084" s="62">
        <v>7845.74</v>
      </c>
    </row>
    <row r="2085" spans="1:2" ht="15.75" customHeight="1" x14ac:dyDescent="0.3">
      <c r="A2085" s="58" t="s">
        <v>7860</v>
      </c>
      <c r="B2085" s="62">
        <v>8789.3799999999992</v>
      </c>
    </row>
    <row r="2086" spans="1:2" ht="15.75" customHeight="1" x14ac:dyDescent="0.3">
      <c r="A2086" s="58" t="s">
        <v>7861</v>
      </c>
      <c r="B2086" s="62">
        <v>7845.74</v>
      </c>
    </row>
    <row r="2087" spans="1:2" ht="15.75" customHeight="1" x14ac:dyDescent="0.3">
      <c r="A2087" s="58" t="s">
        <v>7862</v>
      </c>
      <c r="B2087" s="62">
        <v>8600.65</v>
      </c>
    </row>
    <row r="2088" spans="1:2" ht="15.75" customHeight="1" x14ac:dyDescent="0.3">
      <c r="A2088" s="58" t="s">
        <v>7863</v>
      </c>
      <c r="B2088" s="62">
        <v>8789.3799999999992</v>
      </c>
    </row>
    <row r="2089" spans="1:2" ht="15.75" customHeight="1" x14ac:dyDescent="0.3">
      <c r="A2089" s="58" t="s">
        <v>7864</v>
      </c>
      <c r="B2089" s="62">
        <v>8789.3799999999992</v>
      </c>
    </row>
    <row r="2090" spans="1:2" ht="15.75" customHeight="1" x14ac:dyDescent="0.3">
      <c r="A2090" s="58" t="s">
        <v>7865</v>
      </c>
      <c r="B2090" s="62">
        <v>9544.2999999999993</v>
      </c>
    </row>
    <row r="2091" spans="1:2" ht="15.75" customHeight="1" x14ac:dyDescent="0.3">
      <c r="A2091" s="58" t="s">
        <v>8532</v>
      </c>
      <c r="B2091" s="62">
        <v>24881.7</v>
      </c>
    </row>
    <row r="2092" spans="1:2" ht="15.75" customHeight="1" x14ac:dyDescent="0.3">
      <c r="A2092" s="58" t="s">
        <v>8533</v>
      </c>
      <c r="B2092" s="62">
        <v>22421.65</v>
      </c>
    </row>
    <row r="2093" spans="1:2" ht="15.75" customHeight="1" x14ac:dyDescent="0.3">
      <c r="A2093" s="58" t="s">
        <v>8534</v>
      </c>
      <c r="B2093" s="62">
        <v>20453.599999999999</v>
      </c>
    </row>
    <row r="2094" spans="1:2" ht="15.75" customHeight="1" x14ac:dyDescent="0.3">
      <c r="A2094" s="58" t="s">
        <v>8535</v>
      </c>
      <c r="B2094" s="62">
        <v>22913.66</v>
      </c>
    </row>
    <row r="2095" spans="1:2" ht="15.75" customHeight="1" x14ac:dyDescent="0.3">
      <c r="A2095" s="58" t="s">
        <v>8536</v>
      </c>
      <c r="B2095" s="62">
        <v>20453.599999999999</v>
      </c>
    </row>
    <row r="2096" spans="1:2" ht="15.75" customHeight="1" x14ac:dyDescent="0.3">
      <c r="A2096" s="58" t="s">
        <v>8537</v>
      </c>
      <c r="B2096" s="62">
        <v>22421.65</v>
      </c>
    </row>
    <row r="2097" spans="1:2" ht="15.75" customHeight="1" x14ac:dyDescent="0.3">
      <c r="A2097" s="58" t="s">
        <v>8538</v>
      </c>
      <c r="B2097" s="62">
        <v>22913.66</v>
      </c>
    </row>
    <row r="2098" spans="1:2" ht="15.75" customHeight="1" x14ac:dyDescent="0.3">
      <c r="A2098" s="58" t="s">
        <v>8539</v>
      </c>
      <c r="B2098" s="62">
        <v>22913.66</v>
      </c>
    </row>
    <row r="2099" spans="1:2" ht="15.75" customHeight="1" x14ac:dyDescent="0.3">
      <c r="A2099" s="58" t="s">
        <v>8540</v>
      </c>
      <c r="B2099" s="62">
        <v>24881.7</v>
      </c>
    </row>
    <row r="2100" spans="1:2" ht="15.75" customHeight="1" x14ac:dyDescent="0.3">
      <c r="A2100" s="58" t="s">
        <v>7866</v>
      </c>
      <c r="B2100" s="62">
        <v>27388.22</v>
      </c>
    </row>
    <row r="2101" spans="1:2" ht="15.75" customHeight="1" x14ac:dyDescent="0.3">
      <c r="A2101" s="58" t="s">
        <v>7867</v>
      </c>
      <c r="B2101" s="62">
        <v>24680.35</v>
      </c>
    </row>
    <row r="2102" spans="1:2" ht="15.75" customHeight="1" x14ac:dyDescent="0.3">
      <c r="A2102" s="58" t="s">
        <v>7868</v>
      </c>
      <c r="B2102" s="62">
        <v>22514.05</v>
      </c>
    </row>
    <row r="2103" spans="1:2" ht="15.75" customHeight="1" x14ac:dyDescent="0.3">
      <c r="A2103" s="58" t="s">
        <v>7869</v>
      </c>
      <c r="B2103" s="62">
        <v>25221.919999999998</v>
      </c>
    </row>
    <row r="2104" spans="1:2" ht="15.75" customHeight="1" x14ac:dyDescent="0.3">
      <c r="A2104" s="58" t="s">
        <v>7870</v>
      </c>
      <c r="B2104" s="62">
        <v>22514.05</v>
      </c>
    </row>
    <row r="2105" spans="1:2" ht="15.75" customHeight="1" x14ac:dyDescent="0.3">
      <c r="A2105" s="58" t="s">
        <v>7871</v>
      </c>
      <c r="B2105" s="62">
        <v>24680.35</v>
      </c>
    </row>
    <row r="2106" spans="1:2" ht="15.75" customHeight="1" x14ac:dyDescent="0.3">
      <c r="A2106" s="58" t="s">
        <v>7872</v>
      </c>
      <c r="B2106" s="62">
        <v>25221.919999999998</v>
      </c>
    </row>
    <row r="2107" spans="1:2" ht="15.75" customHeight="1" x14ac:dyDescent="0.3">
      <c r="A2107" s="58" t="s">
        <v>7873</v>
      </c>
      <c r="B2107" s="62">
        <v>25221.919999999998</v>
      </c>
    </row>
    <row r="2108" spans="1:2" ht="15.75" customHeight="1" x14ac:dyDescent="0.3">
      <c r="A2108" s="58" t="s">
        <v>7874</v>
      </c>
      <c r="B2108" s="62">
        <v>27388.22</v>
      </c>
    </row>
    <row r="2109" spans="1:2" ht="15.75" customHeight="1" x14ac:dyDescent="0.3">
      <c r="A2109" s="58" t="s">
        <v>7875</v>
      </c>
      <c r="B2109" s="62">
        <v>22935.71</v>
      </c>
    </row>
    <row r="2110" spans="1:2" ht="15.75" customHeight="1" x14ac:dyDescent="0.3">
      <c r="A2110" s="58" t="s">
        <v>7876</v>
      </c>
      <c r="B2110" s="62">
        <v>20668.060000000001</v>
      </c>
    </row>
    <row r="2111" spans="1:2" ht="15.75" customHeight="1" x14ac:dyDescent="0.3">
      <c r="A2111" s="58" t="s">
        <v>7877</v>
      </c>
      <c r="B2111" s="62">
        <v>18853.93</v>
      </c>
    </row>
    <row r="2112" spans="1:2" ht="15.75" customHeight="1" x14ac:dyDescent="0.3">
      <c r="A2112" s="58" t="s">
        <v>7878</v>
      </c>
      <c r="B2112" s="62">
        <v>21121.59</v>
      </c>
    </row>
    <row r="2113" spans="1:2" ht="15.75" customHeight="1" x14ac:dyDescent="0.3">
      <c r="A2113" s="58" t="s">
        <v>7879</v>
      </c>
      <c r="B2113" s="62">
        <v>18853.93</v>
      </c>
    </row>
    <row r="2114" spans="1:2" ht="15.75" customHeight="1" x14ac:dyDescent="0.3">
      <c r="A2114" s="58" t="s">
        <v>7880</v>
      </c>
      <c r="B2114" s="62">
        <v>20668.060000000001</v>
      </c>
    </row>
    <row r="2115" spans="1:2" ht="15.75" customHeight="1" x14ac:dyDescent="0.3">
      <c r="A2115" s="58" t="s">
        <v>7881</v>
      </c>
      <c r="B2115" s="62">
        <v>21121.59</v>
      </c>
    </row>
    <row r="2116" spans="1:2" ht="15.75" customHeight="1" x14ac:dyDescent="0.3">
      <c r="A2116" s="58" t="s">
        <v>7882</v>
      </c>
      <c r="B2116" s="62">
        <v>21121.59</v>
      </c>
    </row>
    <row r="2117" spans="1:2" ht="15.75" customHeight="1" x14ac:dyDescent="0.3">
      <c r="A2117" s="58" t="s">
        <v>7883</v>
      </c>
      <c r="B2117" s="62">
        <v>22935.71</v>
      </c>
    </row>
    <row r="2118" spans="1:2" ht="15.75" customHeight="1" x14ac:dyDescent="0.3">
      <c r="A2118" s="58" t="s">
        <v>8541</v>
      </c>
      <c r="B2118" s="62">
        <v>1660.01</v>
      </c>
    </row>
    <row r="2119" spans="1:2" ht="15.75" customHeight="1" x14ac:dyDescent="0.3">
      <c r="A2119" s="58" t="s">
        <v>8542</v>
      </c>
      <c r="B2119" s="62">
        <v>1495.89</v>
      </c>
    </row>
    <row r="2120" spans="1:2" ht="15.75" customHeight="1" x14ac:dyDescent="0.3">
      <c r="A2120" s="58" t="s">
        <v>8543</v>
      </c>
      <c r="B2120" s="62">
        <v>1364.59</v>
      </c>
    </row>
    <row r="2121" spans="1:2" ht="15.75" customHeight="1" x14ac:dyDescent="0.3">
      <c r="A2121" s="58" t="s">
        <v>8544</v>
      </c>
      <c r="B2121" s="62">
        <v>1528.71</v>
      </c>
    </row>
    <row r="2122" spans="1:2" ht="15.75" customHeight="1" x14ac:dyDescent="0.3">
      <c r="A2122" s="58" t="s">
        <v>8545</v>
      </c>
      <c r="B2122" s="62">
        <v>1364.59</v>
      </c>
    </row>
    <row r="2123" spans="1:2" ht="15.75" customHeight="1" x14ac:dyDescent="0.3">
      <c r="A2123" s="58" t="s">
        <v>8546</v>
      </c>
      <c r="B2123" s="62">
        <v>1495.89</v>
      </c>
    </row>
    <row r="2124" spans="1:2" ht="15.75" customHeight="1" x14ac:dyDescent="0.3">
      <c r="A2124" s="58" t="s">
        <v>8547</v>
      </c>
      <c r="B2124" s="62">
        <v>1528.71</v>
      </c>
    </row>
    <row r="2125" spans="1:2" ht="15.75" customHeight="1" x14ac:dyDescent="0.3">
      <c r="A2125" s="58" t="s">
        <v>8548</v>
      </c>
      <c r="B2125" s="62">
        <v>1528.71</v>
      </c>
    </row>
    <row r="2126" spans="1:2" ht="15.75" customHeight="1" x14ac:dyDescent="0.3">
      <c r="A2126" s="58" t="s">
        <v>8549</v>
      </c>
      <c r="B2126" s="62">
        <v>1660.01</v>
      </c>
    </row>
    <row r="2127" spans="1:2" ht="15.75" customHeight="1" x14ac:dyDescent="0.3">
      <c r="A2127" s="58" t="s">
        <v>2118</v>
      </c>
      <c r="B2127" s="62">
        <v>2984.33</v>
      </c>
    </row>
    <row r="2128" spans="1:2" ht="15.75" customHeight="1" x14ac:dyDescent="0.3">
      <c r="A2128" s="58" t="s">
        <v>2120</v>
      </c>
      <c r="B2128" s="62">
        <v>2689.27</v>
      </c>
    </row>
    <row r="2129" spans="1:2" ht="15.75" customHeight="1" x14ac:dyDescent="0.3">
      <c r="A2129" s="58" t="s">
        <v>2122</v>
      </c>
      <c r="B2129" s="62">
        <v>2453.2199999999998</v>
      </c>
    </row>
    <row r="2130" spans="1:2" ht="15.75" customHeight="1" x14ac:dyDescent="0.3">
      <c r="A2130" s="58" t="s">
        <v>2124</v>
      </c>
      <c r="B2130" s="62">
        <v>2748.28</v>
      </c>
    </row>
    <row r="2131" spans="1:2" ht="15.75" customHeight="1" x14ac:dyDescent="0.3">
      <c r="A2131" s="58" t="s">
        <v>2126</v>
      </c>
      <c r="B2131" s="62">
        <v>2453.2199999999998</v>
      </c>
    </row>
    <row r="2132" spans="1:2" ht="15.75" customHeight="1" x14ac:dyDescent="0.3">
      <c r="A2132" s="58" t="s">
        <v>2128</v>
      </c>
      <c r="B2132" s="62">
        <v>2689.27</v>
      </c>
    </row>
    <row r="2133" spans="1:2" ht="15.75" customHeight="1" x14ac:dyDescent="0.3">
      <c r="A2133" s="58" t="s">
        <v>2130</v>
      </c>
      <c r="B2133" s="62">
        <v>2748.28</v>
      </c>
    </row>
    <row r="2134" spans="1:2" ht="15.75" customHeight="1" x14ac:dyDescent="0.3">
      <c r="A2134" s="58" t="s">
        <v>2132</v>
      </c>
      <c r="B2134" s="62">
        <v>2748.28</v>
      </c>
    </row>
    <row r="2135" spans="1:2" ht="15.75" customHeight="1" x14ac:dyDescent="0.3">
      <c r="A2135" s="58" t="s">
        <v>2134</v>
      </c>
      <c r="B2135" s="62">
        <v>2984.33</v>
      </c>
    </row>
    <row r="2136" spans="1:2" ht="15.75" customHeight="1" x14ac:dyDescent="0.3">
      <c r="A2136" s="58" t="s">
        <v>8550</v>
      </c>
      <c r="B2136" s="62">
        <v>3415.5</v>
      </c>
    </row>
    <row r="2137" spans="1:2" ht="15.75" customHeight="1" x14ac:dyDescent="0.3">
      <c r="A2137" s="58" t="s">
        <v>8551</v>
      </c>
      <c r="B2137" s="62">
        <v>3077.81</v>
      </c>
    </row>
    <row r="2138" spans="1:2" ht="15.75" customHeight="1" x14ac:dyDescent="0.3">
      <c r="A2138" s="58" t="s">
        <v>8552</v>
      </c>
      <c r="B2138" s="62">
        <v>2807.66</v>
      </c>
    </row>
    <row r="2139" spans="1:2" ht="15.75" customHeight="1" x14ac:dyDescent="0.3">
      <c r="A2139" s="58" t="s">
        <v>8553</v>
      </c>
      <c r="B2139" s="62">
        <v>3145.35</v>
      </c>
    </row>
    <row r="2140" spans="1:2" ht="15.75" customHeight="1" x14ac:dyDescent="0.3">
      <c r="A2140" s="58" t="s">
        <v>8554</v>
      </c>
      <c r="B2140" s="62">
        <v>2807.66</v>
      </c>
    </row>
    <row r="2141" spans="1:2" ht="15.75" customHeight="1" x14ac:dyDescent="0.3">
      <c r="A2141" s="58" t="s">
        <v>8555</v>
      </c>
      <c r="B2141" s="62">
        <v>3077.81</v>
      </c>
    </row>
    <row r="2142" spans="1:2" ht="15.75" customHeight="1" x14ac:dyDescent="0.3">
      <c r="A2142" s="58" t="s">
        <v>8556</v>
      </c>
      <c r="B2142" s="62">
        <v>3145.35</v>
      </c>
    </row>
    <row r="2143" spans="1:2" ht="15.75" customHeight="1" x14ac:dyDescent="0.3">
      <c r="A2143" s="58" t="s">
        <v>8557</v>
      </c>
      <c r="B2143" s="62">
        <v>3145.35</v>
      </c>
    </row>
    <row r="2144" spans="1:2" ht="15.75" customHeight="1" x14ac:dyDescent="0.3">
      <c r="A2144" s="58" t="s">
        <v>8558</v>
      </c>
      <c r="B2144" s="62">
        <v>3415.5</v>
      </c>
    </row>
    <row r="2145" spans="1:2" ht="15.75" customHeight="1" x14ac:dyDescent="0.3">
      <c r="A2145" s="58" t="s">
        <v>2136</v>
      </c>
      <c r="B2145" s="62">
        <v>4924.6000000000004</v>
      </c>
    </row>
    <row r="2146" spans="1:2" ht="15.75" customHeight="1" x14ac:dyDescent="0.3">
      <c r="A2146" s="58" t="s">
        <v>2138</v>
      </c>
      <c r="B2146" s="62">
        <v>4437.7</v>
      </c>
    </row>
    <row r="2147" spans="1:2" ht="15.75" customHeight="1" x14ac:dyDescent="0.3">
      <c r="A2147" s="58" t="s">
        <v>2140</v>
      </c>
      <c r="B2147" s="62">
        <v>4048.19</v>
      </c>
    </row>
    <row r="2148" spans="1:2" ht="15.75" customHeight="1" x14ac:dyDescent="0.3">
      <c r="A2148" s="58" t="s">
        <v>2142</v>
      </c>
      <c r="B2148" s="62">
        <v>4535.08</v>
      </c>
    </row>
    <row r="2149" spans="1:2" ht="15.75" customHeight="1" x14ac:dyDescent="0.3">
      <c r="A2149" s="58" t="s">
        <v>2144</v>
      </c>
      <c r="B2149" s="62">
        <v>4048.19</v>
      </c>
    </row>
    <row r="2150" spans="1:2" ht="15.75" customHeight="1" x14ac:dyDescent="0.3">
      <c r="A2150" s="58" t="s">
        <v>2146</v>
      </c>
      <c r="B2150" s="62">
        <v>4437.7</v>
      </c>
    </row>
    <row r="2151" spans="1:2" ht="15.75" customHeight="1" x14ac:dyDescent="0.3">
      <c r="A2151" s="58" t="s">
        <v>2148</v>
      </c>
      <c r="B2151" s="62">
        <v>4535.08</v>
      </c>
    </row>
    <row r="2152" spans="1:2" ht="15.75" customHeight="1" x14ac:dyDescent="0.3">
      <c r="A2152" s="58" t="s">
        <v>2150</v>
      </c>
      <c r="B2152" s="62">
        <v>4535.08</v>
      </c>
    </row>
    <row r="2153" spans="1:2" ht="15.75" customHeight="1" x14ac:dyDescent="0.3">
      <c r="A2153" s="58" t="s">
        <v>2152</v>
      </c>
      <c r="B2153" s="62">
        <v>4924.6000000000004</v>
      </c>
    </row>
    <row r="2154" spans="1:2" ht="15.75" customHeight="1" x14ac:dyDescent="0.3">
      <c r="A2154" s="58" t="s">
        <v>8559</v>
      </c>
      <c r="B2154" s="62">
        <v>6772.48</v>
      </c>
    </row>
    <row r="2155" spans="1:2" ht="15.75" customHeight="1" x14ac:dyDescent="0.3">
      <c r="A2155" s="58" t="s">
        <v>8560</v>
      </c>
      <c r="B2155" s="62">
        <v>6102.88</v>
      </c>
    </row>
    <row r="2156" spans="1:2" ht="15.75" customHeight="1" x14ac:dyDescent="0.3">
      <c r="A2156" s="58" t="s">
        <v>8561</v>
      </c>
      <c r="B2156" s="62">
        <v>5567.21</v>
      </c>
    </row>
    <row r="2157" spans="1:2" ht="15.75" customHeight="1" x14ac:dyDescent="0.3">
      <c r="A2157" s="58" t="s">
        <v>8562</v>
      </c>
      <c r="B2157" s="62">
        <v>6236.8</v>
      </c>
    </row>
    <row r="2158" spans="1:2" ht="15.75" customHeight="1" x14ac:dyDescent="0.3">
      <c r="A2158" s="58" t="s">
        <v>8563</v>
      </c>
      <c r="B2158" s="62">
        <v>5567.21</v>
      </c>
    </row>
    <row r="2159" spans="1:2" ht="15.75" customHeight="1" x14ac:dyDescent="0.3">
      <c r="A2159" s="58" t="s">
        <v>8564</v>
      </c>
      <c r="B2159" s="62">
        <v>6102.88</v>
      </c>
    </row>
    <row r="2160" spans="1:2" ht="15.75" customHeight="1" x14ac:dyDescent="0.3">
      <c r="A2160" s="58" t="s">
        <v>8565</v>
      </c>
      <c r="B2160" s="62">
        <v>6236.8</v>
      </c>
    </row>
    <row r="2161" spans="1:2" ht="15.75" customHeight="1" x14ac:dyDescent="0.3">
      <c r="A2161" s="58" t="s">
        <v>8566</v>
      </c>
      <c r="B2161" s="62">
        <v>6236.8</v>
      </c>
    </row>
    <row r="2162" spans="1:2" ht="15.75" customHeight="1" x14ac:dyDescent="0.3">
      <c r="A2162" s="58" t="s">
        <v>8567</v>
      </c>
      <c r="B2162" s="62">
        <v>6772.48</v>
      </c>
    </row>
    <row r="2163" spans="1:2" ht="15.75" customHeight="1" x14ac:dyDescent="0.3">
      <c r="A2163" s="58" t="s">
        <v>2154</v>
      </c>
      <c r="B2163" s="62">
        <v>10283.450000000001</v>
      </c>
    </row>
    <row r="2164" spans="1:2" ht="15.75" customHeight="1" x14ac:dyDescent="0.3">
      <c r="A2164" s="58" t="s">
        <v>2156</v>
      </c>
      <c r="B2164" s="62">
        <v>9266.73</v>
      </c>
    </row>
    <row r="2165" spans="1:2" ht="15.75" customHeight="1" x14ac:dyDescent="0.3">
      <c r="A2165" s="58" t="s">
        <v>2158</v>
      </c>
      <c r="B2165" s="62">
        <v>8453.35</v>
      </c>
    </row>
    <row r="2166" spans="1:2" ht="15.75" customHeight="1" x14ac:dyDescent="0.3">
      <c r="A2166" s="58" t="s">
        <v>2160</v>
      </c>
      <c r="B2166" s="62">
        <v>9470.07</v>
      </c>
    </row>
    <row r="2167" spans="1:2" ht="15.75" customHeight="1" x14ac:dyDescent="0.3">
      <c r="A2167" s="58" t="s">
        <v>2162</v>
      </c>
      <c r="B2167" s="62">
        <v>8453.35</v>
      </c>
    </row>
    <row r="2168" spans="1:2" ht="15.75" customHeight="1" x14ac:dyDescent="0.3">
      <c r="A2168" s="58" t="s">
        <v>2164</v>
      </c>
      <c r="B2168" s="62">
        <v>9266.73</v>
      </c>
    </row>
    <row r="2169" spans="1:2" ht="15.75" customHeight="1" x14ac:dyDescent="0.3">
      <c r="A2169" s="58" t="s">
        <v>2166</v>
      </c>
      <c r="B2169" s="62">
        <v>9470.07</v>
      </c>
    </row>
    <row r="2170" spans="1:2" ht="15.75" customHeight="1" x14ac:dyDescent="0.3">
      <c r="A2170" s="58" t="s">
        <v>2168</v>
      </c>
      <c r="B2170" s="62">
        <v>9470.07</v>
      </c>
    </row>
    <row r="2171" spans="1:2" ht="15.75" customHeight="1" x14ac:dyDescent="0.3">
      <c r="A2171" s="58" t="s">
        <v>2170</v>
      </c>
      <c r="B2171" s="62">
        <v>10283.450000000001</v>
      </c>
    </row>
    <row r="2172" spans="1:2" ht="15.75" customHeight="1" x14ac:dyDescent="0.3">
      <c r="A2172" s="58" t="s">
        <v>8568</v>
      </c>
      <c r="B2172" s="62">
        <v>10591.43</v>
      </c>
    </row>
    <row r="2173" spans="1:2" ht="15.75" customHeight="1" x14ac:dyDescent="0.3">
      <c r="A2173" s="58" t="s">
        <v>8569</v>
      </c>
      <c r="B2173" s="62">
        <v>9544.26</v>
      </c>
    </row>
    <row r="2174" spans="1:2" ht="15.75" customHeight="1" x14ac:dyDescent="0.3">
      <c r="A2174" s="58" t="s">
        <v>8570</v>
      </c>
      <c r="B2174" s="62">
        <v>8706.52</v>
      </c>
    </row>
    <row r="2175" spans="1:2" ht="15.75" customHeight="1" x14ac:dyDescent="0.3">
      <c r="A2175" s="58" t="s">
        <v>8571</v>
      </c>
      <c r="B2175" s="62">
        <v>9753.69</v>
      </c>
    </row>
    <row r="2176" spans="1:2" ht="15.75" customHeight="1" x14ac:dyDescent="0.3">
      <c r="A2176" s="58" t="s">
        <v>8572</v>
      </c>
      <c r="B2176" s="62">
        <v>8706.52</v>
      </c>
    </row>
    <row r="2177" spans="1:2" ht="15.75" customHeight="1" x14ac:dyDescent="0.3">
      <c r="A2177" s="58" t="s">
        <v>8573</v>
      </c>
      <c r="B2177" s="62">
        <v>9544.26</v>
      </c>
    </row>
    <row r="2178" spans="1:2" ht="15.75" customHeight="1" x14ac:dyDescent="0.3">
      <c r="A2178" s="58" t="s">
        <v>8574</v>
      </c>
      <c r="B2178" s="62">
        <v>9753.69</v>
      </c>
    </row>
    <row r="2179" spans="1:2" ht="15.75" customHeight="1" x14ac:dyDescent="0.3">
      <c r="A2179" s="58" t="s">
        <v>8575</v>
      </c>
      <c r="B2179" s="62">
        <v>9753.69</v>
      </c>
    </row>
    <row r="2180" spans="1:2" ht="15.75" customHeight="1" x14ac:dyDescent="0.3">
      <c r="A2180" s="58" t="s">
        <v>8576</v>
      </c>
      <c r="B2180" s="62">
        <v>10591.43</v>
      </c>
    </row>
    <row r="2181" spans="1:2" ht="15.75" customHeight="1" x14ac:dyDescent="0.3">
      <c r="A2181" s="58" t="s">
        <v>2172</v>
      </c>
      <c r="B2181" s="62">
        <v>15272.73</v>
      </c>
    </row>
    <row r="2182" spans="1:2" ht="15.75" customHeight="1" x14ac:dyDescent="0.3">
      <c r="A2182" s="58" t="s">
        <v>2174</v>
      </c>
      <c r="B2182" s="62">
        <v>13762.71</v>
      </c>
    </row>
    <row r="2183" spans="1:2" ht="15.75" customHeight="1" x14ac:dyDescent="0.3">
      <c r="A2183" s="58" t="s">
        <v>2176</v>
      </c>
      <c r="B2183" s="62">
        <v>12554.7</v>
      </c>
    </row>
    <row r="2184" spans="1:2" ht="15.75" customHeight="1" x14ac:dyDescent="0.3">
      <c r="A2184" s="58" t="s">
        <v>2178</v>
      </c>
      <c r="B2184" s="62">
        <v>14064.72</v>
      </c>
    </row>
    <row r="2185" spans="1:2" ht="15.75" customHeight="1" x14ac:dyDescent="0.3">
      <c r="A2185" s="58" t="s">
        <v>2180</v>
      </c>
      <c r="B2185" s="62">
        <v>12554.7</v>
      </c>
    </row>
    <row r="2186" spans="1:2" ht="15.75" customHeight="1" x14ac:dyDescent="0.3">
      <c r="A2186" s="58" t="s">
        <v>2182</v>
      </c>
      <c r="B2186" s="62">
        <v>13762.71</v>
      </c>
    </row>
    <row r="2187" spans="1:2" ht="15.75" customHeight="1" x14ac:dyDescent="0.3">
      <c r="A2187" s="58" t="s">
        <v>2184</v>
      </c>
      <c r="B2187" s="62">
        <v>14064.72</v>
      </c>
    </row>
    <row r="2188" spans="1:2" ht="15.75" customHeight="1" x14ac:dyDescent="0.3">
      <c r="A2188" s="58" t="s">
        <v>2186</v>
      </c>
      <c r="B2188" s="62">
        <v>14064.72</v>
      </c>
    </row>
    <row r="2189" spans="1:2" ht="15.75" customHeight="1" x14ac:dyDescent="0.3">
      <c r="A2189" s="58" t="s">
        <v>2188</v>
      </c>
      <c r="B2189" s="62">
        <v>15272.73</v>
      </c>
    </row>
    <row r="2190" spans="1:2" ht="15.75" customHeight="1" x14ac:dyDescent="0.3">
      <c r="A2190" s="58" t="s">
        <v>8577</v>
      </c>
      <c r="B2190" s="62">
        <v>11392.18</v>
      </c>
    </row>
    <row r="2191" spans="1:2" ht="15.75" customHeight="1" x14ac:dyDescent="0.3">
      <c r="A2191" s="58" t="s">
        <v>8578</v>
      </c>
      <c r="B2191" s="62">
        <v>10265.83</v>
      </c>
    </row>
    <row r="2192" spans="1:2" ht="15.75" customHeight="1" x14ac:dyDescent="0.3">
      <c r="A2192" s="58" t="s">
        <v>8579</v>
      </c>
      <c r="B2192" s="62">
        <v>9364.76</v>
      </c>
    </row>
    <row r="2193" spans="1:2" ht="15.75" customHeight="1" x14ac:dyDescent="0.3">
      <c r="A2193" s="58" t="s">
        <v>8580</v>
      </c>
      <c r="B2193" s="62">
        <v>10491.1</v>
      </c>
    </row>
    <row r="2194" spans="1:2" ht="15.75" customHeight="1" x14ac:dyDescent="0.3">
      <c r="A2194" s="58" t="s">
        <v>8581</v>
      </c>
      <c r="B2194" s="62">
        <v>9364.76</v>
      </c>
    </row>
    <row r="2195" spans="1:2" ht="15.75" customHeight="1" x14ac:dyDescent="0.3">
      <c r="A2195" s="58" t="s">
        <v>8582</v>
      </c>
      <c r="B2195" s="62">
        <v>10265.83</v>
      </c>
    </row>
    <row r="2196" spans="1:2" ht="15.75" customHeight="1" x14ac:dyDescent="0.3">
      <c r="A2196" s="58" t="s">
        <v>8583</v>
      </c>
      <c r="B2196" s="62">
        <v>10491.1</v>
      </c>
    </row>
    <row r="2197" spans="1:2" ht="15.75" customHeight="1" x14ac:dyDescent="0.3">
      <c r="A2197" s="58" t="s">
        <v>8584</v>
      </c>
      <c r="B2197" s="62">
        <v>10491.1</v>
      </c>
    </row>
    <row r="2198" spans="1:2" ht="15.75" customHeight="1" x14ac:dyDescent="0.3">
      <c r="A2198" s="58" t="s">
        <v>8585</v>
      </c>
      <c r="B2198" s="62">
        <v>11392.18</v>
      </c>
    </row>
    <row r="2199" spans="1:2" ht="15.75" customHeight="1" x14ac:dyDescent="0.3">
      <c r="A2199" s="58" t="s">
        <v>2190</v>
      </c>
      <c r="B2199" s="62">
        <v>21432.33</v>
      </c>
    </row>
    <row r="2200" spans="1:2" ht="15.75" customHeight="1" x14ac:dyDescent="0.3">
      <c r="A2200" s="58" t="s">
        <v>2192</v>
      </c>
      <c r="B2200" s="62">
        <v>19313.310000000001</v>
      </c>
    </row>
    <row r="2201" spans="1:2" ht="15.75" customHeight="1" x14ac:dyDescent="0.3">
      <c r="A2201" s="58" t="s">
        <v>2194</v>
      </c>
      <c r="B2201" s="62">
        <v>17618.099999999999</v>
      </c>
    </row>
    <row r="2202" spans="1:2" ht="15.75" customHeight="1" x14ac:dyDescent="0.3">
      <c r="A2202" s="58" t="s">
        <v>2196</v>
      </c>
      <c r="B2202" s="62">
        <v>19737.12</v>
      </c>
    </row>
    <row r="2203" spans="1:2" ht="15.75" customHeight="1" x14ac:dyDescent="0.3">
      <c r="A2203" s="58" t="s">
        <v>2198</v>
      </c>
      <c r="B2203" s="62">
        <v>17618.099999999999</v>
      </c>
    </row>
    <row r="2204" spans="1:2" ht="15.75" customHeight="1" x14ac:dyDescent="0.3">
      <c r="A2204" s="58" t="s">
        <v>2200</v>
      </c>
      <c r="B2204" s="62">
        <v>19313.310000000001</v>
      </c>
    </row>
    <row r="2205" spans="1:2" ht="15.75" customHeight="1" x14ac:dyDescent="0.3">
      <c r="A2205" s="58" t="s">
        <v>2202</v>
      </c>
      <c r="B2205" s="62">
        <v>19737.12</v>
      </c>
    </row>
    <row r="2206" spans="1:2" ht="15.75" customHeight="1" x14ac:dyDescent="0.3">
      <c r="A2206" s="58" t="s">
        <v>2204</v>
      </c>
      <c r="B2206" s="62">
        <v>19737.12</v>
      </c>
    </row>
    <row r="2207" spans="1:2" ht="15.75" customHeight="1" x14ac:dyDescent="0.3">
      <c r="A2207" s="58" t="s">
        <v>2206</v>
      </c>
      <c r="B2207" s="62">
        <v>21432.33</v>
      </c>
    </row>
    <row r="2208" spans="1:2" ht="15.75" customHeight="1" x14ac:dyDescent="0.3">
      <c r="A2208" s="58" t="s">
        <v>8586</v>
      </c>
      <c r="B2208" s="62">
        <v>17982.95</v>
      </c>
    </row>
    <row r="2209" spans="1:2" ht="15.75" customHeight="1" x14ac:dyDescent="0.3">
      <c r="A2209" s="58" t="s">
        <v>8587</v>
      </c>
      <c r="B2209" s="62">
        <v>16204.98</v>
      </c>
    </row>
    <row r="2210" spans="1:2" ht="15.75" customHeight="1" x14ac:dyDescent="0.3">
      <c r="A2210" s="58" t="s">
        <v>8588</v>
      </c>
      <c r="B2210" s="62">
        <v>14782.6</v>
      </c>
    </row>
    <row r="2211" spans="1:2" ht="15.75" customHeight="1" x14ac:dyDescent="0.3">
      <c r="A2211" s="58" t="s">
        <v>8589</v>
      </c>
      <c r="B2211" s="62">
        <v>16560.57</v>
      </c>
    </row>
    <row r="2212" spans="1:2" ht="15.75" customHeight="1" x14ac:dyDescent="0.3">
      <c r="A2212" s="58" t="s">
        <v>8590</v>
      </c>
      <c r="B2212" s="62">
        <v>14782.6</v>
      </c>
    </row>
    <row r="2213" spans="1:2" ht="15.75" customHeight="1" x14ac:dyDescent="0.3">
      <c r="A2213" s="58" t="s">
        <v>8591</v>
      </c>
      <c r="B2213" s="62">
        <v>16204.98</v>
      </c>
    </row>
    <row r="2214" spans="1:2" ht="15.75" customHeight="1" x14ac:dyDescent="0.3">
      <c r="A2214" s="58" t="s">
        <v>8592</v>
      </c>
      <c r="B2214" s="62">
        <v>16560.57</v>
      </c>
    </row>
    <row r="2215" spans="1:2" ht="15.75" customHeight="1" x14ac:dyDescent="0.3">
      <c r="A2215" s="58" t="s">
        <v>8593</v>
      </c>
      <c r="B2215" s="62">
        <v>16560.57</v>
      </c>
    </row>
    <row r="2216" spans="1:2" ht="15.75" customHeight="1" x14ac:dyDescent="0.3">
      <c r="A2216" s="58" t="s">
        <v>8594</v>
      </c>
      <c r="B2216" s="62">
        <v>17982.95</v>
      </c>
    </row>
    <row r="2217" spans="1:2" ht="15.75" customHeight="1" x14ac:dyDescent="0.3">
      <c r="A2217" s="58" t="s">
        <v>2208</v>
      </c>
      <c r="B2217" s="62">
        <v>32365.62</v>
      </c>
    </row>
    <row r="2218" spans="1:2" ht="15.75" customHeight="1" x14ac:dyDescent="0.3">
      <c r="A2218" s="58" t="s">
        <v>2210</v>
      </c>
      <c r="B2218" s="62">
        <v>29165.63</v>
      </c>
    </row>
    <row r="2219" spans="1:2" ht="15.75" customHeight="1" x14ac:dyDescent="0.3">
      <c r="A2219" s="58" t="s">
        <v>2212</v>
      </c>
      <c r="B2219" s="62">
        <v>26605.64</v>
      </c>
    </row>
    <row r="2220" spans="1:2" ht="15.75" customHeight="1" x14ac:dyDescent="0.3">
      <c r="A2220" s="58" t="s">
        <v>2214</v>
      </c>
      <c r="B2220" s="62">
        <v>29805.63</v>
      </c>
    </row>
    <row r="2221" spans="1:2" ht="15.75" customHeight="1" x14ac:dyDescent="0.3">
      <c r="A2221" s="58" t="s">
        <v>2216</v>
      </c>
      <c r="B2221" s="62">
        <v>26605.64</v>
      </c>
    </row>
    <row r="2222" spans="1:2" ht="15.75" customHeight="1" x14ac:dyDescent="0.3">
      <c r="A2222" s="58" t="s">
        <v>2218</v>
      </c>
      <c r="B2222" s="62">
        <v>29165.63</v>
      </c>
    </row>
    <row r="2223" spans="1:2" ht="15.75" customHeight="1" x14ac:dyDescent="0.3">
      <c r="A2223" s="58" t="s">
        <v>2220</v>
      </c>
      <c r="B2223" s="62">
        <v>29805.63</v>
      </c>
    </row>
    <row r="2224" spans="1:2" ht="15.75" customHeight="1" x14ac:dyDescent="0.3">
      <c r="A2224" s="58" t="s">
        <v>2222</v>
      </c>
      <c r="B2224" s="62">
        <v>29805.63</v>
      </c>
    </row>
    <row r="2225" spans="1:2" ht="15.75" customHeight="1" x14ac:dyDescent="0.3">
      <c r="A2225" s="58" t="s">
        <v>2224</v>
      </c>
      <c r="B2225" s="62">
        <v>32365.62</v>
      </c>
    </row>
    <row r="2226" spans="1:2" ht="15.75" customHeight="1" x14ac:dyDescent="0.3">
      <c r="A2226" s="58" t="s">
        <v>2226</v>
      </c>
      <c r="B2226" s="62">
        <v>26514</v>
      </c>
    </row>
    <row r="2227" spans="1:2" ht="15.75" customHeight="1" x14ac:dyDescent="0.3">
      <c r="A2227" s="58" t="s">
        <v>2228</v>
      </c>
      <c r="B2227" s="62">
        <v>23892.560000000001</v>
      </c>
    </row>
    <row r="2228" spans="1:2" ht="15.75" customHeight="1" x14ac:dyDescent="0.3">
      <c r="A2228" s="58" t="s">
        <v>2230</v>
      </c>
      <c r="B2228" s="62">
        <v>21795.41</v>
      </c>
    </row>
    <row r="2229" spans="1:2" ht="15.75" customHeight="1" x14ac:dyDescent="0.3">
      <c r="A2229" s="58" t="s">
        <v>2232</v>
      </c>
      <c r="B2229" s="62">
        <v>24416.85</v>
      </c>
    </row>
    <row r="2230" spans="1:2" ht="15.75" customHeight="1" x14ac:dyDescent="0.3">
      <c r="A2230" s="58" t="s">
        <v>2234</v>
      </c>
      <c r="B2230" s="62">
        <v>21795.41</v>
      </c>
    </row>
    <row r="2231" spans="1:2" ht="15.75" customHeight="1" x14ac:dyDescent="0.3">
      <c r="A2231" s="58" t="s">
        <v>2236</v>
      </c>
      <c r="B2231" s="62">
        <v>23892.560000000001</v>
      </c>
    </row>
    <row r="2232" spans="1:2" ht="15.75" customHeight="1" x14ac:dyDescent="0.3">
      <c r="A2232" s="58" t="s">
        <v>2238</v>
      </c>
      <c r="B2232" s="62">
        <v>24416.85</v>
      </c>
    </row>
    <row r="2233" spans="1:2" ht="15.75" customHeight="1" x14ac:dyDescent="0.3">
      <c r="A2233" s="58" t="s">
        <v>2240</v>
      </c>
      <c r="B2233" s="62">
        <v>24416.85</v>
      </c>
    </row>
    <row r="2234" spans="1:2" ht="15.75" customHeight="1" x14ac:dyDescent="0.3">
      <c r="A2234" s="58" t="s">
        <v>2242</v>
      </c>
      <c r="B2234" s="62">
        <v>26514</v>
      </c>
    </row>
    <row r="2235" spans="1:2" ht="15.75" customHeight="1" x14ac:dyDescent="0.3">
      <c r="A2235" s="58" t="s">
        <v>2244</v>
      </c>
      <c r="B2235" s="62">
        <v>38001.65</v>
      </c>
    </row>
    <row r="2236" spans="1:2" ht="15.75" customHeight="1" x14ac:dyDescent="0.3">
      <c r="A2236" s="58" t="s">
        <v>2246</v>
      </c>
      <c r="B2236" s="62">
        <v>34244.43</v>
      </c>
    </row>
    <row r="2237" spans="1:2" ht="15.75" customHeight="1" x14ac:dyDescent="0.3">
      <c r="A2237" s="58" t="s">
        <v>2248</v>
      </c>
      <c r="B2237" s="62">
        <v>31238.65</v>
      </c>
    </row>
    <row r="2238" spans="1:2" ht="15.75" customHeight="1" x14ac:dyDescent="0.3">
      <c r="A2238" s="58" t="s">
        <v>2250</v>
      </c>
      <c r="B2238" s="62">
        <v>34995.870000000003</v>
      </c>
    </row>
    <row r="2239" spans="1:2" ht="15.75" customHeight="1" x14ac:dyDescent="0.3">
      <c r="A2239" s="58" t="s">
        <v>2252</v>
      </c>
      <c r="B2239" s="62">
        <v>31238.65</v>
      </c>
    </row>
    <row r="2240" spans="1:2" ht="15.75" customHeight="1" x14ac:dyDescent="0.3">
      <c r="A2240" s="58" t="s">
        <v>2254</v>
      </c>
      <c r="B2240" s="62">
        <v>34244.43</v>
      </c>
    </row>
    <row r="2241" spans="1:2" ht="15.75" customHeight="1" x14ac:dyDescent="0.3">
      <c r="A2241" s="58" t="s">
        <v>2256</v>
      </c>
      <c r="B2241" s="62">
        <v>34995.870000000003</v>
      </c>
    </row>
    <row r="2242" spans="1:2" ht="15.75" customHeight="1" x14ac:dyDescent="0.3">
      <c r="A2242" s="58" t="s">
        <v>2258</v>
      </c>
      <c r="B2242" s="62">
        <v>34995.870000000003</v>
      </c>
    </row>
    <row r="2243" spans="1:2" ht="15.75" customHeight="1" x14ac:dyDescent="0.3">
      <c r="A2243" s="58" t="s">
        <v>2260</v>
      </c>
      <c r="B2243" s="62">
        <v>38001.65</v>
      </c>
    </row>
    <row r="2244" spans="1:2" ht="15.75" customHeight="1" x14ac:dyDescent="0.3">
      <c r="A2244" s="58" t="s">
        <v>2262</v>
      </c>
      <c r="B2244" s="62">
        <v>79489.64</v>
      </c>
    </row>
    <row r="2245" spans="1:2" ht="15.75" customHeight="1" x14ac:dyDescent="0.3">
      <c r="A2245" s="58" t="s">
        <v>2264</v>
      </c>
      <c r="B2245" s="62">
        <v>71630.490000000005</v>
      </c>
    </row>
    <row r="2246" spans="1:2" ht="15.75" customHeight="1" x14ac:dyDescent="0.3">
      <c r="A2246" s="58" t="s">
        <v>2266</v>
      </c>
      <c r="B2246" s="62">
        <v>65343.18</v>
      </c>
    </row>
    <row r="2247" spans="1:2" ht="15.75" customHeight="1" x14ac:dyDescent="0.3">
      <c r="A2247" s="58" t="s">
        <v>2268</v>
      </c>
      <c r="B2247" s="62">
        <v>73202.320000000007</v>
      </c>
    </row>
    <row r="2248" spans="1:2" ht="15.75" customHeight="1" x14ac:dyDescent="0.3">
      <c r="A2248" s="58" t="s">
        <v>2270</v>
      </c>
      <c r="B2248" s="62">
        <v>65343.18</v>
      </c>
    </row>
    <row r="2249" spans="1:2" ht="15.75" customHeight="1" x14ac:dyDescent="0.3">
      <c r="A2249" s="58" t="s">
        <v>2272</v>
      </c>
      <c r="B2249" s="62">
        <v>71630.490000000005</v>
      </c>
    </row>
    <row r="2250" spans="1:2" ht="15.75" customHeight="1" x14ac:dyDescent="0.3">
      <c r="A2250" s="58" t="s">
        <v>2274</v>
      </c>
      <c r="B2250" s="62">
        <v>73202.320000000007</v>
      </c>
    </row>
    <row r="2251" spans="1:2" ht="15.75" customHeight="1" x14ac:dyDescent="0.3">
      <c r="A2251" s="58" t="s">
        <v>2276</v>
      </c>
      <c r="B2251" s="62">
        <v>73202.320000000007</v>
      </c>
    </row>
    <row r="2252" spans="1:2" ht="15.75" customHeight="1" x14ac:dyDescent="0.3">
      <c r="A2252" s="58" t="s">
        <v>2278</v>
      </c>
      <c r="B2252" s="62">
        <v>79489.64</v>
      </c>
    </row>
    <row r="2253" spans="1:2" ht="15.75" customHeight="1" x14ac:dyDescent="0.3">
      <c r="A2253" s="58" t="s">
        <v>2280</v>
      </c>
      <c r="B2253" s="62">
        <v>72854.87</v>
      </c>
    </row>
    <row r="2254" spans="1:2" ht="15.75" customHeight="1" x14ac:dyDescent="0.3">
      <c r="A2254" s="58" t="s">
        <v>2282</v>
      </c>
      <c r="B2254" s="62">
        <v>65651.7</v>
      </c>
    </row>
    <row r="2255" spans="1:2" ht="15.75" customHeight="1" x14ac:dyDescent="0.3">
      <c r="A2255" s="58" t="s">
        <v>2284</v>
      </c>
      <c r="B2255" s="62">
        <v>59889.17</v>
      </c>
    </row>
    <row r="2256" spans="1:2" ht="15.75" customHeight="1" x14ac:dyDescent="0.3">
      <c r="A2256" s="58" t="s">
        <v>2286</v>
      </c>
      <c r="B2256" s="62">
        <v>67092.34</v>
      </c>
    </row>
    <row r="2257" spans="1:2" ht="15.75" customHeight="1" x14ac:dyDescent="0.3">
      <c r="A2257" s="58" t="s">
        <v>2288</v>
      </c>
      <c r="B2257" s="62">
        <v>59889.17</v>
      </c>
    </row>
    <row r="2258" spans="1:2" ht="15.75" customHeight="1" x14ac:dyDescent="0.3">
      <c r="A2258" s="58" t="s">
        <v>2290</v>
      </c>
      <c r="B2258" s="62">
        <v>65651.7</v>
      </c>
    </row>
    <row r="2259" spans="1:2" ht="15.75" customHeight="1" x14ac:dyDescent="0.3">
      <c r="A2259" s="58" t="s">
        <v>2292</v>
      </c>
      <c r="B2259" s="62">
        <v>67092.34</v>
      </c>
    </row>
    <row r="2260" spans="1:2" ht="15.75" customHeight="1" x14ac:dyDescent="0.3">
      <c r="A2260" s="58" t="s">
        <v>2294</v>
      </c>
      <c r="B2260" s="62">
        <v>67092.34</v>
      </c>
    </row>
    <row r="2261" spans="1:2" ht="15.75" customHeight="1" x14ac:dyDescent="0.3">
      <c r="A2261" s="58" t="s">
        <v>2296</v>
      </c>
      <c r="B2261" s="62">
        <v>72854.87</v>
      </c>
    </row>
    <row r="2262" spans="1:2" ht="15.75" customHeight="1" x14ac:dyDescent="0.3">
      <c r="A2262" s="58" t="s">
        <v>8595</v>
      </c>
      <c r="B2262" s="62">
        <v>1660.01</v>
      </c>
    </row>
    <row r="2263" spans="1:2" ht="15.75" customHeight="1" x14ac:dyDescent="0.3">
      <c r="A2263" s="58" t="s">
        <v>8596</v>
      </c>
      <c r="B2263" s="62">
        <v>1495.89</v>
      </c>
    </row>
    <row r="2264" spans="1:2" ht="15.75" customHeight="1" x14ac:dyDescent="0.3">
      <c r="A2264" s="58" t="s">
        <v>8597</v>
      </c>
      <c r="B2264" s="62">
        <v>1364.59</v>
      </c>
    </row>
    <row r="2265" spans="1:2" ht="15.75" customHeight="1" x14ac:dyDescent="0.3">
      <c r="A2265" s="58" t="s">
        <v>8598</v>
      </c>
      <c r="B2265" s="62">
        <v>1528.71</v>
      </c>
    </row>
    <row r="2266" spans="1:2" ht="15.75" customHeight="1" x14ac:dyDescent="0.3">
      <c r="A2266" s="58" t="s">
        <v>8599</v>
      </c>
      <c r="B2266" s="62">
        <v>1364.59</v>
      </c>
    </row>
    <row r="2267" spans="1:2" ht="15.75" customHeight="1" x14ac:dyDescent="0.3">
      <c r="A2267" s="58" t="s">
        <v>8600</v>
      </c>
      <c r="B2267" s="62">
        <v>1495.89</v>
      </c>
    </row>
    <row r="2268" spans="1:2" ht="15.75" customHeight="1" x14ac:dyDescent="0.3">
      <c r="A2268" s="58" t="s">
        <v>8601</v>
      </c>
      <c r="B2268" s="62">
        <v>1528.71</v>
      </c>
    </row>
    <row r="2269" spans="1:2" ht="15.75" customHeight="1" x14ac:dyDescent="0.3">
      <c r="A2269" s="58" t="s">
        <v>8602</v>
      </c>
      <c r="B2269" s="62">
        <v>1528.71</v>
      </c>
    </row>
    <row r="2270" spans="1:2" ht="15.75" customHeight="1" x14ac:dyDescent="0.3">
      <c r="A2270" s="58" t="s">
        <v>8603</v>
      </c>
      <c r="B2270" s="62">
        <v>1660.01</v>
      </c>
    </row>
    <row r="2271" spans="1:2" ht="15.75" customHeight="1" x14ac:dyDescent="0.3">
      <c r="A2271" s="58" t="s">
        <v>7740</v>
      </c>
      <c r="B2271" s="62">
        <v>2984.33</v>
      </c>
    </row>
    <row r="2272" spans="1:2" ht="15.75" customHeight="1" x14ac:dyDescent="0.3">
      <c r="A2272" s="58" t="s">
        <v>7741</v>
      </c>
      <c r="B2272" s="62">
        <v>2689.27</v>
      </c>
    </row>
    <row r="2273" spans="1:2" ht="15.75" customHeight="1" x14ac:dyDescent="0.3">
      <c r="A2273" s="58" t="s">
        <v>7742</v>
      </c>
      <c r="B2273" s="62">
        <v>2453.2199999999998</v>
      </c>
    </row>
    <row r="2274" spans="1:2" ht="15.75" customHeight="1" x14ac:dyDescent="0.3">
      <c r="A2274" s="58" t="s">
        <v>7743</v>
      </c>
      <c r="B2274" s="62">
        <v>2748.28</v>
      </c>
    </row>
    <row r="2275" spans="1:2" ht="15.75" customHeight="1" x14ac:dyDescent="0.3">
      <c r="A2275" s="58" t="s">
        <v>7744</v>
      </c>
      <c r="B2275" s="62">
        <v>2453.2199999999998</v>
      </c>
    </row>
    <row r="2276" spans="1:2" ht="15.75" customHeight="1" x14ac:dyDescent="0.3">
      <c r="A2276" s="58" t="s">
        <v>7745</v>
      </c>
      <c r="B2276" s="62">
        <v>2689.27</v>
      </c>
    </row>
    <row r="2277" spans="1:2" ht="15.75" customHeight="1" x14ac:dyDescent="0.3">
      <c r="A2277" s="58" t="s">
        <v>7746</v>
      </c>
      <c r="B2277" s="62">
        <v>2748.28</v>
      </c>
    </row>
    <row r="2278" spans="1:2" ht="15.75" customHeight="1" x14ac:dyDescent="0.3">
      <c r="A2278" s="58" t="s">
        <v>7747</v>
      </c>
      <c r="B2278" s="62">
        <v>2748.28</v>
      </c>
    </row>
    <row r="2279" spans="1:2" ht="15.75" customHeight="1" x14ac:dyDescent="0.3">
      <c r="A2279" s="58" t="s">
        <v>7748</v>
      </c>
      <c r="B2279" s="62">
        <v>2984.33</v>
      </c>
    </row>
    <row r="2280" spans="1:2" ht="15.75" customHeight="1" x14ac:dyDescent="0.3">
      <c r="A2280" s="58" t="s">
        <v>8604</v>
      </c>
      <c r="B2280" s="62">
        <v>3415.5</v>
      </c>
    </row>
    <row r="2281" spans="1:2" ht="15.75" customHeight="1" x14ac:dyDescent="0.3">
      <c r="A2281" s="58" t="s">
        <v>8605</v>
      </c>
      <c r="B2281" s="62">
        <v>3077.81</v>
      </c>
    </row>
    <row r="2282" spans="1:2" ht="15.75" customHeight="1" x14ac:dyDescent="0.3">
      <c r="A2282" s="58" t="s">
        <v>8606</v>
      </c>
      <c r="B2282" s="62">
        <v>2807.66</v>
      </c>
    </row>
    <row r="2283" spans="1:2" ht="15.75" customHeight="1" x14ac:dyDescent="0.3">
      <c r="A2283" s="58" t="s">
        <v>8607</v>
      </c>
      <c r="B2283" s="62">
        <v>3145.35</v>
      </c>
    </row>
    <row r="2284" spans="1:2" ht="15.75" customHeight="1" x14ac:dyDescent="0.3">
      <c r="A2284" s="58" t="s">
        <v>8608</v>
      </c>
      <c r="B2284" s="62">
        <v>2807.66</v>
      </c>
    </row>
    <row r="2285" spans="1:2" ht="15.75" customHeight="1" x14ac:dyDescent="0.3">
      <c r="A2285" s="58" t="s">
        <v>8609</v>
      </c>
      <c r="B2285" s="62">
        <v>3077.81</v>
      </c>
    </row>
    <row r="2286" spans="1:2" ht="15.75" customHeight="1" x14ac:dyDescent="0.3">
      <c r="A2286" s="58" t="s">
        <v>8610</v>
      </c>
      <c r="B2286" s="62">
        <v>3145.35</v>
      </c>
    </row>
    <row r="2287" spans="1:2" ht="15.75" customHeight="1" x14ac:dyDescent="0.3">
      <c r="A2287" s="58" t="s">
        <v>8611</v>
      </c>
      <c r="B2287" s="62">
        <v>3145.35</v>
      </c>
    </row>
    <row r="2288" spans="1:2" ht="15.75" customHeight="1" x14ac:dyDescent="0.3">
      <c r="A2288" s="58" t="s">
        <v>8612</v>
      </c>
      <c r="B2288" s="62">
        <v>3415.5</v>
      </c>
    </row>
    <row r="2289" spans="1:2" ht="15.75" customHeight="1" x14ac:dyDescent="0.3">
      <c r="A2289" s="58" t="s">
        <v>7749</v>
      </c>
      <c r="B2289" s="62">
        <v>4924.6000000000004</v>
      </c>
    </row>
    <row r="2290" spans="1:2" ht="15.75" customHeight="1" x14ac:dyDescent="0.3">
      <c r="A2290" s="58" t="s">
        <v>7750</v>
      </c>
      <c r="B2290" s="62">
        <v>4437.7</v>
      </c>
    </row>
    <row r="2291" spans="1:2" ht="15.75" customHeight="1" x14ac:dyDescent="0.3">
      <c r="A2291" s="58" t="s">
        <v>7751</v>
      </c>
      <c r="B2291" s="62">
        <v>4048.19</v>
      </c>
    </row>
    <row r="2292" spans="1:2" ht="15.75" customHeight="1" x14ac:dyDescent="0.3">
      <c r="A2292" s="58" t="s">
        <v>7752</v>
      </c>
      <c r="B2292" s="62">
        <v>4535.08</v>
      </c>
    </row>
    <row r="2293" spans="1:2" ht="15.75" customHeight="1" x14ac:dyDescent="0.3">
      <c r="A2293" s="58" t="s">
        <v>7753</v>
      </c>
      <c r="B2293" s="62">
        <v>4048.19</v>
      </c>
    </row>
    <row r="2294" spans="1:2" ht="15.75" customHeight="1" x14ac:dyDescent="0.3">
      <c r="A2294" s="58" t="s">
        <v>7754</v>
      </c>
      <c r="B2294" s="62">
        <v>4437.7</v>
      </c>
    </row>
    <row r="2295" spans="1:2" ht="15.75" customHeight="1" x14ac:dyDescent="0.3">
      <c r="A2295" s="58" t="s">
        <v>7755</v>
      </c>
      <c r="B2295" s="62">
        <v>4535.08</v>
      </c>
    </row>
    <row r="2296" spans="1:2" ht="15.75" customHeight="1" x14ac:dyDescent="0.3">
      <c r="A2296" s="58" t="s">
        <v>7756</v>
      </c>
      <c r="B2296" s="62">
        <v>4535.08</v>
      </c>
    </row>
    <row r="2297" spans="1:2" ht="15.75" customHeight="1" x14ac:dyDescent="0.3">
      <c r="A2297" s="58" t="s">
        <v>7757</v>
      </c>
      <c r="B2297" s="62">
        <v>4924.6000000000004</v>
      </c>
    </row>
    <row r="2298" spans="1:2" ht="15.75" customHeight="1" x14ac:dyDescent="0.3">
      <c r="A2298" s="58" t="s">
        <v>8613</v>
      </c>
      <c r="B2298" s="62">
        <v>6772.48</v>
      </c>
    </row>
    <row r="2299" spans="1:2" ht="15.75" customHeight="1" x14ac:dyDescent="0.3">
      <c r="A2299" s="58" t="s">
        <v>8614</v>
      </c>
      <c r="B2299" s="62">
        <v>6102.88</v>
      </c>
    </row>
    <row r="2300" spans="1:2" ht="15.75" customHeight="1" x14ac:dyDescent="0.3">
      <c r="A2300" s="58" t="s">
        <v>8615</v>
      </c>
      <c r="B2300" s="62">
        <v>5567.21</v>
      </c>
    </row>
    <row r="2301" spans="1:2" ht="15.75" customHeight="1" x14ac:dyDescent="0.3">
      <c r="A2301" s="58" t="s">
        <v>8616</v>
      </c>
      <c r="B2301" s="62">
        <v>6236.8</v>
      </c>
    </row>
    <row r="2302" spans="1:2" ht="15.75" customHeight="1" x14ac:dyDescent="0.3">
      <c r="A2302" s="58" t="s">
        <v>8617</v>
      </c>
      <c r="B2302" s="62">
        <v>5567.21</v>
      </c>
    </row>
    <row r="2303" spans="1:2" ht="15.75" customHeight="1" x14ac:dyDescent="0.3">
      <c r="A2303" s="58" t="s">
        <v>8618</v>
      </c>
      <c r="B2303" s="62">
        <v>6102.88</v>
      </c>
    </row>
    <row r="2304" spans="1:2" ht="15.75" customHeight="1" x14ac:dyDescent="0.3">
      <c r="A2304" s="58" t="s">
        <v>8619</v>
      </c>
      <c r="B2304" s="62">
        <v>6236.8</v>
      </c>
    </row>
    <row r="2305" spans="1:2" ht="15.75" customHeight="1" x14ac:dyDescent="0.3">
      <c r="A2305" s="58" t="s">
        <v>8620</v>
      </c>
      <c r="B2305" s="62">
        <v>6236.8</v>
      </c>
    </row>
    <row r="2306" spans="1:2" ht="15.75" customHeight="1" x14ac:dyDescent="0.3">
      <c r="A2306" s="58" t="s">
        <v>8621</v>
      </c>
      <c r="B2306" s="62">
        <v>6772.48</v>
      </c>
    </row>
    <row r="2307" spans="1:2" ht="15.75" customHeight="1" x14ac:dyDescent="0.3">
      <c r="A2307" s="58" t="s">
        <v>7758</v>
      </c>
      <c r="B2307" s="62">
        <v>10283.450000000001</v>
      </c>
    </row>
    <row r="2308" spans="1:2" ht="15.75" customHeight="1" x14ac:dyDescent="0.3">
      <c r="A2308" s="58" t="s">
        <v>7759</v>
      </c>
      <c r="B2308" s="62">
        <v>9266.73</v>
      </c>
    </row>
    <row r="2309" spans="1:2" ht="15.75" customHeight="1" x14ac:dyDescent="0.3">
      <c r="A2309" s="58" t="s">
        <v>7760</v>
      </c>
      <c r="B2309" s="62">
        <v>8453.35</v>
      </c>
    </row>
    <row r="2310" spans="1:2" ht="15.75" customHeight="1" x14ac:dyDescent="0.3">
      <c r="A2310" s="58" t="s">
        <v>7761</v>
      </c>
      <c r="B2310" s="62">
        <v>9470.07</v>
      </c>
    </row>
    <row r="2311" spans="1:2" ht="15.75" customHeight="1" x14ac:dyDescent="0.3">
      <c r="A2311" s="58" t="s">
        <v>7762</v>
      </c>
      <c r="B2311" s="62">
        <v>8453.35</v>
      </c>
    </row>
    <row r="2312" spans="1:2" ht="15.75" customHeight="1" x14ac:dyDescent="0.3">
      <c r="A2312" s="58" t="s">
        <v>7763</v>
      </c>
      <c r="B2312" s="62">
        <v>9266.73</v>
      </c>
    </row>
    <row r="2313" spans="1:2" ht="15.75" customHeight="1" x14ac:dyDescent="0.3">
      <c r="A2313" s="58" t="s">
        <v>7764</v>
      </c>
      <c r="B2313" s="62">
        <v>9470.07</v>
      </c>
    </row>
    <row r="2314" spans="1:2" ht="15.75" customHeight="1" x14ac:dyDescent="0.3">
      <c r="A2314" s="58" t="s">
        <v>7765</v>
      </c>
      <c r="B2314" s="62">
        <v>9470.07</v>
      </c>
    </row>
    <row r="2315" spans="1:2" ht="15.75" customHeight="1" x14ac:dyDescent="0.3">
      <c r="A2315" s="58" t="s">
        <v>7766</v>
      </c>
      <c r="B2315" s="62">
        <v>10283.450000000001</v>
      </c>
    </row>
    <row r="2316" spans="1:2" ht="15.75" customHeight="1" x14ac:dyDescent="0.3">
      <c r="A2316" s="58" t="s">
        <v>8622</v>
      </c>
      <c r="B2316" s="62">
        <v>10591.43</v>
      </c>
    </row>
    <row r="2317" spans="1:2" ht="15.75" customHeight="1" x14ac:dyDescent="0.3">
      <c r="A2317" s="58" t="s">
        <v>8623</v>
      </c>
      <c r="B2317" s="62">
        <v>9544.26</v>
      </c>
    </row>
    <row r="2318" spans="1:2" ht="15.75" customHeight="1" x14ac:dyDescent="0.3">
      <c r="A2318" s="58" t="s">
        <v>8624</v>
      </c>
      <c r="B2318" s="62">
        <v>8706.52</v>
      </c>
    </row>
    <row r="2319" spans="1:2" ht="15.75" customHeight="1" x14ac:dyDescent="0.3">
      <c r="A2319" s="58" t="s">
        <v>8625</v>
      </c>
      <c r="B2319" s="62">
        <v>9753.69</v>
      </c>
    </row>
    <row r="2320" spans="1:2" ht="15.75" customHeight="1" x14ac:dyDescent="0.3">
      <c r="A2320" s="58" t="s">
        <v>8626</v>
      </c>
      <c r="B2320" s="62">
        <v>8706.52</v>
      </c>
    </row>
    <row r="2321" spans="1:2" ht="15.75" customHeight="1" x14ac:dyDescent="0.3">
      <c r="A2321" s="58" t="s">
        <v>8627</v>
      </c>
      <c r="B2321" s="62">
        <v>9544.26</v>
      </c>
    </row>
    <row r="2322" spans="1:2" ht="15.75" customHeight="1" x14ac:dyDescent="0.3">
      <c r="A2322" s="58" t="s">
        <v>8628</v>
      </c>
      <c r="B2322" s="62">
        <v>9753.69</v>
      </c>
    </row>
    <row r="2323" spans="1:2" ht="15.75" customHeight="1" x14ac:dyDescent="0.3">
      <c r="A2323" s="58" t="s">
        <v>8629</v>
      </c>
      <c r="B2323" s="62">
        <v>9753.69</v>
      </c>
    </row>
    <row r="2324" spans="1:2" ht="15.75" customHeight="1" x14ac:dyDescent="0.3">
      <c r="A2324" s="58" t="s">
        <v>8630</v>
      </c>
      <c r="B2324" s="62">
        <v>10591.43</v>
      </c>
    </row>
    <row r="2325" spans="1:2" ht="15.75" customHeight="1" x14ac:dyDescent="0.3">
      <c r="A2325" s="58" t="s">
        <v>7767</v>
      </c>
      <c r="B2325" s="62">
        <v>15272.73</v>
      </c>
    </row>
    <row r="2326" spans="1:2" ht="15.75" customHeight="1" x14ac:dyDescent="0.3">
      <c r="A2326" s="58" t="s">
        <v>7768</v>
      </c>
      <c r="B2326" s="62">
        <v>13762.71</v>
      </c>
    </row>
    <row r="2327" spans="1:2" ht="15.75" customHeight="1" x14ac:dyDescent="0.3">
      <c r="A2327" s="58" t="s">
        <v>7769</v>
      </c>
      <c r="B2327" s="62">
        <v>12554.7</v>
      </c>
    </row>
    <row r="2328" spans="1:2" ht="15.75" customHeight="1" x14ac:dyDescent="0.3">
      <c r="A2328" s="58" t="s">
        <v>7770</v>
      </c>
      <c r="B2328" s="62">
        <v>14064.72</v>
      </c>
    </row>
    <row r="2329" spans="1:2" ht="15.75" customHeight="1" x14ac:dyDescent="0.3">
      <c r="A2329" s="58" t="s">
        <v>7771</v>
      </c>
      <c r="B2329" s="62">
        <v>12554.7</v>
      </c>
    </row>
    <row r="2330" spans="1:2" ht="15.75" customHeight="1" x14ac:dyDescent="0.3">
      <c r="A2330" s="58" t="s">
        <v>7772</v>
      </c>
      <c r="B2330" s="62">
        <v>13762.71</v>
      </c>
    </row>
    <row r="2331" spans="1:2" ht="15.75" customHeight="1" x14ac:dyDescent="0.3">
      <c r="A2331" s="58" t="s">
        <v>7773</v>
      </c>
      <c r="B2331" s="62">
        <v>14064.72</v>
      </c>
    </row>
    <row r="2332" spans="1:2" ht="15.75" customHeight="1" x14ac:dyDescent="0.3">
      <c r="A2332" s="58" t="s">
        <v>7774</v>
      </c>
      <c r="B2332" s="62">
        <v>14064.72</v>
      </c>
    </row>
    <row r="2333" spans="1:2" ht="15.75" customHeight="1" x14ac:dyDescent="0.3">
      <c r="A2333" s="58" t="s">
        <v>7775</v>
      </c>
      <c r="B2333" s="62">
        <v>15272.73</v>
      </c>
    </row>
    <row r="2334" spans="1:2" ht="15.75" customHeight="1" x14ac:dyDescent="0.3">
      <c r="A2334" s="58" t="s">
        <v>8631</v>
      </c>
      <c r="B2334" s="62">
        <v>11392.18</v>
      </c>
    </row>
    <row r="2335" spans="1:2" ht="15.75" customHeight="1" x14ac:dyDescent="0.3">
      <c r="A2335" s="58" t="s">
        <v>8632</v>
      </c>
      <c r="B2335" s="62">
        <v>10265.83</v>
      </c>
    </row>
    <row r="2336" spans="1:2" ht="15.75" customHeight="1" x14ac:dyDescent="0.3">
      <c r="A2336" s="58" t="s">
        <v>8633</v>
      </c>
      <c r="B2336" s="62">
        <v>9364.76</v>
      </c>
    </row>
    <row r="2337" spans="1:2" ht="15.75" customHeight="1" x14ac:dyDescent="0.3">
      <c r="A2337" s="58" t="s">
        <v>8634</v>
      </c>
      <c r="B2337" s="62">
        <v>10491.1</v>
      </c>
    </row>
    <row r="2338" spans="1:2" ht="15.75" customHeight="1" x14ac:dyDescent="0.3">
      <c r="A2338" s="58" t="s">
        <v>8635</v>
      </c>
      <c r="B2338" s="62">
        <v>9364.76</v>
      </c>
    </row>
    <row r="2339" spans="1:2" ht="15.75" customHeight="1" x14ac:dyDescent="0.3">
      <c r="A2339" s="58" t="s">
        <v>8636</v>
      </c>
      <c r="B2339" s="62">
        <v>10265.83</v>
      </c>
    </row>
    <row r="2340" spans="1:2" ht="15.75" customHeight="1" x14ac:dyDescent="0.3">
      <c r="A2340" s="58" t="s">
        <v>8637</v>
      </c>
      <c r="B2340" s="62">
        <v>10491.1</v>
      </c>
    </row>
    <row r="2341" spans="1:2" ht="15.75" customHeight="1" x14ac:dyDescent="0.3">
      <c r="A2341" s="58" t="s">
        <v>8638</v>
      </c>
      <c r="B2341" s="62">
        <v>10491.1</v>
      </c>
    </row>
    <row r="2342" spans="1:2" ht="15.75" customHeight="1" x14ac:dyDescent="0.3">
      <c r="A2342" s="58" t="s">
        <v>8639</v>
      </c>
      <c r="B2342" s="62">
        <v>11392.18</v>
      </c>
    </row>
    <row r="2343" spans="1:2" ht="15.75" customHeight="1" x14ac:dyDescent="0.3">
      <c r="A2343" s="58" t="s">
        <v>7776</v>
      </c>
      <c r="B2343" s="62">
        <v>21432.33</v>
      </c>
    </row>
    <row r="2344" spans="1:2" ht="15.75" customHeight="1" x14ac:dyDescent="0.3">
      <c r="A2344" s="58" t="s">
        <v>7777</v>
      </c>
      <c r="B2344" s="62">
        <v>19313.310000000001</v>
      </c>
    </row>
    <row r="2345" spans="1:2" ht="15.75" customHeight="1" x14ac:dyDescent="0.3">
      <c r="A2345" s="58" t="s">
        <v>7778</v>
      </c>
      <c r="B2345" s="62">
        <v>17618.099999999999</v>
      </c>
    </row>
    <row r="2346" spans="1:2" ht="15.75" customHeight="1" x14ac:dyDescent="0.3">
      <c r="A2346" s="58" t="s">
        <v>7779</v>
      </c>
      <c r="B2346" s="62">
        <v>19737.12</v>
      </c>
    </row>
    <row r="2347" spans="1:2" ht="15.75" customHeight="1" x14ac:dyDescent="0.3">
      <c r="A2347" s="58" t="s">
        <v>7780</v>
      </c>
      <c r="B2347" s="62">
        <v>17618.099999999999</v>
      </c>
    </row>
    <row r="2348" spans="1:2" ht="15.75" customHeight="1" x14ac:dyDescent="0.3">
      <c r="A2348" s="58" t="s">
        <v>7781</v>
      </c>
      <c r="B2348" s="62">
        <v>19313.310000000001</v>
      </c>
    </row>
    <row r="2349" spans="1:2" ht="15.75" customHeight="1" x14ac:dyDescent="0.3">
      <c r="A2349" s="58" t="s">
        <v>7782</v>
      </c>
      <c r="B2349" s="62">
        <v>19737.12</v>
      </c>
    </row>
    <row r="2350" spans="1:2" ht="15.75" customHeight="1" x14ac:dyDescent="0.3">
      <c r="A2350" s="58" t="s">
        <v>7783</v>
      </c>
      <c r="B2350" s="62">
        <v>19737.12</v>
      </c>
    </row>
    <row r="2351" spans="1:2" ht="15.75" customHeight="1" x14ac:dyDescent="0.3">
      <c r="A2351" s="58" t="s">
        <v>7784</v>
      </c>
      <c r="B2351" s="62">
        <v>21432.33</v>
      </c>
    </row>
    <row r="2352" spans="1:2" ht="15.75" customHeight="1" x14ac:dyDescent="0.3">
      <c r="A2352" s="58" t="s">
        <v>8640</v>
      </c>
      <c r="B2352" s="62">
        <v>17982.95</v>
      </c>
    </row>
    <row r="2353" spans="1:2" ht="15.75" customHeight="1" x14ac:dyDescent="0.3">
      <c r="A2353" s="58" t="s">
        <v>8641</v>
      </c>
      <c r="B2353" s="62">
        <v>16204.98</v>
      </c>
    </row>
    <row r="2354" spans="1:2" ht="15.75" customHeight="1" x14ac:dyDescent="0.3">
      <c r="A2354" s="58" t="s">
        <v>8642</v>
      </c>
      <c r="B2354" s="62">
        <v>14782.6</v>
      </c>
    </row>
    <row r="2355" spans="1:2" ht="15.75" customHeight="1" x14ac:dyDescent="0.3">
      <c r="A2355" s="58" t="s">
        <v>8643</v>
      </c>
      <c r="B2355" s="62">
        <v>16560.57</v>
      </c>
    </row>
    <row r="2356" spans="1:2" ht="15.75" customHeight="1" x14ac:dyDescent="0.3">
      <c r="A2356" s="58" t="s">
        <v>8644</v>
      </c>
      <c r="B2356" s="62">
        <v>14782.6</v>
      </c>
    </row>
    <row r="2357" spans="1:2" ht="15.75" customHeight="1" x14ac:dyDescent="0.3">
      <c r="A2357" s="58" t="s">
        <v>8645</v>
      </c>
      <c r="B2357" s="62">
        <v>16204.98</v>
      </c>
    </row>
    <row r="2358" spans="1:2" ht="15.75" customHeight="1" x14ac:dyDescent="0.3">
      <c r="A2358" s="58" t="s">
        <v>8646</v>
      </c>
      <c r="B2358" s="62">
        <v>16560.57</v>
      </c>
    </row>
    <row r="2359" spans="1:2" ht="15.75" customHeight="1" x14ac:dyDescent="0.3">
      <c r="A2359" s="58" t="s">
        <v>8647</v>
      </c>
      <c r="B2359" s="62">
        <v>16560.57</v>
      </c>
    </row>
    <row r="2360" spans="1:2" ht="15.75" customHeight="1" x14ac:dyDescent="0.3">
      <c r="A2360" s="58" t="s">
        <v>8648</v>
      </c>
      <c r="B2360" s="62">
        <v>17982.95</v>
      </c>
    </row>
    <row r="2361" spans="1:2" ht="15.75" customHeight="1" x14ac:dyDescent="0.3">
      <c r="A2361" s="58" t="s">
        <v>7785</v>
      </c>
      <c r="B2361" s="62">
        <v>32365.62</v>
      </c>
    </row>
    <row r="2362" spans="1:2" ht="15.75" customHeight="1" x14ac:dyDescent="0.3">
      <c r="A2362" s="58" t="s">
        <v>7786</v>
      </c>
      <c r="B2362" s="62">
        <v>29165.63</v>
      </c>
    </row>
    <row r="2363" spans="1:2" ht="15.75" customHeight="1" x14ac:dyDescent="0.3">
      <c r="A2363" s="58" t="s">
        <v>7787</v>
      </c>
      <c r="B2363" s="62">
        <v>26605.64</v>
      </c>
    </row>
    <row r="2364" spans="1:2" ht="15.75" customHeight="1" x14ac:dyDescent="0.3">
      <c r="A2364" s="58" t="s">
        <v>7788</v>
      </c>
      <c r="B2364" s="62">
        <v>29805.63</v>
      </c>
    </row>
    <row r="2365" spans="1:2" ht="15.75" customHeight="1" x14ac:dyDescent="0.3">
      <c r="A2365" s="58" t="s">
        <v>7789</v>
      </c>
      <c r="B2365" s="62">
        <v>26605.64</v>
      </c>
    </row>
    <row r="2366" spans="1:2" ht="15.75" customHeight="1" x14ac:dyDescent="0.3">
      <c r="A2366" s="58" t="s">
        <v>7790</v>
      </c>
      <c r="B2366" s="62">
        <v>29165.63</v>
      </c>
    </row>
    <row r="2367" spans="1:2" ht="15.75" customHeight="1" x14ac:dyDescent="0.3">
      <c r="A2367" s="58" t="s">
        <v>7791</v>
      </c>
      <c r="B2367" s="62">
        <v>29805.63</v>
      </c>
    </row>
    <row r="2368" spans="1:2" ht="15.75" customHeight="1" x14ac:dyDescent="0.3">
      <c r="A2368" s="58" t="s">
        <v>7792</v>
      </c>
      <c r="B2368" s="62">
        <v>29805.63</v>
      </c>
    </row>
    <row r="2369" spans="1:2" ht="15.75" customHeight="1" x14ac:dyDescent="0.3">
      <c r="A2369" s="58" t="s">
        <v>7793</v>
      </c>
      <c r="B2369" s="62">
        <v>32365.62</v>
      </c>
    </row>
    <row r="2370" spans="1:2" ht="15.75" customHeight="1" x14ac:dyDescent="0.3">
      <c r="A2370" s="58" t="s">
        <v>8649</v>
      </c>
      <c r="B2370" s="62">
        <v>26514</v>
      </c>
    </row>
    <row r="2371" spans="1:2" ht="15.75" customHeight="1" x14ac:dyDescent="0.3">
      <c r="A2371" s="58" t="s">
        <v>8650</v>
      </c>
      <c r="B2371" s="62">
        <v>23892.560000000001</v>
      </c>
    </row>
    <row r="2372" spans="1:2" ht="15.75" customHeight="1" x14ac:dyDescent="0.3">
      <c r="A2372" s="58" t="s">
        <v>8651</v>
      </c>
      <c r="B2372" s="62">
        <v>21795.41</v>
      </c>
    </row>
    <row r="2373" spans="1:2" ht="15.75" customHeight="1" x14ac:dyDescent="0.3">
      <c r="A2373" s="58" t="s">
        <v>8652</v>
      </c>
      <c r="B2373" s="62">
        <v>24416.85</v>
      </c>
    </row>
    <row r="2374" spans="1:2" ht="15.75" customHeight="1" x14ac:dyDescent="0.3">
      <c r="A2374" s="58" t="s">
        <v>8653</v>
      </c>
      <c r="B2374" s="62">
        <v>21795.41</v>
      </c>
    </row>
    <row r="2375" spans="1:2" ht="15.75" customHeight="1" x14ac:dyDescent="0.3">
      <c r="A2375" s="58" t="s">
        <v>8654</v>
      </c>
      <c r="B2375" s="62">
        <v>23892.560000000001</v>
      </c>
    </row>
    <row r="2376" spans="1:2" ht="15.75" customHeight="1" x14ac:dyDescent="0.3">
      <c r="A2376" s="58" t="s">
        <v>8655</v>
      </c>
      <c r="B2376" s="62">
        <v>24416.85</v>
      </c>
    </row>
    <row r="2377" spans="1:2" ht="15.75" customHeight="1" x14ac:dyDescent="0.3">
      <c r="A2377" s="58" t="s">
        <v>8656</v>
      </c>
      <c r="B2377" s="62">
        <v>24416.85</v>
      </c>
    </row>
    <row r="2378" spans="1:2" ht="15.75" customHeight="1" x14ac:dyDescent="0.3">
      <c r="A2378" s="58" t="s">
        <v>8657</v>
      </c>
      <c r="B2378" s="62">
        <v>26514</v>
      </c>
    </row>
    <row r="2379" spans="1:2" ht="15.75" customHeight="1" x14ac:dyDescent="0.3">
      <c r="A2379" s="58" t="s">
        <v>8658</v>
      </c>
      <c r="B2379" s="62">
        <v>38001.65</v>
      </c>
    </row>
    <row r="2380" spans="1:2" ht="15.75" customHeight="1" x14ac:dyDescent="0.3">
      <c r="A2380" s="58" t="s">
        <v>8659</v>
      </c>
      <c r="B2380" s="62">
        <v>34244.43</v>
      </c>
    </row>
    <row r="2381" spans="1:2" ht="15.75" customHeight="1" x14ac:dyDescent="0.3">
      <c r="A2381" s="58" t="s">
        <v>8660</v>
      </c>
      <c r="B2381" s="62">
        <v>31238.65</v>
      </c>
    </row>
    <row r="2382" spans="1:2" ht="15.75" customHeight="1" x14ac:dyDescent="0.3">
      <c r="A2382" s="58" t="s">
        <v>8661</v>
      </c>
      <c r="B2382" s="62">
        <v>34995.870000000003</v>
      </c>
    </row>
    <row r="2383" spans="1:2" ht="15.75" customHeight="1" x14ac:dyDescent="0.3">
      <c r="A2383" s="58" t="s">
        <v>8662</v>
      </c>
      <c r="B2383" s="62">
        <v>31238.65</v>
      </c>
    </row>
    <row r="2384" spans="1:2" ht="15.75" customHeight="1" x14ac:dyDescent="0.3">
      <c r="A2384" s="58" t="s">
        <v>8663</v>
      </c>
      <c r="B2384" s="62">
        <v>34244.43</v>
      </c>
    </row>
    <row r="2385" spans="1:2" ht="15.75" customHeight="1" x14ac:dyDescent="0.3">
      <c r="A2385" s="58" t="s">
        <v>8664</v>
      </c>
      <c r="B2385" s="62">
        <v>34995.870000000003</v>
      </c>
    </row>
    <row r="2386" spans="1:2" ht="15.75" customHeight="1" x14ac:dyDescent="0.3">
      <c r="A2386" s="58" t="s">
        <v>8665</v>
      </c>
      <c r="B2386" s="62">
        <v>34995.870000000003</v>
      </c>
    </row>
    <row r="2387" spans="1:2" ht="15.75" customHeight="1" x14ac:dyDescent="0.3">
      <c r="A2387" s="58" t="s">
        <v>8666</v>
      </c>
      <c r="B2387" s="62">
        <v>38001.65</v>
      </c>
    </row>
    <row r="2388" spans="1:2" ht="15.75" customHeight="1" x14ac:dyDescent="0.3">
      <c r="A2388" s="58" t="s">
        <v>7794</v>
      </c>
      <c r="B2388" s="62">
        <v>79489.64</v>
      </c>
    </row>
    <row r="2389" spans="1:2" ht="15.75" customHeight="1" x14ac:dyDescent="0.3">
      <c r="A2389" s="58" t="s">
        <v>7795</v>
      </c>
      <c r="B2389" s="62">
        <v>71630.490000000005</v>
      </c>
    </row>
    <row r="2390" spans="1:2" ht="15.75" customHeight="1" x14ac:dyDescent="0.3">
      <c r="A2390" s="58" t="s">
        <v>7796</v>
      </c>
      <c r="B2390" s="62">
        <v>65343.18</v>
      </c>
    </row>
    <row r="2391" spans="1:2" ht="15.75" customHeight="1" x14ac:dyDescent="0.3">
      <c r="A2391" s="58" t="s">
        <v>7797</v>
      </c>
      <c r="B2391" s="62">
        <v>73202.320000000007</v>
      </c>
    </row>
    <row r="2392" spans="1:2" ht="15.75" customHeight="1" x14ac:dyDescent="0.3">
      <c r="A2392" s="58" t="s">
        <v>7798</v>
      </c>
      <c r="B2392" s="62">
        <v>65343.18</v>
      </c>
    </row>
    <row r="2393" spans="1:2" ht="15.75" customHeight="1" x14ac:dyDescent="0.3">
      <c r="A2393" s="58" t="s">
        <v>7799</v>
      </c>
      <c r="B2393" s="62">
        <v>71630.490000000005</v>
      </c>
    </row>
    <row r="2394" spans="1:2" ht="15.75" customHeight="1" x14ac:dyDescent="0.3">
      <c r="A2394" s="58" t="s">
        <v>7800</v>
      </c>
      <c r="B2394" s="62">
        <v>73202.320000000007</v>
      </c>
    </row>
    <row r="2395" spans="1:2" ht="15.75" customHeight="1" x14ac:dyDescent="0.3">
      <c r="A2395" s="58" t="s">
        <v>7801</v>
      </c>
      <c r="B2395" s="62">
        <v>73202.320000000007</v>
      </c>
    </row>
    <row r="2396" spans="1:2" ht="15.75" customHeight="1" x14ac:dyDescent="0.3">
      <c r="A2396" s="58" t="s">
        <v>7802</v>
      </c>
      <c r="B2396" s="62">
        <v>79489.64</v>
      </c>
    </row>
    <row r="2397" spans="1:2" ht="15.75" customHeight="1" x14ac:dyDescent="0.3">
      <c r="A2397" s="58" t="s">
        <v>7803</v>
      </c>
      <c r="B2397" s="62">
        <v>72854.87</v>
      </c>
    </row>
    <row r="2398" spans="1:2" ht="15.75" customHeight="1" x14ac:dyDescent="0.3">
      <c r="A2398" s="58" t="s">
        <v>7804</v>
      </c>
      <c r="B2398" s="62">
        <v>65651.7</v>
      </c>
    </row>
    <row r="2399" spans="1:2" ht="15.75" customHeight="1" x14ac:dyDescent="0.3">
      <c r="A2399" s="58" t="s">
        <v>7805</v>
      </c>
      <c r="B2399" s="62">
        <v>59889.17</v>
      </c>
    </row>
    <row r="2400" spans="1:2" ht="15.75" customHeight="1" x14ac:dyDescent="0.3">
      <c r="A2400" s="58" t="s">
        <v>7806</v>
      </c>
      <c r="B2400" s="62">
        <v>67092.34</v>
      </c>
    </row>
    <row r="2401" spans="1:2" ht="15.75" customHeight="1" x14ac:dyDescent="0.3">
      <c r="A2401" s="58" t="s">
        <v>7807</v>
      </c>
      <c r="B2401" s="62">
        <v>59889.17</v>
      </c>
    </row>
    <row r="2402" spans="1:2" ht="15.75" customHeight="1" x14ac:dyDescent="0.3">
      <c r="A2402" s="58" t="s">
        <v>7808</v>
      </c>
      <c r="B2402" s="62">
        <v>65651.7</v>
      </c>
    </row>
    <row r="2403" spans="1:2" ht="15.75" customHeight="1" x14ac:dyDescent="0.3">
      <c r="A2403" s="58" t="s">
        <v>7809</v>
      </c>
      <c r="B2403" s="62">
        <v>67092.34</v>
      </c>
    </row>
    <row r="2404" spans="1:2" ht="15.75" customHeight="1" x14ac:dyDescent="0.3">
      <c r="A2404" s="58" t="s">
        <v>7810</v>
      </c>
      <c r="B2404" s="62">
        <v>67092.34</v>
      </c>
    </row>
    <row r="2405" spans="1:2" ht="15.75" customHeight="1" x14ac:dyDescent="0.3">
      <c r="A2405" s="58" t="s">
        <v>7811</v>
      </c>
      <c r="B2405" s="62">
        <v>72854.87</v>
      </c>
    </row>
    <row r="2406" spans="1:2" ht="15.75" customHeight="1" x14ac:dyDescent="0.3">
      <c r="A2406" s="58" t="s">
        <v>2298</v>
      </c>
      <c r="B2406" s="62">
        <v>2891.93</v>
      </c>
    </row>
    <row r="2407" spans="1:2" ht="15.75" customHeight="1" x14ac:dyDescent="0.3">
      <c r="A2407" s="58" t="s">
        <v>2300</v>
      </c>
      <c r="B2407" s="62">
        <v>2606.0100000000002</v>
      </c>
    </row>
    <row r="2408" spans="1:2" ht="15.75" customHeight="1" x14ac:dyDescent="0.3">
      <c r="A2408" s="58" t="s">
        <v>2302</v>
      </c>
      <c r="B2408" s="62">
        <v>2377.27</v>
      </c>
    </row>
    <row r="2409" spans="1:2" ht="15.75" customHeight="1" x14ac:dyDescent="0.3">
      <c r="A2409" s="58" t="s">
        <v>2304</v>
      </c>
      <c r="B2409" s="62">
        <v>2663.19</v>
      </c>
    </row>
    <row r="2410" spans="1:2" ht="15.75" customHeight="1" x14ac:dyDescent="0.3">
      <c r="A2410" s="58" t="s">
        <v>2306</v>
      </c>
      <c r="B2410" s="62">
        <v>2377.27</v>
      </c>
    </row>
    <row r="2411" spans="1:2" ht="15.75" customHeight="1" x14ac:dyDescent="0.3">
      <c r="A2411" s="58" t="s">
        <v>2308</v>
      </c>
      <c r="B2411" s="62">
        <v>2606.0100000000002</v>
      </c>
    </row>
    <row r="2412" spans="1:2" ht="15.75" customHeight="1" x14ac:dyDescent="0.3">
      <c r="A2412" s="58" t="s">
        <v>2310</v>
      </c>
      <c r="B2412" s="62">
        <v>2663.19</v>
      </c>
    </row>
    <row r="2413" spans="1:2" ht="15.75" customHeight="1" x14ac:dyDescent="0.3">
      <c r="A2413" s="58" t="s">
        <v>2312</v>
      </c>
      <c r="B2413" s="62">
        <v>2663.19</v>
      </c>
    </row>
    <row r="2414" spans="1:2" ht="15.75" customHeight="1" x14ac:dyDescent="0.3">
      <c r="A2414" s="58" t="s">
        <v>2314</v>
      </c>
      <c r="B2414" s="62">
        <v>2891.93</v>
      </c>
    </row>
    <row r="2415" spans="1:2" ht="15.75" customHeight="1" x14ac:dyDescent="0.3">
      <c r="A2415" s="58" t="s">
        <v>2316</v>
      </c>
      <c r="B2415" s="62">
        <v>2891.93</v>
      </c>
    </row>
    <row r="2416" spans="1:2" ht="15.75" customHeight="1" x14ac:dyDescent="0.3">
      <c r="A2416" s="58" t="s">
        <v>2318</v>
      </c>
      <c r="B2416" s="62">
        <v>2606.0100000000002</v>
      </c>
    </row>
    <row r="2417" spans="1:2" ht="15.75" customHeight="1" x14ac:dyDescent="0.3">
      <c r="A2417" s="58" t="s">
        <v>2320</v>
      </c>
      <c r="B2417" s="62">
        <v>2377.27</v>
      </c>
    </row>
    <row r="2418" spans="1:2" ht="15.75" customHeight="1" x14ac:dyDescent="0.3">
      <c r="A2418" s="58" t="s">
        <v>2322</v>
      </c>
      <c r="B2418" s="62">
        <v>2663.19</v>
      </c>
    </row>
    <row r="2419" spans="1:2" ht="15.75" customHeight="1" x14ac:dyDescent="0.3">
      <c r="A2419" s="58" t="s">
        <v>2324</v>
      </c>
      <c r="B2419" s="62">
        <v>2377.27</v>
      </c>
    </row>
    <row r="2420" spans="1:2" ht="15.75" customHeight="1" x14ac:dyDescent="0.3">
      <c r="A2420" s="58" t="s">
        <v>2326</v>
      </c>
      <c r="B2420" s="62">
        <v>2606.0100000000002</v>
      </c>
    </row>
    <row r="2421" spans="1:2" ht="15.75" customHeight="1" x14ac:dyDescent="0.3">
      <c r="A2421" s="58" t="s">
        <v>2328</v>
      </c>
      <c r="B2421" s="62">
        <v>2663.19</v>
      </c>
    </row>
    <row r="2422" spans="1:2" ht="15.75" customHeight="1" x14ac:dyDescent="0.3">
      <c r="A2422" s="58" t="s">
        <v>2330</v>
      </c>
      <c r="B2422" s="62">
        <v>2663.19</v>
      </c>
    </row>
    <row r="2423" spans="1:2" ht="15.75" customHeight="1" x14ac:dyDescent="0.3">
      <c r="A2423" s="58" t="s">
        <v>2332</v>
      </c>
      <c r="B2423" s="62">
        <v>2891.93</v>
      </c>
    </row>
    <row r="2424" spans="1:2" ht="15.75" customHeight="1" x14ac:dyDescent="0.3">
      <c r="A2424" s="58" t="s">
        <v>2334</v>
      </c>
      <c r="B2424" s="62">
        <v>2891.93</v>
      </c>
    </row>
    <row r="2425" spans="1:2" ht="15.75" customHeight="1" x14ac:dyDescent="0.3">
      <c r="A2425" s="58" t="s">
        <v>2336</v>
      </c>
      <c r="B2425" s="62">
        <v>2606.0100000000002</v>
      </c>
    </row>
    <row r="2426" spans="1:2" ht="15.75" customHeight="1" x14ac:dyDescent="0.3">
      <c r="A2426" s="58" t="s">
        <v>2338</v>
      </c>
      <c r="B2426" s="62">
        <v>2377.27</v>
      </c>
    </row>
    <row r="2427" spans="1:2" ht="15.75" customHeight="1" x14ac:dyDescent="0.3">
      <c r="A2427" s="58" t="s">
        <v>2340</v>
      </c>
      <c r="B2427" s="62">
        <v>2663.19</v>
      </c>
    </row>
    <row r="2428" spans="1:2" ht="15.75" customHeight="1" x14ac:dyDescent="0.3">
      <c r="A2428" s="58" t="s">
        <v>2342</v>
      </c>
      <c r="B2428" s="62">
        <v>2377.27</v>
      </c>
    </row>
    <row r="2429" spans="1:2" ht="15.75" customHeight="1" x14ac:dyDescent="0.3">
      <c r="A2429" s="58" t="s">
        <v>2344</v>
      </c>
      <c r="B2429" s="62">
        <v>2606.0100000000002</v>
      </c>
    </row>
    <row r="2430" spans="1:2" ht="15.75" customHeight="1" x14ac:dyDescent="0.3">
      <c r="A2430" s="58" t="s">
        <v>2346</v>
      </c>
      <c r="B2430" s="62">
        <v>2663.19</v>
      </c>
    </row>
    <row r="2431" spans="1:2" ht="15.75" customHeight="1" x14ac:dyDescent="0.3">
      <c r="A2431" s="58" t="s">
        <v>2348</v>
      </c>
      <c r="B2431" s="62">
        <v>2663.19</v>
      </c>
    </row>
    <row r="2432" spans="1:2" ht="15.75" customHeight="1" x14ac:dyDescent="0.3">
      <c r="A2432" s="58" t="s">
        <v>2350</v>
      </c>
      <c r="B2432" s="62">
        <v>2891.93</v>
      </c>
    </row>
    <row r="2433" spans="1:2" ht="15.75" customHeight="1" x14ac:dyDescent="0.3">
      <c r="A2433" s="58" t="s">
        <v>2352</v>
      </c>
      <c r="B2433" s="62">
        <v>2891.93</v>
      </c>
    </row>
    <row r="2434" spans="1:2" ht="15.75" customHeight="1" x14ac:dyDescent="0.3">
      <c r="A2434" s="58" t="s">
        <v>2354</v>
      </c>
      <c r="B2434" s="62">
        <v>2606.0100000000002</v>
      </c>
    </row>
    <row r="2435" spans="1:2" ht="15.75" customHeight="1" x14ac:dyDescent="0.3">
      <c r="A2435" s="58" t="s">
        <v>2356</v>
      </c>
      <c r="B2435" s="62">
        <v>2377.27</v>
      </c>
    </row>
    <row r="2436" spans="1:2" ht="15.75" customHeight="1" x14ac:dyDescent="0.3">
      <c r="A2436" s="58" t="s">
        <v>2358</v>
      </c>
      <c r="B2436" s="62">
        <v>2663.19</v>
      </c>
    </row>
    <row r="2437" spans="1:2" ht="15.75" customHeight="1" x14ac:dyDescent="0.3">
      <c r="A2437" s="58" t="s">
        <v>2360</v>
      </c>
      <c r="B2437" s="62">
        <v>2377.27</v>
      </c>
    </row>
    <row r="2438" spans="1:2" ht="15.75" customHeight="1" x14ac:dyDescent="0.3">
      <c r="A2438" s="58" t="s">
        <v>2362</v>
      </c>
      <c r="B2438" s="62">
        <v>2606.0100000000002</v>
      </c>
    </row>
    <row r="2439" spans="1:2" ht="15.75" customHeight="1" x14ac:dyDescent="0.3">
      <c r="A2439" s="58" t="s">
        <v>2364</v>
      </c>
      <c r="B2439" s="62">
        <v>2663.19</v>
      </c>
    </row>
    <row r="2440" spans="1:2" ht="15.75" customHeight="1" x14ac:dyDescent="0.3">
      <c r="A2440" s="58" t="s">
        <v>2366</v>
      </c>
      <c r="B2440" s="62">
        <v>2663.19</v>
      </c>
    </row>
    <row r="2441" spans="1:2" ht="15.75" customHeight="1" x14ac:dyDescent="0.3">
      <c r="A2441" s="58" t="s">
        <v>2368</v>
      </c>
      <c r="B2441" s="62">
        <v>2891.93</v>
      </c>
    </row>
    <row r="2442" spans="1:2" ht="15.75" customHeight="1" x14ac:dyDescent="0.3">
      <c r="A2442" s="58" t="s">
        <v>2370</v>
      </c>
      <c r="B2442" s="62">
        <v>4401.03</v>
      </c>
    </row>
    <row r="2443" spans="1:2" ht="15.75" customHeight="1" x14ac:dyDescent="0.3">
      <c r="A2443" s="58" t="s">
        <v>2372</v>
      </c>
      <c r="B2443" s="62">
        <v>3965.9</v>
      </c>
    </row>
    <row r="2444" spans="1:2" ht="15.75" customHeight="1" x14ac:dyDescent="0.3">
      <c r="A2444" s="58" t="s">
        <v>2374</v>
      </c>
      <c r="B2444" s="62">
        <v>3617.8</v>
      </c>
    </row>
    <row r="2445" spans="1:2" ht="15.75" customHeight="1" x14ac:dyDescent="0.3">
      <c r="A2445" s="58" t="s">
        <v>2376</v>
      </c>
      <c r="B2445" s="62">
        <v>4052.93</v>
      </c>
    </row>
    <row r="2446" spans="1:2" ht="15.75" customHeight="1" x14ac:dyDescent="0.3">
      <c r="A2446" s="58" t="s">
        <v>2378</v>
      </c>
      <c r="B2446" s="62">
        <v>3617.8</v>
      </c>
    </row>
    <row r="2447" spans="1:2" ht="15.75" customHeight="1" x14ac:dyDescent="0.3">
      <c r="A2447" s="58" t="s">
        <v>2380</v>
      </c>
      <c r="B2447" s="62">
        <v>3965.9</v>
      </c>
    </row>
    <row r="2448" spans="1:2" ht="15.75" customHeight="1" x14ac:dyDescent="0.3">
      <c r="A2448" s="58" t="s">
        <v>2382</v>
      </c>
      <c r="B2448" s="62">
        <v>4052.93</v>
      </c>
    </row>
    <row r="2449" spans="1:2" ht="15.75" customHeight="1" x14ac:dyDescent="0.3">
      <c r="A2449" s="58" t="s">
        <v>2384</v>
      </c>
      <c r="B2449" s="62">
        <v>4052.93</v>
      </c>
    </row>
    <row r="2450" spans="1:2" ht="15.75" customHeight="1" x14ac:dyDescent="0.3">
      <c r="A2450" s="58" t="s">
        <v>2386</v>
      </c>
      <c r="B2450" s="62">
        <v>4401.03</v>
      </c>
    </row>
    <row r="2451" spans="1:2" ht="15.75" customHeight="1" x14ac:dyDescent="0.3">
      <c r="A2451" s="58" t="s">
        <v>2388</v>
      </c>
      <c r="B2451" s="62">
        <v>4401.03</v>
      </c>
    </row>
    <row r="2452" spans="1:2" ht="15.75" customHeight="1" x14ac:dyDescent="0.3">
      <c r="A2452" s="58" t="s">
        <v>2390</v>
      </c>
      <c r="B2452" s="62">
        <v>3965.9</v>
      </c>
    </row>
    <row r="2453" spans="1:2" ht="15.75" customHeight="1" x14ac:dyDescent="0.3">
      <c r="A2453" s="58" t="s">
        <v>2392</v>
      </c>
      <c r="B2453" s="62">
        <v>3617.8</v>
      </c>
    </row>
    <row r="2454" spans="1:2" ht="15.75" customHeight="1" x14ac:dyDescent="0.3">
      <c r="A2454" s="58" t="s">
        <v>2394</v>
      </c>
      <c r="B2454" s="62">
        <v>4052.93</v>
      </c>
    </row>
    <row r="2455" spans="1:2" ht="15.75" customHeight="1" x14ac:dyDescent="0.3">
      <c r="A2455" s="58" t="s">
        <v>2396</v>
      </c>
      <c r="B2455" s="62">
        <v>3617.8</v>
      </c>
    </row>
    <row r="2456" spans="1:2" ht="15.75" customHeight="1" x14ac:dyDescent="0.3">
      <c r="A2456" s="58" t="s">
        <v>2398</v>
      </c>
      <c r="B2456" s="62">
        <v>3965.9</v>
      </c>
    </row>
    <row r="2457" spans="1:2" ht="15.75" customHeight="1" x14ac:dyDescent="0.3">
      <c r="A2457" s="58" t="s">
        <v>2400</v>
      </c>
      <c r="B2457" s="62">
        <v>4052.93</v>
      </c>
    </row>
    <row r="2458" spans="1:2" ht="15.75" customHeight="1" x14ac:dyDescent="0.3">
      <c r="A2458" s="58" t="s">
        <v>2402</v>
      </c>
      <c r="B2458" s="62">
        <v>4052.93</v>
      </c>
    </row>
    <row r="2459" spans="1:2" ht="15.75" customHeight="1" x14ac:dyDescent="0.3">
      <c r="A2459" s="58" t="s">
        <v>2404</v>
      </c>
      <c r="B2459" s="62">
        <v>4401.03</v>
      </c>
    </row>
    <row r="2460" spans="1:2" ht="15.75" customHeight="1" x14ac:dyDescent="0.3">
      <c r="A2460" s="58" t="s">
        <v>2406</v>
      </c>
      <c r="B2460" s="62">
        <v>4401.03</v>
      </c>
    </row>
    <row r="2461" spans="1:2" ht="15.75" customHeight="1" x14ac:dyDescent="0.3">
      <c r="A2461" s="58" t="s">
        <v>2408</v>
      </c>
      <c r="B2461" s="62">
        <v>3965.9</v>
      </c>
    </row>
    <row r="2462" spans="1:2" ht="15.75" customHeight="1" x14ac:dyDescent="0.3">
      <c r="A2462" s="58" t="s">
        <v>2410</v>
      </c>
      <c r="B2462" s="62">
        <v>3617.8</v>
      </c>
    </row>
    <row r="2463" spans="1:2" ht="15.75" customHeight="1" x14ac:dyDescent="0.3">
      <c r="A2463" s="58" t="s">
        <v>2412</v>
      </c>
      <c r="B2463" s="62">
        <v>4052.93</v>
      </c>
    </row>
    <row r="2464" spans="1:2" ht="15.75" customHeight="1" x14ac:dyDescent="0.3">
      <c r="A2464" s="58" t="s">
        <v>2414</v>
      </c>
      <c r="B2464" s="62">
        <v>3617.8</v>
      </c>
    </row>
    <row r="2465" spans="1:2" ht="15.75" customHeight="1" x14ac:dyDescent="0.3">
      <c r="A2465" s="58" t="s">
        <v>2416</v>
      </c>
      <c r="B2465" s="62">
        <v>3965.9</v>
      </c>
    </row>
    <row r="2466" spans="1:2" ht="15.75" customHeight="1" x14ac:dyDescent="0.3">
      <c r="A2466" s="58" t="s">
        <v>2418</v>
      </c>
      <c r="B2466" s="62">
        <v>4052.93</v>
      </c>
    </row>
    <row r="2467" spans="1:2" ht="15.75" customHeight="1" x14ac:dyDescent="0.3">
      <c r="A2467" s="58" t="s">
        <v>2420</v>
      </c>
      <c r="B2467" s="62">
        <v>4052.93</v>
      </c>
    </row>
    <row r="2468" spans="1:2" ht="15.75" customHeight="1" x14ac:dyDescent="0.3">
      <c r="A2468" s="58" t="s">
        <v>2422</v>
      </c>
      <c r="B2468" s="62">
        <v>4401.03</v>
      </c>
    </row>
    <row r="2469" spans="1:2" ht="15.75" customHeight="1" x14ac:dyDescent="0.3">
      <c r="A2469" s="58" t="s">
        <v>2424</v>
      </c>
      <c r="B2469" s="62">
        <v>4401.03</v>
      </c>
    </row>
    <row r="2470" spans="1:2" ht="15.75" customHeight="1" x14ac:dyDescent="0.3">
      <c r="A2470" s="58" t="s">
        <v>2426</v>
      </c>
      <c r="B2470" s="62">
        <v>3965.9</v>
      </c>
    </row>
    <row r="2471" spans="1:2" ht="15.75" customHeight="1" x14ac:dyDescent="0.3">
      <c r="A2471" s="58" t="s">
        <v>2428</v>
      </c>
      <c r="B2471" s="62">
        <v>3617.8</v>
      </c>
    </row>
    <row r="2472" spans="1:2" ht="15.75" customHeight="1" x14ac:dyDescent="0.3">
      <c r="A2472" s="58" t="s">
        <v>2430</v>
      </c>
      <c r="B2472" s="62">
        <v>4052.93</v>
      </c>
    </row>
    <row r="2473" spans="1:2" ht="15.75" customHeight="1" x14ac:dyDescent="0.3">
      <c r="A2473" s="58" t="s">
        <v>2432</v>
      </c>
      <c r="B2473" s="62">
        <v>3617.8</v>
      </c>
    </row>
    <row r="2474" spans="1:2" ht="15.75" customHeight="1" x14ac:dyDescent="0.3">
      <c r="A2474" s="58" t="s">
        <v>2434</v>
      </c>
      <c r="B2474" s="62">
        <v>3965.9</v>
      </c>
    </row>
    <row r="2475" spans="1:2" ht="15.75" customHeight="1" x14ac:dyDescent="0.3">
      <c r="A2475" s="58" t="s">
        <v>2436</v>
      </c>
      <c r="B2475" s="62">
        <v>4052.93</v>
      </c>
    </row>
    <row r="2476" spans="1:2" ht="15.75" customHeight="1" x14ac:dyDescent="0.3">
      <c r="A2476" s="58" t="s">
        <v>2438</v>
      </c>
      <c r="B2476" s="62">
        <v>4052.93</v>
      </c>
    </row>
    <row r="2477" spans="1:2" ht="15.75" customHeight="1" x14ac:dyDescent="0.3">
      <c r="A2477" s="58" t="s">
        <v>2440</v>
      </c>
      <c r="B2477" s="62">
        <v>4401.03</v>
      </c>
    </row>
    <row r="2478" spans="1:2" ht="15.75" customHeight="1" x14ac:dyDescent="0.3">
      <c r="A2478" s="58" t="s">
        <v>2442</v>
      </c>
      <c r="B2478" s="62">
        <v>4401.03</v>
      </c>
    </row>
    <row r="2479" spans="1:2" ht="15.75" customHeight="1" x14ac:dyDescent="0.3">
      <c r="A2479" s="58" t="s">
        <v>2444</v>
      </c>
      <c r="B2479" s="62">
        <v>3965.9</v>
      </c>
    </row>
    <row r="2480" spans="1:2" ht="15.75" customHeight="1" x14ac:dyDescent="0.3">
      <c r="A2480" s="58" t="s">
        <v>2446</v>
      </c>
      <c r="B2480" s="62">
        <v>3617.8</v>
      </c>
    </row>
    <row r="2481" spans="1:2" ht="15.75" customHeight="1" x14ac:dyDescent="0.3">
      <c r="A2481" s="58" t="s">
        <v>2448</v>
      </c>
      <c r="B2481" s="62">
        <v>4052.93</v>
      </c>
    </row>
    <row r="2482" spans="1:2" ht="15.75" customHeight="1" x14ac:dyDescent="0.3">
      <c r="A2482" s="58" t="s">
        <v>2450</v>
      </c>
      <c r="B2482" s="62">
        <v>3617.8</v>
      </c>
    </row>
    <row r="2483" spans="1:2" ht="15.75" customHeight="1" x14ac:dyDescent="0.3">
      <c r="A2483" s="58" t="s">
        <v>2452</v>
      </c>
      <c r="B2483" s="62">
        <v>3965.9</v>
      </c>
    </row>
    <row r="2484" spans="1:2" ht="15.75" customHeight="1" x14ac:dyDescent="0.3">
      <c r="A2484" s="58" t="s">
        <v>2454</v>
      </c>
      <c r="B2484" s="62">
        <v>4052.93</v>
      </c>
    </row>
    <row r="2485" spans="1:2" ht="15.75" customHeight="1" x14ac:dyDescent="0.3">
      <c r="A2485" s="58" t="s">
        <v>2456</v>
      </c>
      <c r="B2485" s="62">
        <v>4052.93</v>
      </c>
    </row>
    <row r="2486" spans="1:2" ht="15.75" customHeight="1" x14ac:dyDescent="0.3">
      <c r="A2486" s="58" t="s">
        <v>2458</v>
      </c>
      <c r="B2486" s="62">
        <v>4401.03</v>
      </c>
    </row>
    <row r="2487" spans="1:2" ht="15.75" customHeight="1" x14ac:dyDescent="0.3">
      <c r="A2487" s="58" t="s">
        <v>2460</v>
      </c>
      <c r="B2487" s="62">
        <v>7567.09</v>
      </c>
    </row>
    <row r="2488" spans="1:2" ht="15.75" customHeight="1" x14ac:dyDescent="0.3">
      <c r="A2488" s="58" t="s">
        <v>2462</v>
      </c>
      <c r="B2488" s="62">
        <v>7089.02</v>
      </c>
    </row>
    <row r="2489" spans="1:2" ht="15.75" customHeight="1" x14ac:dyDescent="0.3">
      <c r="A2489" s="58" t="s">
        <v>2464</v>
      </c>
      <c r="B2489" s="62">
        <v>6706.57</v>
      </c>
    </row>
    <row r="2490" spans="1:2" ht="15.75" customHeight="1" x14ac:dyDescent="0.3">
      <c r="A2490" s="58" t="s">
        <v>2466</v>
      </c>
      <c r="B2490" s="62">
        <v>7184.63</v>
      </c>
    </row>
    <row r="2491" spans="1:2" ht="15.75" customHeight="1" x14ac:dyDescent="0.3">
      <c r="A2491" s="58" t="s">
        <v>2468</v>
      </c>
      <c r="B2491" s="62">
        <v>6706.57</v>
      </c>
    </row>
    <row r="2492" spans="1:2" ht="15.75" customHeight="1" x14ac:dyDescent="0.3">
      <c r="A2492" s="58" t="s">
        <v>2470</v>
      </c>
      <c r="B2492" s="62">
        <v>7089.02</v>
      </c>
    </row>
    <row r="2493" spans="1:2" ht="15.75" customHeight="1" x14ac:dyDescent="0.3">
      <c r="A2493" s="58" t="s">
        <v>2472</v>
      </c>
      <c r="B2493" s="62">
        <v>7184.63</v>
      </c>
    </row>
    <row r="2494" spans="1:2" ht="15.75" customHeight="1" x14ac:dyDescent="0.3">
      <c r="A2494" s="58" t="s">
        <v>2474</v>
      </c>
      <c r="B2494" s="62">
        <v>7184.63</v>
      </c>
    </row>
    <row r="2495" spans="1:2" ht="15.75" customHeight="1" x14ac:dyDescent="0.3">
      <c r="A2495" s="58" t="s">
        <v>2476</v>
      </c>
      <c r="B2495" s="62">
        <v>7567.09</v>
      </c>
    </row>
    <row r="2496" spans="1:2" ht="15.75" customHeight="1" x14ac:dyDescent="0.3">
      <c r="A2496" s="58" t="s">
        <v>2478</v>
      </c>
      <c r="B2496" s="62">
        <v>4835.29</v>
      </c>
    </row>
    <row r="2497" spans="1:2" ht="15.75" customHeight="1" x14ac:dyDescent="0.3">
      <c r="A2497" s="58" t="s">
        <v>2480</v>
      </c>
      <c r="B2497" s="62">
        <v>4357.22</v>
      </c>
    </row>
    <row r="2498" spans="1:2" ht="15.75" customHeight="1" x14ac:dyDescent="0.3">
      <c r="A2498" s="58" t="s">
        <v>2482</v>
      </c>
      <c r="B2498" s="62">
        <v>3974.77</v>
      </c>
    </row>
    <row r="2499" spans="1:2" ht="15.75" customHeight="1" x14ac:dyDescent="0.3">
      <c r="A2499" s="58" t="s">
        <v>2484</v>
      </c>
      <c r="B2499" s="62">
        <v>4452.83</v>
      </c>
    </row>
    <row r="2500" spans="1:2" ht="15.75" customHeight="1" x14ac:dyDescent="0.3">
      <c r="A2500" s="58" t="s">
        <v>2486</v>
      </c>
      <c r="B2500" s="62">
        <v>3974.77</v>
      </c>
    </row>
    <row r="2501" spans="1:2" ht="15.75" customHeight="1" x14ac:dyDescent="0.3">
      <c r="A2501" s="58" t="s">
        <v>2488</v>
      </c>
      <c r="B2501" s="62">
        <v>4357.22</v>
      </c>
    </row>
    <row r="2502" spans="1:2" ht="15.75" customHeight="1" x14ac:dyDescent="0.3">
      <c r="A2502" s="58" t="s">
        <v>2490</v>
      </c>
      <c r="B2502" s="62">
        <v>4452.83</v>
      </c>
    </row>
    <row r="2503" spans="1:2" ht="15.75" customHeight="1" x14ac:dyDescent="0.3">
      <c r="A2503" s="58" t="s">
        <v>2492</v>
      </c>
      <c r="B2503" s="62">
        <v>4452.83</v>
      </c>
    </row>
    <row r="2504" spans="1:2" ht="15.75" customHeight="1" x14ac:dyDescent="0.3">
      <c r="A2504" s="58" t="s">
        <v>2494</v>
      </c>
      <c r="B2504" s="62">
        <v>4835.29</v>
      </c>
    </row>
    <row r="2505" spans="1:2" ht="15.75" customHeight="1" x14ac:dyDescent="0.3">
      <c r="A2505" s="58" t="s">
        <v>2496</v>
      </c>
      <c r="B2505" s="62">
        <v>3169.11</v>
      </c>
    </row>
    <row r="2506" spans="1:2" ht="15.75" customHeight="1" x14ac:dyDescent="0.3">
      <c r="A2506" s="58" t="s">
        <v>2498</v>
      </c>
      <c r="B2506" s="62">
        <v>2855.78</v>
      </c>
    </row>
    <row r="2507" spans="1:2" ht="15.75" customHeight="1" x14ac:dyDescent="0.3">
      <c r="A2507" s="58" t="s">
        <v>2500</v>
      </c>
      <c r="B2507" s="62">
        <v>2605.12</v>
      </c>
    </row>
    <row r="2508" spans="1:2" ht="15.75" customHeight="1" x14ac:dyDescent="0.3">
      <c r="A2508" s="58" t="s">
        <v>2502</v>
      </c>
      <c r="B2508" s="62">
        <v>2918.45</v>
      </c>
    </row>
    <row r="2509" spans="1:2" ht="15.75" customHeight="1" x14ac:dyDescent="0.3">
      <c r="A2509" s="58" t="s">
        <v>2504</v>
      </c>
      <c r="B2509" s="62">
        <v>2605.12</v>
      </c>
    </row>
    <row r="2510" spans="1:2" ht="15.75" customHeight="1" x14ac:dyDescent="0.3">
      <c r="A2510" s="58" t="s">
        <v>2506</v>
      </c>
      <c r="B2510" s="62">
        <v>2855.78</v>
      </c>
    </row>
    <row r="2511" spans="1:2" ht="15.75" customHeight="1" x14ac:dyDescent="0.3">
      <c r="A2511" s="58" t="s">
        <v>2508</v>
      </c>
      <c r="B2511" s="62">
        <v>2918.45</v>
      </c>
    </row>
    <row r="2512" spans="1:2" ht="15.75" customHeight="1" x14ac:dyDescent="0.3">
      <c r="A2512" s="58" t="s">
        <v>2510</v>
      </c>
      <c r="B2512" s="62">
        <v>2918.45</v>
      </c>
    </row>
    <row r="2513" spans="1:2" ht="15.75" customHeight="1" x14ac:dyDescent="0.3">
      <c r="A2513" s="58" t="s">
        <v>2512</v>
      </c>
      <c r="B2513" s="62">
        <v>3169.11</v>
      </c>
    </row>
    <row r="2514" spans="1:2" ht="15.75" customHeight="1" x14ac:dyDescent="0.3">
      <c r="A2514" s="58" t="s">
        <v>2514</v>
      </c>
      <c r="B2514" s="62">
        <v>3169.11</v>
      </c>
    </row>
    <row r="2515" spans="1:2" ht="15.75" customHeight="1" x14ac:dyDescent="0.3">
      <c r="A2515" s="58" t="s">
        <v>2516</v>
      </c>
      <c r="B2515" s="62">
        <v>2855.78</v>
      </c>
    </row>
    <row r="2516" spans="1:2" ht="15.75" customHeight="1" x14ac:dyDescent="0.3">
      <c r="A2516" s="58" t="s">
        <v>2518</v>
      </c>
      <c r="B2516" s="62">
        <v>2605.12</v>
      </c>
    </row>
    <row r="2517" spans="1:2" ht="15.75" customHeight="1" x14ac:dyDescent="0.3">
      <c r="A2517" s="58" t="s">
        <v>2520</v>
      </c>
      <c r="B2517" s="62">
        <v>2918.45</v>
      </c>
    </row>
    <row r="2518" spans="1:2" ht="15.75" customHeight="1" x14ac:dyDescent="0.3">
      <c r="A2518" s="58" t="s">
        <v>2522</v>
      </c>
      <c r="B2518" s="62">
        <v>2605.12</v>
      </c>
    </row>
    <row r="2519" spans="1:2" ht="15.75" customHeight="1" x14ac:dyDescent="0.3">
      <c r="A2519" s="58" t="s">
        <v>2524</v>
      </c>
      <c r="B2519" s="62">
        <v>2855.78</v>
      </c>
    </row>
    <row r="2520" spans="1:2" ht="15.75" customHeight="1" x14ac:dyDescent="0.3">
      <c r="A2520" s="58" t="s">
        <v>2526</v>
      </c>
      <c r="B2520" s="62">
        <v>2918.45</v>
      </c>
    </row>
    <row r="2521" spans="1:2" ht="15.75" customHeight="1" x14ac:dyDescent="0.3">
      <c r="A2521" s="58" t="s">
        <v>2528</v>
      </c>
      <c r="B2521" s="62">
        <v>2918.45</v>
      </c>
    </row>
    <row r="2522" spans="1:2" ht="15.75" customHeight="1" x14ac:dyDescent="0.3">
      <c r="A2522" s="58" t="s">
        <v>2530</v>
      </c>
      <c r="B2522" s="62">
        <v>3169.11</v>
      </c>
    </row>
    <row r="2523" spans="1:2" ht="15.75" customHeight="1" x14ac:dyDescent="0.3">
      <c r="A2523" s="58" t="s">
        <v>8667</v>
      </c>
      <c r="B2523" s="62">
        <v>9236.32</v>
      </c>
    </row>
    <row r="2524" spans="1:2" ht="15.75" customHeight="1" x14ac:dyDescent="0.3">
      <c r="A2524" s="58" t="s">
        <v>8668</v>
      </c>
      <c r="B2524" s="62">
        <v>8323.1200000000008</v>
      </c>
    </row>
    <row r="2525" spans="1:2" ht="15.75" customHeight="1" x14ac:dyDescent="0.3">
      <c r="A2525" s="58" t="s">
        <v>8669</v>
      </c>
      <c r="B2525" s="62">
        <v>7592.57</v>
      </c>
    </row>
    <row r="2526" spans="1:2" ht="15.75" customHeight="1" x14ac:dyDescent="0.3">
      <c r="A2526" s="58" t="s">
        <v>8670</v>
      </c>
      <c r="B2526" s="62">
        <v>8505.76</v>
      </c>
    </row>
    <row r="2527" spans="1:2" ht="15.75" customHeight="1" x14ac:dyDescent="0.3">
      <c r="A2527" s="58" t="s">
        <v>8671</v>
      </c>
      <c r="B2527" s="62">
        <v>7592.57</v>
      </c>
    </row>
    <row r="2528" spans="1:2" ht="15.75" customHeight="1" x14ac:dyDescent="0.3">
      <c r="A2528" s="58" t="s">
        <v>8672</v>
      </c>
      <c r="B2528" s="62">
        <v>8323.1200000000008</v>
      </c>
    </row>
    <row r="2529" spans="1:2" ht="15.75" customHeight="1" x14ac:dyDescent="0.3">
      <c r="A2529" s="58" t="s">
        <v>8673</v>
      </c>
      <c r="B2529" s="62">
        <v>8505.76</v>
      </c>
    </row>
    <row r="2530" spans="1:2" ht="15.75" customHeight="1" x14ac:dyDescent="0.3">
      <c r="A2530" s="58" t="s">
        <v>8674</v>
      </c>
      <c r="B2530" s="62">
        <v>8505.76</v>
      </c>
    </row>
    <row r="2531" spans="1:2" ht="15.75" customHeight="1" x14ac:dyDescent="0.3">
      <c r="A2531" s="58" t="s">
        <v>8675</v>
      </c>
      <c r="B2531" s="62">
        <v>9236.32</v>
      </c>
    </row>
    <row r="2532" spans="1:2" ht="15.75" customHeight="1" x14ac:dyDescent="0.3">
      <c r="A2532" s="58" t="s">
        <v>8676</v>
      </c>
      <c r="B2532" s="62">
        <v>9236.32</v>
      </c>
    </row>
    <row r="2533" spans="1:2" ht="15.75" customHeight="1" x14ac:dyDescent="0.3">
      <c r="A2533" s="58" t="s">
        <v>8677</v>
      </c>
      <c r="B2533" s="62">
        <v>8323.1200000000008</v>
      </c>
    </row>
    <row r="2534" spans="1:2" ht="15.75" customHeight="1" x14ac:dyDescent="0.3">
      <c r="A2534" s="58" t="s">
        <v>8678</v>
      </c>
      <c r="B2534" s="62">
        <v>7592.57</v>
      </c>
    </row>
    <row r="2535" spans="1:2" ht="15.75" customHeight="1" x14ac:dyDescent="0.3">
      <c r="A2535" s="58" t="s">
        <v>8679</v>
      </c>
      <c r="B2535" s="62">
        <v>8505.76</v>
      </c>
    </row>
    <row r="2536" spans="1:2" ht="15.75" customHeight="1" x14ac:dyDescent="0.3">
      <c r="A2536" s="58" t="s">
        <v>8680</v>
      </c>
      <c r="B2536" s="62">
        <v>7592.57</v>
      </c>
    </row>
    <row r="2537" spans="1:2" ht="15.75" customHeight="1" x14ac:dyDescent="0.3">
      <c r="A2537" s="58" t="s">
        <v>8681</v>
      </c>
      <c r="B2537" s="62">
        <v>8323.1200000000008</v>
      </c>
    </row>
    <row r="2538" spans="1:2" ht="15.75" customHeight="1" x14ac:dyDescent="0.3">
      <c r="A2538" s="58" t="s">
        <v>8682</v>
      </c>
      <c r="B2538" s="62">
        <v>8505.76</v>
      </c>
    </row>
    <row r="2539" spans="1:2" ht="15.75" customHeight="1" x14ac:dyDescent="0.3">
      <c r="A2539" s="58" t="s">
        <v>8683</v>
      </c>
      <c r="B2539" s="62">
        <v>8505.76</v>
      </c>
    </row>
    <row r="2540" spans="1:2" ht="15.75" customHeight="1" x14ac:dyDescent="0.3">
      <c r="A2540" s="58" t="s">
        <v>8684</v>
      </c>
      <c r="B2540" s="62">
        <v>9236.32</v>
      </c>
    </row>
    <row r="2541" spans="1:2" ht="15.75" customHeight="1" x14ac:dyDescent="0.3">
      <c r="A2541" s="58" t="s">
        <v>2532</v>
      </c>
      <c r="B2541" s="62">
        <v>9236.32</v>
      </c>
    </row>
    <row r="2542" spans="1:2" ht="15.75" customHeight="1" x14ac:dyDescent="0.3">
      <c r="A2542" s="58" t="s">
        <v>2534</v>
      </c>
      <c r="B2542" s="62">
        <v>8323.1200000000008</v>
      </c>
    </row>
    <row r="2543" spans="1:2" ht="15.75" customHeight="1" x14ac:dyDescent="0.3">
      <c r="A2543" s="58" t="s">
        <v>2536</v>
      </c>
      <c r="B2543" s="62">
        <v>7592.57</v>
      </c>
    </row>
    <row r="2544" spans="1:2" ht="15.75" customHeight="1" x14ac:dyDescent="0.3">
      <c r="A2544" s="58" t="s">
        <v>2538</v>
      </c>
      <c r="B2544" s="62">
        <v>8505.76</v>
      </c>
    </row>
    <row r="2545" spans="1:2" ht="15.75" customHeight="1" x14ac:dyDescent="0.3">
      <c r="A2545" s="58" t="s">
        <v>2540</v>
      </c>
      <c r="B2545" s="62">
        <v>7592.57</v>
      </c>
    </row>
    <row r="2546" spans="1:2" ht="15.75" customHeight="1" x14ac:dyDescent="0.3">
      <c r="A2546" s="58" t="s">
        <v>2542</v>
      </c>
      <c r="B2546" s="62">
        <v>8323.1200000000008</v>
      </c>
    </row>
    <row r="2547" spans="1:2" ht="15.75" customHeight="1" x14ac:dyDescent="0.3">
      <c r="A2547" s="58" t="s">
        <v>2544</v>
      </c>
      <c r="B2547" s="62">
        <v>8505.76</v>
      </c>
    </row>
    <row r="2548" spans="1:2" ht="15.75" customHeight="1" x14ac:dyDescent="0.3">
      <c r="A2548" s="58" t="s">
        <v>2546</v>
      </c>
      <c r="B2548" s="62">
        <v>8505.76</v>
      </c>
    </row>
    <row r="2549" spans="1:2" ht="15.75" customHeight="1" x14ac:dyDescent="0.3">
      <c r="A2549" s="58" t="s">
        <v>2548</v>
      </c>
      <c r="B2549" s="62">
        <v>9236.32</v>
      </c>
    </row>
    <row r="2550" spans="1:2" ht="15.75" customHeight="1" x14ac:dyDescent="0.3">
      <c r="A2550" s="58" t="s">
        <v>8685</v>
      </c>
      <c r="B2550" s="62">
        <v>9236.32</v>
      </c>
    </row>
    <row r="2551" spans="1:2" ht="15.75" customHeight="1" x14ac:dyDescent="0.3">
      <c r="A2551" s="58" t="s">
        <v>8686</v>
      </c>
      <c r="B2551" s="62">
        <v>8323.1200000000008</v>
      </c>
    </row>
    <row r="2552" spans="1:2" ht="15.75" customHeight="1" x14ac:dyDescent="0.3">
      <c r="A2552" s="58" t="s">
        <v>8687</v>
      </c>
      <c r="B2552" s="62">
        <v>7592.57</v>
      </c>
    </row>
    <row r="2553" spans="1:2" ht="15.75" customHeight="1" x14ac:dyDescent="0.3">
      <c r="A2553" s="58" t="s">
        <v>8688</v>
      </c>
      <c r="B2553" s="62">
        <v>8505.76</v>
      </c>
    </row>
    <row r="2554" spans="1:2" ht="15.75" customHeight="1" x14ac:dyDescent="0.3">
      <c r="A2554" s="58" t="s">
        <v>8689</v>
      </c>
      <c r="B2554" s="62">
        <v>7592.57</v>
      </c>
    </row>
    <row r="2555" spans="1:2" ht="15.75" customHeight="1" x14ac:dyDescent="0.3">
      <c r="A2555" s="58" t="s">
        <v>8690</v>
      </c>
      <c r="B2555" s="62">
        <v>8323.1200000000008</v>
      </c>
    </row>
    <row r="2556" spans="1:2" ht="15.75" customHeight="1" x14ac:dyDescent="0.3">
      <c r="A2556" s="58" t="s">
        <v>8691</v>
      </c>
      <c r="B2556" s="62">
        <v>8505.76</v>
      </c>
    </row>
    <row r="2557" spans="1:2" ht="15.75" customHeight="1" x14ac:dyDescent="0.3">
      <c r="A2557" s="58" t="s">
        <v>8692</v>
      </c>
      <c r="B2557" s="62">
        <v>8505.76</v>
      </c>
    </row>
    <row r="2558" spans="1:2" ht="15.75" customHeight="1" x14ac:dyDescent="0.3">
      <c r="A2558" s="58" t="s">
        <v>8693</v>
      </c>
      <c r="B2558" s="62">
        <v>9236.32</v>
      </c>
    </row>
    <row r="2559" spans="1:2" ht="15.75" customHeight="1" x14ac:dyDescent="0.3">
      <c r="A2559" s="58" t="s">
        <v>8694</v>
      </c>
      <c r="B2559" s="62">
        <v>9236.32</v>
      </c>
    </row>
    <row r="2560" spans="1:2" ht="15.75" customHeight="1" x14ac:dyDescent="0.3">
      <c r="A2560" s="58" t="s">
        <v>8695</v>
      </c>
      <c r="B2560" s="62">
        <v>8323.1200000000008</v>
      </c>
    </row>
    <row r="2561" spans="1:2" ht="15.75" customHeight="1" x14ac:dyDescent="0.3">
      <c r="A2561" s="58" t="s">
        <v>8696</v>
      </c>
      <c r="B2561" s="62">
        <v>7592.57</v>
      </c>
    </row>
    <row r="2562" spans="1:2" ht="15.75" customHeight="1" x14ac:dyDescent="0.3">
      <c r="A2562" s="58" t="s">
        <v>8697</v>
      </c>
      <c r="B2562" s="62">
        <v>8505.76</v>
      </c>
    </row>
    <row r="2563" spans="1:2" ht="15.75" customHeight="1" x14ac:dyDescent="0.3">
      <c r="A2563" s="58" t="s">
        <v>8698</v>
      </c>
      <c r="B2563" s="62">
        <v>7592.57</v>
      </c>
    </row>
    <row r="2564" spans="1:2" ht="15.75" customHeight="1" x14ac:dyDescent="0.3">
      <c r="A2564" s="58" t="s">
        <v>8699</v>
      </c>
      <c r="B2564" s="62">
        <v>8323.1200000000008</v>
      </c>
    </row>
    <row r="2565" spans="1:2" ht="15.75" customHeight="1" x14ac:dyDescent="0.3">
      <c r="A2565" s="58" t="s">
        <v>8700</v>
      </c>
      <c r="B2565" s="62">
        <v>8505.76</v>
      </c>
    </row>
    <row r="2566" spans="1:2" ht="15.75" customHeight="1" x14ac:dyDescent="0.3">
      <c r="A2566" s="58" t="s">
        <v>8701</v>
      </c>
      <c r="B2566" s="62">
        <v>8505.76</v>
      </c>
    </row>
    <row r="2567" spans="1:2" ht="15.75" customHeight="1" x14ac:dyDescent="0.3">
      <c r="A2567" s="58" t="s">
        <v>8702</v>
      </c>
      <c r="B2567" s="62">
        <v>9236.32</v>
      </c>
    </row>
    <row r="2568" spans="1:2" ht="15.75" customHeight="1" x14ac:dyDescent="0.3">
      <c r="A2568" s="58" t="s">
        <v>2550</v>
      </c>
      <c r="B2568" s="62">
        <v>9236.32</v>
      </c>
    </row>
    <row r="2569" spans="1:2" ht="15.75" customHeight="1" x14ac:dyDescent="0.3">
      <c r="A2569" s="58" t="s">
        <v>2552</v>
      </c>
      <c r="B2569" s="62">
        <v>8323.1200000000008</v>
      </c>
    </row>
    <row r="2570" spans="1:2" ht="15.75" customHeight="1" x14ac:dyDescent="0.3">
      <c r="A2570" s="58" t="s">
        <v>2554</v>
      </c>
      <c r="B2570" s="62">
        <v>7592.57</v>
      </c>
    </row>
    <row r="2571" spans="1:2" ht="15.75" customHeight="1" x14ac:dyDescent="0.3">
      <c r="A2571" s="58" t="s">
        <v>2556</v>
      </c>
      <c r="B2571" s="62">
        <v>8505.76</v>
      </c>
    </row>
    <row r="2572" spans="1:2" ht="15.75" customHeight="1" x14ac:dyDescent="0.3">
      <c r="A2572" s="58" t="s">
        <v>2558</v>
      </c>
      <c r="B2572" s="62">
        <v>7592.57</v>
      </c>
    </row>
    <row r="2573" spans="1:2" ht="15.75" customHeight="1" x14ac:dyDescent="0.3">
      <c r="A2573" s="58" t="s">
        <v>2560</v>
      </c>
      <c r="B2573" s="62">
        <v>8323.1200000000008</v>
      </c>
    </row>
    <row r="2574" spans="1:2" ht="15.75" customHeight="1" x14ac:dyDescent="0.3">
      <c r="A2574" s="58" t="s">
        <v>2562</v>
      </c>
      <c r="B2574" s="62">
        <v>8505.76</v>
      </c>
    </row>
    <row r="2575" spans="1:2" ht="15.75" customHeight="1" x14ac:dyDescent="0.3">
      <c r="A2575" s="58" t="s">
        <v>2564</v>
      </c>
      <c r="B2575" s="62">
        <v>8505.76</v>
      </c>
    </row>
    <row r="2576" spans="1:2" ht="15.75" customHeight="1" x14ac:dyDescent="0.3">
      <c r="A2576" s="58" t="s">
        <v>2566</v>
      </c>
      <c r="B2576" s="62">
        <v>9236.32</v>
      </c>
    </row>
    <row r="2577" spans="1:2" ht="15.75" customHeight="1" x14ac:dyDescent="0.3">
      <c r="A2577" s="58" t="s">
        <v>2568</v>
      </c>
      <c r="B2577" s="62">
        <v>17151.41</v>
      </c>
    </row>
    <row r="2578" spans="1:2" ht="15.75" customHeight="1" x14ac:dyDescent="0.3">
      <c r="A2578" s="58" t="s">
        <v>2570</v>
      </c>
      <c r="B2578" s="62">
        <v>15455.65</v>
      </c>
    </row>
    <row r="2579" spans="1:2" ht="15.75" customHeight="1" x14ac:dyDescent="0.3">
      <c r="A2579" s="58" t="s">
        <v>2572</v>
      </c>
      <c r="B2579" s="62">
        <v>14099.04</v>
      </c>
    </row>
    <row r="2580" spans="1:2" ht="15.75" customHeight="1" x14ac:dyDescent="0.3">
      <c r="A2580" s="58" t="s">
        <v>2574</v>
      </c>
      <c r="B2580" s="62">
        <v>15794.8</v>
      </c>
    </row>
    <row r="2581" spans="1:2" ht="15.75" customHeight="1" x14ac:dyDescent="0.3">
      <c r="A2581" s="58" t="s">
        <v>2576</v>
      </c>
      <c r="B2581" s="62">
        <v>14099.04</v>
      </c>
    </row>
    <row r="2582" spans="1:2" ht="15.75" customHeight="1" x14ac:dyDescent="0.3">
      <c r="A2582" s="58" t="s">
        <v>2578</v>
      </c>
      <c r="B2582" s="62">
        <v>15455.65</v>
      </c>
    </row>
    <row r="2583" spans="1:2" ht="15.75" customHeight="1" x14ac:dyDescent="0.3">
      <c r="A2583" s="58" t="s">
        <v>2580</v>
      </c>
      <c r="B2583" s="62">
        <v>15794.8</v>
      </c>
    </row>
    <row r="2584" spans="1:2" ht="15.75" customHeight="1" x14ac:dyDescent="0.3">
      <c r="A2584" s="58" t="s">
        <v>2582</v>
      </c>
      <c r="B2584" s="62">
        <v>15794.8</v>
      </c>
    </row>
    <row r="2585" spans="1:2" ht="15.75" customHeight="1" x14ac:dyDescent="0.3">
      <c r="A2585" s="58" t="s">
        <v>2584</v>
      </c>
      <c r="B2585" s="62">
        <v>17151.41</v>
      </c>
    </row>
    <row r="2586" spans="1:2" ht="15.75" customHeight="1" x14ac:dyDescent="0.3">
      <c r="A2586" s="58" t="s">
        <v>2586</v>
      </c>
      <c r="B2586" s="62">
        <v>17151.41</v>
      </c>
    </row>
    <row r="2587" spans="1:2" ht="15.75" customHeight="1" x14ac:dyDescent="0.3">
      <c r="A2587" s="58" t="s">
        <v>2588</v>
      </c>
      <c r="B2587" s="62">
        <v>15455.65</v>
      </c>
    </row>
    <row r="2588" spans="1:2" ht="15.75" customHeight="1" x14ac:dyDescent="0.3">
      <c r="A2588" s="58" t="s">
        <v>2590</v>
      </c>
      <c r="B2588" s="62">
        <v>14099.04</v>
      </c>
    </row>
    <row r="2589" spans="1:2" ht="15.75" customHeight="1" x14ac:dyDescent="0.3">
      <c r="A2589" s="58" t="s">
        <v>2592</v>
      </c>
      <c r="B2589" s="62">
        <v>15794.8</v>
      </c>
    </row>
    <row r="2590" spans="1:2" ht="15.75" customHeight="1" x14ac:dyDescent="0.3">
      <c r="A2590" s="58" t="s">
        <v>2594</v>
      </c>
      <c r="B2590" s="62">
        <v>14099.04</v>
      </c>
    </row>
    <row r="2591" spans="1:2" ht="15.75" customHeight="1" x14ac:dyDescent="0.3">
      <c r="A2591" s="58" t="s">
        <v>2596</v>
      </c>
      <c r="B2591" s="62">
        <v>15455.65</v>
      </c>
    </row>
    <row r="2592" spans="1:2" ht="15.75" customHeight="1" x14ac:dyDescent="0.3">
      <c r="A2592" s="58" t="s">
        <v>2598</v>
      </c>
      <c r="B2592" s="62">
        <v>15794.8</v>
      </c>
    </row>
    <row r="2593" spans="1:2" ht="15.75" customHeight="1" x14ac:dyDescent="0.3">
      <c r="A2593" s="58" t="s">
        <v>2600</v>
      </c>
      <c r="B2593" s="62">
        <v>15794.8</v>
      </c>
    </row>
    <row r="2594" spans="1:2" ht="15.75" customHeight="1" x14ac:dyDescent="0.3">
      <c r="A2594" s="58" t="s">
        <v>2602</v>
      </c>
      <c r="B2594" s="62">
        <v>17151.41</v>
      </c>
    </row>
    <row r="2595" spans="1:2" ht="15.75" customHeight="1" x14ac:dyDescent="0.3">
      <c r="A2595" s="58" t="s">
        <v>2604</v>
      </c>
      <c r="B2595" s="62">
        <v>17151.41</v>
      </c>
    </row>
    <row r="2596" spans="1:2" ht="15.75" customHeight="1" x14ac:dyDescent="0.3">
      <c r="A2596" s="58" t="s">
        <v>2606</v>
      </c>
      <c r="B2596" s="62">
        <v>15455.65</v>
      </c>
    </row>
    <row r="2597" spans="1:2" ht="15.75" customHeight="1" x14ac:dyDescent="0.3">
      <c r="A2597" s="58" t="s">
        <v>2608</v>
      </c>
      <c r="B2597" s="62">
        <v>14099.04</v>
      </c>
    </row>
    <row r="2598" spans="1:2" ht="15.75" customHeight="1" x14ac:dyDescent="0.3">
      <c r="A2598" s="58" t="s">
        <v>2610</v>
      </c>
      <c r="B2598" s="62">
        <v>15794.8</v>
      </c>
    </row>
    <row r="2599" spans="1:2" ht="15.75" customHeight="1" x14ac:dyDescent="0.3">
      <c r="A2599" s="58" t="s">
        <v>2612</v>
      </c>
      <c r="B2599" s="62">
        <v>14099.04</v>
      </c>
    </row>
    <row r="2600" spans="1:2" ht="15.75" customHeight="1" x14ac:dyDescent="0.3">
      <c r="A2600" s="58" t="s">
        <v>2614</v>
      </c>
      <c r="B2600" s="62">
        <v>15455.65</v>
      </c>
    </row>
    <row r="2601" spans="1:2" ht="15.75" customHeight="1" x14ac:dyDescent="0.3">
      <c r="A2601" s="58" t="s">
        <v>2616</v>
      </c>
      <c r="B2601" s="62">
        <v>15794.8</v>
      </c>
    </row>
    <row r="2602" spans="1:2" ht="15.75" customHeight="1" x14ac:dyDescent="0.3">
      <c r="A2602" s="58" t="s">
        <v>2618</v>
      </c>
      <c r="B2602" s="62">
        <v>15794.8</v>
      </c>
    </row>
    <row r="2603" spans="1:2" ht="15.75" customHeight="1" x14ac:dyDescent="0.3">
      <c r="A2603" s="58" t="s">
        <v>2620</v>
      </c>
      <c r="B2603" s="62">
        <v>17151.41</v>
      </c>
    </row>
    <row r="2604" spans="1:2" ht="15.75" customHeight="1" x14ac:dyDescent="0.3">
      <c r="A2604" s="58" t="s">
        <v>2622</v>
      </c>
      <c r="B2604" s="62">
        <v>3169.11</v>
      </c>
    </row>
    <row r="2605" spans="1:2" ht="15.75" customHeight="1" x14ac:dyDescent="0.3">
      <c r="A2605" s="58" t="s">
        <v>2624</v>
      </c>
      <c r="B2605" s="62">
        <v>2855.78</v>
      </c>
    </row>
    <row r="2606" spans="1:2" ht="15.75" customHeight="1" x14ac:dyDescent="0.3">
      <c r="A2606" s="58" t="s">
        <v>2626</v>
      </c>
      <c r="B2606" s="62">
        <v>2605.12</v>
      </c>
    </row>
    <row r="2607" spans="1:2" ht="15.75" customHeight="1" x14ac:dyDescent="0.3">
      <c r="A2607" s="58" t="s">
        <v>2628</v>
      </c>
      <c r="B2607" s="62">
        <v>2918.45</v>
      </c>
    </row>
    <row r="2608" spans="1:2" ht="15.75" customHeight="1" x14ac:dyDescent="0.3">
      <c r="A2608" s="58" t="s">
        <v>2630</v>
      </c>
      <c r="B2608" s="62">
        <v>2605.12</v>
      </c>
    </row>
    <row r="2609" spans="1:2" ht="15.75" customHeight="1" x14ac:dyDescent="0.3">
      <c r="A2609" s="58" t="s">
        <v>2632</v>
      </c>
      <c r="B2609" s="62">
        <v>2855.78</v>
      </c>
    </row>
    <row r="2610" spans="1:2" ht="15.75" customHeight="1" x14ac:dyDescent="0.3">
      <c r="A2610" s="58" t="s">
        <v>2634</v>
      </c>
      <c r="B2610" s="62">
        <v>2918.45</v>
      </c>
    </row>
    <row r="2611" spans="1:2" ht="15.75" customHeight="1" x14ac:dyDescent="0.3">
      <c r="A2611" s="58" t="s">
        <v>2636</v>
      </c>
      <c r="B2611" s="62">
        <v>2918.45</v>
      </c>
    </row>
    <row r="2612" spans="1:2" ht="15.75" customHeight="1" x14ac:dyDescent="0.3">
      <c r="A2612" s="58" t="s">
        <v>2638</v>
      </c>
      <c r="B2612" s="62">
        <v>3169.11</v>
      </c>
    </row>
    <row r="2613" spans="1:2" ht="15.75" customHeight="1" x14ac:dyDescent="0.3">
      <c r="A2613" s="58" t="s">
        <v>8703</v>
      </c>
      <c r="B2613" s="62">
        <v>9236.32</v>
      </c>
    </row>
    <row r="2614" spans="1:2" ht="15.75" customHeight="1" x14ac:dyDescent="0.3">
      <c r="A2614" s="58" t="s">
        <v>8704</v>
      </c>
      <c r="B2614" s="62">
        <v>8323.1200000000008</v>
      </c>
    </row>
    <row r="2615" spans="1:2" ht="15.75" customHeight="1" x14ac:dyDescent="0.3">
      <c r="A2615" s="58" t="s">
        <v>8705</v>
      </c>
      <c r="B2615" s="62">
        <v>7592.57</v>
      </c>
    </row>
    <row r="2616" spans="1:2" ht="15.75" customHeight="1" x14ac:dyDescent="0.3">
      <c r="A2616" s="58" t="s">
        <v>8706</v>
      </c>
      <c r="B2616" s="62">
        <v>8505.76</v>
      </c>
    </row>
    <row r="2617" spans="1:2" ht="15.75" customHeight="1" x14ac:dyDescent="0.3">
      <c r="A2617" s="58" t="s">
        <v>8707</v>
      </c>
      <c r="B2617" s="62">
        <v>7592.57</v>
      </c>
    </row>
    <row r="2618" spans="1:2" ht="15.75" customHeight="1" x14ac:dyDescent="0.3">
      <c r="A2618" s="58" t="s">
        <v>8708</v>
      </c>
      <c r="B2618" s="62">
        <v>8323.1200000000008</v>
      </c>
    </row>
    <row r="2619" spans="1:2" ht="15.75" customHeight="1" x14ac:dyDescent="0.3">
      <c r="A2619" s="58" t="s">
        <v>8709</v>
      </c>
      <c r="B2619" s="62">
        <v>8505.76</v>
      </c>
    </row>
    <row r="2620" spans="1:2" ht="15.75" customHeight="1" x14ac:dyDescent="0.3">
      <c r="A2620" s="58" t="s">
        <v>8710</v>
      </c>
      <c r="B2620" s="62">
        <v>8505.76</v>
      </c>
    </row>
    <row r="2621" spans="1:2" ht="15.75" customHeight="1" x14ac:dyDescent="0.3">
      <c r="A2621" s="58" t="s">
        <v>8711</v>
      </c>
      <c r="B2621" s="62">
        <v>9236.32</v>
      </c>
    </row>
    <row r="2622" spans="1:2" ht="15.75" customHeight="1" x14ac:dyDescent="0.3">
      <c r="A2622" s="58" t="s">
        <v>2640</v>
      </c>
      <c r="B2622" s="62">
        <v>9236.32</v>
      </c>
    </row>
    <row r="2623" spans="1:2" ht="15.75" customHeight="1" x14ac:dyDescent="0.3">
      <c r="A2623" s="58" t="s">
        <v>2642</v>
      </c>
      <c r="B2623" s="62">
        <v>8323.1200000000008</v>
      </c>
    </row>
    <row r="2624" spans="1:2" ht="15.75" customHeight="1" x14ac:dyDescent="0.3">
      <c r="A2624" s="58" t="s">
        <v>2644</v>
      </c>
      <c r="B2624" s="62">
        <v>7592.57</v>
      </c>
    </row>
    <row r="2625" spans="1:2" ht="15.75" customHeight="1" x14ac:dyDescent="0.3">
      <c r="A2625" s="58" t="s">
        <v>2646</v>
      </c>
      <c r="B2625" s="62">
        <v>8505.76</v>
      </c>
    </row>
    <row r="2626" spans="1:2" ht="15.75" customHeight="1" x14ac:dyDescent="0.3">
      <c r="A2626" s="58" t="s">
        <v>2648</v>
      </c>
      <c r="B2626" s="62">
        <v>7592.57</v>
      </c>
    </row>
    <row r="2627" spans="1:2" ht="15.75" customHeight="1" x14ac:dyDescent="0.3">
      <c r="A2627" s="58" t="s">
        <v>2650</v>
      </c>
      <c r="B2627" s="62">
        <v>8323.1200000000008</v>
      </c>
    </row>
    <row r="2628" spans="1:2" ht="15.75" customHeight="1" x14ac:dyDescent="0.3">
      <c r="A2628" s="58" t="s">
        <v>2652</v>
      </c>
      <c r="B2628" s="62">
        <v>8505.76</v>
      </c>
    </row>
    <row r="2629" spans="1:2" ht="15.75" customHeight="1" x14ac:dyDescent="0.3">
      <c r="A2629" s="58" t="s">
        <v>2654</v>
      </c>
      <c r="B2629" s="62">
        <v>8505.76</v>
      </c>
    </row>
    <row r="2630" spans="1:2" ht="15.75" customHeight="1" x14ac:dyDescent="0.3">
      <c r="A2630" s="58" t="s">
        <v>2656</v>
      </c>
      <c r="B2630" s="62">
        <v>9236.32</v>
      </c>
    </row>
    <row r="2631" spans="1:2" ht="15.75" customHeight="1" x14ac:dyDescent="0.3">
      <c r="A2631" s="58" t="s">
        <v>2658</v>
      </c>
      <c r="B2631" s="62">
        <v>17151.41</v>
      </c>
    </row>
    <row r="2632" spans="1:2" ht="15.75" customHeight="1" x14ac:dyDescent="0.3">
      <c r="A2632" s="58" t="s">
        <v>2660</v>
      </c>
      <c r="B2632" s="62">
        <v>15455.65</v>
      </c>
    </row>
    <row r="2633" spans="1:2" ht="15.75" customHeight="1" x14ac:dyDescent="0.3">
      <c r="A2633" s="58" t="s">
        <v>2662</v>
      </c>
      <c r="B2633" s="62">
        <v>14099.04</v>
      </c>
    </row>
    <row r="2634" spans="1:2" ht="15.75" customHeight="1" x14ac:dyDescent="0.3">
      <c r="A2634" s="58" t="s">
        <v>2664</v>
      </c>
      <c r="B2634" s="62">
        <v>15794.8</v>
      </c>
    </row>
    <row r="2635" spans="1:2" ht="15.75" customHeight="1" x14ac:dyDescent="0.3">
      <c r="A2635" s="58" t="s">
        <v>2666</v>
      </c>
      <c r="B2635" s="62">
        <v>14099.04</v>
      </c>
    </row>
    <row r="2636" spans="1:2" ht="15.75" customHeight="1" x14ac:dyDescent="0.3">
      <c r="A2636" s="58" t="s">
        <v>2668</v>
      </c>
      <c r="B2636" s="62">
        <v>15455.65</v>
      </c>
    </row>
    <row r="2637" spans="1:2" ht="15.75" customHeight="1" x14ac:dyDescent="0.3">
      <c r="A2637" s="58" t="s">
        <v>2670</v>
      </c>
      <c r="B2637" s="62">
        <v>15794.8</v>
      </c>
    </row>
    <row r="2638" spans="1:2" ht="15.75" customHeight="1" x14ac:dyDescent="0.3">
      <c r="A2638" s="58" t="s">
        <v>2672</v>
      </c>
      <c r="B2638" s="62">
        <v>15794.8</v>
      </c>
    </row>
    <row r="2639" spans="1:2" ht="15.75" customHeight="1" x14ac:dyDescent="0.3">
      <c r="A2639" s="58" t="s">
        <v>2674</v>
      </c>
      <c r="B2639" s="62">
        <v>17151.41</v>
      </c>
    </row>
    <row r="2640" spans="1:2" ht="15.75" customHeight="1" x14ac:dyDescent="0.3">
      <c r="A2640" s="58" t="s">
        <v>2676</v>
      </c>
      <c r="B2640" s="62">
        <v>17151.41</v>
      </c>
    </row>
    <row r="2641" spans="1:2" ht="15.75" customHeight="1" x14ac:dyDescent="0.3">
      <c r="A2641" s="58" t="s">
        <v>2678</v>
      </c>
      <c r="B2641" s="62">
        <v>15455.65</v>
      </c>
    </row>
    <row r="2642" spans="1:2" ht="15.75" customHeight="1" x14ac:dyDescent="0.3">
      <c r="A2642" s="58" t="s">
        <v>2680</v>
      </c>
      <c r="B2642" s="62">
        <v>14099.04</v>
      </c>
    </row>
    <row r="2643" spans="1:2" ht="15.75" customHeight="1" x14ac:dyDescent="0.3">
      <c r="A2643" s="58" t="s">
        <v>2682</v>
      </c>
      <c r="B2643" s="62">
        <v>15794.8</v>
      </c>
    </row>
    <row r="2644" spans="1:2" ht="15.75" customHeight="1" x14ac:dyDescent="0.3">
      <c r="A2644" s="58" t="s">
        <v>2684</v>
      </c>
      <c r="B2644" s="62">
        <v>14099.04</v>
      </c>
    </row>
    <row r="2645" spans="1:2" ht="15.75" customHeight="1" x14ac:dyDescent="0.3">
      <c r="A2645" s="58" t="s">
        <v>2686</v>
      </c>
      <c r="B2645" s="62">
        <v>15455.65</v>
      </c>
    </row>
    <row r="2646" spans="1:2" ht="15.75" customHeight="1" x14ac:dyDescent="0.3">
      <c r="A2646" s="58" t="s">
        <v>2688</v>
      </c>
      <c r="B2646" s="62">
        <v>15794.8</v>
      </c>
    </row>
    <row r="2647" spans="1:2" ht="15.75" customHeight="1" x14ac:dyDescent="0.3">
      <c r="A2647" s="58" t="s">
        <v>2690</v>
      </c>
      <c r="B2647" s="62">
        <v>15794.8</v>
      </c>
    </row>
    <row r="2648" spans="1:2" ht="15.75" customHeight="1" x14ac:dyDescent="0.3">
      <c r="A2648" s="58" t="s">
        <v>2692</v>
      </c>
      <c r="B2648" s="62">
        <v>17151.41</v>
      </c>
    </row>
    <row r="2649" spans="1:2" ht="15.75" customHeight="1" x14ac:dyDescent="0.3">
      <c r="A2649" s="58" t="s">
        <v>2694</v>
      </c>
      <c r="B2649" s="62">
        <v>17151.41</v>
      </c>
    </row>
    <row r="2650" spans="1:2" ht="15.75" customHeight="1" x14ac:dyDescent="0.3">
      <c r="A2650" s="58" t="s">
        <v>2696</v>
      </c>
      <c r="B2650" s="62">
        <v>15455.65</v>
      </c>
    </row>
    <row r="2651" spans="1:2" ht="15.75" customHeight="1" x14ac:dyDescent="0.3">
      <c r="A2651" s="58" t="s">
        <v>2698</v>
      </c>
      <c r="B2651" s="62">
        <v>14099.04</v>
      </c>
    </row>
    <row r="2652" spans="1:2" ht="15.75" customHeight="1" x14ac:dyDescent="0.3">
      <c r="A2652" s="58" t="s">
        <v>2700</v>
      </c>
      <c r="B2652" s="62">
        <v>15794.8</v>
      </c>
    </row>
    <row r="2653" spans="1:2" ht="15.75" customHeight="1" x14ac:dyDescent="0.3">
      <c r="A2653" s="58" t="s">
        <v>2702</v>
      </c>
      <c r="B2653" s="62">
        <v>14099.04</v>
      </c>
    </row>
    <row r="2654" spans="1:2" ht="15.75" customHeight="1" x14ac:dyDescent="0.3">
      <c r="A2654" s="58" t="s">
        <v>2704</v>
      </c>
      <c r="B2654" s="62">
        <v>15455.65</v>
      </c>
    </row>
    <row r="2655" spans="1:2" ht="15.75" customHeight="1" x14ac:dyDescent="0.3">
      <c r="A2655" s="58" t="s">
        <v>2706</v>
      </c>
      <c r="B2655" s="62">
        <v>15794.8</v>
      </c>
    </row>
    <row r="2656" spans="1:2" ht="15.75" customHeight="1" x14ac:dyDescent="0.3">
      <c r="A2656" s="58" t="s">
        <v>2708</v>
      </c>
      <c r="B2656" s="62">
        <v>15794.8</v>
      </c>
    </row>
    <row r="2657" spans="1:2" ht="15.75" customHeight="1" x14ac:dyDescent="0.3">
      <c r="A2657" s="58" t="s">
        <v>2710</v>
      </c>
      <c r="B2657" s="62">
        <v>17151.41</v>
      </c>
    </row>
    <row r="2658" spans="1:2" ht="15.75" customHeight="1" x14ac:dyDescent="0.3">
      <c r="A2658" s="58" t="s">
        <v>2712</v>
      </c>
      <c r="B2658" s="62">
        <v>17154.490000000002</v>
      </c>
    </row>
    <row r="2659" spans="1:2" ht="15.75" customHeight="1" x14ac:dyDescent="0.3">
      <c r="A2659" s="58" t="s">
        <v>2714</v>
      </c>
      <c r="B2659" s="62">
        <v>15458.42</v>
      </c>
    </row>
    <row r="2660" spans="1:2" ht="15.75" customHeight="1" x14ac:dyDescent="0.3">
      <c r="A2660" s="58" t="s">
        <v>2716</v>
      </c>
      <c r="B2660" s="62">
        <v>14101.57</v>
      </c>
    </row>
    <row r="2661" spans="1:2" ht="15.75" customHeight="1" x14ac:dyDescent="0.3">
      <c r="A2661" s="58" t="s">
        <v>2718</v>
      </c>
      <c r="B2661" s="62">
        <v>15797.63</v>
      </c>
    </row>
    <row r="2662" spans="1:2" ht="15.75" customHeight="1" x14ac:dyDescent="0.3">
      <c r="A2662" s="58" t="s">
        <v>2720</v>
      </c>
      <c r="B2662" s="62">
        <v>14101.57</v>
      </c>
    </row>
    <row r="2663" spans="1:2" ht="15.75" customHeight="1" x14ac:dyDescent="0.3">
      <c r="A2663" s="58" t="s">
        <v>2722</v>
      </c>
      <c r="B2663" s="62">
        <v>15458.42</v>
      </c>
    </row>
    <row r="2664" spans="1:2" ht="15.75" customHeight="1" x14ac:dyDescent="0.3">
      <c r="A2664" s="58" t="s">
        <v>2724</v>
      </c>
      <c r="B2664" s="62">
        <v>15797.63</v>
      </c>
    </row>
    <row r="2665" spans="1:2" ht="15.75" customHeight="1" x14ac:dyDescent="0.3">
      <c r="A2665" s="58" t="s">
        <v>2726</v>
      </c>
      <c r="B2665" s="62">
        <v>15797.63</v>
      </c>
    </row>
    <row r="2666" spans="1:2" ht="15.75" customHeight="1" x14ac:dyDescent="0.3">
      <c r="A2666" s="58" t="s">
        <v>2728</v>
      </c>
      <c r="B2666" s="62">
        <v>17154.490000000002</v>
      </c>
    </row>
    <row r="2667" spans="1:2" ht="15.75" customHeight="1" x14ac:dyDescent="0.3">
      <c r="A2667" s="58" t="s">
        <v>2730</v>
      </c>
      <c r="B2667" s="62">
        <v>17154.490000000002</v>
      </c>
    </row>
    <row r="2668" spans="1:2" ht="15.75" customHeight="1" x14ac:dyDescent="0.3">
      <c r="A2668" s="58" t="s">
        <v>2732</v>
      </c>
      <c r="B2668" s="62">
        <v>15458.42</v>
      </c>
    </row>
    <row r="2669" spans="1:2" ht="15.75" customHeight="1" x14ac:dyDescent="0.3">
      <c r="A2669" s="58" t="s">
        <v>2734</v>
      </c>
      <c r="B2669" s="62">
        <v>14101.57</v>
      </c>
    </row>
    <row r="2670" spans="1:2" ht="15.75" customHeight="1" x14ac:dyDescent="0.3">
      <c r="A2670" s="58" t="s">
        <v>2736</v>
      </c>
      <c r="B2670" s="62">
        <v>15797.63</v>
      </c>
    </row>
    <row r="2671" spans="1:2" ht="15.75" customHeight="1" x14ac:dyDescent="0.3">
      <c r="A2671" s="58" t="s">
        <v>2738</v>
      </c>
      <c r="B2671" s="62">
        <v>14101.57</v>
      </c>
    </row>
    <row r="2672" spans="1:2" ht="15.75" customHeight="1" x14ac:dyDescent="0.3">
      <c r="A2672" s="58" t="s">
        <v>2740</v>
      </c>
      <c r="B2672" s="62">
        <v>15458.42</v>
      </c>
    </row>
    <row r="2673" spans="1:2" ht="15.75" customHeight="1" x14ac:dyDescent="0.3">
      <c r="A2673" s="58" t="s">
        <v>2742</v>
      </c>
      <c r="B2673" s="62">
        <v>15797.63</v>
      </c>
    </row>
    <row r="2674" spans="1:2" ht="15.75" customHeight="1" x14ac:dyDescent="0.3">
      <c r="A2674" s="58" t="s">
        <v>2744</v>
      </c>
      <c r="B2674" s="62">
        <v>15797.63</v>
      </c>
    </row>
    <row r="2675" spans="1:2" ht="15.75" customHeight="1" x14ac:dyDescent="0.3">
      <c r="A2675" s="58" t="s">
        <v>2746</v>
      </c>
      <c r="B2675" s="62">
        <v>17154.490000000002</v>
      </c>
    </row>
    <row r="2676" spans="1:2" ht="15.75" customHeight="1" x14ac:dyDescent="0.3">
      <c r="A2676" s="58" t="s">
        <v>2749</v>
      </c>
      <c r="B2676" s="62">
        <v>4323.8999999999996</v>
      </c>
    </row>
    <row r="2677" spans="1:2" ht="15.75" customHeight="1" x14ac:dyDescent="0.3">
      <c r="A2677" s="58" t="s">
        <v>2751</v>
      </c>
      <c r="B2677" s="62">
        <v>3963.42</v>
      </c>
    </row>
    <row r="2678" spans="1:2" ht="15.75" customHeight="1" x14ac:dyDescent="0.3">
      <c r="A2678" s="58" t="s">
        <v>2753</v>
      </c>
      <c r="B2678" s="62">
        <v>3602.95</v>
      </c>
    </row>
    <row r="2679" spans="1:2" ht="15.75" customHeight="1" x14ac:dyDescent="0.3">
      <c r="A2679" s="58" t="s">
        <v>2755</v>
      </c>
      <c r="B2679" s="62">
        <v>2882</v>
      </c>
    </row>
    <row r="2680" spans="1:2" ht="15.75" customHeight="1" x14ac:dyDescent="0.3">
      <c r="A2680" s="58" t="s">
        <v>2757</v>
      </c>
      <c r="B2680" s="62">
        <v>2161.0500000000002</v>
      </c>
    </row>
    <row r="2681" spans="1:2" ht="15.75" customHeight="1" x14ac:dyDescent="0.3">
      <c r="A2681" s="58" t="s">
        <v>2759</v>
      </c>
      <c r="B2681" s="62">
        <v>1440.09</v>
      </c>
    </row>
    <row r="2682" spans="1:2" ht="15.75" customHeight="1" x14ac:dyDescent="0.3">
      <c r="A2682" s="58" t="s">
        <v>8712</v>
      </c>
      <c r="B2682" s="62">
        <v>3950.1</v>
      </c>
    </row>
    <row r="2683" spans="1:2" ht="15.75" customHeight="1" x14ac:dyDescent="0.3">
      <c r="A2683" s="2" t="s">
        <v>8713</v>
      </c>
      <c r="B2683" s="63">
        <v>840.05</v>
      </c>
    </row>
    <row r="2684" spans="1:2" ht="15.75" customHeight="1" x14ac:dyDescent="0.3">
      <c r="A2684" s="2" t="s">
        <v>8714</v>
      </c>
      <c r="B2684" s="63">
        <v>649.13</v>
      </c>
    </row>
    <row r="2685" spans="1:2" ht="15.75" customHeight="1" x14ac:dyDescent="0.3">
      <c r="A2685" s="2" t="s">
        <v>8715</v>
      </c>
      <c r="B2685" s="63">
        <v>496.4</v>
      </c>
    </row>
    <row r="2686" spans="1:2" ht="15.75" customHeight="1" x14ac:dyDescent="0.3">
      <c r="A2686" s="2" t="s">
        <v>8716</v>
      </c>
      <c r="B2686" s="63">
        <v>687.32</v>
      </c>
    </row>
    <row r="2687" spans="1:2" ht="15.75" customHeight="1" x14ac:dyDescent="0.3">
      <c r="A2687" s="2" t="s">
        <v>8717</v>
      </c>
      <c r="B2687" s="63">
        <v>496.4</v>
      </c>
    </row>
    <row r="2688" spans="1:2" ht="15.75" customHeight="1" x14ac:dyDescent="0.3">
      <c r="A2688" s="2" t="s">
        <v>8718</v>
      </c>
      <c r="B2688" s="63">
        <v>649.13</v>
      </c>
    </row>
    <row r="2689" spans="1:2" ht="15.75" customHeight="1" x14ac:dyDescent="0.3">
      <c r="A2689" s="2" t="s">
        <v>8719</v>
      </c>
      <c r="B2689" s="63">
        <v>687.32</v>
      </c>
    </row>
    <row r="2690" spans="1:2" ht="15.75" customHeight="1" x14ac:dyDescent="0.3">
      <c r="A2690" s="2" t="s">
        <v>8720</v>
      </c>
      <c r="B2690" s="63">
        <v>687.32</v>
      </c>
    </row>
    <row r="2691" spans="1:2" ht="15.75" customHeight="1" x14ac:dyDescent="0.3">
      <c r="A2691" s="2" t="s">
        <v>8721</v>
      </c>
      <c r="B2691" s="63">
        <v>840.05</v>
      </c>
    </row>
    <row r="2692" spans="1:2" ht="15.75" customHeight="1" x14ac:dyDescent="0.3">
      <c r="A2692" s="58" t="s">
        <v>8722</v>
      </c>
      <c r="B2692" s="62">
        <v>3950.1</v>
      </c>
    </row>
    <row r="2693" spans="1:2" ht="15.75" customHeight="1" x14ac:dyDescent="0.3">
      <c r="A2693" s="2" t="s">
        <v>8723</v>
      </c>
      <c r="B2693" s="63">
        <v>840.05</v>
      </c>
    </row>
    <row r="2694" spans="1:2" ht="15.75" customHeight="1" x14ac:dyDescent="0.3">
      <c r="A2694" s="2" t="s">
        <v>8724</v>
      </c>
      <c r="B2694" s="63">
        <v>649.13</v>
      </c>
    </row>
    <row r="2695" spans="1:2" ht="15.75" customHeight="1" x14ac:dyDescent="0.3">
      <c r="A2695" s="2" t="s">
        <v>8725</v>
      </c>
      <c r="B2695" s="63">
        <v>496.4</v>
      </c>
    </row>
    <row r="2696" spans="1:2" ht="15.75" customHeight="1" x14ac:dyDescent="0.3">
      <c r="A2696" s="2" t="s">
        <v>8726</v>
      </c>
      <c r="B2696" s="63">
        <v>687.32</v>
      </c>
    </row>
    <row r="2697" spans="1:2" ht="15.75" customHeight="1" x14ac:dyDescent="0.3">
      <c r="A2697" s="2" t="s">
        <v>8727</v>
      </c>
      <c r="B2697" s="63">
        <v>496.4</v>
      </c>
    </row>
    <row r="2698" spans="1:2" ht="15.75" customHeight="1" x14ac:dyDescent="0.3">
      <c r="A2698" s="2" t="s">
        <v>8728</v>
      </c>
      <c r="B2698" s="63">
        <v>649.13</v>
      </c>
    </row>
    <row r="2699" spans="1:2" ht="15.75" customHeight="1" x14ac:dyDescent="0.3">
      <c r="A2699" s="2" t="s">
        <v>8729</v>
      </c>
      <c r="B2699" s="63">
        <v>687.32</v>
      </c>
    </row>
    <row r="2700" spans="1:2" ht="15.75" customHeight="1" x14ac:dyDescent="0.3">
      <c r="A2700" s="2" t="s">
        <v>8730</v>
      </c>
      <c r="B2700" s="63">
        <v>687.32</v>
      </c>
    </row>
    <row r="2701" spans="1:2" ht="15.75" customHeight="1" x14ac:dyDescent="0.3">
      <c r="A2701" s="2" t="s">
        <v>8731</v>
      </c>
      <c r="B2701" s="63">
        <v>840.05</v>
      </c>
    </row>
    <row r="2702" spans="1:2" ht="15.75" customHeight="1" x14ac:dyDescent="0.3">
      <c r="A2702" s="58" t="s">
        <v>8732</v>
      </c>
      <c r="B2702" s="62">
        <v>6227.1</v>
      </c>
    </row>
    <row r="2703" spans="1:2" ht="15.75" customHeight="1" x14ac:dyDescent="0.3">
      <c r="A2703" s="2" t="s">
        <v>8733</v>
      </c>
      <c r="B2703" s="63">
        <v>1324.3</v>
      </c>
    </row>
    <row r="2704" spans="1:2" ht="15.75" customHeight="1" x14ac:dyDescent="0.3">
      <c r="A2704" s="2" t="s">
        <v>8734</v>
      </c>
      <c r="B2704" s="63">
        <v>1023.32</v>
      </c>
    </row>
    <row r="2705" spans="1:2" ht="15.75" customHeight="1" x14ac:dyDescent="0.3">
      <c r="A2705" s="2" t="s">
        <v>8735</v>
      </c>
      <c r="B2705" s="63">
        <v>782.54</v>
      </c>
    </row>
    <row r="2706" spans="1:2" ht="15.75" customHeight="1" x14ac:dyDescent="0.3">
      <c r="A2706" s="2" t="s">
        <v>8736</v>
      </c>
      <c r="B2706" s="63">
        <v>1083.52</v>
      </c>
    </row>
    <row r="2707" spans="1:2" ht="15.75" customHeight="1" x14ac:dyDescent="0.3">
      <c r="A2707" s="2" t="s">
        <v>8737</v>
      </c>
      <c r="B2707" s="63">
        <v>782.54</v>
      </c>
    </row>
    <row r="2708" spans="1:2" ht="15.75" customHeight="1" x14ac:dyDescent="0.3">
      <c r="A2708" s="2" t="s">
        <v>8738</v>
      </c>
      <c r="B2708" s="63">
        <v>1023.32</v>
      </c>
    </row>
    <row r="2709" spans="1:2" ht="15.75" customHeight="1" x14ac:dyDescent="0.3">
      <c r="A2709" s="2" t="s">
        <v>8739</v>
      </c>
      <c r="B2709" s="63">
        <v>1083.52</v>
      </c>
    </row>
    <row r="2710" spans="1:2" ht="15.75" customHeight="1" x14ac:dyDescent="0.3">
      <c r="A2710" s="2" t="s">
        <v>8740</v>
      </c>
      <c r="B2710" s="63">
        <v>1083.52</v>
      </c>
    </row>
    <row r="2711" spans="1:2" ht="15.75" customHeight="1" x14ac:dyDescent="0.3">
      <c r="A2711" s="2" t="s">
        <v>8741</v>
      </c>
      <c r="B2711" s="63">
        <v>1324.3</v>
      </c>
    </row>
    <row r="2712" spans="1:2" ht="15.75" customHeight="1" x14ac:dyDescent="0.3">
      <c r="A2712" s="58" t="s">
        <v>6162</v>
      </c>
      <c r="B2712" s="62">
        <v>6227.1</v>
      </c>
    </row>
    <row r="2713" spans="1:2" ht="15.75" customHeight="1" x14ac:dyDescent="0.3">
      <c r="A2713" s="2" t="s">
        <v>6163</v>
      </c>
      <c r="B2713" s="63">
        <v>1324.3</v>
      </c>
    </row>
    <row r="2714" spans="1:2" ht="15.75" customHeight="1" x14ac:dyDescent="0.3">
      <c r="A2714" s="2" t="s">
        <v>6164</v>
      </c>
      <c r="B2714" s="63">
        <v>1023.32</v>
      </c>
    </row>
    <row r="2715" spans="1:2" ht="15.75" customHeight="1" x14ac:dyDescent="0.3">
      <c r="A2715" s="2" t="s">
        <v>6165</v>
      </c>
      <c r="B2715" s="63">
        <v>782.54</v>
      </c>
    </row>
    <row r="2716" spans="1:2" ht="15.75" customHeight="1" x14ac:dyDescent="0.3">
      <c r="A2716" s="2" t="s">
        <v>6166</v>
      </c>
      <c r="B2716" s="63">
        <v>1083.52</v>
      </c>
    </row>
    <row r="2717" spans="1:2" ht="15.75" customHeight="1" x14ac:dyDescent="0.3">
      <c r="A2717" s="2" t="s">
        <v>6167</v>
      </c>
      <c r="B2717" s="63">
        <v>782.54</v>
      </c>
    </row>
    <row r="2718" spans="1:2" ht="15.75" customHeight="1" x14ac:dyDescent="0.3">
      <c r="A2718" s="2" t="s">
        <v>6168</v>
      </c>
      <c r="B2718" s="63">
        <v>1023.32</v>
      </c>
    </row>
    <row r="2719" spans="1:2" ht="15.75" customHeight="1" x14ac:dyDescent="0.3">
      <c r="A2719" s="2" t="s">
        <v>6169</v>
      </c>
      <c r="B2719" s="63">
        <v>1083.52</v>
      </c>
    </row>
    <row r="2720" spans="1:2" ht="15.75" customHeight="1" x14ac:dyDescent="0.3">
      <c r="A2720" s="2" t="s">
        <v>6170</v>
      </c>
      <c r="B2720" s="63">
        <v>1083.52</v>
      </c>
    </row>
    <row r="2721" spans="1:2" ht="15.75" customHeight="1" x14ac:dyDescent="0.3">
      <c r="A2721" s="2" t="s">
        <v>6171</v>
      </c>
      <c r="B2721" s="63">
        <v>1324.3</v>
      </c>
    </row>
    <row r="2722" spans="1:2" ht="15.75" customHeight="1" x14ac:dyDescent="0.3">
      <c r="A2722" s="58" t="s">
        <v>6172</v>
      </c>
      <c r="B2722" s="62">
        <v>5435.1</v>
      </c>
    </row>
    <row r="2723" spans="1:2" ht="15.75" customHeight="1" x14ac:dyDescent="0.3">
      <c r="A2723" s="2" t="s">
        <v>6173</v>
      </c>
      <c r="B2723" s="63">
        <v>1155.8599999999999</v>
      </c>
    </row>
    <row r="2724" spans="1:2" ht="15.75" customHeight="1" x14ac:dyDescent="0.3">
      <c r="A2724" s="2" t="s">
        <v>6174</v>
      </c>
      <c r="B2724" s="63">
        <v>893.17</v>
      </c>
    </row>
    <row r="2725" spans="1:2" ht="15.75" customHeight="1" x14ac:dyDescent="0.3">
      <c r="A2725" s="2" t="s">
        <v>6175</v>
      </c>
      <c r="B2725" s="63">
        <v>683.01</v>
      </c>
    </row>
    <row r="2726" spans="1:2" ht="15.75" customHeight="1" x14ac:dyDescent="0.3">
      <c r="A2726" s="2" t="s">
        <v>6176</v>
      </c>
      <c r="B2726" s="63">
        <v>945.71</v>
      </c>
    </row>
    <row r="2727" spans="1:2" ht="15.75" customHeight="1" x14ac:dyDescent="0.3">
      <c r="A2727" s="2" t="s">
        <v>6177</v>
      </c>
      <c r="B2727" s="63">
        <v>683.01</v>
      </c>
    </row>
    <row r="2728" spans="1:2" ht="15.75" customHeight="1" x14ac:dyDescent="0.3">
      <c r="A2728" s="2" t="s">
        <v>6178</v>
      </c>
      <c r="B2728" s="63">
        <v>893.17</v>
      </c>
    </row>
    <row r="2729" spans="1:2" ht="15.75" customHeight="1" x14ac:dyDescent="0.3">
      <c r="A2729" s="2" t="s">
        <v>6179</v>
      </c>
      <c r="B2729" s="63">
        <v>945.71</v>
      </c>
    </row>
    <row r="2730" spans="1:2" ht="15.75" customHeight="1" x14ac:dyDescent="0.3">
      <c r="A2730" s="2" t="s">
        <v>6180</v>
      </c>
      <c r="B2730" s="63">
        <v>945.71</v>
      </c>
    </row>
    <row r="2731" spans="1:2" ht="15.75" customHeight="1" x14ac:dyDescent="0.3">
      <c r="A2731" s="2" t="s">
        <v>6181</v>
      </c>
      <c r="B2731" s="63">
        <v>1155.8599999999999</v>
      </c>
    </row>
    <row r="2732" spans="1:2" ht="15.75" customHeight="1" x14ac:dyDescent="0.3">
      <c r="A2732" s="58" t="s">
        <v>8742</v>
      </c>
      <c r="B2732" s="62">
        <v>12959.1</v>
      </c>
    </row>
    <row r="2733" spans="1:2" ht="15.75" customHeight="1" x14ac:dyDescent="0.3">
      <c r="A2733" s="2" t="s">
        <v>8743</v>
      </c>
      <c r="B2733" s="63">
        <v>2755.97</v>
      </c>
    </row>
    <row r="2734" spans="1:2" ht="15.75" customHeight="1" x14ac:dyDescent="0.3">
      <c r="A2734" s="2" t="s">
        <v>8744</v>
      </c>
      <c r="B2734" s="63">
        <v>2129.61</v>
      </c>
    </row>
    <row r="2735" spans="1:2" ht="15.75" customHeight="1" x14ac:dyDescent="0.3">
      <c r="A2735" s="2" t="s">
        <v>8745</v>
      </c>
      <c r="B2735" s="63">
        <v>1628.53</v>
      </c>
    </row>
    <row r="2736" spans="1:2" ht="15.75" customHeight="1" x14ac:dyDescent="0.3">
      <c r="A2736" s="2" t="s">
        <v>8746</v>
      </c>
      <c r="B2736" s="63">
        <v>2254.88</v>
      </c>
    </row>
    <row r="2737" spans="1:2" ht="15.75" customHeight="1" x14ac:dyDescent="0.3">
      <c r="A2737" s="2" t="s">
        <v>8747</v>
      </c>
      <c r="B2737" s="63">
        <v>1628.53</v>
      </c>
    </row>
    <row r="2738" spans="1:2" ht="15.75" customHeight="1" x14ac:dyDescent="0.3">
      <c r="A2738" s="2" t="s">
        <v>8748</v>
      </c>
      <c r="B2738" s="63">
        <v>2129.61</v>
      </c>
    </row>
    <row r="2739" spans="1:2" ht="15.75" customHeight="1" x14ac:dyDescent="0.3">
      <c r="A2739" s="2" t="s">
        <v>8749</v>
      </c>
      <c r="B2739" s="63">
        <v>2254.88</v>
      </c>
    </row>
    <row r="2740" spans="1:2" ht="15.75" customHeight="1" x14ac:dyDescent="0.3">
      <c r="A2740" s="2" t="s">
        <v>8750</v>
      </c>
      <c r="B2740" s="63">
        <v>2254.88</v>
      </c>
    </row>
    <row r="2741" spans="1:2" ht="15.75" customHeight="1" x14ac:dyDescent="0.3">
      <c r="A2741" s="2" t="s">
        <v>8751</v>
      </c>
      <c r="B2741" s="63">
        <v>2755.97</v>
      </c>
    </row>
    <row r="2742" spans="1:2" ht="15.75" customHeight="1" x14ac:dyDescent="0.3">
      <c r="A2742" s="58" t="s">
        <v>8752</v>
      </c>
      <c r="B2742" s="62">
        <v>12959.1</v>
      </c>
    </row>
    <row r="2743" spans="1:2" ht="15.75" customHeight="1" x14ac:dyDescent="0.3">
      <c r="A2743" s="2" t="s">
        <v>8753</v>
      </c>
      <c r="B2743" s="63">
        <v>2755.97</v>
      </c>
    </row>
    <row r="2744" spans="1:2" ht="15.75" customHeight="1" x14ac:dyDescent="0.3">
      <c r="A2744" s="2" t="s">
        <v>8754</v>
      </c>
      <c r="B2744" s="63">
        <v>2129.61</v>
      </c>
    </row>
    <row r="2745" spans="1:2" ht="15.75" customHeight="1" x14ac:dyDescent="0.3">
      <c r="A2745" s="2" t="s">
        <v>8755</v>
      </c>
      <c r="B2745" s="63">
        <v>1628.53</v>
      </c>
    </row>
    <row r="2746" spans="1:2" ht="15.75" customHeight="1" x14ac:dyDescent="0.3">
      <c r="A2746" s="2" t="s">
        <v>8756</v>
      </c>
      <c r="B2746" s="63">
        <v>2254.88</v>
      </c>
    </row>
    <row r="2747" spans="1:2" ht="15.75" customHeight="1" x14ac:dyDescent="0.3">
      <c r="A2747" s="2" t="s">
        <v>8757</v>
      </c>
      <c r="B2747" s="63">
        <v>1628.53</v>
      </c>
    </row>
    <row r="2748" spans="1:2" ht="15.75" customHeight="1" x14ac:dyDescent="0.3">
      <c r="A2748" s="2" t="s">
        <v>8758</v>
      </c>
      <c r="B2748" s="63">
        <v>2129.61</v>
      </c>
    </row>
    <row r="2749" spans="1:2" ht="15.75" customHeight="1" x14ac:dyDescent="0.3">
      <c r="A2749" s="2" t="s">
        <v>8759</v>
      </c>
      <c r="B2749" s="63">
        <v>2254.88</v>
      </c>
    </row>
    <row r="2750" spans="1:2" ht="15.75" customHeight="1" x14ac:dyDescent="0.3">
      <c r="A2750" s="2" t="s">
        <v>8760</v>
      </c>
      <c r="B2750" s="63">
        <v>2254.88</v>
      </c>
    </row>
    <row r="2751" spans="1:2" ht="15.75" customHeight="1" x14ac:dyDescent="0.3">
      <c r="A2751" s="2" t="s">
        <v>8761</v>
      </c>
      <c r="B2751" s="63">
        <v>2755.97</v>
      </c>
    </row>
    <row r="2752" spans="1:2" ht="15.75" customHeight="1" x14ac:dyDescent="0.3">
      <c r="A2752" s="58" t="s">
        <v>6182</v>
      </c>
      <c r="B2752" s="62">
        <v>11276.1</v>
      </c>
    </row>
    <row r="2753" spans="1:2" ht="15.75" customHeight="1" x14ac:dyDescent="0.3">
      <c r="A2753" s="2" t="s">
        <v>6183</v>
      </c>
      <c r="B2753" s="63">
        <v>2398.0500000000002</v>
      </c>
    </row>
    <row r="2754" spans="1:2" ht="15.75" customHeight="1" x14ac:dyDescent="0.3">
      <c r="A2754" s="2" t="s">
        <v>6184</v>
      </c>
      <c r="B2754" s="63">
        <v>1853.04</v>
      </c>
    </row>
    <row r="2755" spans="1:2" ht="15.75" customHeight="1" x14ac:dyDescent="0.3">
      <c r="A2755" s="2" t="s">
        <v>6185</v>
      </c>
      <c r="B2755" s="63">
        <v>1417.03</v>
      </c>
    </row>
    <row r="2756" spans="1:2" ht="15.75" customHeight="1" x14ac:dyDescent="0.3">
      <c r="A2756" s="2" t="s">
        <v>6186</v>
      </c>
      <c r="B2756" s="63">
        <v>1962.04</v>
      </c>
    </row>
    <row r="2757" spans="1:2" ht="15.75" customHeight="1" x14ac:dyDescent="0.3">
      <c r="A2757" s="2" t="s">
        <v>6187</v>
      </c>
      <c r="B2757" s="63">
        <v>1417.03</v>
      </c>
    </row>
    <row r="2758" spans="1:2" ht="15.75" customHeight="1" x14ac:dyDescent="0.3">
      <c r="A2758" s="2" t="s">
        <v>6188</v>
      </c>
      <c r="B2758" s="63">
        <v>1853.04</v>
      </c>
    </row>
    <row r="2759" spans="1:2" ht="15.75" customHeight="1" x14ac:dyDescent="0.3">
      <c r="A2759" s="2" t="s">
        <v>6189</v>
      </c>
      <c r="B2759" s="63">
        <v>1962.04</v>
      </c>
    </row>
    <row r="2760" spans="1:2" ht="15.75" customHeight="1" x14ac:dyDescent="0.3">
      <c r="A2760" s="2" t="s">
        <v>6190</v>
      </c>
      <c r="B2760" s="63">
        <v>1962.04</v>
      </c>
    </row>
    <row r="2761" spans="1:2" ht="15.75" customHeight="1" x14ac:dyDescent="0.3">
      <c r="A2761" s="2" t="s">
        <v>6191</v>
      </c>
      <c r="B2761" s="63">
        <v>2398.0500000000002</v>
      </c>
    </row>
    <row r="2762" spans="1:2" ht="15.75" customHeight="1" x14ac:dyDescent="0.3">
      <c r="A2762" s="58" t="s">
        <v>8762</v>
      </c>
      <c r="B2762" s="62">
        <v>18206.099999999999</v>
      </c>
    </row>
    <row r="2763" spans="1:2" ht="15.75" customHeight="1" x14ac:dyDescent="0.3">
      <c r="A2763" s="2" t="s">
        <v>8763</v>
      </c>
      <c r="B2763" s="63">
        <v>3871.83</v>
      </c>
    </row>
    <row r="2764" spans="1:2" ht="15.75" customHeight="1" x14ac:dyDescent="0.3">
      <c r="A2764" s="2" t="s">
        <v>8764</v>
      </c>
      <c r="B2764" s="63">
        <v>2991.87</v>
      </c>
    </row>
    <row r="2765" spans="1:2" ht="15.75" customHeight="1" x14ac:dyDescent="0.3">
      <c r="A2765" s="2" t="s">
        <v>8765</v>
      </c>
      <c r="B2765" s="63">
        <v>2287.9</v>
      </c>
    </row>
    <row r="2766" spans="1:2" ht="15.75" customHeight="1" x14ac:dyDescent="0.3">
      <c r="A2766" s="2" t="s">
        <v>8766</v>
      </c>
      <c r="B2766" s="63">
        <v>3167.86</v>
      </c>
    </row>
    <row r="2767" spans="1:2" ht="15.75" customHeight="1" x14ac:dyDescent="0.3">
      <c r="A2767" s="2" t="s">
        <v>8767</v>
      </c>
      <c r="B2767" s="63">
        <v>2287.9</v>
      </c>
    </row>
    <row r="2768" spans="1:2" ht="15.75" customHeight="1" x14ac:dyDescent="0.3">
      <c r="A2768" s="2" t="s">
        <v>8768</v>
      </c>
      <c r="B2768" s="63">
        <v>2991.87</v>
      </c>
    </row>
    <row r="2769" spans="1:2" ht="15.75" customHeight="1" x14ac:dyDescent="0.3">
      <c r="A2769" s="2" t="s">
        <v>8769</v>
      </c>
      <c r="B2769" s="63">
        <v>3167.86</v>
      </c>
    </row>
    <row r="2770" spans="1:2" ht="15.75" customHeight="1" x14ac:dyDescent="0.3">
      <c r="A2770" s="2" t="s">
        <v>8770</v>
      </c>
      <c r="B2770" s="63">
        <v>3167.86</v>
      </c>
    </row>
    <row r="2771" spans="1:2" ht="15.75" customHeight="1" x14ac:dyDescent="0.3">
      <c r="A2771" s="2" t="s">
        <v>8771</v>
      </c>
      <c r="B2771" s="63">
        <v>3871.83</v>
      </c>
    </row>
    <row r="2772" spans="1:2" ht="15.75" customHeight="1" x14ac:dyDescent="0.3">
      <c r="A2772" s="58" t="s">
        <v>8772</v>
      </c>
      <c r="B2772" s="62">
        <v>18206.099999999999</v>
      </c>
    </row>
    <row r="2773" spans="1:2" ht="15.75" customHeight="1" x14ac:dyDescent="0.3">
      <c r="A2773" s="2" t="s">
        <v>8773</v>
      </c>
      <c r="B2773" s="63">
        <v>3871.83</v>
      </c>
    </row>
    <row r="2774" spans="1:2" ht="15.75" customHeight="1" x14ac:dyDescent="0.3">
      <c r="A2774" s="2" t="s">
        <v>8774</v>
      </c>
      <c r="B2774" s="63">
        <v>2991.87</v>
      </c>
    </row>
    <row r="2775" spans="1:2" ht="15.75" customHeight="1" x14ac:dyDescent="0.3">
      <c r="A2775" s="2" t="s">
        <v>8775</v>
      </c>
      <c r="B2775" s="63">
        <v>2287.9</v>
      </c>
    </row>
    <row r="2776" spans="1:2" ht="15.75" customHeight="1" x14ac:dyDescent="0.3">
      <c r="A2776" s="2" t="s">
        <v>8776</v>
      </c>
      <c r="B2776" s="63">
        <v>3167.86</v>
      </c>
    </row>
    <row r="2777" spans="1:2" ht="15.75" customHeight="1" x14ac:dyDescent="0.3">
      <c r="A2777" s="2" t="s">
        <v>8777</v>
      </c>
      <c r="B2777" s="63">
        <v>2287.9</v>
      </c>
    </row>
    <row r="2778" spans="1:2" ht="15.75" customHeight="1" x14ac:dyDescent="0.3">
      <c r="A2778" s="2" t="s">
        <v>8778</v>
      </c>
      <c r="B2778" s="63">
        <v>2991.87</v>
      </c>
    </row>
    <row r="2779" spans="1:2" ht="15.75" customHeight="1" x14ac:dyDescent="0.3">
      <c r="A2779" s="2" t="s">
        <v>8779</v>
      </c>
      <c r="B2779" s="63">
        <v>3167.86</v>
      </c>
    </row>
    <row r="2780" spans="1:2" ht="15.75" customHeight="1" x14ac:dyDescent="0.3">
      <c r="A2780" s="2" t="s">
        <v>8780</v>
      </c>
      <c r="B2780" s="63">
        <v>3167.86</v>
      </c>
    </row>
    <row r="2781" spans="1:2" ht="15.75" customHeight="1" x14ac:dyDescent="0.3">
      <c r="A2781" s="2" t="s">
        <v>8781</v>
      </c>
      <c r="B2781" s="63">
        <v>3871.83</v>
      </c>
    </row>
    <row r="2782" spans="1:2" ht="15.75" customHeight="1" x14ac:dyDescent="0.3">
      <c r="A2782" s="58" t="s">
        <v>6192</v>
      </c>
      <c r="B2782" s="62">
        <v>15731.1</v>
      </c>
    </row>
    <row r="2783" spans="1:2" ht="15.75" customHeight="1" x14ac:dyDescent="0.3">
      <c r="A2783" s="2" t="s">
        <v>6193</v>
      </c>
      <c r="B2783" s="63">
        <v>3345.48</v>
      </c>
    </row>
    <row r="2784" spans="1:2" ht="15.75" customHeight="1" x14ac:dyDescent="0.3">
      <c r="A2784" s="2" t="s">
        <v>6194</v>
      </c>
      <c r="B2784" s="63">
        <v>2585.14</v>
      </c>
    </row>
    <row r="2785" spans="1:2" ht="15.75" customHeight="1" x14ac:dyDescent="0.3">
      <c r="A2785" s="2" t="s">
        <v>6195</v>
      </c>
      <c r="B2785" s="63">
        <v>1976.87</v>
      </c>
    </row>
    <row r="2786" spans="1:2" ht="15.75" customHeight="1" x14ac:dyDescent="0.3">
      <c r="A2786" s="2" t="s">
        <v>6196</v>
      </c>
      <c r="B2786" s="63">
        <v>2737.21</v>
      </c>
    </row>
    <row r="2787" spans="1:2" ht="15.75" customHeight="1" x14ac:dyDescent="0.3">
      <c r="A2787" s="2" t="s">
        <v>6197</v>
      </c>
      <c r="B2787" s="63">
        <v>1976.87</v>
      </c>
    </row>
    <row r="2788" spans="1:2" ht="15.75" customHeight="1" x14ac:dyDescent="0.3">
      <c r="A2788" s="2" t="s">
        <v>6198</v>
      </c>
      <c r="B2788" s="63">
        <v>2585.14</v>
      </c>
    </row>
    <row r="2789" spans="1:2" ht="15.75" customHeight="1" x14ac:dyDescent="0.3">
      <c r="A2789" s="2" t="s">
        <v>6199</v>
      </c>
      <c r="B2789" s="63">
        <v>2737.21</v>
      </c>
    </row>
    <row r="2790" spans="1:2" ht="15.75" customHeight="1" x14ac:dyDescent="0.3">
      <c r="A2790" s="2" t="s">
        <v>6200</v>
      </c>
      <c r="B2790" s="63">
        <v>2737.21</v>
      </c>
    </row>
    <row r="2791" spans="1:2" ht="15.75" customHeight="1" x14ac:dyDescent="0.3">
      <c r="A2791" s="2" t="s">
        <v>6201</v>
      </c>
      <c r="B2791" s="63">
        <v>3345.48</v>
      </c>
    </row>
    <row r="2792" spans="1:2" ht="15.75" customHeight="1" x14ac:dyDescent="0.3">
      <c r="A2792" s="58" t="s">
        <v>8782</v>
      </c>
      <c r="B2792" s="62">
        <v>23948.1</v>
      </c>
    </row>
    <row r="2793" spans="1:2" ht="15.75" customHeight="1" x14ac:dyDescent="0.3">
      <c r="A2793" s="2" t="s">
        <v>8783</v>
      </c>
      <c r="B2793" s="63">
        <v>5092.96</v>
      </c>
    </row>
    <row r="2794" spans="1:2" ht="15.75" customHeight="1" x14ac:dyDescent="0.3">
      <c r="A2794" s="2" t="s">
        <v>8784</v>
      </c>
      <c r="B2794" s="63">
        <v>3935.47</v>
      </c>
    </row>
    <row r="2795" spans="1:2" ht="15.75" customHeight="1" x14ac:dyDescent="0.3">
      <c r="A2795" s="2" t="s">
        <v>8785</v>
      </c>
      <c r="B2795" s="63">
        <v>3009.48</v>
      </c>
    </row>
    <row r="2796" spans="1:2" ht="15.75" customHeight="1" x14ac:dyDescent="0.3">
      <c r="A2796" s="2" t="s">
        <v>8786</v>
      </c>
      <c r="B2796" s="63">
        <v>4166.97</v>
      </c>
    </row>
    <row r="2797" spans="1:2" ht="15.75" customHeight="1" x14ac:dyDescent="0.3">
      <c r="A2797" s="2" t="s">
        <v>8787</v>
      </c>
      <c r="B2797" s="63">
        <v>3009.48</v>
      </c>
    </row>
    <row r="2798" spans="1:2" ht="15.75" customHeight="1" x14ac:dyDescent="0.3">
      <c r="A2798" s="2" t="s">
        <v>8788</v>
      </c>
      <c r="B2798" s="63">
        <v>3935.47</v>
      </c>
    </row>
    <row r="2799" spans="1:2" ht="15.75" customHeight="1" x14ac:dyDescent="0.3">
      <c r="A2799" s="2" t="s">
        <v>8789</v>
      </c>
      <c r="B2799" s="63">
        <v>4166.97</v>
      </c>
    </row>
    <row r="2800" spans="1:2" ht="15.75" customHeight="1" x14ac:dyDescent="0.3">
      <c r="A2800" s="2" t="s">
        <v>8790</v>
      </c>
      <c r="B2800" s="63">
        <v>4166.97</v>
      </c>
    </row>
    <row r="2801" spans="1:2" ht="15.75" customHeight="1" x14ac:dyDescent="0.3">
      <c r="A2801" s="2" t="s">
        <v>8791</v>
      </c>
      <c r="B2801" s="63">
        <v>5092.96</v>
      </c>
    </row>
    <row r="2802" spans="1:2" ht="15.75" customHeight="1" x14ac:dyDescent="0.3">
      <c r="A2802" s="58" t="s">
        <v>8792</v>
      </c>
      <c r="B2802" s="62">
        <v>23948.1</v>
      </c>
    </row>
    <row r="2803" spans="1:2" ht="15.75" customHeight="1" x14ac:dyDescent="0.3">
      <c r="A2803" s="2" t="s">
        <v>8793</v>
      </c>
      <c r="B2803" s="63">
        <v>5092.96</v>
      </c>
    </row>
    <row r="2804" spans="1:2" ht="15.75" customHeight="1" x14ac:dyDescent="0.3">
      <c r="A2804" s="2" t="s">
        <v>8794</v>
      </c>
      <c r="B2804" s="63">
        <v>3935.47</v>
      </c>
    </row>
    <row r="2805" spans="1:2" ht="15.75" customHeight="1" x14ac:dyDescent="0.3">
      <c r="A2805" s="2" t="s">
        <v>8795</v>
      </c>
      <c r="B2805" s="63">
        <v>3009.48</v>
      </c>
    </row>
    <row r="2806" spans="1:2" ht="15.75" customHeight="1" x14ac:dyDescent="0.3">
      <c r="A2806" s="2" t="s">
        <v>8796</v>
      </c>
      <c r="B2806" s="63">
        <v>4166.97</v>
      </c>
    </row>
    <row r="2807" spans="1:2" ht="15.75" customHeight="1" x14ac:dyDescent="0.3">
      <c r="A2807" s="2" t="s">
        <v>8797</v>
      </c>
      <c r="B2807" s="63">
        <v>3009.48</v>
      </c>
    </row>
    <row r="2808" spans="1:2" ht="15.75" customHeight="1" x14ac:dyDescent="0.3">
      <c r="A2808" s="2" t="s">
        <v>8798</v>
      </c>
      <c r="B2808" s="63">
        <v>3935.47</v>
      </c>
    </row>
    <row r="2809" spans="1:2" ht="15.75" customHeight="1" x14ac:dyDescent="0.3">
      <c r="A2809" s="2" t="s">
        <v>8799</v>
      </c>
      <c r="B2809" s="63">
        <v>4166.97</v>
      </c>
    </row>
    <row r="2810" spans="1:2" ht="15.75" customHeight="1" x14ac:dyDescent="0.3">
      <c r="A2810" s="2" t="s">
        <v>8800</v>
      </c>
      <c r="B2810" s="63">
        <v>4166.97</v>
      </c>
    </row>
    <row r="2811" spans="1:2" ht="15.75" customHeight="1" x14ac:dyDescent="0.3">
      <c r="A2811" s="2" t="s">
        <v>8801</v>
      </c>
      <c r="B2811" s="63">
        <v>5092.96</v>
      </c>
    </row>
    <row r="2812" spans="1:2" ht="15.75" customHeight="1" x14ac:dyDescent="0.3">
      <c r="A2812" s="58" t="s">
        <v>6202</v>
      </c>
      <c r="B2812" s="62">
        <v>20681.099999999999</v>
      </c>
    </row>
    <row r="2813" spans="1:2" ht="15.75" customHeight="1" x14ac:dyDescent="0.3">
      <c r="A2813" s="2" t="s">
        <v>6203</v>
      </c>
      <c r="B2813" s="63">
        <v>4398.18</v>
      </c>
    </row>
    <row r="2814" spans="1:2" ht="15.75" customHeight="1" x14ac:dyDescent="0.3">
      <c r="A2814" s="2" t="s">
        <v>6204</v>
      </c>
      <c r="B2814" s="63">
        <v>3398.59</v>
      </c>
    </row>
    <row r="2815" spans="1:2" ht="15.75" customHeight="1" x14ac:dyDescent="0.3">
      <c r="A2815" s="2" t="s">
        <v>6205</v>
      </c>
      <c r="B2815" s="63">
        <v>2598.92</v>
      </c>
    </row>
    <row r="2816" spans="1:2" ht="15.75" customHeight="1" x14ac:dyDescent="0.3">
      <c r="A2816" s="2" t="s">
        <v>6206</v>
      </c>
      <c r="B2816" s="63">
        <v>3598.51</v>
      </c>
    </row>
    <row r="2817" spans="1:2" ht="15.75" customHeight="1" x14ac:dyDescent="0.3">
      <c r="A2817" s="2" t="s">
        <v>6207</v>
      </c>
      <c r="B2817" s="63">
        <v>2598.92</v>
      </c>
    </row>
    <row r="2818" spans="1:2" ht="15.75" customHeight="1" x14ac:dyDescent="0.3">
      <c r="A2818" s="2" t="s">
        <v>6208</v>
      </c>
      <c r="B2818" s="63">
        <v>3398.59</v>
      </c>
    </row>
    <row r="2819" spans="1:2" ht="15.75" customHeight="1" x14ac:dyDescent="0.3">
      <c r="A2819" s="2" t="s">
        <v>6209</v>
      </c>
      <c r="B2819" s="63">
        <v>3598.51</v>
      </c>
    </row>
    <row r="2820" spans="1:2" ht="15.75" customHeight="1" x14ac:dyDescent="0.3">
      <c r="A2820" s="2" t="s">
        <v>6210</v>
      </c>
      <c r="B2820" s="63">
        <v>3598.51</v>
      </c>
    </row>
    <row r="2821" spans="1:2" ht="15.75" customHeight="1" x14ac:dyDescent="0.3">
      <c r="A2821" s="2" t="s">
        <v>6211</v>
      </c>
      <c r="B2821" s="63">
        <v>4398.18</v>
      </c>
    </row>
    <row r="2822" spans="1:2" ht="15.75" customHeight="1" x14ac:dyDescent="0.3">
      <c r="A2822" s="58" t="s">
        <v>8802</v>
      </c>
      <c r="B2822" s="62">
        <v>34046.1</v>
      </c>
    </row>
    <row r="2823" spans="1:2" ht="15.75" customHeight="1" x14ac:dyDescent="0.3">
      <c r="A2823" s="2" t="s">
        <v>8803</v>
      </c>
      <c r="B2823" s="63">
        <v>7240.47</v>
      </c>
    </row>
    <row r="2824" spans="1:2" ht="15.75" customHeight="1" x14ac:dyDescent="0.3">
      <c r="A2824" s="2" t="s">
        <v>8804</v>
      </c>
      <c r="B2824" s="63">
        <v>5594.91</v>
      </c>
    </row>
    <row r="2825" spans="1:2" ht="15.75" customHeight="1" x14ac:dyDescent="0.3">
      <c r="A2825" s="2" t="s">
        <v>8805</v>
      </c>
      <c r="B2825" s="63">
        <v>4278.46</v>
      </c>
    </row>
    <row r="2826" spans="1:2" ht="15.75" customHeight="1" x14ac:dyDescent="0.3">
      <c r="A2826" s="2" t="s">
        <v>8806</v>
      </c>
      <c r="B2826" s="63">
        <v>5924.02</v>
      </c>
    </row>
    <row r="2827" spans="1:2" ht="15.75" customHeight="1" x14ac:dyDescent="0.3">
      <c r="A2827" s="2" t="s">
        <v>8807</v>
      </c>
      <c r="B2827" s="63">
        <v>4278.46</v>
      </c>
    </row>
    <row r="2828" spans="1:2" ht="15.75" customHeight="1" x14ac:dyDescent="0.3">
      <c r="A2828" s="2" t="s">
        <v>8808</v>
      </c>
      <c r="B2828" s="63">
        <v>5594.91</v>
      </c>
    </row>
    <row r="2829" spans="1:2" ht="15.75" customHeight="1" x14ac:dyDescent="0.3">
      <c r="A2829" s="2" t="s">
        <v>8809</v>
      </c>
      <c r="B2829" s="63">
        <v>5924.02</v>
      </c>
    </row>
    <row r="2830" spans="1:2" ht="15.75" customHeight="1" x14ac:dyDescent="0.3">
      <c r="A2830" s="2" t="s">
        <v>8810</v>
      </c>
      <c r="B2830" s="63">
        <v>5924.02</v>
      </c>
    </row>
    <row r="2831" spans="1:2" ht="15.75" customHeight="1" x14ac:dyDescent="0.3">
      <c r="A2831" s="2" t="s">
        <v>8811</v>
      </c>
      <c r="B2831" s="63">
        <v>7240.47</v>
      </c>
    </row>
    <row r="2832" spans="1:2" ht="15.75" customHeight="1" x14ac:dyDescent="0.3">
      <c r="A2832" s="58" t="s">
        <v>8812</v>
      </c>
      <c r="B2832" s="62">
        <v>34046.1</v>
      </c>
    </row>
    <row r="2833" spans="1:2" ht="15.75" customHeight="1" x14ac:dyDescent="0.3">
      <c r="A2833" s="2" t="s">
        <v>8813</v>
      </c>
      <c r="B2833" s="63">
        <v>7240.47</v>
      </c>
    </row>
    <row r="2834" spans="1:2" ht="15.75" customHeight="1" x14ac:dyDescent="0.3">
      <c r="A2834" s="2" t="s">
        <v>8814</v>
      </c>
      <c r="B2834" s="63">
        <v>5594.91</v>
      </c>
    </row>
    <row r="2835" spans="1:2" ht="15.75" customHeight="1" x14ac:dyDescent="0.3">
      <c r="A2835" s="2" t="s">
        <v>8815</v>
      </c>
      <c r="B2835" s="63">
        <v>4278.46</v>
      </c>
    </row>
    <row r="2836" spans="1:2" ht="15.75" customHeight="1" x14ac:dyDescent="0.3">
      <c r="A2836" s="2" t="s">
        <v>8816</v>
      </c>
      <c r="B2836" s="63">
        <v>5924.02</v>
      </c>
    </row>
    <row r="2837" spans="1:2" ht="15.75" customHeight="1" x14ac:dyDescent="0.3">
      <c r="A2837" s="2" t="s">
        <v>8817</v>
      </c>
      <c r="B2837" s="63">
        <v>4278.46</v>
      </c>
    </row>
    <row r="2838" spans="1:2" ht="15.75" customHeight="1" x14ac:dyDescent="0.3">
      <c r="A2838" s="2" t="s">
        <v>8818</v>
      </c>
      <c r="B2838" s="63">
        <v>5594.91</v>
      </c>
    </row>
    <row r="2839" spans="1:2" ht="15.75" customHeight="1" x14ac:dyDescent="0.3">
      <c r="A2839" s="2" t="s">
        <v>8819</v>
      </c>
      <c r="B2839" s="63">
        <v>5924.02</v>
      </c>
    </row>
    <row r="2840" spans="1:2" ht="15.75" customHeight="1" x14ac:dyDescent="0.3">
      <c r="A2840" s="2" t="s">
        <v>8820</v>
      </c>
      <c r="B2840" s="63">
        <v>5924.02</v>
      </c>
    </row>
    <row r="2841" spans="1:2" ht="15.75" customHeight="1" x14ac:dyDescent="0.3">
      <c r="A2841" s="2" t="s">
        <v>8821</v>
      </c>
      <c r="B2841" s="63">
        <v>7240.47</v>
      </c>
    </row>
    <row r="2842" spans="1:2" ht="15.75" customHeight="1" x14ac:dyDescent="0.3">
      <c r="A2842" s="58" t="s">
        <v>6212</v>
      </c>
      <c r="B2842" s="62">
        <v>30680.1</v>
      </c>
    </row>
    <row r="2843" spans="1:2" ht="15.75" customHeight="1" x14ac:dyDescent="0.3">
      <c r="A2843" s="2" t="s">
        <v>6213</v>
      </c>
      <c r="B2843" s="63">
        <v>6524.63</v>
      </c>
    </row>
    <row r="2844" spans="1:2" ht="15.75" customHeight="1" x14ac:dyDescent="0.3">
      <c r="A2844" s="2" t="s">
        <v>6214</v>
      </c>
      <c r="B2844" s="63">
        <v>5041.76</v>
      </c>
    </row>
    <row r="2845" spans="1:2" ht="15.75" customHeight="1" x14ac:dyDescent="0.3">
      <c r="A2845" s="2" t="s">
        <v>6215</v>
      </c>
      <c r="B2845" s="63">
        <v>3855.47</v>
      </c>
    </row>
    <row r="2846" spans="1:2" ht="15.75" customHeight="1" x14ac:dyDescent="0.3">
      <c r="A2846" s="2" t="s">
        <v>6216</v>
      </c>
      <c r="B2846" s="63">
        <v>5338.34</v>
      </c>
    </row>
    <row r="2847" spans="1:2" ht="15.75" customHeight="1" x14ac:dyDescent="0.3">
      <c r="A2847" s="2" t="s">
        <v>6217</v>
      </c>
      <c r="B2847" s="63">
        <v>3855.47</v>
      </c>
    </row>
    <row r="2848" spans="1:2" ht="15.75" customHeight="1" x14ac:dyDescent="0.3">
      <c r="A2848" s="2" t="s">
        <v>6218</v>
      </c>
      <c r="B2848" s="63">
        <v>5041.76</v>
      </c>
    </row>
    <row r="2849" spans="1:2" ht="15.75" customHeight="1" x14ac:dyDescent="0.3">
      <c r="A2849" s="2" t="s">
        <v>6219</v>
      </c>
      <c r="B2849" s="63">
        <v>5338.34</v>
      </c>
    </row>
    <row r="2850" spans="1:2" ht="15.75" customHeight="1" x14ac:dyDescent="0.3">
      <c r="A2850" s="2" t="s">
        <v>6220</v>
      </c>
      <c r="B2850" s="63">
        <v>5338.34</v>
      </c>
    </row>
    <row r="2851" spans="1:2" ht="15.75" customHeight="1" x14ac:dyDescent="0.3">
      <c r="A2851" s="2" t="s">
        <v>6221</v>
      </c>
      <c r="B2851" s="63">
        <v>6524.63</v>
      </c>
    </row>
    <row r="2852" spans="1:2" ht="15.75" customHeight="1" x14ac:dyDescent="0.3">
      <c r="A2852" s="58" t="s">
        <v>6222</v>
      </c>
      <c r="B2852" s="62">
        <v>74834.100000000006</v>
      </c>
    </row>
    <row r="2853" spans="1:2" ht="15.75" customHeight="1" x14ac:dyDescent="0.3">
      <c r="A2853" s="2" t="s">
        <v>6223</v>
      </c>
      <c r="B2853" s="63">
        <v>15914.72</v>
      </c>
    </row>
    <row r="2854" spans="1:2" ht="15.75" customHeight="1" x14ac:dyDescent="0.3">
      <c r="A2854" s="2" t="s">
        <v>6224</v>
      </c>
      <c r="B2854" s="63">
        <v>12297.74</v>
      </c>
    </row>
    <row r="2855" spans="1:2" ht="15.75" customHeight="1" x14ac:dyDescent="0.3">
      <c r="A2855" s="2" t="s">
        <v>6225</v>
      </c>
      <c r="B2855" s="63">
        <v>9404.15</v>
      </c>
    </row>
    <row r="2856" spans="1:2" ht="15.75" customHeight="1" x14ac:dyDescent="0.3">
      <c r="A2856" s="2" t="s">
        <v>6226</v>
      </c>
      <c r="B2856" s="63">
        <v>13021.13</v>
      </c>
    </row>
    <row r="2857" spans="1:2" ht="15.75" customHeight="1" x14ac:dyDescent="0.3">
      <c r="A2857" s="2" t="s">
        <v>6227</v>
      </c>
      <c r="B2857" s="63">
        <v>9404.15</v>
      </c>
    </row>
    <row r="2858" spans="1:2" ht="15.75" customHeight="1" x14ac:dyDescent="0.3">
      <c r="A2858" s="2" t="s">
        <v>6228</v>
      </c>
      <c r="B2858" s="63">
        <v>12297.74</v>
      </c>
    </row>
    <row r="2859" spans="1:2" ht="15.75" customHeight="1" x14ac:dyDescent="0.3">
      <c r="A2859" s="2" t="s">
        <v>6229</v>
      </c>
      <c r="B2859" s="63">
        <v>13021.13</v>
      </c>
    </row>
    <row r="2860" spans="1:2" ht="15.75" customHeight="1" x14ac:dyDescent="0.3">
      <c r="A2860" s="2" t="s">
        <v>6230</v>
      </c>
      <c r="B2860" s="63">
        <v>13021.13</v>
      </c>
    </row>
    <row r="2861" spans="1:2" ht="15.75" customHeight="1" x14ac:dyDescent="0.3">
      <c r="A2861" s="2" t="s">
        <v>6231</v>
      </c>
      <c r="B2861" s="63">
        <v>15914.72</v>
      </c>
    </row>
    <row r="2862" spans="1:2" ht="15.75" customHeight="1" x14ac:dyDescent="0.3">
      <c r="A2862" s="58" t="s">
        <v>6232</v>
      </c>
      <c r="B2862" s="62">
        <v>95030.1</v>
      </c>
    </row>
    <row r="2863" spans="1:2" ht="15.75" customHeight="1" x14ac:dyDescent="0.3">
      <c r="A2863" s="2" t="s">
        <v>6233</v>
      </c>
      <c r="B2863" s="63">
        <v>20209.73</v>
      </c>
    </row>
    <row r="2864" spans="1:2" ht="15.75" customHeight="1" x14ac:dyDescent="0.3">
      <c r="A2864" s="2" t="s">
        <v>6234</v>
      </c>
      <c r="B2864" s="63">
        <v>15616.61</v>
      </c>
    </row>
    <row r="2865" spans="1:2" ht="15.75" customHeight="1" x14ac:dyDescent="0.3">
      <c r="A2865" s="2" t="s">
        <v>6235</v>
      </c>
      <c r="B2865" s="63">
        <v>11942.12</v>
      </c>
    </row>
    <row r="2866" spans="1:2" ht="15.75" customHeight="1" x14ac:dyDescent="0.3">
      <c r="A2866" s="2" t="s">
        <v>6236</v>
      </c>
      <c r="B2866" s="63">
        <v>16535.240000000002</v>
      </c>
    </row>
    <row r="2867" spans="1:2" ht="15.75" customHeight="1" x14ac:dyDescent="0.3">
      <c r="A2867" s="2" t="s">
        <v>6237</v>
      </c>
      <c r="B2867" s="63">
        <v>11942.12</v>
      </c>
    </row>
    <row r="2868" spans="1:2" ht="15.75" customHeight="1" x14ac:dyDescent="0.3">
      <c r="A2868" s="2" t="s">
        <v>6238</v>
      </c>
      <c r="B2868" s="63">
        <v>15616.61</v>
      </c>
    </row>
    <row r="2869" spans="1:2" ht="15.75" customHeight="1" x14ac:dyDescent="0.3">
      <c r="A2869" s="2" t="s">
        <v>6239</v>
      </c>
      <c r="B2869" s="63">
        <v>16535.240000000002</v>
      </c>
    </row>
    <row r="2870" spans="1:2" ht="15.75" customHeight="1" x14ac:dyDescent="0.3">
      <c r="A2870" s="2" t="s">
        <v>6240</v>
      </c>
      <c r="B2870" s="63">
        <v>16535.240000000002</v>
      </c>
    </row>
    <row r="2871" spans="1:2" ht="15.75" customHeight="1" x14ac:dyDescent="0.3">
      <c r="A2871" s="2" t="s">
        <v>6241</v>
      </c>
      <c r="B2871" s="63">
        <v>20209.73</v>
      </c>
    </row>
    <row r="2872" spans="1:2" ht="15.75" customHeight="1" x14ac:dyDescent="0.3">
      <c r="A2872" s="58" t="s">
        <v>6242</v>
      </c>
      <c r="B2872" s="62">
        <v>104534.1</v>
      </c>
    </row>
    <row r="2873" spans="1:2" ht="15.75" customHeight="1" x14ac:dyDescent="0.3">
      <c r="A2873" s="2" t="s">
        <v>6243</v>
      </c>
      <c r="B2873" s="63">
        <v>22230.92</v>
      </c>
    </row>
    <row r="2874" spans="1:2" ht="15.75" customHeight="1" x14ac:dyDescent="0.3">
      <c r="A2874" s="2" t="s">
        <v>6244</v>
      </c>
      <c r="B2874" s="63">
        <v>17178.439999999999</v>
      </c>
    </row>
    <row r="2875" spans="1:2" ht="15.75" customHeight="1" x14ac:dyDescent="0.3">
      <c r="A2875" s="2" t="s">
        <v>6245</v>
      </c>
      <c r="B2875" s="63">
        <v>13136.45</v>
      </c>
    </row>
    <row r="2876" spans="1:2" ht="15.75" customHeight="1" x14ac:dyDescent="0.3">
      <c r="A2876" s="2" t="s">
        <v>6246</v>
      </c>
      <c r="B2876" s="63">
        <v>18188.93</v>
      </c>
    </row>
    <row r="2877" spans="1:2" ht="15.75" customHeight="1" x14ac:dyDescent="0.3">
      <c r="A2877" s="2" t="s">
        <v>6247</v>
      </c>
      <c r="B2877" s="63">
        <v>13136.45</v>
      </c>
    </row>
    <row r="2878" spans="1:2" ht="15.75" customHeight="1" x14ac:dyDescent="0.3">
      <c r="A2878" s="2" t="s">
        <v>6248</v>
      </c>
      <c r="B2878" s="63">
        <v>17178.439999999999</v>
      </c>
    </row>
    <row r="2879" spans="1:2" ht="15.75" customHeight="1" x14ac:dyDescent="0.3">
      <c r="A2879" s="2" t="s">
        <v>6249</v>
      </c>
      <c r="B2879" s="63">
        <v>18188.93</v>
      </c>
    </row>
    <row r="2880" spans="1:2" ht="15.75" customHeight="1" x14ac:dyDescent="0.3">
      <c r="A2880" s="2" t="s">
        <v>6250</v>
      </c>
      <c r="B2880" s="63">
        <v>18188.93</v>
      </c>
    </row>
    <row r="2881" spans="1:2" ht="15.75" customHeight="1" x14ac:dyDescent="0.3">
      <c r="A2881" s="2" t="s">
        <v>6251</v>
      </c>
      <c r="B2881" s="63">
        <v>22230.92</v>
      </c>
    </row>
    <row r="2882" spans="1:2" ht="15.75" customHeight="1" x14ac:dyDescent="0.3">
      <c r="A2882" s="58" t="s">
        <v>6252</v>
      </c>
      <c r="B2882" s="62">
        <v>82318.5</v>
      </c>
    </row>
    <row r="2883" spans="1:2" ht="15.75" customHeight="1" x14ac:dyDescent="0.3">
      <c r="A2883" s="2" t="s">
        <v>6253</v>
      </c>
      <c r="B2883" s="63">
        <v>17506.400000000001</v>
      </c>
    </row>
    <row r="2884" spans="1:2" ht="15.75" customHeight="1" x14ac:dyDescent="0.3">
      <c r="A2884" s="2" t="s">
        <v>6254</v>
      </c>
      <c r="B2884" s="63">
        <v>13527.67</v>
      </c>
    </row>
    <row r="2885" spans="1:2" ht="15.75" customHeight="1" x14ac:dyDescent="0.3">
      <c r="A2885" s="2" t="s">
        <v>6255</v>
      </c>
      <c r="B2885" s="63">
        <v>10344.69</v>
      </c>
    </row>
    <row r="2886" spans="1:2" ht="15.75" customHeight="1" x14ac:dyDescent="0.3">
      <c r="A2886" s="2" t="s">
        <v>6256</v>
      </c>
      <c r="B2886" s="63">
        <v>14323.42</v>
      </c>
    </row>
    <row r="2887" spans="1:2" ht="15.75" customHeight="1" x14ac:dyDescent="0.3">
      <c r="A2887" s="2" t="s">
        <v>6257</v>
      </c>
      <c r="B2887" s="63">
        <v>10344.69</v>
      </c>
    </row>
    <row r="2888" spans="1:2" ht="15.75" customHeight="1" x14ac:dyDescent="0.3">
      <c r="A2888" s="2" t="s">
        <v>6258</v>
      </c>
      <c r="B2888" s="63">
        <v>13527.67</v>
      </c>
    </row>
    <row r="2889" spans="1:2" ht="15.75" customHeight="1" x14ac:dyDescent="0.3">
      <c r="A2889" s="2" t="s">
        <v>6259</v>
      </c>
      <c r="B2889" s="63">
        <v>14323.42</v>
      </c>
    </row>
    <row r="2890" spans="1:2" ht="15.75" customHeight="1" x14ac:dyDescent="0.3">
      <c r="A2890" s="2" t="s">
        <v>6260</v>
      </c>
      <c r="B2890" s="63">
        <v>14323.42</v>
      </c>
    </row>
    <row r="2891" spans="1:2" ht="15.75" customHeight="1" x14ac:dyDescent="0.3">
      <c r="A2891" s="2" t="s">
        <v>6261</v>
      </c>
      <c r="B2891" s="63">
        <v>17506.400000000001</v>
      </c>
    </row>
    <row r="2892" spans="1:2" ht="15.75" customHeight="1" x14ac:dyDescent="0.3">
      <c r="A2892" s="58" t="s">
        <v>8822</v>
      </c>
      <c r="B2892" s="62">
        <v>2168.1</v>
      </c>
    </row>
    <row r="2893" spans="1:2" ht="15.75" customHeight="1" x14ac:dyDescent="0.3">
      <c r="A2893" s="2" t="s">
        <v>8823</v>
      </c>
      <c r="B2893" s="63">
        <v>461.08</v>
      </c>
    </row>
    <row r="2894" spans="1:2" ht="15.75" customHeight="1" x14ac:dyDescent="0.3">
      <c r="A2894" s="2" t="s">
        <v>8824</v>
      </c>
      <c r="B2894" s="63">
        <v>356.29</v>
      </c>
    </row>
    <row r="2895" spans="1:2" ht="15.75" customHeight="1" x14ac:dyDescent="0.3">
      <c r="A2895" s="2" t="s">
        <v>8825</v>
      </c>
      <c r="B2895" s="63">
        <v>272.45999999999998</v>
      </c>
    </row>
    <row r="2896" spans="1:2" ht="15.75" customHeight="1" x14ac:dyDescent="0.3">
      <c r="A2896" s="2" t="s">
        <v>8826</v>
      </c>
      <c r="B2896" s="63">
        <v>377.25</v>
      </c>
    </row>
    <row r="2897" spans="1:2" ht="15.75" customHeight="1" x14ac:dyDescent="0.3">
      <c r="A2897" s="2" t="s">
        <v>8827</v>
      </c>
      <c r="B2897" s="63">
        <v>272.45999999999998</v>
      </c>
    </row>
    <row r="2898" spans="1:2" ht="15.75" customHeight="1" x14ac:dyDescent="0.3">
      <c r="A2898" s="2" t="s">
        <v>8828</v>
      </c>
      <c r="B2898" s="63">
        <v>356.29</v>
      </c>
    </row>
    <row r="2899" spans="1:2" ht="15.75" customHeight="1" x14ac:dyDescent="0.3">
      <c r="A2899" s="2" t="s">
        <v>8829</v>
      </c>
      <c r="B2899" s="63">
        <v>377.25</v>
      </c>
    </row>
    <row r="2900" spans="1:2" ht="15.75" customHeight="1" x14ac:dyDescent="0.3">
      <c r="A2900" s="2" t="s">
        <v>8830</v>
      </c>
      <c r="B2900" s="63">
        <v>377.25</v>
      </c>
    </row>
    <row r="2901" spans="1:2" ht="15.75" customHeight="1" x14ac:dyDescent="0.3">
      <c r="A2901" s="2" t="s">
        <v>8831</v>
      </c>
      <c r="B2901" s="63">
        <v>461.08</v>
      </c>
    </row>
    <row r="2902" spans="1:2" ht="15.75" customHeight="1" x14ac:dyDescent="0.3">
      <c r="A2902" s="58" t="s">
        <v>8832</v>
      </c>
      <c r="B2902" s="62">
        <v>2168.1</v>
      </c>
    </row>
    <row r="2903" spans="1:2" ht="15.75" customHeight="1" x14ac:dyDescent="0.3">
      <c r="A2903" s="2" t="s">
        <v>8833</v>
      </c>
      <c r="B2903" s="63">
        <v>461.08</v>
      </c>
    </row>
    <row r="2904" spans="1:2" ht="15.75" customHeight="1" x14ac:dyDescent="0.3">
      <c r="A2904" s="2" t="s">
        <v>8834</v>
      </c>
      <c r="B2904" s="63">
        <v>356.29</v>
      </c>
    </row>
    <row r="2905" spans="1:2" ht="15.75" customHeight="1" x14ac:dyDescent="0.3">
      <c r="A2905" s="2" t="s">
        <v>8835</v>
      </c>
      <c r="B2905" s="63">
        <v>272.45999999999998</v>
      </c>
    </row>
    <row r="2906" spans="1:2" ht="15.75" customHeight="1" x14ac:dyDescent="0.3">
      <c r="A2906" s="2" t="s">
        <v>8836</v>
      </c>
      <c r="B2906" s="63">
        <v>377.25</v>
      </c>
    </row>
    <row r="2907" spans="1:2" ht="15.75" customHeight="1" x14ac:dyDescent="0.3">
      <c r="A2907" s="2" t="s">
        <v>8837</v>
      </c>
      <c r="B2907" s="63">
        <v>272.45999999999998</v>
      </c>
    </row>
    <row r="2908" spans="1:2" ht="15.75" customHeight="1" x14ac:dyDescent="0.3">
      <c r="A2908" s="2" t="s">
        <v>8838</v>
      </c>
      <c r="B2908" s="63">
        <v>356.29</v>
      </c>
    </row>
    <row r="2909" spans="1:2" ht="15.75" customHeight="1" x14ac:dyDescent="0.3">
      <c r="A2909" s="2" t="s">
        <v>8839</v>
      </c>
      <c r="B2909" s="63">
        <v>377.25</v>
      </c>
    </row>
    <row r="2910" spans="1:2" ht="15.75" customHeight="1" x14ac:dyDescent="0.3">
      <c r="A2910" s="2" t="s">
        <v>8840</v>
      </c>
      <c r="B2910" s="63">
        <v>377.25</v>
      </c>
    </row>
    <row r="2911" spans="1:2" ht="15.75" customHeight="1" x14ac:dyDescent="0.3">
      <c r="A2911" s="2" t="s">
        <v>8841</v>
      </c>
      <c r="B2911" s="63">
        <v>461.08</v>
      </c>
    </row>
    <row r="2912" spans="1:2" ht="15.75" customHeight="1" x14ac:dyDescent="0.3">
      <c r="A2912" s="58" t="s">
        <v>6262</v>
      </c>
      <c r="B2912" s="62">
        <v>2168.1</v>
      </c>
    </row>
    <row r="2913" spans="1:2" ht="15.75" customHeight="1" x14ac:dyDescent="0.3">
      <c r="A2913" s="2" t="s">
        <v>6263</v>
      </c>
      <c r="B2913" s="63">
        <v>461.08</v>
      </c>
    </row>
    <row r="2914" spans="1:2" ht="15.75" customHeight="1" x14ac:dyDescent="0.3">
      <c r="A2914" s="2" t="s">
        <v>6264</v>
      </c>
      <c r="B2914" s="63">
        <v>356.29</v>
      </c>
    </row>
    <row r="2915" spans="1:2" ht="15.75" customHeight="1" x14ac:dyDescent="0.3">
      <c r="A2915" s="2" t="s">
        <v>6265</v>
      </c>
      <c r="B2915" s="63">
        <v>272.45999999999998</v>
      </c>
    </row>
    <row r="2916" spans="1:2" ht="15.75" customHeight="1" x14ac:dyDescent="0.3">
      <c r="A2916" s="2" t="s">
        <v>6266</v>
      </c>
      <c r="B2916" s="63">
        <v>377.25</v>
      </c>
    </row>
    <row r="2917" spans="1:2" ht="15.75" customHeight="1" x14ac:dyDescent="0.3">
      <c r="A2917" s="2" t="s">
        <v>6267</v>
      </c>
      <c r="B2917" s="63">
        <v>272.45999999999998</v>
      </c>
    </row>
    <row r="2918" spans="1:2" ht="15.75" customHeight="1" x14ac:dyDescent="0.3">
      <c r="A2918" s="2" t="s">
        <v>6268</v>
      </c>
      <c r="B2918" s="63">
        <v>356.29</v>
      </c>
    </row>
    <row r="2919" spans="1:2" ht="15.75" customHeight="1" x14ac:dyDescent="0.3">
      <c r="A2919" s="2" t="s">
        <v>6269</v>
      </c>
      <c r="B2919" s="63">
        <v>377.25</v>
      </c>
    </row>
    <row r="2920" spans="1:2" ht="15.75" customHeight="1" x14ac:dyDescent="0.3">
      <c r="A2920" s="2" t="s">
        <v>6270</v>
      </c>
      <c r="B2920" s="63">
        <v>377.25</v>
      </c>
    </row>
    <row r="2921" spans="1:2" ht="15.75" customHeight="1" x14ac:dyDescent="0.3">
      <c r="A2921" s="2" t="s">
        <v>6271</v>
      </c>
      <c r="B2921" s="63">
        <v>461.08</v>
      </c>
    </row>
    <row r="2922" spans="1:2" ht="15.75" customHeight="1" x14ac:dyDescent="0.3">
      <c r="A2922" s="58" t="s">
        <v>8842</v>
      </c>
      <c r="B2922" s="62">
        <v>2168.1</v>
      </c>
    </row>
    <row r="2923" spans="1:2" ht="15.75" customHeight="1" x14ac:dyDescent="0.3">
      <c r="A2923" s="2" t="s">
        <v>8843</v>
      </c>
      <c r="B2923" s="63">
        <v>461.08</v>
      </c>
    </row>
    <row r="2924" spans="1:2" ht="15.75" customHeight="1" x14ac:dyDescent="0.3">
      <c r="A2924" s="2" t="s">
        <v>8844</v>
      </c>
      <c r="B2924" s="63">
        <v>356.29</v>
      </c>
    </row>
    <row r="2925" spans="1:2" ht="15.75" customHeight="1" x14ac:dyDescent="0.3">
      <c r="A2925" s="2" t="s">
        <v>8845</v>
      </c>
      <c r="B2925" s="63">
        <v>272.45999999999998</v>
      </c>
    </row>
    <row r="2926" spans="1:2" ht="15.75" customHeight="1" x14ac:dyDescent="0.3">
      <c r="A2926" s="2" t="s">
        <v>8846</v>
      </c>
      <c r="B2926" s="63">
        <v>377.25</v>
      </c>
    </row>
    <row r="2927" spans="1:2" ht="15.75" customHeight="1" x14ac:dyDescent="0.3">
      <c r="A2927" s="2" t="s">
        <v>8847</v>
      </c>
      <c r="B2927" s="63">
        <v>272.45999999999998</v>
      </c>
    </row>
    <row r="2928" spans="1:2" ht="15.75" customHeight="1" x14ac:dyDescent="0.3">
      <c r="A2928" s="2" t="s">
        <v>8848</v>
      </c>
      <c r="B2928" s="63">
        <v>356.29</v>
      </c>
    </row>
    <row r="2929" spans="1:2" ht="15.75" customHeight="1" x14ac:dyDescent="0.3">
      <c r="A2929" s="2" t="s">
        <v>8849</v>
      </c>
      <c r="B2929" s="63">
        <v>377.25</v>
      </c>
    </row>
    <row r="2930" spans="1:2" ht="15.75" customHeight="1" x14ac:dyDescent="0.3">
      <c r="A2930" s="2" t="s">
        <v>8850</v>
      </c>
      <c r="B2930" s="63">
        <v>377.25</v>
      </c>
    </row>
    <row r="2931" spans="1:2" ht="15.75" customHeight="1" x14ac:dyDescent="0.3">
      <c r="A2931" s="2" t="s">
        <v>8851</v>
      </c>
      <c r="B2931" s="63">
        <v>461.08</v>
      </c>
    </row>
    <row r="2932" spans="1:2" ht="15.75" customHeight="1" x14ac:dyDescent="0.3">
      <c r="A2932" s="58" t="s">
        <v>8852</v>
      </c>
      <c r="B2932" s="62">
        <v>2168.1</v>
      </c>
    </row>
    <row r="2933" spans="1:2" ht="15.75" customHeight="1" x14ac:dyDescent="0.3">
      <c r="A2933" s="2" t="s">
        <v>8853</v>
      </c>
      <c r="B2933" s="63">
        <v>461.08</v>
      </c>
    </row>
    <row r="2934" spans="1:2" ht="15.75" customHeight="1" x14ac:dyDescent="0.3">
      <c r="A2934" s="2" t="s">
        <v>8854</v>
      </c>
      <c r="B2934" s="63">
        <v>356.29</v>
      </c>
    </row>
    <row r="2935" spans="1:2" ht="15.75" customHeight="1" x14ac:dyDescent="0.3">
      <c r="A2935" s="2" t="s">
        <v>8855</v>
      </c>
      <c r="B2935" s="63">
        <v>272.45999999999998</v>
      </c>
    </row>
    <row r="2936" spans="1:2" ht="15.75" customHeight="1" x14ac:dyDescent="0.3">
      <c r="A2936" s="2" t="s">
        <v>8856</v>
      </c>
      <c r="B2936" s="63">
        <v>377.25</v>
      </c>
    </row>
    <row r="2937" spans="1:2" ht="15.75" customHeight="1" x14ac:dyDescent="0.3">
      <c r="A2937" s="2" t="s">
        <v>8857</v>
      </c>
      <c r="B2937" s="63">
        <v>272.45999999999998</v>
      </c>
    </row>
    <row r="2938" spans="1:2" ht="15.75" customHeight="1" x14ac:dyDescent="0.3">
      <c r="A2938" s="2" t="s">
        <v>8858</v>
      </c>
      <c r="B2938" s="63">
        <v>356.29</v>
      </c>
    </row>
    <row r="2939" spans="1:2" ht="15.75" customHeight="1" x14ac:dyDescent="0.3">
      <c r="A2939" s="2" t="s">
        <v>8859</v>
      </c>
      <c r="B2939" s="63">
        <v>377.25</v>
      </c>
    </row>
    <row r="2940" spans="1:2" ht="15.75" customHeight="1" x14ac:dyDescent="0.3">
      <c r="A2940" s="2" t="s">
        <v>8860</v>
      </c>
      <c r="B2940" s="63">
        <v>377.25</v>
      </c>
    </row>
    <row r="2941" spans="1:2" ht="15.75" customHeight="1" x14ac:dyDescent="0.3">
      <c r="A2941" s="2" t="s">
        <v>8861</v>
      </c>
      <c r="B2941" s="63">
        <v>461.08</v>
      </c>
    </row>
    <row r="2942" spans="1:2" ht="15.75" customHeight="1" x14ac:dyDescent="0.3">
      <c r="A2942" s="58" t="s">
        <v>6272</v>
      </c>
      <c r="B2942" s="62">
        <v>2168.1</v>
      </c>
    </row>
    <row r="2943" spans="1:2" ht="15.75" customHeight="1" x14ac:dyDescent="0.3">
      <c r="A2943" s="2" t="s">
        <v>6273</v>
      </c>
      <c r="B2943" s="63">
        <v>461.08</v>
      </c>
    </row>
    <row r="2944" spans="1:2" ht="15.75" customHeight="1" x14ac:dyDescent="0.3">
      <c r="A2944" s="2" t="s">
        <v>6274</v>
      </c>
      <c r="B2944" s="63">
        <v>356.29</v>
      </c>
    </row>
    <row r="2945" spans="1:2" ht="15.75" customHeight="1" x14ac:dyDescent="0.3">
      <c r="A2945" s="2" t="s">
        <v>6275</v>
      </c>
      <c r="B2945" s="63">
        <v>272.45999999999998</v>
      </c>
    </row>
    <row r="2946" spans="1:2" ht="15.75" customHeight="1" x14ac:dyDescent="0.3">
      <c r="A2946" s="2" t="s">
        <v>6276</v>
      </c>
      <c r="B2946" s="63">
        <v>377.25</v>
      </c>
    </row>
    <row r="2947" spans="1:2" ht="15.75" customHeight="1" x14ac:dyDescent="0.3">
      <c r="A2947" s="2" t="s">
        <v>6277</v>
      </c>
      <c r="B2947" s="63">
        <v>272.45999999999998</v>
      </c>
    </row>
    <row r="2948" spans="1:2" ht="15.75" customHeight="1" x14ac:dyDescent="0.3">
      <c r="A2948" s="2" t="s">
        <v>6278</v>
      </c>
      <c r="B2948" s="63">
        <v>356.29</v>
      </c>
    </row>
    <row r="2949" spans="1:2" ht="15.75" customHeight="1" x14ac:dyDescent="0.3">
      <c r="A2949" s="2" t="s">
        <v>6279</v>
      </c>
      <c r="B2949" s="63">
        <v>377.25</v>
      </c>
    </row>
    <row r="2950" spans="1:2" ht="15.75" customHeight="1" x14ac:dyDescent="0.3">
      <c r="A2950" s="2" t="s">
        <v>6280</v>
      </c>
      <c r="B2950" s="63">
        <v>377.25</v>
      </c>
    </row>
    <row r="2951" spans="1:2" ht="15.75" customHeight="1" x14ac:dyDescent="0.3">
      <c r="A2951" s="2" t="s">
        <v>6281</v>
      </c>
      <c r="B2951" s="63">
        <v>461.08</v>
      </c>
    </row>
    <row r="2952" spans="1:2" ht="15.75" customHeight="1" x14ac:dyDescent="0.3">
      <c r="A2952" s="58" t="s">
        <v>8862</v>
      </c>
      <c r="B2952" s="62">
        <v>7118.1</v>
      </c>
    </row>
    <row r="2953" spans="1:2" ht="15.75" customHeight="1" x14ac:dyDescent="0.3">
      <c r="A2953" s="2" t="s">
        <v>8863</v>
      </c>
      <c r="B2953" s="63">
        <v>1513.78</v>
      </c>
    </row>
    <row r="2954" spans="1:2" ht="15.75" customHeight="1" x14ac:dyDescent="0.3">
      <c r="A2954" s="2" t="s">
        <v>8864</v>
      </c>
      <c r="B2954" s="63">
        <v>1169.74</v>
      </c>
    </row>
    <row r="2955" spans="1:2" ht="15.75" customHeight="1" x14ac:dyDescent="0.3">
      <c r="A2955" s="2" t="s">
        <v>8865</v>
      </c>
      <c r="B2955" s="63">
        <v>894.51</v>
      </c>
    </row>
    <row r="2956" spans="1:2" ht="15.75" customHeight="1" x14ac:dyDescent="0.3">
      <c r="A2956" s="2" t="s">
        <v>8866</v>
      </c>
      <c r="B2956" s="63">
        <v>1238.55</v>
      </c>
    </row>
    <row r="2957" spans="1:2" ht="15.75" customHeight="1" x14ac:dyDescent="0.3">
      <c r="A2957" s="2" t="s">
        <v>8867</v>
      </c>
      <c r="B2957" s="63">
        <v>894.51</v>
      </c>
    </row>
    <row r="2958" spans="1:2" ht="15.75" customHeight="1" x14ac:dyDescent="0.3">
      <c r="A2958" s="2" t="s">
        <v>8868</v>
      </c>
      <c r="B2958" s="63">
        <v>1169.74</v>
      </c>
    </row>
    <row r="2959" spans="1:2" ht="15.75" customHeight="1" x14ac:dyDescent="0.3">
      <c r="A2959" s="2" t="s">
        <v>8869</v>
      </c>
      <c r="B2959" s="63">
        <v>1238.55</v>
      </c>
    </row>
    <row r="2960" spans="1:2" ht="15.75" customHeight="1" x14ac:dyDescent="0.3">
      <c r="A2960" s="2" t="s">
        <v>8870</v>
      </c>
      <c r="B2960" s="63">
        <v>1238.55</v>
      </c>
    </row>
    <row r="2961" spans="1:2" ht="15.75" customHeight="1" x14ac:dyDescent="0.3">
      <c r="A2961" s="2" t="s">
        <v>8871</v>
      </c>
      <c r="B2961" s="63">
        <v>1513.78</v>
      </c>
    </row>
    <row r="2962" spans="1:2" ht="15.75" customHeight="1" x14ac:dyDescent="0.3">
      <c r="A2962" s="58" t="s">
        <v>8872</v>
      </c>
      <c r="B2962" s="62">
        <v>7118.1</v>
      </c>
    </row>
    <row r="2963" spans="1:2" ht="15.75" customHeight="1" x14ac:dyDescent="0.3">
      <c r="A2963" s="2" t="s">
        <v>8873</v>
      </c>
      <c r="B2963" s="63">
        <v>1513.78</v>
      </c>
    </row>
    <row r="2964" spans="1:2" ht="15.75" customHeight="1" x14ac:dyDescent="0.3">
      <c r="A2964" s="2" t="s">
        <v>8874</v>
      </c>
      <c r="B2964" s="63">
        <v>1169.74</v>
      </c>
    </row>
    <row r="2965" spans="1:2" ht="15.75" customHeight="1" x14ac:dyDescent="0.3">
      <c r="A2965" s="2" t="s">
        <v>8875</v>
      </c>
      <c r="B2965" s="63">
        <v>894.51</v>
      </c>
    </row>
    <row r="2966" spans="1:2" ht="15.75" customHeight="1" x14ac:dyDescent="0.3">
      <c r="A2966" s="2" t="s">
        <v>8876</v>
      </c>
      <c r="B2966" s="63">
        <v>1238.55</v>
      </c>
    </row>
    <row r="2967" spans="1:2" ht="15.75" customHeight="1" x14ac:dyDescent="0.3">
      <c r="A2967" s="2" t="s">
        <v>8877</v>
      </c>
      <c r="B2967" s="63">
        <v>894.51</v>
      </c>
    </row>
    <row r="2968" spans="1:2" ht="15.75" customHeight="1" x14ac:dyDescent="0.3">
      <c r="A2968" s="2" t="s">
        <v>8878</v>
      </c>
      <c r="B2968" s="63">
        <v>1169.74</v>
      </c>
    </row>
    <row r="2969" spans="1:2" ht="15.75" customHeight="1" x14ac:dyDescent="0.3">
      <c r="A2969" s="2" t="s">
        <v>8879</v>
      </c>
      <c r="B2969" s="63">
        <v>1238.55</v>
      </c>
    </row>
    <row r="2970" spans="1:2" ht="15.75" customHeight="1" x14ac:dyDescent="0.3">
      <c r="A2970" s="2" t="s">
        <v>8880</v>
      </c>
      <c r="B2970" s="63">
        <v>1238.55</v>
      </c>
    </row>
    <row r="2971" spans="1:2" ht="15.75" customHeight="1" x14ac:dyDescent="0.3">
      <c r="A2971" s="2" t="s">
        <v>8881</v>
      </c>
      <c r="B2971" s="63">
        <v>1513.78</v>
      </c>
    </row>
    <row r="2972" spans="1:2" ht="15.75" customHeight="1" x14ac:dyDescent="0.3">
      <c r="A2972" s="58" t="s">
        <v>8882</v>
      </c>
      <c r="B2972" s="62">
        <v>7118.1</v>
      </c>
    </row>
    <row r="2973" spans="1:2" ht="15.75" customHeight="1" x14ac:dyDescent="0.3">
      <c r="A2973" s="2" t="s">
        <v>8883</v>
      </c>
      <c r="B2973" s="63">
        <v>1513.78</v>
      </c>
    </row>
    <row r="2974" spans="1:2" ht="15.75" customHeight="1" x14ac:dyDescent="0.3">
      <c r="A2974" s="2" t="s">
        <v>8884</v>
      </c>
      <c r="B2974" s="63">
        <v>1169.74</v>
      </c>
    </row>
    <row r="2975" spans="1:2" ht="15.75" customHeight="1" x14ac:dyDescent="0.3">
      <c r="A2975" s="2" t="s">
        <v>8885</v>
      </c>
      <c r="B2975" s="63">
        <v>894.51</v>
      </c>
    </row>
    <row r="2976" spans="1:2" ht="15.75" customHeight="1" x14ac:dyDescent="0.3">
      <c r="A2976" s="2" t="s">
        <v>8886</v>
      </c>
      <c r="B2976" s="63">
        <v>1238.55</v>
      </c>
    </row>
    <row r="2977" spans="1:2" ht="15.75" customHeight="1" x14ac:dyDescent="0.3">
      <c r="A2977" s="2" t="s">
        <v>8887</v>
      </c>
      <c r="B2977" s="63">
        <v>894.51</v>
      </c>
    </row>
    <row r="2978" spans="1:2" ht="15.75" customHeight="1" x14ac:dyDescent="0.3">
      <c r="A2978" s="2" t="s">
        <v>8888</v>
      </c>
      <c r="B2978" s="63">
        <v>1169.74</v>
      </c>
    </row>
    <row r="2979" spans="1:2" ht="15.75" customHeight="1" x14ac:dyDescent="0.3">
      <c r="A2979" s="2" t="s">
        <v>8889</v>
      </c>
      <c r="B2979" s="63">
        <v>1238.55</v>
      </c>
    </row>
    <row r="2980" spans="1:2" ht="15.75" customHeight="1" x14ac:dyDescent="0.3">
      <c r="A2980" s="2" t="s">
        <v>8890</v>
      </c>
      <c r="B2980" s="63">
        <v>1238.55</v>
      </c>
    </row>
    <row r="2981" spans="1:2" ht="15.75" customHeight="1" x14ac:dyDescent="0.3">
      <c r="A2981" s="2" t="s">
        <v>8891</v>
      </c>
      <c r="B2981" s="63">
        <v>1513.78</v>
      </c>
    </row>
    <row r="2982" spans="1:2" ht="15.75" customHeight="1" x14ac:dyDescent="0.3">
      <c r="A2982" s="58" t="s">
        <v>6282</v>
      </c>
      <c r="B2982" s="62">
        <v>7118.1</v>
      </c>
    </row>
    <row r="2983" spans="1:2" ht="15.75" customHeight="1" x14ac:dyDescent="0.3">
      <c r="A2983" s="2" t="s">
        <v>6283</v>
      </c>
      <c r="B2983" s="63">
        <v>1513.78</v>
      </c>
    </row>
    <row r="2984" spans="1:2" ht="15.75" customHeight="1" x14ac:dyDescent="0.3">
      <c r="A2984" s="2" t="s">
        <v>6284</v>
      </c>
      <c r="B2984" s="63">
        <v>1169.74</v>
      </c>
    </row>
    <row r="2985" spans="1:2" ht="15.75" customHeight="1" x14ac:dyDescent="0.3">
      <c r="A2985" s="2" t="s">
        <v>6285</v>
      </c>
      <c r="B2985" s="63">
        <v>894.51</v>
      </c>
    </row>
    <row r="2986" spans="1:2" ht="15.75" customHeight="1" x14ac:dyDescent="0.3">
      <c r="A2986" s="2" t="s">
        <v>6286</v>
      </c>
      <c r="B2986" s="63">
        <v>1238.55</v>
      </c>
    </row>
    <row r="2987" spans="1:2" ht="15.75" customHeight="1" x14ac:dyDescent="0.3">
      <c r="A2987" s="2" t="s">
        <v>6287</v>
      </c>
      <c r="B2987" s="63">
        <v>894.51</v>
      </c>
    </row>
    <row r="2988" spans="1:2" ht="15.75" customHeight="1" x14ac:dyDescent="0.3">
      <c r="A2988" s="2" t="s">
        <v>6288</v>
      </c>
      <c r="B2988" s="63">
        <v>1169.74</v>
      </c>
    </row>
    <row r="2989" spans="1:2" ht="15.75" customHeight="1" x14ac:dyDescent="0.3">
      <c r="A2989" s="2" t="s">
        <v>6289</v>
      </c>
      <c r="B2989" s="63">
        <v>1238.55</v>
      </c>
    </row>
    <row r="2990" spans="1:2" ht="15.75" customHeight="1" x14ac:dyDescent="0.3">
      <c r="A2990" s="2" t="s">
        <v>6290</v>
      </c>
      <c r="B2990" s="63">
        <v>1238.55</v>
      </c>
    </row>
    <row r="2991" spans="1:2" ht="15.75" customHeight="1" x14ac:dyDescent="0.3">
      <c r="A2991" s="2" t="s">
        <v>6291</v>
      </c>
      <c r="B2991" s="63">
        <v>1513.78</v>
      </c>
    </row>
    <row r="2992" spans="1:2" ht="15.75" customHeight="1" x14ac:dyDescent="0.3">
      <c r="A2992" s="58" t="s">
        <v>8892</v>
      </c>
      <c r="B2992" s="62">
        <v>13850.1</v>
      </c>
    </row>
    <row r="2993" spans="1:2" ht="15.75" customHeight="1" x14ac:dyDescent="0.3">
      <c r="A2993" s="2" t="s">
        <v>8893</v>
      </c>
      <c r="B2993" s="63">
        <v>2945.45</v>
      </c>
    </row>
    <row r="2994" spans="1:2" ht="15.75" customHeight="1" x14ac:dyDescent="0.3">
      <c r="A2994" s="2" t="s">
        <v>8894</v>
      </c>
      <c r="B2994" s="63">
        <v>2276.0300000000002</v>
      </c>
    </row>
    <row r="2995" spans="1:2" ht="15.75" customHeight="1" x14ac:dyDescent="0.3">
      <c r="A2995" s="2" t="s">
        <v>8895</v>
      </c>
      <c r="B2995" s="63">
        <v>1740.5</v>
      </c>
    </row>
    <row r="2996" spans="1:2" ht="15.75" customHeight="1" x14ac:dyDescent="0.3">
      <c r="A2996" s="2" t="s">
        <v>8896</v>
      </c>
      <c r="B2996" s="63">
        <v>2409.92</v>
      </c>
    </row>
    <row r="2997" spans="1:2" ht="15.75" customHeight="1" x14ac:dyDescent="0.3">
      <c r="A2997" s="2" t="s">
        <v>8897</v>
      </c>
      <c r="B2997" s="63">
        <v>1740.5</v>
      </c>
    </row>
    <row r="2998" spans="1:2" ht="15.75" customHeight="1" x14ac:dyDescent="0.3">
      <c r="A2998" s="2" t="s">
        <v>8898</v>
      </c>
      <c r="B2998" s="63">
        <v>2276.0300000000002</v>
      </c>
    </row>
    <row r="2999" spans="1:2" ht="15.75" customHeight="1" x14ac:dyDescent="0.3">
      <c r="A2999" s="2" t="s">
        <v>8899</v>
      </c>
      <c r="B2999" s="63">
        <v>2409.92</v>
      </c>
    </row>
    <row r="3000" spans="1:2" ht="15.75" customHeight="1" x14ac:dyDescent="0.3">
      <c r="A3000" s="2" t="s">
        <v>8900</v>
      </c>
      <c r="B3000" s="63">
        <v>2409.92</v>
      </c>
    </row>
    <row r="3001" spans="1:2" ht="15.75" customHeight="1" x14ac:dyDescent="0.3">
      <c r="A3001" s="2" t="s">
        <v>8901</v>
      </c>
      <c r="B3001" s="63">
        <v>2945.45</v>
      </c>
    </row>
    <row r="3002" spans="1:2" ht="15.75" customHeight="1" x14ac:dyDescent="0.3">
      <c r="A3002" s="58" t="s">
        <v>6292</v>
      </c>
      <c r="B3002" s="62">
        <v>13850.1</v>
      </c>
    </row>
    <row r="3003" spans="1:2" ht="15.75" customHeight="1" x14ac:dyDescent="0.3">
      <c r="A3003" s="2" t="s">
        <v>6293</v>
      </c>
      <c r="B3003" s="63">
        <v>2945.45</v>
      </c>
    </row>
    <row r="3004" spans="1:2" ht="15.75" customHeight="1" x14ac:dyDescent="0.3">
      <c r="A3004" s="2" t="s">
        <v>6294</v>
      </c>
      <c r="B3004" s="63">
        <v>2276.0300000000002</v>
      </c>
    </row>
    <row r="3005" spans="1:2" ht="15.75" customHeight="1" x14ac:dyDescent="0.3">
      <c r="A3005" s="2" t="s">
        <v>6295</v>
      </c>
      <c r="B3005" s="63">
        <v>1740.5</v>
      </c>
    </row>
    <row r="3006" spans="1:2" ht="15.75" customHeight="1" x14ac:dyDescent="0.3">
      <c r="A3006" s="2" t="s">
        <v>6296</v>
      </c>
      <c r="B3006" s="63">
        <v>2409.92</v>
      </c>
    </row>
    <row r="3007" spans="1:2" ht="15.75" customHeight="1" x14ac:dyDescent="0.3">
      <c r="A3007" s="2" t="s">
        <v>6297</v>
      </c>
      <c r="B3007" s="63">
        <v>1740.5</v>
      </c>
    </row>
    <row r="3008" spans="1:2" ht="15.75" customHeight="1" x14ac:dyDescent="0.3">
      <c r="A3008" s="2" t="s">
        <v>6298</v>
      </c>
      <c r="B3008" s="63">
        <v>2276.0300000000002</v>
      </c>
    </row>
    <row r="3009" spans="1:2" ht="15.75" customHeight="1" x14ac:dyDescent="0.3">
      <c r="A3009" s="2" t="s">
        <v>6299</v>
      </c>
      <c r="B3009" s="63">
        <v>2409.92</v>
      </c>
    </row>
    <row r="3010" spans="1:2" ht="15.75" customHeight="1" x14ac:dyDescent="0.3">
      <c r="A3010" s="2" t="s">
        <v>6300</v>
      </c>
      <c r="B3010" s="63">
        <v>2409.92</v>
      </c>
    </row>
    <row r="3011" spans="1:2" ht="15.75" customHeight="1" x14ac:dyDescent="0.3">
      <c r="A3011" s="2" t="s">
        <v>6301</v>
      </c>
      <c r="B3011" s="63">
        <v>2945.45</v>
      </c>
    </row>
    <row r="3012" spans="1:2" ht="15.75" customHeight="1" x14ac:dyDescent="0.3">
      <c r="A3012" s="58" t="s">
        <v>6302</v>
      </c>
      <c r="B3012" s="62">
        <v>25730.1</v>
      </c>
    </row>
    <row r="3013" spans="1:2" ht="15.75" customHeight="1" x14ac:dyDescent="0.3">
      <c r="A3013" s="2" t="s">
        <v>6303</v>
      </c>
      <c r="B3013" s="63">
        <v>5471.93</v>
      </c>
    </row>
    <row r="3014" spans="1:2" ht="15.75" customHeight="1" x14ac:dyDescent="0.3">
      <c r="A3014" s="2" t="s">
        <v>6304</v>
      </c>
      <c r="B3014" s="63">
        <v>4228.3100000000004</v>
      </c>
    </row>
    <row r="3015" spans="1:2" ht="15.75" customHeight="1" x14ac:dyDescent="0.3">
      <c r="A3015" s="2" t="s">
        <v>6305</v>
      </c>
      <c r="B3015" s="63">
        <v>3233.42</v>
      </c>
    </row>
    <row r="3016" spans="1:2" ht="15.75" customHeight="1" x14ac:dyDescent="0.3">
      <c r="A3016" s="2" t="s">
        <v>6306</v>
      </c>
      <c r="B3016" s="63">
        <v>4477.04</v>
      </c>
    </row>
    <row r="3017" spans="1:2" ht="15.75" customHeight="1" x14ac:dyDescent="0.3">
      <c r="A3017" s="2" t="s">
        <v>6307</v>
      </c>
      <c r="B3017" s="63">
        <v>3233.42</v>
      </c>
    </row>
    <row r="3018" spans="1:2" ht="15.75" customHeight="1" x14ac:dyDescent="0.3">
      <c r="A3018" s="2" t="s">
        <v>6308</v>
      </c>
      <c r="B3018" s="63">
        <v>4228.3100000000004</v>
      </c>
    </row>
    <row r="3019" spans="1:2" ht="15.75" customHeight="1" x14ac:dyDescent="0.3">
      <c r="A3019" s="2" t="s">
        <v>6309</v>
      </c>
      <c r="B3019" s="63">
        <v>4477.04</v>
      </c>
    </row>
    <row r="3020" spans="1:2" ht="15.75" customHeight="1" x14ac:dyDescent="0.3">
      <c r="A3020" s="2" t="s">
        <v>6310</v>
      </c>
      <c r="B3020" s="63">
        <v>4477.04</v>
      </c>
    </row>
    <row r="3021" spans="1:2" ht="15.75" customHeight="1" x14ac:dyDescent="0.3">
      <c r="A3021" s="2" t="s">
        <v>6311</v>
      </c>
      <c r="B3021" s="63">
        <v>5471.93</v>
      </c>
    </row>
    <row r="3022" spans="1:2" ht="15.75" customHeight="1" x14ac:dyDescent="0.3">
      <c r="A3022" s="58" t="s">
        <v>6312</v>
      </c>
      <c r="B3022" s="62">
        <v>7118.1</v>
      </c>
    </row>
    <row r="3023" spans="1:2" ht="15.75" customHeight="1" x14ac:dyDescent="0.3">
      <c r="A3023" s="2" t="s">
        <v>6313</v>
      </c>
      <c r="B3023" s="63">
        <v>1513.78</v>
      </c>
    </row>
    <row r="3024" spans="1:2" ht="15.75" customHeight="1" x14ac:dyDescent="0.3">
      <c r="A3024" s="2" t="s">
        <v>6314</v>
      </c>
      <c r="B3024" s="63">
        <v>1169.74</v>
      </c>
    </row>
    <row r="3025" spans="1:2" ht="15.75" customHeight="1" x14ac:dyDescent="0.3">
      <c r="A3025" s="2" t="s">
        <v>6315</v>
      </c>
      <c r="B3025" s="63">
        <v>894.51</v>
      </c>
    </row>
    <row r="3026" spans="1:2" ht="15.75" customHeight="1" x14ac:dyDescent="0.3">
      <c r="A3026" s="2" t="s">
        <v>6316</v>
      </c>
      <c r="B3026" s="63">
        <v>1238.55</v>
      </c>
    </row>
    <row r="3027" spans="1:2" ht="15.75" customHeight="1" x14ac:dyDescent="0.3">
      <c r="A3027" s="2" t="s">
        <v>6317</v>
      </c>
      <c r="B3027" s="63">
        <v>894.51</v>
      </c>
    </row>
    <row r="3028" spans="1:2" ht="15.75" customHeight="1" x14ac:dyDescent="0.3">
      <c r="A3028" s="2" t="s">
        <v>6318</v>
      </c>
      <c r="B3028" s="63">
        <v>1169.74</v>
      </c>
    </row>
    <row r="3029" spans="1:2" ht="15.75" customHeight="1" x14ac:dyDescent="0.3">
      <c r="A3029" s="2" t="s">
        <v>6319</v>
      </c>
      <c r="B3029" s="63">
        <v>1238.55</v>
      </c>
    </row>
    <row r="3030" spans="1:2" ht="15.75" customHeight="1" x14ac:dyDescent="0.3">
      <c r="A3030" s="2" t="s">
        <v>6320</v>
      </c>
      <c r="B3030" s="63">
        <v>1238.55</v>
      </c>
    </row>
    <row r="3031" spans="1:2" ht="15.75" customHeight="1" x14ac:dyDescent="0.3">
      <c r="A3031" s="2" t="s">
        <v>6321</v>
      </c>
      <c r="B3031" s="63">
        <v>1513.78</v>
      </c>
    </row>
    <row r="3032" spans="1:2" ht="15.75" customHeight="1" x14ac:dyDescent="0.3">
      <c r="A3032" s="58" t="s">
        <v>8902</v>
      </c>
      <c r="B3032" s="62">
        <v>7118.1</v>
      </c>
    </row>
    <row r="3033" spans="1:2" ht="15.75" customHeight="1" x14ac:dyDescent="0.3">
      <c r="A3033" s="2" t="s">
        <v>8903</v>
      </c>
      <c r="B3033" s="63">
        <v>1513.78</v>
      </c>
    </row>
    <row r="3034" spans="1:2" ht="15.75" customHeight="1" x14ac:dyDescent="0.3">
      <c r="A3034" s="2" t="s">
        <v>8904</v>
      </c>
      <c r="B3034" s="63">
        <v>1169.74</v>
      </c>
    </row>
    <row r="3035" spans="1:2" ht="15.75" customHeight="1" x14ac:dyDescent="0.3">
      <c r="A3035" s="2" t="s">
        <v>8905</v>
      </c>
      <c r="B3035" s="63">
        <v>894.51</v>
      </c>
    </row>
    <row r="3036" spans="1:2" ht="15.75" customHeight="1" x14ac:dyDescent="0.3">
      <c r="A3036" s="2" t="s">
        <v>8906</v>
      </c>
      <c r="B3036" s="63">
        <v>1238.55</v>
      </c>
    </row>
    <row r="3037" spans="1:2" ht="15.75" customHeight="1" x14ac:dyDescent="0.3">
      <c r="A3037" s="2" t="s">
        <v>8907</v>
      </c>
      <c r="B3037" s="63">
        <v>894.51</v>
      </c>
    </row>
    <row r="3038" spans="1:2" ht="15.75" customHeight="1" x14ac:dyDescent="0.3">
      <c r="A3038" s="2" t="s">
        <v>8908</v>
      </c>
      <c r="B3038" s="63">
        <v>1169.74</v>
      </c>
    </row>
    <row r="3039" spans="1:2" ht="15.75" customHeight="1" x14ac:dyDescent="0.3">
      <c r="A3039" s="2" t="s">
        <v>8909</v>
      </c>
      <c r="B3039" s="63">
        <v>1238.55</v>
      </c>
    </row>
    <row r="3040" spans="1:2" ht="15.75" customHeight="1" x14ac:dyDescent="0.3">
      <c r="A3040" s="2" t="s">
        <v>8910</v>
      </c>
      <c r="B3040" s="63">
        <v>1238.55</v>
      </c>
    </row>
    <row r="3041" spans="1:2" ht="15.75" customHeight="1" x14ac:dyDescent="0.3">
      <c r="A3041" s="2" t="s">
        <v>8911</v>
      </c>
      <c r="B3041" s="63">
        <v>1513.78</v>
      </c>
    </row>
    <row r="3042" spans="1:2" ht="15.75" customHeight="1" x14ac:dyDescent="0.3">
      <c r="A3042" s="58" t="s">
        <v>8912</v>
      </c>
      <c r="B3042" s="62">
        <v>7118.1</v>
      </c>
    </row>
    <row r="3043" spans="1:2" ht="15.75" customHeight="1" x14ac:dyDescent="0.3">
      <c r="A3043" s="2" t="s">
        <v>8913</v>
      </c>
      <c r="B3043" s="63">
        <v>1513.78</v>
      </c>
    </row>
    <row r="3044" spans="1:2" ht="15.75" customHeight="1" x14ac:dyDescent="0.3">
      <c r="A3044" s="2" t="s">
        <v>8914</v>
      </c>
      <c r="B3044" s="63">
        <v>1169.74</v>
      </c>
    </row>
    <row r="3045" spans="1:2" ht="15.75" customHeight="1" x14ac:dyDescent="0.3">
      <c r="A3045" s="2" t="s">
        <v>8915</v>
      </c>
      <c r="B3045" s="63">
        <v>894.51</v>
      </c>
    </row>
    <row r="3046" spans="1:2" ht="15.75" customHeight="1" x14ac:dyDescent="0.3">
      <c r="A3046" s="2" t="s">
        <v>8916</v>
      </c>
      <c r="B3046" s="63">
        <v>1238.55</v>
      </c>
    </row>
    <row r="3047" spans="1:2" ht="15.75" customHeight="1" x14ac:dyDescent="0.3">
      <c r="A3047" s="2" t="s">
        <v>8917</v>
      </c>
      <c r="B3047" s="63">
        <v>894.51</v>
      </c>
    </row>
    <row r="3048" spans="1:2" ht="15.75" customHeight="1" x14ac:dyDescent="0.3">
      <c r="A3048" s="2" t="s">
        <v>8918</v>
      </c>
      <c r="B3048" s="63">
        <v>1169.74</v>
      </c>
    </row>
    <row r="3049" spans="1:2" ht="15.75" customHeight="1" x14ac:dyDescent="0.3">
      <c r="A3049" s="2" t="s">
        <v>8919</v>
      </c>
      <c r="B3049" s="63">
        <v>1238.55</v>
      </c>
    </row>
    <row r="3050" spans="1:2" ht="15.75" customHeight="1" x14ac:dyDescent="0.3">
      <c r="A3050" s="2" t="s">
        <v>8920</v>
      </c>
      <c r="B3050" s="63">
        <v>1238.55</v>
      </c>
    </row>
    <row r="3051" spans="1:2" ht="15.75" customHeight="1" x14ac:dyDescent="0.3">
      <c r="A3051" s="2" t="s">
        <v>8921</v>
      </c>
      <c r="B3051" s="63">
        <v>1513.78</v>
      </c>
    </row>
    <row r="3052" spans="1:2" ht="15.75" customHeight="1" x14ac:dyDescent="0.3">
      <c r="A3052" s="58" t="s">
        <v>6322</v>
      </c>
      <c r="B3052" s="62">
        <v>7118.1</v>
      </c>
    </row>
    <row r="3053" spans="1:2" ht="15.75" customHeight="1" x14ac:dyDescent="0.3">
      <c r="A3053" s="2" t="s">
        <v>6323</v>
      </c>
      <c r="B3053" s="63">
        <v>1513.78</v>
      </c>
    </row>
    <row r="3054" spans="1:2" ht="15.75" customHeight="1" x14ac:dyDescent="0.3">
      <c r="A3054" s="2" t="s">
        <v>6324</v>
      </c>
      <c r="B3054" s="63">
        <v>1169.74</v>
      </c>
    </row>
    <row r="3055" spans="1:2" ht="15.75" customHeight="1" x14ac:dyDescent="0.3">
      <c r="A3055" s="2" t="s">
        <v>6325</v>
      </c>
      <c r="B3055" s="63">
        <v>894.51</v>
      </c>
    </row>
    <row r="3056" spans="1:2" ht="15.75" customHeight="1" x14ac:dyDescent="0.3">
      <c r="A3056" s="2" t="s">
        <v>6326</v>
      </c>
      <c r="B3056" s="63">
        <v>1238.55</v>
      </c>
    </row>
    <row r="3057" spans="1:2" ht="15.75" customHeight="1" x14ac:dyDescent="0.3">
      <c r="A3057" s="2" t="s">
        <v>6327</v>
      </c>
      <c r="B3057" s="63">
        <v>894.51</v>
      </c>
    </row>
    <row r="3058" spans="1:2" ht="15.75" customHeight="1" x14ac:dyDescent="0.3">
      <c r="A3058" s="2" t="s">
        <v>6328</v>
      </c>
      <c r="B3058" s="63">
        <v>1169.74</v>
      </c>
    </row>
    <row r="3059" spans="1:2" ht="15.75" customHeight="1" x14ac:dyDescent="0.3">
      <c r="A3059" s="2" t="s">
        <v>6329</v>
      </c>
      <c r="B3059" s="63">
        <v>1238.55</v>
      </c>
    </row>
    <row r="3060" spans="1:2" ht="15.75" customHeight="1" x14ac:dyDescent="0.3">
      <c r="A3060" s="2" t="s">
        <v>6330</v>
      </c>
      <c r="B3060" s="63">
        <v>1238.55</v>
      </c>
    </row>
    <row r="3061" spans="1:2" ht="15.75" customHeight="1" x14ac:dyDescent="0.3">
      <c r="A3061" s="2" t="s">
        <v>6331</v>
      </c>
      <c r="B3061" s="63">
        <v>1513.78</v>
      </c>
    </row>
    <row r="3062" spans="1:2" ht="15.75" customHeight="1" x14ac:dyDescent="0.3">
      <c r="A3062" s="58" t="s">
        <v>8922</v>
      </c>
      <c r="B3062" s="62">
        <v>13850.1</v>
      </c>
    </row>
    <row r="3063" spans="1:2" ht="15.75" customHeight="1" x14ac:dyDescent="0.3">
      <c r="A3063" s="2" t="s">
        <v>8923</v>
      </c>
      <c r="B3063" s="63">
        <v>2945.45</v>
      </c>
    </row>
    <row r="3064" spans="1:2" ht="15.75" customHeight="1" x14ac:dyDescent="0.3">
      <c r="A3064" s="2" t="s">
        <v>8924</v>
      </c>
      <c r="B3064" s="63">
        <v>2276.0300000000002</v>
      </c>
    </row>
    <row r="3065" spans="1:2" ht="15.75" customHeight="1" x14ac:dyDescent="0.3">
      <c r="A3065" s="2" t="s">
        <v>8925</v>
      </c>
      <c r="B3065" s="63">
        <v>1740.5</v>
      </c>
    </row>
    <row r="3066" spans="1:2" ht="15.75" customHeight="1" x14ac:dyDescent="0.3">
      <c r="A3066" s="2" t="s">
        <v>8926</v>
      </c>
      <c r="B3066" s="63">
        <v>2409.92</v>
      </c>
    </row>
    <row r="3067" spans="1:2" ht="15.75" customHeight="1" x14ac:dyDescent="0.3">
      <c r="A3067" s="2" t="s">
        <v>8927</v>
      </c>
      <c r="B3067" s="63">
        <v>1740.5</v>
      </c>
    </row>
    <row r="3068" spans="1:2" ht="15.75" customHeight="1" x14ac:dyDescent="0.3">
      <c r="A3068" s="2" t="s">
        <v>8928</v>
      </c>
      <c r="B3068" s="63">
        <v>2276.0300000000002</v>
      </c>
    </row>
    <row r="3069" spans="1:2" ht="15.75" customHeight="1" x14ac:dyDescent="0.3">
      <c r="A3069" s="2" t="s">
        <v>8929</v>
      </c>
      <c r="B3069" s="63">
        <v>2409.92</v>
      </c>
    </row>
    <row r="3070" spans="1:2" ht="15.75" customHeight="1" x14ac:dyDescent="0.3">
      <c r="A3070" s="2" t="s">
        <v>8930</v>
      </c>
      <c r="B3070" s="63">
        <v>2409.92</v>
      </c>
    </row>
    <row r="3071" spans="1:2" ht="15.75" customHeight="1" x14ac:dyDescent="0.3">
      <c r="A3071" s="2" t="s">
        <v>8931</v>
      </c>
      <c r="B3071" s="63">
        <v>2945.45</v>
      </c>
    </row>
    <row r="3072" spans="1:2" ht="15.75" customHeight="1" x14ac:dyDescent="0.3">
      <c r="A3072" s="58" t="s">
        <v>8932</v>
      </c>
      <c r="B3072" s="62">
        <v>13850.1</v>
      </c>
    </row>
    <row r="3073" spans="1:2" ht="15.75" customHeight="1" x14ac:dyDescent="0.3">
      <c r="A3073" s="2" t="s">
        <v>8933</v>
      </c>
      <c r="B3073" s="63">
        <v>2945.45</v>
      </c>
    </row>
    <row r="3074" spans="1:2" ht="15.75" customHeight="1" x14ac:dyDescent="0.3">
      <c r="A3074" s="2" t="s">
        <v>8934</v>
      </c>
      <c r="B3074" s="63">
        <v>2276.0300000000002</v>
      </c>
    </row>
    <row r="3075" spans="1:2" ht="15.75" customHeight="1" x14ac:dyDescent="0.3">
      <c r="A3075" s="2" t="s">
        <v>8935</v>
      </c>
      <c r="B3075" s="63">
        <v>1740.5</v>
      </c>
    </row>
    <row r="3076" spans="1:2" ht="15.75" customHeight="1" x14ac:dyDescent="0.3">
      <c r="A3076" s="2" t="s">
        <v>8936</v>
      </c>
      <c r="B3076" s="63">
        <v>2409.92</v>
      </c>
    </row>
    <row r="3077" spans="1:2" ht="15.75" customHeight="1" x14ac:dyDescent="0.3">
      <c r="A3077" s="2" t="s">
        <v>8937</v>
      </c>
      <c r="B3077" s="63">
        <v>1740.5</v>
      </c>
    </row>
    <row r="3078" spans="1:2" ht="15.75" customHeight="1" x14ac:dyDescent="0.3">
      <c r="A3078" s="2" t="s">
        <v>8938</v>
      </c>
      <c r="B3078" s="63">
        <v>2276.0300000000002</v>
      </c>
    </row>
    <row r="3079" spans="1:2" ht="15.75" customHeight="1" x14ac:dyDescent="0.3">
      <c r="A3079" s="2" t="s">
        <v>8939</v>
      </c>
      <c r="B3079" s="63">
        <v>2409.92</v>
      </c>
    </row>
    <row r="3080" spans="1:2" ht="15.75" customHeight="1" x14ac:dyDescent="0.3">
      <c r="A3080" s="2" t="s">
        <v>8940</v>
      </c>
      <c r="B3080" s="63">
        <v>2409.92</v>
      </c>
    </row>
    <row r="3081" spans="1:2" ht="15.75" customHeight="1" x14ac:dyDescent="0.3">
      <c r="A3081" s="2" t="s">
        <v>8941</v>
      </c>
      <c r="B3081" s="63">
        <v>2945.45</v>
      </c>
    </row>
    <row r="3082" spans="1:2" ht="15.75" customHeight="1" x14ac:dyDescent="0.3">
      <c r="A3082" s="58" t="s">
        <v>6332</v>
      </c>
      <c r="B3082" s="62">
        <v>13850.1</v>
      </c>
    </row>
    <row r="3083" spans="1:2" ht="15.75" customHeight="1" x14ac:dyDescent="0.3">
      <c r="A3083" s="2" t="s">
        <v>6333</v>
      </c>
      <c r="B3083" s="63">
        <v>2945.45</v>
      </c>
    </row>
    <row r="3084" spans="1:2" ht="15.75" customHeight="1" x14ac:dyDescent="0.3">
      <c r="A3084" s="2" t="s">
        <v>6334</v>
      </c>
      <c r="B3084" s="63">
        <v>2276.0300000000002</v>
      </c>
    </row>
    <row r="3085" spans="1:2" ht="15.75" customHeight="1" x14ac:dyDescent="0.3">
      <c r="A3085" s="2" t="s">
        <v>6335</v>
      </c>
      <c r="B3085" s="63">
        <v>1740.5</v>
      </c>
    </row>
    <row r="3086" spans="1:2" ht="15.75" customHeight="1" x14ac:dyDescent="0.3">
      <c r="A3086" s="2" t="s">
        <v>6336</v>
      </c>
      <c r="B3086" s="63">
        <v>2409.92</v>
      </c>
    </row>
    <row r="3087" spans="1:2" ht="15.75" customHeight="1" x14ac:dyDescent="0.3">
      <c r="A3087" s="2" t="s">
        <v>6337</v>
      </c>
      <c r="B3087" s="63">
        <v>1740.5</v>
      </c>
    </row>
    <row r="3088" spans="1:2" ht="15.75" customHeight="1" x14ac:dyDescent="0.3">
      <c r="A3088" s="2" t="s">
        <v>6338</v>
      </c>
      <c r="B3088" s="63">
        <v>2276.0300000000002</v>
      </c>
    </row>
    <row r="3089" spans="1:2" ht="15.75" customHeight="1" x14ac:dyDescent="0.3">
      <c r="A3089" s="2" t="s">
        <v>6339</v>
      </c>
      <c r="B3089" s="63">
        <v>2409.92</v>
      </c>
    </row>
    <row r="3090" spans="1:2" ht="15.75" customHeight="1" x14ac:dyDescent="0.3">
      <c r="A3090" s="2" t="s">
        <v>6340</v>
      </c>
      <c r="B3090" s="63">
        <v>2409.92</v>
      </c>
    </row>
    <row r="3091" spans="1:2" ht="15.75" customHeight="1" x14ac:dyDescent="0.3">
      <c r="A3091" s="2" t="s">
        <v>6341</v>
      </c>
      <c r="B3091" s="63">
        <v>2945.45</v>
      </c>
    </row>
    <row r="3092" spans="1:2" ht="15.75" customHeight="1" x14ac:dyDescent="0.3">
      <c r="A3092" s="58" t="s">
        <v>8942</v>
      </c>
      <c r="B3092" s="62">
        <v>13850.1</v>
      </c>
    </row>
    <row r="3093" spans="1:2" ht="15.75" customHeight="1" x14ac:dyDescent="0.3">
      <c r="A3093" s="2" t="s">
        <v>8943</v>
      </c>
      <c r="B3093" s="63">
        <v>2945.45</v>
      </c>
    </row>
    <row r="3094" spans="1:2" ht="15.75" customHeight="1" x14ac:dyDescent="0.3">
      <c r="A3094" s="2" t="s">
        <v>8944</v>
      </c>
      <c r="B3094" s="63">
        <v>2276.0300000000002</v>
      </c>
    </row>
    <row r="3095" spans="1:2" ht="15.75" customHeight="1" x14ac:dyDescent="0.3">
      <c r="A3095" s="2" t="s">
        <v>8945</v>
      </c>
      <c r="B3095" s="63">
        <v>1740.5</v>
      </c>
    </row>
    <row r="3096" spans="1:2" ht="15.75" customHeight="1" x14ac:dyDescent="0.3">
      <c r="A3096" s="2" t="s">
        <v>8946</v>
      </c>
      <c r="B3096" s="63">
        <v>2409.92</v>
      </c>
    </row>
    <row r="3097" spans="1:2" ht="15.75" customHeight="1" x14ac:dyDescent="0.3">
      <c r="A3097" s="2" t="s">
        <v>8947</v>
      </c>
      <c r="B3097" s="63">
        <v>1740.5</v>
      </c>
    </row>
    <row r="3098" spans="1:2" ht="15.75" customHeight="1" x14ac:dyDescent="0.3">
      <c r="A3098" s="2" t="s">
        <v>8948</v>
      </c>
      <c r="B3098" s="63">
        <v>2276.0300000000002</v>
      </c>
    </row>
    <row r="3099" spans="1:2" ht="15.75" customHeight="1" x14ac:dyDescent="0.3">
      <c r="A3099" s="2" t="s">
        <v>8949</v>
      </c>
      <c r="B3099" s="63">
        <v>2409.92</v>
      </c>
    </row>
    <row r="3100" spans="1:2" ht="15.75" customHeight="1" x14ac:dyDescent="0.3">
      <c r="A3100" s="2" t="s">
        <v>8950</v>
      </c>
      <c r="B3100" s="63">
        <v>2409.92</v>
      </c>
    </row>
    <row r="3101" spans="1:2" ht="15.75" customHeight="1" x14ac:dyDescent="0.3">
      <c r="A3101" s="2" t="s">
        <v>8951</v>
      </c>
      <c r="B3101" s="63">
        <v>2945.45</v>
      </c>
    </row>
    <row r="3102" spans="1:2" ht="15.75" customHeight="1" x14ac:dyDescent="0.3">
      <c r="A3102" s="58" t="s">
        <v>8952</v>
      </c>
      <c r="B3102" s="62">
        <v>13850.1</v>
      </c>
    </row>
    <row r="3103" spans="1:2" ht="15.75" customHeight="1" x14ac:dyDescent="0.3">
      <c r="A3103" s="2" t="s">
        <v>8953</v>
      </c>
      <c r="B3103" s="63">
        <v>2945.45</v>
      </c>
    </row>
    <row r="3104" spans="1:2" ht="15.75" customHeight="1" x14ac:dyDescent="0.3">
      <c r="A3104" s="2" t="s">
        <v>8954</v>
      </c>
      <c r="B3104" s="63">
        <v>2276.0300000000002</v>
      </c>
    </row>
    <row r="3105" spans="1:2" ht="15.75" customHeight="1" x14ac:dyDescent="0.3">
      <c r="A3105" s="2" t="s">
        <v>8955</v>
      </c>
      <c r="B3105" s="63">
        <v>1740.5</v>
      </c>
    </row>
    <row r="3106" spans="1:2" ht="15.75" customHeight="1" x14ac:dyDescent="0.3">
      <c r="A3106" s="2" t="s">
        <v>8956</v>
      </c>
      <c r="B3106" s="63">
        <v>2409.92</v>
      </c>
    </row>
    <row r="3107" spans="1:2" ht="15.75" customHeight="1" x14ac:dyDescent="0.3">
      <c r="A3107" s="2" t="s">
        <v>8957</v>
      </c>
      <c r="B3107" s="63">
        <v>1740.5</v>
      </c>
    </row>
    <row r="3108" spans="1:2" ht="15.75" customHeight="1" x14ac:dyDescent="0.3">
      <c r="A3108" s="2" t="s">
        <v>8958</v>
      </c>
      <c r="B3108" s="63">
        <v>2276.0300000000002</v>
      </c>
    </row>
    <row r="3109" spans="1:2" ht="15.75" customHeight="1" x14ac:dyDescent="0.3">
      <c r="A3109" s="2" t="s">
        <v>8959</v>
      </c>
      <c r="B3109" s="63">
        <v>2409.92</v>
      </c>
    </row>
    <row r="3110" spans="1:2" ht="15.75" customHeight="1" x14ac:dyDescent="0.3">
      <c r="A3110" s="2" t="s">
        <v>8960</v>
      </c>
      <c r="B3110" s="63">
        <v>2409.92</v>
      </c>
    </row>
    <row r="3111" spans="1:2" ht="15.75" customHeight="1" x14ac:dyDescent="0.3">
      <c r="A3111" s="2" t="s">
        <v>8961</v>
      </c>
      <c r="B3111" s="63">
        <v>2945.45</v>
      </c>
    </row>
    <row r="3112" spans="1:2" ht="15.75" customHeight="1" x14ac:dyDescent="0.3">
      <c r="A3112" s="58" t="s">
        <v>6342</v>
      </c>
      <c r="B3112" s="62">
        <v>13850.1</v>
      </c>
    </row>
    <row r="3113" spans="1:2" ht="15.75" customHeight="1" x14ac:dyDescent="0.3">
      <c r="A3113" s="2" t="s">
        <v>6343</v>
      </c>
      <c r="B3113" s="63">
        <v>2945.45</v>
      </c>
    </row>
    <row r="3114" spans="1:2" ht="15.75" customHeight="1" x14ac:dyDescent="0.3">
      <c r="A3114" s="2" t="s">
        <v>6344</v>
      </c>
      <c r="B3114" s="63">
        <v>2276.0300000000002</v>
      </c>
    </row>
    <row r="3115" spans="1:2" ht="15.75" customHeight="1" x14ac:dyDescent="0.3">
      <c r="A3115" s="2" t="s">
        <v>6345</v>
      </c>
      <c r="B3115" s="63">
        <v>1740.5</v>
      </c>
    </row>
    <row r="3116" spans="1:2" ht="15.75" customHeight="1" x14ac:dyDescent="0.3">
      <c r="A3116" s="2" t="s">
        <v>6346</v>
      </c>
      <c r="B3116" s="63">
        <v>2409.92</v>
      </c>
    </row>
    <row r="3117" spans="1:2" ht="15.75" customHeight="1" x14ac:dyDescent="0.3">
      <c r="A3117" s="2" t="s">
        <v>6347</v>
      </c>
      <c r="B3117" s="63">
        <v>1740.5</v>
      </c>
    </row>
    <row r="3118" spans="1:2" ht="15.75" customHeight="1" x14ac:dyDescent="0.3">
      <c r="A3118" s="2" t="s">
        <v>6348</v>
      </c>
      <c r="B3118" s="63">
        <v>2276.0300000000002</v>
      </c>
    </row>
    <row r="3119" spans="1:2" ht="15.75" customHeight="1" x14ac:dyDescent="0.3">
      <c r="A3119" s="2" t="s">
        <v>6349</v>
      </c>
      <c r="B3119" s="63">
        <v>2409.92</v>
      </c>
    </row>
    <row r="3120" spans="1:2" ht="15.75" customHeight="1" x14ac:dyDescent="0.3">
      <c r="A3120" s="2" t="s">
        <v>6350</v>
      </c>
      <c r="B3120" s="63">
        <v>2409.92</v>
      </c>
    </row>
    <row r="3121" spans="1:2" ht="15.75" customHeight="1" x14ac:dyDescent="0.3">
      <c r="A3121" s="2" t="s">
        <v>6351</v>
      </c>
      <c r="B3121" s="63">
        <v>2945.45</v>
      </c>
    </row>
    <row r="3122" spans="1:2" ht="15.75" customHeight="1" x14ac:dyDescent="0.3">
      <c r="A3122" s="58" t="s">
        <v>6352</v>
      </c>
      <c r="B3122" s="62">
        <v>25730.1</v>
      </c>
    </row>
    <row r="3123" spans="1:2" ht="15.75" customHeight="1" x14ac:dyDescent="0.3">
      <c r="A3123" s="2" t="s">
        <v>6353</v>
      </c>
      <c r="B3123" s="63">
        <v>5471.93</v>
      </c>
    </row>
    <row r="3124" spans="1:2" ht="15.75" customHeight="1" x14ac:dyDescent="0.3">
      <c r="A3124" s="2" t="s">
        <v>6354</v>
      </c>
      <c r="B3124" s="63">
        <v>4228.3100000000004</v>
      </c>
    </row>
    <row r="3125" spans="1:2" ht="15.75" customHeight="1" x14ac:dyDescent="0.3">
      <c r="A3125" s="2" t="s">
        <v>6355</v>
      </c>
      <c r="B3125" s="63">
        <v>3233.42</v>
      </c>
    </row>
    <row r="3126" spans="1:2" ht="15.75" customHeight="1" x14ac:dyDescent="0.3">
      <c r="A3126" s="2" t="s">
        <v>6356</v>
      </c>
      <c r="B3126" s="63">
        <v>4477.04</v>
      </c>
    </row>
    <row r="3127" spans="1:2" ht="15.75" customHeight="1" x14ac:dyDescent="0.3">
      <c r="A3127" s="2" t="s">
        <v>6357</v>
      </c>
      <c r="B3127" s="63">
        <v>3233.42</v>
      </c>
    </row>
    <row r="3128" spans="1:2" ht="15.75" customHeight="1" x14ac:dyDescent="0.3">
      <c r="A3128" s="2" t="s">
        <v>6358</v>
      </c>
      <c r="B3128" s="63">
        <v>4228.3100000000004</v>
      </c>
    </row>
    <row r="3129" spans="1:2" ht="15.75" customHeight="1" x14ac:dyDescent="0.3">
      <c r="A3129" s="2" t="s">
        <v>6359</v>
      </c>
      <c r="B3129" s="63">
        <v>4477.04</v>
      </c>
    </row>
    <row r="3130" spans="1:2" ht="15.75" customHeight="1" x14ac:dyDescent="0.3">
      <c r="A3130" s="2" t="s">
        <v>6360</v>
      </c>
      <c r="B3130" s="63">
        <v>4477.04</v>
      </c>
    </row>
    <row r="3131" spans="1:2" ht="15.75" customHeight="1" x14ac:dyDescent="0.3">
      <c r="A3131" s="2" t="s">
        <v>6361</v>
      </c>
      <c r="B3131" s="63">
        <v>5471.93</v>
      </c>
    </row>
    <row r="3132" spans="1:2" ht="15.75" customHeight="1" x14ac:dyDescent="0.3">
      <c r="A3132" s="58" t="s">
        <v>6362</v>
      </c>
      <c r="B3132" s="62">
        <v>25730.1</v>
      </c>
    </row>
    <row r="3133" spans="1:2" ht="15.75" customHeight="1" x14ac:dyDescent="0.3">
      <c r="A3133" s="2" t="s">
        <v>6363</v>
      </c>
      <c r="B3133" s="63">
        <v>5471.93</v>
      </c>
    </row>
    <row r="3134" spans="1:2" ht="15.75" customHeight="1" x14ac:dyDescent="0.3">
      <c r="A3134" s="2" t="s">
        <v>6364</v>
      </c>
      <c r="B3134" s="63">
        <v>4228.3100000000004</v>
      </c>
    </row>
    <row r="3135" spans="1:2" ht="15.75" customHeight="1" x14ac:dyDescent="0.3">
      <c r="A3135" s="2" t="s">
        <v>6365</v>
      </c>
      <c r="B3135" s="63">
        <v>3233.42</v>
      </c>
    </row>
    <row r="3136" spans="1:2" ht="15.75" customHeight="1" x14ac:dyDescent="0.3">
      <c r="A3136" s="2" t="s">
        <v>6366</v>
      </c>
      <c r="B3136" s="63">
        <v>4477.04</v>
      </c>
    </row>
    <row r="3137" spans="1:2" ht="15.75" customHeight="1" x14ac:dyDescent="0.3">
      <c r="A3137" s="2" t="s">
        <v>6367</v>
      </c>
      <c r="B3137" s="63">
        <v>3233.42</v>
      </c>
    </row>
    <row r="3138" spans="1:2" ht="15.75" customHeight="1" x14ac:dyDescent="0.3">
      <c r="A3138" s="2" t="s">
        <v>6368</v>
      </c>
      <c r="B3138" s="63">
        <v>4228.3100000000004</v>
      </c>
    </row>
    <row r="3139" spans="1:2" ht="15.75" customHeight="1" x14ac:dyDescent="0.3">
      <c r="A3139" s="2" t="s">
        <v>6369</v>
      </c>
      <c r="B3139" s="63">
        <v>4477.04</v>
      </c>
    </row>
    <row r="3140" spans="1:2" ht="15.75" customHeight="1" x14ac:dyDescent="0.3">
      <c r="A3140" s="2" t="s">
        <v>6370</v>
      </c>
      <c r="B3140" s="63">
        <v>4477.04</v>
      </c>
    </row>
    <row r="3141" spans="1:2" ht="15.75" customHeight="1" x14ac:dyDescent="0.3">
      <c r="A3141" s="2" t="s">
        <v>6371</v>
      </c>
      <c r="B3141" s="63">
        <v>5471.93</v>
      </c>
    </row>
    <row r="3142" spans="1:2" ht="15.75" customHeight="1" x14ac:dyDescent="0.3">
      <c r="A3142" s="58" t="s">
        <v>6372</v>
      </c>
      <c r="B3142" s="62">
        <v>25730.1</v>
      </c>
    </row>
    <row r="3143" spans="1:2" ht="15.75" customHeight="1" x14ac:dyDescent="0.3">
      <c r="A3143" s="2" t="s">
        <v>6373</v>
      </c>
      <c r="B3143" s="63">
        <v>5471.93</v>
      </c>
    </row>
    <row r="3144" spans="1:2" ht="15.75" customHeight="1" x14ac:dyDescent="0.3">
      <c r="A3144" s="2" t="s">
        <v>6374</v>
      </c>
      <c r="B3144" s="63">
        <v>4228.3100000000004</v>
      </c>
    </row>
    <row r="3145" spans="1:2" ht="15.75" customHeight="1" x14ac:dyDescent="0.3">
      <c r="A3145" s="2" t="s">
        <v>6375</v>
      </c>
      <c r="B3145" s="63">
        <v>3233.42</v>
      </c>
    </row>
    <row r="3146" spans="1:2" ht="15.75" customHeight="1" x14ac:dyDescent="0.3">
      <c r="A3146" s="2" t="s">
        <v>6376</v>
      </c>
      <c r="B3146" s="63">
        <v>4477.04</v>
      </c>
    </row>
    <row r="3147" spans="1:2" ht="15.75" customHeight="1" x14ac:dyDescent="0.3">
      <c r="A3147" s="2" t="s">
        <v>6377</v>
      </c>
      <c r="B3147" s="63">
        <v>3233.42</v>
      </c>
    </row>
    <row r="3148" spans="1:2" ht="15.75" customHeight="1" x14ac:dyDescent="0.3">
      <c r="A3148" s="2" t="s">
        <v>6378</v>
      </c>
      <c r="B3148" s="63">
        <v>4228.3100000000004</v>
      </c>
    </row>
    <row r="3149" spans="1:2" ht="15.75" customHeight="1" x14ac:dyDescent="0.3">
      <c r="A3149" s="2" t="s">
        <v>6379</v>
      </c>
      <c r="B3149" s="63">
        <v>4477.04</v>
      </c>
    </row>
    <row r="3150" spans="1:2" ht="15.75" customHeight="1" x14ac:dyDescent="0.3">
      <c r="A3150" s="2" t="s">
        <v>6380</v>
      </c>
      <c r="B3150" s="63">
        <v>4477.04</v>
      </c>
    </row>
    <row r="3151" spans="1:2" ht="15.75" customHeight="1" x14ac:dyDescent="0.3">
      <c r="A3151" s="2" t="s">
        <v>6381</v>
      </c>
      <c r="B3151" s="63">
        <v>5471.93</v>
      </c>
    </row>
    <row r="3152" spans="1:2" ht="15.75" customHeight="1" x14ac:dyDescent="0.3">
      <c r="A3152" s="58" t="s">
        <v>6382</v>
      </c>
      <c r="B3152" s="62">
        <v>25730.1</v>
      </c>
    </row>
    <row r="3153" spans="1:2" ht="15.75" customHeight="1" x14ac:dyDescent="0.3">
      <c r="A3153" s="2" t="s">
        <v>6383</v>
      </c>
      <c r="B3153" s="63">
        <v>5471.93</v>
      </c>
    </row>
    <row r="3154" spans="1:2" ht="15.75" customHeight="1" x14ac:dyDescent="0.3">
      <c r="A3154" s="2" t="s">
        <v>6384</v>
      </c>
      <c r="B3154" s="63">
        <v>4228.3100000000004</v>
      </c>
    </row>
    <row r="3155" spans="1:2" ht="15.75" customHeight="1" x14ac:dyDescent="0.3">
      <c r="A3155" s="2" t="s">
        <v>6385</v>
      </c>
      <c r="B3155" s="63">
        <v>3233.42</v>
      </c>
    </row>
    <row r="3156" spans="1:2" ht="15.75" customHeight="1" x14ac:dyDescent="0.3">
      <c r="A3156" s="2" t="s">
        <v>6386</v>
      </c>
      <c r="B3156" s="63">
        <v>4477.04</v>
      </c>
    </row>
    <row r="3157" spans="1:2" ht="15.75" customHeight="1" x14ac:dyDescent="0.3">
      <c r="A3157" s="2" t="s">
        <v>6387</v>
      </c>
      <c r="B3157" s="63">
        <v>3233.42</v>
      </c>
    </row>
    <row r="3158" spans="1:2" ht="15.75" customHeight="1" x14ac:dyDescent="0.3">
      <c r="A3158" s="2" t="s">
        <v>6388</v>
      </c>
      <c r="B3158" s="63">
        <v>4228.3100000000004</v>
      </c>
    </row>
    <row r="3159" spans="1:2" ht="15.75" customHeight="1" x14ac:dyDescent="0.3">
      <c r="A3159" s="2" t="s">
        <v>6389</v>
      </c>
      <c r="B3159" s="63">
        <v>4477.04</v>
      </c>
    </row>
    <row r="3160" spans="1:2" ht="15.75" customHeight="1" x14ac:dyDescent="0.3">
      <c r="A3160" s="2" t="s">
        <v>6390</v>
      </c>
      <c r="B3160" s="63">
        <v>4477.04</v>
      </c>
    </row>
    <row r="3161" spans="1:2" ht="15.75" customHeight="1" x14ac:dyDescent="0.3">
      <c r="A3161" s="2" t="s">
        <v>6391</v>
      </c>
      <c r="B3161" s="63">
        <v>5471.93</v>
      </c>
    </row>
    <row r="3162" spans="1:2" ht="15.75" customHeight="1" x14ac:dyDescent="0.3">
      <c r="A3162" s="58" t="s">
        <v>6392</v>
      </c>
      <c r="B3162" s="62">
        <v>25730.1</v>
      </c>
    </row>
    <row r="3163" spans="1:2" ht="15.75" customHeight="1" x14ac:dyDescent="0.3">
      <c r="A3163" s="2" t="s">
        <v>6393</v>
      </c>
      <c r="B3163" s="63">
        <v>5471.93</v>
      </c>
    </row>
    <row r="3164" spans="1:2" ht="15.75" customHeight="1" x14ac:dyDescent="0.3">
      <c r="A3164" s="2" t="s">
        <v>6394</v>
      </c>
      <c r="B3164" s="63">
        <v>4228.3100000000004</v>
      </c>
    </row>
    <row r="3165" spans="1:2" ht="15.75" customHeight="1" x14ac:dyDescent="0.3">
      <c r="A3165" s="2" t="s">
        <v>6395</v>
      </c>
      <c r="B3165" s="63">
        <v>3233.42</v>
      </c>
    </row>
    <row r="3166" spans="1:2" ht="15.75" customHeight="1" x14ac:dyDescent="0.3">
      <c r="A3166" s="2" t="s">
        <v>6396</v>
      </c>
      <c r="B3166" s="63">
        <v>4477.04</v>
      </c>
    </row>
    <row r="3167" spans="1:2" ht="15.75" customHeight="1" x14ac:dyDescent="0.3">
      <c r="A3167" s="2" t="s">
        <v>6397</v>
      </c>
      <c r="B3167" s="63">
        <v>3233.42</v>
      </c>
    </row>
    <row r="3168" spans="1:2" ht="15.75" customHeight="1" x14ac:dyDescent="0.3">
      <c r="A3168" s="2" t="s">
        <v>6398</v>
      </c>
      <c r="B3168" s="63">
        <v>4228.3100000000004</v>
      </c>
    </row>
    <row r="3169" spans="1:2" ht="15.75" customHeight="1" x14ac:dyDescent="0.3">
      <c r="A3169" s="2" t="s">
        <v>6399</v>
      </c>
      <c r="B3169" s="63">
        <v>4477.04</v>
      </c>
    </row>
    <row r="3170" spans="1:2" ht="15.75" customHeight="1" x14ac:dyDescent="0.3">
      <c r="A3170" s="2" t="s">
        <v>6400</v>
      </c>
      <c r="B3170" s="63">
        <v>4477.04</v>
      </c>
    </row>
    <row r="3171" spans="1:2" ht="15.75" customHeight="1" x14ac:dyDescent="0.3">
      <c r="A3171" s="2" t="s">
        <v>6401</v>
      </c>
      <c r="B3171" s="63">
        <v>5471.93</v>
      </c>
    </row>
    <row r="3172" spans="1:2" ht="15.75" customHeight="1" x14ac:dyDescent="0.3">
      <c r="A3172" s="58" t="s">
        <v>6402</v>
      </c>
      <c r="B3172" s="62">
        <v>28304.1</v>
      </c>
    </row>
    <row r="3173" spans="1:2" ht="15.75" customHeight="1" x14ac:dyDescent="0.3">
      <c r="A3173" s="2" t="s">
        <v>6403</v>
      </c>
      <c r="B3173" s="63">
        <v>6019.34</v>
      </c>
    </row>
    <row r="3174" spans="1:2" ht="15.75" customHeight="1" x14ac:dyDescent="0.3">
      <c r="A3174" s="2" t="s">
        <v>6404</v>
      </c>
      <c r="B3174" s="63">
        <v>4651.3100000000004</v>
      </c>
    </row>
    <row r="3175" spans="1:2" ht="15.75" customHeight="1" x14ac:dyDescent="0.3">
      <c r="A3175" s="2" t="s">
        <v>6405</v>
      </c>
      <c r="B3175" s="63">
        <v>3556.88</v>
      </c>
    </row>
    <row r="3176" spans="1:2" ht="15.75" customHeight="1" x14ac:dyDescent="0.3">
      <c r="A3176" s="2" t="s">
        <v>6406</v>
      </c>
      <c r="B3176" s="63">
        <v>4924.91</v>
      </c>
    </row>
    <row r="3177" spans="1:2" ht="15.75" customHeight="1" x14ac:dyDescent="0.3">
      <c r="A3177" s="2" t="s">
        <v>6407</v>
      </c>
      <c r="B3177" s="63">
        <v>3556.88</v>
      </c>
    </row>
    <row r="3178" spans="1:2" ht="15.75" customHeight="1" x14ac:dyDescent="0.3">
      <c r="A3178" s="2" t="s">
        <v>6408</v>
      </c>
      <c r="B3178" s="63">
        <v>4651.3100000000004</v>
      </c>
    </row>
    <row r="3179" spans="1:2" ht="15.75" customHeight="1" x14ac:dyDescent="0.3">
      <c r="A3179" s="2" t="s">
        <v>6409</v>
      </c>
      <c r="B3179" s="63">
        <v>4924.91</v>
      </c>
    </row>
    <row r="3180" spans="1:2" ht="15.75" customHeight="1" x14ac:dyDescent="0.3">
      <c r="A3180" s="2" t="s">
        <v>6410</v>
      </c>
      <c r="B3180" s="63">
        <v>4924.91</v>
      </c>
    </row>
    <row r="3181" spans="1:2" ht="15.75" customHeight="1" x14ac:dyDescent="0.3">
      <c r="A3181" s="2" t="s">
        <v>6411</v>
      </c>
      <c r="B3181" s="63">
        <v>6019.34</v>
      </c>
    </row>
    <row r="3182" spans="1:2" ht="15.75" customHeight="1" x14ac:dyDescent="0.3">
      <c r="A3182" s="58" t="s">
        <v>6412</v>
      </c>
      <c r="B3182" s="62">
        <v>28304.1</v>
      </c>
    </row>
    <row r="3183" spans="1:2" ht="15.75" customHeight="1" x14ac:dyDescent="0.3">
      <c r="A3183" s="2" t="s">
        <v>6413</v>
      </c>
      <c r="B3183" s="63">
        <v>6019.34</v>
      </c>
    </row>
    <row r="3184" spans="1:2" ht="15.75" customHeight="1" x14ac:dyDescent="0.3">
      <c r="A3184" s="2" t="s">
        <v>6414</v>
      </c>
      <c r="B3184" s="63">
        <v>4651.3100000000004</v>
      </c>
    </row>
    <row r="3185" spans="1:2" ht="15.75" customHeight="1" x14ac:dyDescent="0.3">
      <c r="A3185" s="2" t="s">
        <v>6415</v>
      </c>
      <c r="B3185" s="63">
        <v>3556.88</v>
      </c>
    </row>
    <row r="3186" spans="1:2" ht="15.75" customHeight="1" x14ac:dyDescent="0.3">
      <c r="A3186" s="2" t="s">
        <v>6416</v>
      </c>
      <c r="B3186" s="63">
        <v>4924.91</v>
      </c>
    </row>
    <row r="3187" spans="1:2" ht="15.75" customHeight="1" x14ac:dyDescent="0.3">
      <c r="A3187" s="2" t="s">
        <v>6417</v>
      </c>
      <c r="B3187" s="63">
        <v>3556.88</v>
      </c>
    </row>
    <row r="3188" spans="1:2" ht="15.75" customHeight="1" x14ac:dyDescent="0.3">
      <c r="A3188" s="2" t="s">
        <v>6418</v>
      </c>
      <c r="B3188" s="63">
        <v>4651.3100000000004</v>
      </c>
    </row>
    <row r="3189" spans="1:2" ht="15.75" customHeight="1" x14ac:dyDescent="0.3">
      <c r="A3189" s="2" t="s">
        <v>6419</v>
      </c>
      <c r="B3189" s="63">
        <v>4924.91</v>
      </c>
    </row>
    <row r="3190" spans="1:2" ht="15.75" customHeight="1" x14ac:dyDescent="0.3">
      <c r="A3190" s="2" t="s">
        <v>6420</v>
      </c>
      <c r="B3190" s="63">
        <v>4924.91</v>
      </c>
    </row>
    <row r="3191" spans="1:2" ht="15.75" customHeight="1" x14ac:dyDescent="0.3">
      <c r="A3191" s="2" t="s">
        <v>6421</v>
      </c>
      <c r="B3191" s="63">
        <v>6019.34</v>
      </c>
    </row>
    <row r="3192" spans="1:2" ht="15.75" customHeight="1" x14ac:dyDescent="0.3">
      <c r="A3192" s="58" t="s">
        <v>6423</v>
      </c>
      <c r="B3192" s="62">
        <v>3158.1</v>
      </c>
    </row>
    <row r="3193" spans="1:2" ht="15.75" customHeight="1" x14ac:dyDescent="0.3">
      <c r="A3193" s="2" t="s">
        <v>6424</v>
      </c>
      <c r="B3193" s="63">
        <v>671.62</v>
      </c>
    </row>
    <row r="3194" spans="1:2" ht="15.75" customHeight="1" x14ac:dyDescent="0.3">
      <c r="A3194" s="2" t="s">
        <v>6425</v>
      </c>
      <c r="B3194" s="63">
        <v>518.98</v>
      </c>
    </row>
    <row r="3195" spans="1:2" ht="15.75" customHeight="1" x14ac:dyDescent="0.3">
      <c r="A3195" s="2" t="s">
        <v>6426</v>
      </c>
      <c r="B3195" s="63">
        <v>396.87</v>
      </c>
    </row>
    <row r="3196" spans="1:2" ht="15.75" customHeight="1" x14ac:dyDescent="0.3">
      <c r="A3196" s="2" t="s">
        <v>6427</v>
      </c>
      <c r="B3196" s="63">
        <v>549.51</v>
      </c>
    </row>
    <row r="3197" spans="1:2" ht="15.75" customHeight="1" x14ac:dyDescent="0.3">
      <c r="A3197" s="2" t="s">
        <v>6428</v>
      </c>
      <c r="B3197" s="63">
        <v>396.87</v>
      </c>
    </row>
    <row r="3198" spans="1:2" ht="15.75" customHeight="1" x14ac:dyDescent="0.3">
      <c r="A3198" s="2" t="s">
        <v>6429</v>
      </c>
      <c r="B3198" s="63">
        <v>518.98</v>
      </c>
    </row>
    <row r="3199" spans="1:2" ht="15.75" customHeight="1" x14ac:dyDescent="0.3">
      <c r="A3199" s="2" t="s">
        <v>6430</v>
      </c>
      <c r="B3199" s="63">
        <v>549.51</v>
      </c>
    </row>
    <row r="3200" spans="1:2" ht="15.75" customHeight="1" x14ac:dyDescent="0.3">
      <c r="A3200" s="2" t="s">
        <v>6431</v>
      </c>
      <c r="B3200" s="63">
        <v>549.51</v>
      </c>
    </row>
    <row r="3201" spans="1:2" ht="15.75" customHeight="1" x14ac:dyDescent="0.3">
      <c r="A3201" s="2" t="s">
        <v>6432</v>
      </c>
      <c r="B3201" s="63">
        <v>671.62</v>
      </c>
    </row>
    <row r="3202" spans="1:2" ht="15.75" customHeight="1" x14ac:dyDescent="0.3">
      <c r="A3202" s="58" t="s">
        <v>6433</v>
      </c>
      <c r="B3202" s="62">
        <v>3473.91</v>
      </c>
    </row>
    <row r="3203" spans="1:2" ht="15.75" customHeight="1" x14ac:dyDescent="0.3">
      <c r="A3203" s="2" t="s">
        <v>6434</v>
      </c>
      <c r="B3203" s="63">
        <v>738.78</v>
      </c>
    </row>
    <row r="3204" spans="1:2" ht="15.75" customHeight="1" x14ac:dyDescent="0.3">
      <c r="A3204" s="2" t="s">
        <v>6435</v>
      </c>
      <c r="B3204" s="63">
        <v>570.89</v>
      </c>
    </row>
    <row r="3205" spans="1:2" ht="15.75" customHeight="1" x14ac:dyDescent="0.3">
      <c r="A3205" s="2" t="s">
        <v>6436</v>
      </c>
      <c r="B3205" s="63">
        <v>436.56</v>
      </c>
    </row>
    <row r="3206" spans="1:2" ht="15.75" customHeight="1" x14ac:dyDescent="0.3">
      <c r="A3206" s="2" t="s">
        <v>6437</v>
      </c>
      <c r="B3206" s="63">
        <v>604.46</v>
      </c>
    </row>
    <row r="3207" spans="1:2" ht="15.75" customHeight="1" x14ac:dyDescent="0.3">
      <c r="A3207" s="2" t="s">
        <v>6438</v>
      </c>
      <c r="B3207" s="63">
        <v>436.56</v>
      </c>
    </row>
    <row r="3208" spans="1:2" ht="15.75" customHeight="1" x14ac:dyDescent="0.3">
      <c r="A3208" s="2" t="s">
        <v>6439</v>
      </c>
      <c r="B3208" s="63">
        <v>570.89</v>
      </c>
    </row>
    <row r="3209" spans="1:2" ht="15.75" customHeight="1" x14ac:dyDescent="0.3">
      <c r="A3209" s="2" t="s">
        <v>6440</v>
      </c>
      <c r="B3209" s="63">
        <v>604.46</v>
      </c>
    </row>
    <row r="3210" spans="1:2" ht="15.75" customHeight="1" x14ac:dyDescent="0.3">
      <c r="A3210" s="2" t="s">
        <v>6441</v>
      </c>
      <c r="B3210" s="63">
        <v>604.46</v>
      </c>
    </row>
    <row r="3211" spans="1:2" ht="15.75" customHeight="1" x14ac:dyDescent="0.3">
      <c r="A3211" s="2" t="s">
        <v>6442</v>
      </c>
      <c r="B3211" s="63">
        <v>738.78</v>
      </c>
    </row>
    <row r="3212" spans="1:2" ht="15.75" customHeight="1" x14ac:dyDescent="0.3">
      <c r="A3212" s="58" t="s">
        <v>6443</v>
      </c>
      <c r="B3212" s="62">
        <v>13850.1</v>
      </c>
    </row>
    <row r="3213" spans="1:2" ht="15.75" customHeight="1" x14ac:dyDescent="0.3">
      <c r="A3213" s="2" t="s">
        <v>6444</v>
      </c>
      <c r="B3213" s="63">
        <v>2945.45</v>
      </c>
    </row>
    <row r="3214" spans="1:2" ht="15.75" customHeight="1" x14ac:dyDescent="0.3">
      <c r="A3214" s="2" t="s">
        <v>6445</v>
      </c>
      <c r="B3214" s="63">
        <v>2276.0300000000002</v>
      </c>
    </row>
    <row r="3215" spans="1:2" ht="15.75" customHeight="1" x14ac:dyDescent="0.3">
      <c r="A3215" s="2" t="s">
        <v>6446</v>
      </c>
      <c r="B3215" s="63">
        <v>1740.5</v>
      </c>
    </row>
    <row r="3216" spans="1:2" ht="15.75" customHeight="1" x14ac:dyDescent="0.3">
      <c r="A3216" s="2" t="s">
        <v>6447</v>
      </c>
      <c r="B3216" s="63">
        <v>2409.92</v>
      </c>
    </row>
    <row r="3217" spans="1:2" ht="15.75" customHeight="1" x14ac:dyDescent="0.3">
      <c r="A3217" s="2" t="s">
        <v>6448</v>
      </c>
      <c r="B3217" s="63">
        <v>1740.5</v>
      </c>
    </row>
    <row r="3218" spans="1:2" ht="15.75" customHeight="1" x14ac:dyDescent="0.3">
      <c r="A3218" s="2" t="s">
        <v>6449</v>
      </c>
      <c r="B3218" s="63">
        <v>2276.0300000000002</v>
      </c>
    </row>
    <row r="3219" spans="1:2" ht="15.75" customHeight="1" x14ac:dyDescent="0.3">
      <c r="A3219" s="2" t="s">
        <v>6450</v>
      </c>
      <c r="B3219" s="63">
        <v>2409.92</v>
      </c>
    </row>
    <row r="3220" spans="1:2" ht="15.75" customHeight="1" x14ac:dyDescent="0.3">
      <c r="A3220" s="2" t="s">
        <v>6451</v>
      </c>
      <c r="B3220" s="63">
        <v>2409.92</v>
      </c>
    </row>
    <row r="3221" spans="1:2" ht="15.75" customHeight="1" x14ac:dyDescent="0.3">
      <c r="A3221" s="2" t="s">
        <v>6452</v>
      </c>
      <c r="B3221" s="63">
        <v>2945.45</v>
      </c>
    </row>
    <row r="3222" spans="1:2" ht="15.75" customHeight="1" x14ac:dyDescent="0.3">
      <c r="A3222" s="58" t="s">
        <v>6453</v>
      </c>
      <c r="B3222" s="62">
        <v>15235.11</v>
      </c>
    </row>
    <row r="3223" spans="1:2" ht="15.75" customHeight="1" x14ac:dyDescent="0.3">
      <c r="A3223" s="2" t="s">
        <v>6454</v>
      </c>
      <c r="B3223" s="63">
        <v>3240</v>
      </c>
    </row>
    <row r="3224" spans="1:2" ht="15.75" customHeight="1" x14ac:dyDescent="0.3">
      <c r="A3224" s="2" t="s">
        <v>6455</v>
      </c>
      <c r="B3224" s="63">
        <v>2503.65</v>
      </c>
    </row>
    <row r="3225" spans="1:2" ht="15.75" customHeight="1" x14ac:dyDescent="0.3">
      <c r="A3225" s="2" t="s">
        <v>6456</v>
      </c>
      <c r="B3225" s="63">
        <v>1914.56</v>
      </c>
    </row>
    <row r="3226" spans="1:2" ht="15.75" customHeight="1" x14ac:dyDescent="0.3">
      <c r="A3226" s="2" t="s">
        <v>6457</v>
      </c>
      <c r="B3226" s="63">
        <v>2650.91</v>
      </c>
    </row>
    <row r="3227" spans="1:2" ht="15.75" customHeight="1" x14ac:dyDescent="0.3">
      <c r="A3227" s="2" t="s">
        <v>6458</v>
      </c>
      <c r="B3227" s="63">
        <v>1914.56</v>
      </c>
    </row>
    <row r="3228" spans="1:2" ht="15.75" customHeight="1" x14ac:dyDescent="0.3">
      <c r="A3228" s="2" t="s">
        <v>6459</v>
      </c>
      <c r="B3228" s="63">
        <v>2503.65</v>
      </c>
    </row>
    <row r="3229" spans="1:2" ht="15.75" customHeight="1" x14ac:dyDescent="0.3">
      <c r="A3229" s="2" t="s">
        <v>6460</v>
      </c>
      <c r="B3229" s="63">
        <v>2650.91</v>
      </c>
    </row>
    <row r="3230" spans="1:2" ht="15.75" customHeight="1" x14ac:dyDescent="0.3">
      <c r="A3230" s="2" t="s">
        <v>6461</v>
      </c>
      <c r="B3230" s="63">
        <v>2650.91</v>
      </c>
    </row>
    <row r="3231" spans="1:2" ht="15.75" customHeight="1" x14ac:dyDescent="0.3">
      <c r="A3231" s="2" t="s">
        <v>6462</v>
      </c>
      <c r="B3231" s="63">
        <v>3240</v>
      </c>
    </row>
    <row r="3232" spans="1:2" ht="15.75" customHeight="1" x14ac:dyDescent="0.3">
      <c r="A3232" s="58" t="s">
        <v>6463</v>
      </c>
      <c r="B3232" s="62">
        <v>17810.099999999999</v>
      </c>
    </row>
    <row r="3233" spans="1:2" ht="15.75" customHeight="1" x14ac:dyDescent="0.3">
      <c r="A3233" s="2" t="s">
        <v>6464</v>
      </c>
      <c r="B3233" s="63">
        <v>3787.61</v>
      </c>
    </row>
    <row r="3234" spans="1:2" ht="15.75" customHeight="1" x14ac:dyDescent="0.3">
      <c r="A3234" s="2" t="s">
        <v>6465</v>
      </c>
      <c r="B3234" s="63">
        <v>2926.79</v>
      </c>
    </row>
    <row r="3235" spans="1:2" ht="15.75" customHeight="1" x14ac:dyDescent="0.3">
      <c r="A3235" s="2" t="s">
        <v>6466</v>
      </c>
      <c r="B3235" s="63">
        <v>2238.14</v>
      </c>
    </row>
    <row r="3236" spans="1:2" ht="15.75" customHeight="1" x14ac:dyDescent="0.3">
      <c r="A3236" s="2" t="s">
        <v>6467</v>
      </c>
      <c r="B3236" s="63">
        <v>3098.96</v>
      </c>
    </row>
    <row r="3237" spans="1:2" ht="15.75" customHeight="1" x14ac:dyDescent="0.3">
      <c r="A3237" s="2" t="s">
        <v>6468</v>
      </c>
      <c r="B3237" s="63">
        <v>2238.14</v>
      </c>
    </row>
    <row r="3238" spans="1:2" ht="15.75" customHeight="1" x14ac:dyDescent="0.3">
      <c r="A3238" s="2" t="s">
        <v>6469</v>
      </c>
      <c r="B3238" s="63">
        <v>2926.79</v>
      </c>
    </row>
    <row r="3239" spans="1:2" ht="15.75" customHeight="1" x14ac:dyDescent="0.3">
      <c r="A3239" s="2" t="s">
        <v>6470</v>
      </c>
      <c r="B3239" s="63">
        <v>3098.96</v>
      </c>
    </row>
    <row r="3240" spans="1:2" ht="15.75" customHeight="1" x14ac:dyDescent="0.3">
      <c r="A3240" s="2" t="s">
        <v>6471</v>
      </c>
      <c r="B3240" s="63">
        <v>3098.96</v>
      </c>
    </row>
    <row r="3241" spans="1:2" ht="15.75" customHeight="1" x14ac:dyDescent="0.3">
      <c r="A3241" s="2" t="s">
        <v>6472</v>
      </c>
      <c r="B3241" s="63">
        <v>3787.61</v>
      </c>
    </row>
    <row r="3242" spans="1:2" ht="15.75" customHeight="1" x14ac:dyDescent="0.3">
      <c r="A3242" s="58" t="s">
        <v>6473</v>
      </c>
      <c r="B3242" s="62">
        <v>19591.11</v>
      </c>
    </row>
    <row r="3243" spans="1:2" ht="15.75" customHeight="1" x14ac:dyDescent="0.3">
      <c r="A3243" s="2" t="s">
        <v>6474</v>
      </c>
      <c r="B3243" s="63">
        <v>4166.38</v>
      </c>
    </row>
    <row r="3244" spans="1:2" ht="15.75" customHeight="1" x14ac:dyDescent="0.3">
      <c r="A3244" s="2" t="s">
        <v>6475</v>
      </c>
      <c r="B3244" s="63">
        <v>3219.48</v>
      </c>
    </row>
    <row r="3245" spans="1:2" ht="15.75" customHeight="1" x14ac:dyDescent="0.3">
      <c r="A3245" s="2" t="s">
        <v>6476</v>
      </c>
      <c r="B3245" s="63">
        <v>2461.96</v>
      </c>
    </row>
    <row r="3246" spans="1:2" ht="15.75" customHeight="1" x14ac:dyDescent="0.3">
      <c r="A3246" s="2" t="s">
        <v>6477</v>
      </c>
      <c r="B3246" s="63">
        <v>3408.85</v>
      </c>
    </row>
    <row r="3247" spans="1:2" ht="15.75" customHeight="1" x14ac:dyDescent="0.3">
      <c r="A3247" s="2" t="s">
        <v>6478</v>
      </c>
      <c r="B3247" s="63">
        <v>2461.96</v>
      </c>
    </row>
    <row r="3248" spans="1:2" ht="15.75" customHeight="1" x14ac:dyDescent="0.3">
      <c r="A3248" s="2" t="s">
        <v>6479</v>
      </c>
      <c r="B3248" s="63">
        <v>3219.48</v>
      </c>
    </row>
    <row r="3249" spans="1:2" ht="15.75" customHeight="1" x14ac:dyDescent="0.3">
      <c r="A3249" s="2" t="s">
        <v>6480</v>
      </c>
      <c r="B3249" s="63">
        <v>3408.85</v>
      </c>
    </row>
    <row r="3250" spans="1:2" ht="15.75" customHeight="1" x14ac:dyDescent="0.3">
      <c r="A3250" s="2" t="s">
        <v>6481</v>
      </c>
      <c r="B3250" s="63">
        <v>3408.85</v>
      </c>
    </row>
    <row r="3251" spans="1:2" ht="15.75" customHeight="1" x14ac:dyDescent="0.3">
      <c r="A3251" s="2" t="s">
        <v>6482</v>
      </c>
      <c r="B3251" s="63">
        <v>4166.38</v>
      </c>
    </row>
    <row r="3252" spans="1:2" ht="15.75" customHeight="1" x14ac:dyDescent="0.3">
      <c r="A3252" s="58" t="s">
        <v>6483</v>
      </c>
      <c r="B3252" s="62">
        <v>4148.1000000000004</v>
      </c>
    </row>
    <row r="3253" spans="1:2" ht="15.75" customHeight="1" x14ac:dyDescent="0.3">
      <c r="A3253" s="2" t="s">
        <v>6484</v>
      </c>
      <c r="B3253" s="63">
        <v>882.16</v>
      </c>
    </row>
    <row r="3254" spans="1:2" ht="15.75" customHeight="1" x14ac:dyDescent="0.3">
      <c r="A3254" s="2" t="s">
        <v>6485</v>
      </c>
      <c r="B3254" s="63">
        <v>681.67</v>
      </c>
    </row>
    <row r="3255" spans="1:2" ht="15.75" customHeight="1" x14ac:dyDescent="0.3">
      <c r="A3255" s="2" t="s">
        <v>6486</v>
      </c>
      <c r="B3255" s="63">
        <v>521.28</v>
      </c>
    </row>
    <row r="3256" spans="1:2" ht="15.75" customHeight="1" x14ac:dyDescent="0.3">
      <c r="A3256" s="2" t="s">
        <v>6487</v>
      </c>
      <c r="B3256" s="63">
        <v>721.77</v>
      </c>
    </row>
    <row r="3257" spans="1:2" ht="15.75" customHeight="1" x14ac:dyDescent="0.3">
      <c r="A3257" s="2" t="s">
        <v>6488</v>
      </c>
      <c r="B3257" s="63">
        <v>521.28</v>
      </c>
    </row>
    <row r="3258" spans="1:2" ht="15.75" customHeight="1" x14ac:dyDescent="0.3">
      <c r="A3258" s="2" t="s">
        <v>6489</v>
      </c>
      <c r="B3258" s="63">
        <v>681.67</v>
      </c>
    </row>
    <row r="3259" spans="1:2" ht="15.75" customHeight="1" x14ac:dyDescent="0.3">
      <c r="A3259" s="2" t="s">
        <v>6490</v>
      </c>
      <c r="B3259" s="63">
        <v>721.77</v>
      </c>
    </row>
    <row r="3260" spans="1:2" ht="15.75" customHeight="1" x14ac:dyDescent="0.3">
      <c r="A3260" s="2" t="s">
        <v>6491</v>
      </c>
      <c r="B3260" s="63">
        <v>721.77</v>
      </c>
    </row>
    <row r="3261" spans="1:2" ht="15.75" customHeight="1" x14ac:dyDescent="0.3">
      <c r="A3261" s="2" t="s">
        <v>6492</v>
      </c>
      <c r="B3261" s="63">
        <v>882.16</v>
      </c>
    </row>
    <row r="3262" spans="1:2" ht="15.75" customHeight="1" x14ac:dyDescent="0.3">
      <c r="A3262" s="58" t="s">
        <v>6493</v>
      </c>
      <c r="B3262" s="62">
        <v>6326.1</v>
      </c>
    </row>
    <row r="3263" spans="1:2" ht="15.75" customHeight="1" x14ac:dyDescent="0.3">
      <c r="A3263" s="2" t="s">
        <v>6494</v>
      </c>
      <c r="B3263" s="63">
        <v>1345.35</v>
      </c>
    </row>
    <row r="3264" spans="1:2" ht="15.75" customHeight="1" x14ac:dyDescent="0.3">
      <c r="A3264" s="2" t="s">
        <v>6495</v>
      </c>
      <c r="B3264" s="63">
        <v>1039.5899999999999</v>
      </c>
    </row>
    <row r="3265" spans="1:2" ht="15.75" customHeight="1" x14ac:dyDescent="0.3">
      <c r="A3265" s="2" t="s">
        <v>6496</v>
      </c>
      <c r="B3265" s="63">
        <v>794.98</v>
      </c>
    </row>
    <row r="3266" spans="1:2" ht="15.75" customHeight="1" x14ac:dyDescent="0.3">
      <c r="A3266" s="2" t="s">
        <v>6497</v>
      </c>
      <c r="B3266" s="63">
        <v>1100.74</v>
      </c>
    </row>
    <row r="3267" spans="1:2" ht="15.75" customHeight="1" x14ac:dyDescent="0.3">
      <c r="A3267" s="2" t="s">
        <v>6498</v>
      </c>
      <c r="B3267" s="63">
        <v>794.98</v>
      </c>
    </row>
    <row r="3268" spans="1:2" ht="15.75" customHeight="1" x14ac:dyDescent="0.3">
      <c r="A3268" s="2" t="s">
        <v>6499</v>
      </c>
      <c r="B3268" s="63">
        <v>1039.5899999999999</v>
      </c>
    </row>
    <row r="3269" spans="1:2" ht="15.75" customHeight="1" x14ac:dyDescent="0.3">
      <c r="A3269" s="2" t="s">
        <v>6500</v>
      </c>
      <c r="B3269" s="63">
        <v>1100.74</v>
      </c>
    </row>
    <row r="3270" spans="1:2" ht="15.75" customHeight="1" x14ac:dyDescent="0.3">
      <c r="A3270" s="2" t="s">
        <v>6501</v>
      </c>
      <c r="B3270" s="63">
        <v>1100.74</v>
      </c>
    </row>
    <row r="3271" spans="1:2" ht="15.75" customHeight="1" x14ac:dyDescent="0.3">
      <c r="A3271" s="2" t="s">
        <v>6502</v>
      </c>
      <c r="B3271" s="63">
        <v>1345.35</v>
      </c>
    </row>
    <row r="3272" spans="1:2" ht="15.75" customHeight="1" x14ac:dyDescent="0.3">
      <c r="A3272" s="58" t="s">
        <v>8962</v>
      </c>
      <c r="B3272" s="62">
        <v>13850.1</v>
      </c>
    </row>
    <row r="3273" spans="1:2" ht="15.75" customHeight="1" x14ac:dyDescent="0.3">
      <c r="A3273" s="2" t="s">
        <v>8963</v>
      </c>
      <c r="B3273" s="63">
        <v>2945.45</v>
      </c>
    </row>
    <row r="3274" spans="1:2" ht="15.75" customHeight="1" x14ac:dyDescent="0.3">
      <c r="A3274" s="2" t="s">
        <v>8964</v>
      </c>
      <c r="B3274" s="63">
        <v>2276.0300000000002</v>
      </c>
    </row>
    <row r="3275" spans="1:2" ht="15.75" customHeight="1" x14ac:dyDescent="0.3">
      <c r="A3275" s="2" t="s">
        <v>8965</v>
      </c>
      <c r="B3275" s="63">
        <v>1740.5</v>
      </c>
    </row>
    <row r="3276" spans="1:2" ht="15.75" customHeight="1" x14ac:dyDescent="0.3">
      <c r="A3276" s="2" t="s">
        <v>8966</v>
      </c>
      <c r="B3276" s="63">
        <v>2409.92</v>
      </c>
    </row>
    <row r="3277" spans="1:2" ht="15.75" customHeight="1" x14ac:dyDescent="0.3">
      <c r="A3277" s="2" t="s">
        <v>8967</v>
      </c>
      <c r="B3277" s="63">
        <v>1740.5</v>
      </c>
    </row>
    <row r="3278" spans="1:2" ht="15.75" customHeight="1" x14ac:dyDescent="0.3">
      <c r="A3278" s="2" t="s">
        <v>8968</v>
      </c>
      <c r="B3278" s="63">
        <v>2276.0300000000002</v>
      </c>
    </row>
    <row r="3279" spans="1:2" ht="15.75" customHeight="1" x14ac:dyDescent="0.3">
      <c r="A3279" s="2" t="s">
        <v>8969</v>
      </c>
      <c r="B3279" s="63">
        <v>2409.92</v>
      </c>
    </row>
    <row r="3280" spans="1:2" ht="15.75" customHeight="1" x14ac:dyDescent="0.3">
      <c r="A3280" s="2" t="s">
        <v>8970</v>
      </c>
      <c r="B3280" s="63">
        <v>2409.92</v>
      </c>
    </row>
    <row r="3281" spans="1:2" ht="15.75" customHeight="1" x14ac:dyDescent="0.3">
      <c r="A3281" s="2" t="s">
        <v>8971</v>
      </c>
      <c r="B3281" s="63">
        <v>2945.45</v>
      </c>
    </row>
    <row r="3282" spans="1:2" ht="15.75" customHeight="1" x14ac:dyDescent="0.3">
      <c r="A3282" s="58" t="s">
        <v>8972</v>
      </c>
      <c r="B3282" s="62">
        <v>13850.1</v>
      </c>
    </row>
    <row r="3283" spans="1:2" ht="15.75" customHeight="1" x14ac:dyDescent="0.3">
      <c r="A3283" s="2" t="s">
        <v>8973</v>
      </c>
      <c r="B3283" s="63">
        <v>2945.45</v>
      </c>
    </row>
    <row r="3284" spans="1:2" ht="15.75" customHeight="1" x14ac:dyDescent="0.3">
      <c r="A3284" s="2" t="s">
        <v>8974</v>
      </c>
      <c r="B3284" s="63">
        <v>2276.0300000000002</v>
      </c>
    </row>
    <row r="3285" spans="1:2" ht="15.75" customHeight="1" x14ac:dyDescent="0.3">
      <c r="A3285" s="2" t="s">
        <v>8975</v>
      </c>
      <c r="B3285" s="63">
        <v>1740.5</v>
      </c>
    </row>
    <row r="3286" spans="1:2" ht="15.75" customHeight="1" x14ac:dyDescent="0.3">
      <c r="A3286" s="2" t="s">
        <v>8976</v>
      </c>
      <c r="B3286" s="63">
        <v>2409.92</v>
      </c>
    </row>
    <row r="3287" spans="1:2" ht="15.75" customHeight="1" x14ac:dyDescent="0.3">
      <c r="A3287" s="2" t="s">
        <v>8977</v>
      </c>
      <c r="B3287" s="63">
        <v>1740.5</v>
      </c>
    </row>
    <row r="3288" spans="1:2" ht="15.75" customHeight="1" x14ac:dyDescent="0.3">
      <c r="A3288" s="2" t="s">
        <v>8978</v>
      </c>
      <c r="B3288" s="63">
        <v>2276.0300000000002</v>
      </c>
    </row>
    <row r="3289" spans="1:2" ht="15.75" customHeight="1" x14ac:dyDescent="0.3">
      <c r="A3289" s="2" t="s">
        <v>8979</v>
      </c>
      <c r="B3289" s="63">
        <v>2409.92</v>
      </c>
    </row>
    <row r="3290" spans="1:2" ht="15.75" customHeight="1" x14ac:dyDescent="0.3">
      <c r="A3290" s="2" t="s">
        <v>8980</v>
      </c>
      <c r="B3290" s="63">
        <v>2409.92</v>
      </c>
    </row>
    <row r="3291" spans="1:2" ht="15.75" customHeight="1" x14ac:dyDescent="0.3">
      <c r="A3291" s="2" t="s">
        <v>8981</v>
      </c>
      <c r="B3291" s="63">
        <v>2945.45</v>
      </c>
    </row>
    <row r="3292" spans="1:2" ht="15.75" customHeight="1" x14ac:dyDescent="0.3">
      <c r="A3292" s="58" t="s">
        <v>6503</v>
      </c>
      <c r="B3292" s="62">
        <v>14246.1</v>
      </c>
    </row>
    <row r="3293" spans="1:2" ht="15.75" customHeight="1" x14ac:dyDescent="0.3">
      <c r="A3293" s="2" t="s">
        <v>6504</v>
      </c>
      <c r="B3293" s="63">
        <v>3029.67</v>
      </c>
    </row>
    <row r="3294" spans="1:2" ht="15.75" customHeight="1" x14ac:dyDescent="0.3">
      <c r="A3294" s="2" t="s">
        <v>6505</v>
      </c>
      <c r="B3294" s="63">
        <v>2341.11</v>
      </c>
    </row>
    <row r="3295" spans="1:2" ht="15.75" customHeight="1" x14ac:dyDescent="0.3">
      <c r="A3295" s="2" t="s">
        <v>6506</v>
      </c>
      <c r="B3295" s="63">
        <v>1790.26</v>
      </c>
    </row>
    <row r="3296" spans="1:2" ht="15.75" customHeight="1" x14ac:dyDescent="0.3">
      <c r="A3296" s="2" t="s">
        <v>6507</v>
      </c>
      <c r="B3296" s="63">
        <v>2478.8200000000002</v>
      </c>
    </row>
    <row r="3297" spans="1:2" ht="15.75" customHeight="1" x14ac:dyDescent="0.3">
      <c r="A3297" s="2" t="s">
        <v>6508</v>
      </c>
      <c r="B3297" s="63">
        <v>1790.26</v>
      </c>
    </row>
    <row r="3298" spans="1:2" ht="15.75" customHeight="1" x14ac:dyDescent="0.3">
      <c r="A3298" s="2" t="s">
        <v>6509</v>
      </c>
      <c r="B3298" s="63">
        <v>2341.11</v>
      </c>
    </row>
    <row r="3299" spans="1:2" ht="15.75" customHeight="1" x14ac:dyDescent="0.3">
      <c r="A3299" s="2" t="s">
        <v>6510</v>
      </c>
      <c r="B3299" s="63">
        <v>2478.8200000000002</v>
      </c>
    </row>
    <row r="3300" spans="1:2" ht="15.75" customHeight="1" x14ac:dyDescent="0.3">
      <c r="A3300" s="2" t="s">
        <v>6511</v>
      </c>
      <c r="B3300" s="63">
        <v>2478.8200000000002</v>
      </c>
    </row>
    <row r="3301" spans="1:2" ht="15.75" customHeight="1" x14ac:dyDescent="0.3">
      <c r="A3301" s="2" t="s">
        <v>6512</v>
      </c>
      <c r="B3301" s="63">
        <v>3029.67</v>
      </c>
    </row>
    <row r="3302" spans="1:2" ht="15.75" customHeight="1" x14ac:dyDescent="0.3">
      <c r="A3302" s="58" t="s">
        <v>8982</v>
      </c>
      <c r="B3302" s="62">
        <v>17810.099999999999</v>
      </c>
    </row>
    <row r="3303" spans="1:2" ht="15.75" customHeight="1" x14ac:dyDescent="0.3">
      <c r="A3303" s="2" t="s">
        <v>8983</v>
      </c>
      <c r="B3303" s="63">
        <v>3787.61</v>
      </c>
    </row>
    <row r="3304" spans="1:2" ht="15.75" customHeight="1" x14ac:dyDescent="0.3">
      <c r="A3304" s="2" t="s">
        <v>8984</v>
      </c>
      <c r="B3304" s="63">
        <v>2926.79</v>
      </c>
    </row>
    <row r="3305" spans="1:2" ht="15.75" customHeight="1" x14ac:dyDescent="0.3">
      <c r="A3305" s="2" t="s">
        <v>8985</v>
      </c>
      <c r="B3305" s="63">
        <v>2238.14</v>
      </c>
    </row>
    <row r="3306" spans="1:2" ht="15.75" customHeight="1" x14ac:dyDescent="0.3">
      <c r="A3306" s="2" t="s">
        <v>8986</v>
      </c>
      <c r="B3306" s="63">
        <v>3098.96</v>
      </c>
    </row>
    <row r="3307" spans="1:2" ht="15.75" customHeight="1" x14ac:dyDescent="0.3">
      <c r="A3307" s="2" t="s">
        <v>8987</v>
      </c>
      <c r="B3307" s="63">
        <v>2238.14</v>
      </c>
    </row>
    <row r="3308" spans="1:2" ht="15.75" customHeight="1" x14ac:dyDescent="0.3">
      <c r="A3308" s="2" t="s">
        <v>8988</v>
      </c>
      <c r="B3308" s="63">
        <v>2926.79</v>
      </c>
    </row>
    <row r="3309" spans="1:2" ht="15.75" customHeight="1" x14ac:dyDescent="0.3">
      <c r="A3309" s="2" t="s">
        <v>8989</v>
      </c>
      <c r="B3309" s="63">
        <v>3098.96</v>
      </c>
    </row>
    <row r="3310" spans="1:2" ht="15.75" customHeight="1" x14ac:dyDescent="0.3">
      <c r="A3310" s="2" t="s">
        <v>8990</v>
      </c>
      <c r="B3310" s="63">
        <v>3098.96</v>
      </c>
    </row>
    <row r="3311" spans="1:2" ht="15.75" customHeight="1" x14ac:dyDescent="0.3">
      <c r="A3311" s="2" t="s">
        <v>8991</v>
      </c>
      <c r="B3311" s="63">
        <v>3787.61</v>
      </c>
    </row>
    <row r="3312" spans="1:2" ht="15.75" customHeight="1" x14ac:dyDescent="0.3">
      <c r="A3312" s="58" t="s">
        <v>8992</v>
      </c>
      <c r="B3312" s="62">
        <v>17810.099999999999</v>
      </c>
    </row>
    <row r="3313" spans="1:2" ht="15.75" customHeight="1" x14ac:dyDescent="0.3">
      <c r="A3313" s="2" t="s">
        <v>8993</v>
      </c>
      <c r="B3313" s="63">
        <v>3787.61</v>
      </c>
    </row>
    <row r="3314" spans="1:2" ht="15.75" customHeight="1" x14ac:dyDescent="0.3">
      <c r="A3314" s="2" t="s">
        <v>8994</v>
      </c>
      <c r="B3314" s="63">
        <v>2926.79</v>
      </c>
    </row>
    <row r="3315" spans="1:2" ht="15.75" customHeight="1" x14ac:dyDescent="0.3">
      <c r="A3315" s="2" t="s">
        <v>8995</v>
      </c>
      <c r="B3315" s="63">
        <v>2238.14</v>
      </c>
    </row>
    <row r="3316" spans="1:2" ht="15.75" customHeight="1" x14ac:dyDescent="0.3">
      <c r="A3316" s="2" t="s">
        <v>8996</v>
      </c>
      <c r="B3316" s="63">
        <v>3098.96</v>
      </c>
    </row>
    <row r="3317" spans="1:2" ht="15.75" customHeight="1" x14ac:dyDescent="0.3">
      <c r="A3317" s="2" t="s">
        <v>8997</v>
      </c>
      <c r="B3317" s="63">
        <v>2238.14</v>
      </c>
    </row>
    <row r="3318" spans="1:2" ht="15.75" customHeight="1" x14ac:dyDescent="0.3">
      <c r="A3318" s="2" t="s">
        <v>8998</v>
      </c>
      <c r="B3318" s="63">
        <v>2926.79</v>
      </c>
    </row>
    <row r="3319" spans="1:2" ht="15.75" customHeight="1" x14ac:dyDescent="0.3">
      <c r="A3319" s="2" t="s">
        <v>8999</v>
      </c>
      <c r="B3319" s="63">
        <v>3098.96</v>
      </c>
    </row>
    <row r="3320" spans="1:2" ht="15.75" customHeight="1" x14ac:dyDescent="0.3">
      <c r="A3320" s="2" t="s">
        <v>9000</v>
      </c>
      <c r="B3320" s="63">
        <v>3098.96</v>
      </c>
    </row>
    <row r="3321" spans="1:2" ht="15.75" customHeight="1" x14ac:dyDescent="0.3">
      <c r="A3321" s="2" t="s">
        <v>9001</v>
      </c>
      <c r="B3321" s="63">
        <v>3787.61</v>
      </c>
    </row>
    <row r="3322" spans="1:2" ht="15.75" customHeight="1" x14ac:dyDescent="0.3">
      <c r="A3322" s="58" t="s">
        <v>9002</v>
      </c>
      <c r="B3322" s="62">
        <v>17810.099999999999</v>
      </c>
    </row>
    <row r="3323" spans="1:2" ht="15.75" customHeight="1" x14ac:dyDescent="0.3">
      <c r="A3323" s="2" t="s">
        <v>9003</v>
      </c>
      <c r="B3323" s="63">
        <v>3787.61</v>
      </c>
    </row>
    <row r="3324" spans="1:2" ht="15.75" customHeight="1" x14ac:dyDescent="0.3">
      <c r="A3324" s="2" t="s">
        <v>9004</v>
      </c>
      <c r="B3324" s="63">
        <v>2926.79</v>
      </c>
    </row>
    <row r="3325" spans="1:2" ht="15.75" customHeight="1" x14ac:dyDescent="0.3">
      <c r="A3325" s="2" t="s">
        <v>9005</v>
      </c>
      <c r="B3325" s="63">
        <v>2238.14</v>
      </c>
    </row>
    <row r="3326" spans="1:2" ht="15.75" customHeight="1" x14ac:dyDescent="0.3">
      <c r="A3326" s="2" t="s">
        <v>9006</v>
      </c>
      <c r="B3326" s="63">
        <v>3098.96</v>
      </c>
    </row>
    <row r="3327" spans="1:2" ht="15.75" customHeight="1" x14ac:dyDescent="0.3">
      <c r="A3327" s="2" t="s">
        <v>9007</v>
      </c>
      <c r="B3327" s="63">
        <v>2238.14</v>
      </c>
    </row>
    <row r="3328" spans="1:2" ht="15.75" customHeight="1" x14ac:dyDescent="0.3">
      <c r="A3328" s="2" t="s">
        <v>9008</v>
      </c>
      <c r="B3328" s="63">
        <v>2926.79</v>
      </c>
    </row>
    <row r="3329" spans="1:2" ht="15.75" customHeight="1" x14ac:dyDescent="0.3">
      <c r="A3329" s="2" t="s">
        <v>9009</v>
      </c>
      <c r="B3329" s="63">
        <v>3098.96</v>
      </c>
    </row>
    <row r="3330" spans="1:2" ht="15.75" customHeight="1" x14ac:dyDescent="0.3">
      <c r="A3330" s="2" t="s">
        <v>9010</v>
      </c>
      <c r="B3330" s="63">
        <v>3098.96</v>
      </c>
    </row>
    <row r="3331" spans="1:2" ht="15.75" customHeight="1" x14ac:dyDescent="0.3">
      <c r="A3331" s="2" t="s">
        <v>9011</v>
      </c>
      <c r="B3331" s="63">
        <v>3787.61</v>
      </c>
    </row>
    <row r="3332" spans="1:2" ht="15.75" customHeight="1" x14ac:dyDescent="0.3">
      <c r="A3332" s="58" t="s">
        <v>6513</v>
      </c>
      <c r="B3332" s="62">
        <v>22958.1</v>
      </c>
    </row>
    <row r="3333" spans="1:2" ht="15.75" customHeight="1" x14ac:dyDescent="0.3">
      <c r="A3333" s="2" t="s">
        <v>6514</v>
      </c>
      <c r="B3333" s="63">
        <v>4882.42</v>
      </c>
    </row>
    <row r="3334" spans="1:2" ht="15.75" customHeight="1" x14ac:dyDescent="0.3">
      <c r="A3334" s="2" t="s">
        <v>6515</v>
      </c>
      <c r="B3334" s="63">
        <v>3772.78</v>
      </c>
    </row>
    <row r="3335" spans="1:2" ht="15.75" customHeight="1" x14ac:dyDescent="0.3">
      <c r="A3335" s="2" t="s">
        <v>6516</v>
      </c>
      <c r="B3335" s="63">
        <v>2885.07</v>
      </c>
    </row>
    <row r="3336" spans="1:2" ht="15.75" customHeight="1" x14ac:dyDescent="0.3">
      <c r="A3336" s="2" t="s">
        <v>6517</v>
      </c>
      <c r="B3336" s="63">
        <v>3994.71</v>
      </c>
    </row>
    <row r="3337" spans="1:2" ht="15.75" customHeight="1" x14ac:dyDescent="0.3">
      <c r="A3337" s="2" t="s">
        <v>6518</v>
      </c>
      <c r="B3337" s="63">
        <v>2885.07</v>
      </c>
    </row>
    <row r="3338" spans="1:2" ht="15.75" customHeight="1" x14ac:dyDescent="0.3">
      <c r="A3338" s="2" t="s">
        <v>6519</v>
      </c>
      <c r="B3338" s="63">
        <v>3772.78</v>
      </c>
    </row>
    <row r="3339" spans="1:2" ht="15.75" customHeight="1" x14ac:dyDescent="0.3">
      <c r="A3339" s="2" t="s">
        <v>6520</v>
      </c>
      <c r="B3339" s="63">
        <v>3994.71</v>
      </c>
    </row>
    <row r="3340" spans="1:2" ht="15.75" customHeight="1" x14ac:dyDescent="0.3">
      <c r="A3340" s="2" t="s">
        <v>6521</v>
      </c>
      <c r="B3340" s="63">
        <v>3994.71</v>
      </c>
    </row>
    <row r="3341" spans="1:2" ht="15.75" customHeight="1" x14ac:dyDescent="0.3">
      <c r="A3341" s="2" t="s">
        <v>6522</v>
      </c>
      <c r="B3341" s="63">
        <v>4882.42</v>
      </c>
    </row>
    <row r="3342" spans="1:2" ht="15.75" customHeight="1" x14ac:dyDescent="0.3">
      <c r="A3342" s="58" t="s">
        <v>9012</v>
      </c>
      <c r="B3342" s="62">
        <v>29690.1</v>
      </c>
    </row>
    <row r="3343" spans="1:2" ht="15.75" customHeight="1" x14ac:dyDescent="0.3">
      <c r="A3343" s="2" t="s">
        <v>9013</v>
      </c>
      <c r="B3343" s="63">
        <v>6314.09</v>
      </c>
    </row>
    <row r="3344" spans="1:2" ht="15.75" customHeight="1" x14ac:dyDescent="0.3">
      <c r="A3344" s="2" t="s">
        <v>9014</v>
      </c>
      <c r="B3344" s="63">
        <v>4879.07</v>
      </c>
    </row>
    <row r="3345" spans="1:2" ht="15.75" customHeight="1" x14ac:dyDescent="0.3">
      <c r="A3345" s="2" t="s">
        <v>9015</v>
      </c>
      <c r="B3345" s="63">
        <v>3731.06</v>
      </c>
    </row>
    <row r="3346" spans="1:2" ht="15.75" customHeight="1" x14ac:dyDescent="0.3">
      <c r="A3346" s="2" t="s">
        <v>9016</v>
      </c>
      <c r="B3346" s="63">
        <v>5166.08</v>
      </c>
    </row>
    <row r="3347" spans="1:2" ht="15.75" customHeight="1" x14ac:dyDescent="0.3">
      <c r="A3347" s="2" t="s">
        <v>9017</v>
      </c>
      <c r="B3347" s="63">
        <v>3731.06</v>
      </c>
    </row>
    <row r="3348" spans="1:2" ht="15.75" customHeight="1" x14ac:dyDescent="0.3">
      <c r="A3348" s="2" t="s">
        <v>9018</v>
      </c>
      <c r="B3348" s="63">
        <v>4879.07</v>
      </c>
    </row>
    <row r="3349" spans="1:2" ht="15.75" customHeight="1" x14ac:dyDescent="0.3">
      <c r="A3349" s="2" t="s">
        <v>9019</v>
      </c>
      <c r="B3349" s="63">
        <v>5166.08</v>
      </c>
    </row>
    <row r="3350" spans="1:2" ht="15.75" customHeight="1" x14ac:dyDescent="0.3">
      <c r="A3350" s="2" t="s">
        <v>9020</v>
      </c>
      <c r="B3350" s="63">
        <v>5166.08</v>
      </c>
    </row>
    <row r="3351" spans="1:2" ht="15.75" customHeight="1" x14ac:dyDescent="0.3">
      <c r="A3351" s="2" t="s">
        <v>9021</v>
      </c>
      <c r="B3351" s="63">
        <v>6314.09</v>
      </c>
    </row>
    <row r="3352" spans="1:2" ht="15.75" customHeight="1" x14ac:dyDescent="0.3">
      <c r="A3352" s="58" t="s">
        <v>6523</v>
      </c>
      <c r="B3352" s="62">
        <v>32462.1</v>
      </c>
    </row>
    <row r="3353" spans="1:2" ht="15.75" customHeight="1" x14ac:dyDescent="0.3">
      <c r="A3353" s="2" t="s">
        <v>6524</v>
      </c>
      <c r="B3353" s="63">
        <v>6903.61</v>
      </c>
    </row>
    <row r="3354" spans="1:2" ht="15.75" customHeight="1" x14ac:dyDescent="0.3">
      <c r="A3354" s="2" t="s">
        <v>6525</v>
      </c>
      <c r="B3354" s="63">
        <v>5334.61</v>
      </c>
    </row>
    <row r="3355" spans="1:2" ht="15.75" customHeight="1" x14ac:dyDescent="0.3">
      <c r="A3355" s="2" t="s">
        <v>6526</v>
      </c>
      <c r="B3355" s="63">
        <v>4079.4</v>
      </c>
    </row>
    <row r="3356" spans="1:2" ht="15.75" customHeight="1" x14ac:dyDescent="0.3">
      <c r="A3356" s="2" t="s">
        <v>6527</v>
      </c>
      <c r="B3356" s="63">
        <v>5648.41</v>
      </c>
    </row>
    <row r="3357" spans="1:2" ht="15.75" customHeight="1" x14ac:dyDescent="0.3">
      <c r="A3357" s="2" t="s">
        <v>6528</v>
      </c>
      <c r="B3357" s="63">
        <v>4079.4</v>
      </c>
    </row>
    <row r="3358" spans="1:2" ht="15.75" customHeight="1" x14ac:dyDescent="0.3">
      <c r="A3358" s="2" t="s">
        <v>6529</v>
      </c>
      <c r="B3358" s="63">
        <v>5334.61</v>
      </c>
    </row>
    <row r="3359" spans="1:2" ht="15.75" customHeight="1" x14ac:dyDescent="0.3">
      <c r="A3359" s="2" t="s">
        <v>6530</v>
      </c>
      <c r="B3359" s="63">
        <v>5648.41</v>
      </c>
    </row>
    <row r="3360" spans="1:2" ht="15.75" customHeight="1" x14ac:dyDescent="0.3">
      <c r="A3360" s="2" t="s">
        <v>6531</v>
      </c>
      <c r="B3360" s="63">
        <v>5648.41</v>
      </c>
    </row>
    <row r="3361" spans="1:2" ht="15.75" customHeight="1" x14ac:dyDescent="0.3">
      <c r="A3361" s="2" t="s">
        <v>6532</v>
      </c>
      <c r="B3361" s="63">
        <v>6903.61</v>
      </c>
    </row>
    <row r="3362" spans="1:2" ht="15.75" customHeight="1" x14ac:dyDescent="0.3">
      <c r="A3362" s="58" t="s">
        <v>6533</v>
      </c>
      <c r="B3362" s="62">
        <v>45827.1</v>
      </c>
    </row>
    <row r="3363" spans="1:2" ht="15.75" customHeight="1" x14ac:dyDescent="0.3">
      <c r="A3363" s="2" t="s">
        <v>6534</v>
      </c>
      <c r="B3363" s="63">
        <v>9745.9</v>
      </c>
    </row>
    <row r="3364" spans="1:2" ht="15.75" customHeight="1" x14ac:dyDescent="0.3">
      <c r="A3364" s="2" t="s">
        <v>6535</v>
      </c>
      <c r="B3364" s="63">
        <v>7530.92</v>
      </c>
    </row>
    <row r="3365" spans="1:2" ht="15.75" customHeight="1" x14ac:dyDescent="0.3">
      <c r="A3365" s="2" t="s">
        <v>6536</v>
      </c>
      <c r="B3365" s="63">
        <v>5758.94</v>
      </c>
    </row>
    <row r="3366" spans="1:2" ht="15.75" customHeight="1" x14ac:dyDescent="0.3">
      <c r="A3366" s="2" t="s">
        <v>6537</v>
      </c>
      <c r="B3366" s="63">
        <v>7973.92</v>
      </c>
    </row>
    <row r="3367" spans="1:2" ht="15.75" customHeight="1" x14ac:dyDescent="0.3">
      <c r="A3367" s="2" t="s">
        <v>6538</v>
      </c>
      <c r="B3367" s="63">
        <v>5758.94</v>
      </c>
    </row>
    <row r="3368" spans="1:2" ht="15.75" customHeight="1" x14ac:dyDescent="0.3">
      <c r="A3368" s="2" t="s">
        <v>6539</v>
      </c>
      <c r="B3368" s="63">
        <v>7530.92</v>
      </c>
    </row>
    <row r="3369" spans="1:2" ht="15.75" customHeight="1" x14ac:dyDescent="0.3">
      <c r="A3369" s="2" t="s">
        <v>6540</v>
      </c>
      <c r="B3369" s="63">
        <v>7973.92</v>
      </c>
    </row>
    <row r="3370" spans="1:2" ht="15.75" customHeight="1" x14ac:dyDescent="0.3">
      <c r="A3370" s="2" t="s">
        <v>6541</v>
      </c>
      <c r="B3370" s="63">
        <v>7973.92</v>
      </c>
    </row>
    <row r="3371" spans="1:2" ht="15.75" customHeight="1" x14ac:dyDescent="0.3">
      <c r="A3371" s="2" t="s">
        <v>6542</v>
      </c>
      <c r="B3371" s="63">
        <v>9745.9</v>
      </c>
    </row>
    <row r="3372" spans="1:2" ht="15.75" customHeight="1" x14ac:dyDescent="0.3">
      <c r="A3372" s="58" t="s">
        <v>6543</v>
      </c>
      <c r="B3372" s="62">
        <v>19790.099999999999</v>
      </c>
    </row>
    <row r="3373" spans="1:2" ht="15.75" customHeight="1" x14ac:dyDescent="0.3">
      <c r="A3373" s="2" t="s">
        <v>6544</v>
      </c>
      <c r="B3373" s="63">
        <v>4208.6899999999996</v>
      </c>
    </row>
    <row r="3374" spans="1:2" ht="15.75" customHeight="1" x14ac:dyDescent="0.3">
      <c r="A3374" s="2" t="s">
        <v>6545</v>
      </c>
      <c r="B3374" s="63">
        <v>3252.17</v>
      </c>
    </row>
    <row r="3375" spans="1:2" ht="15.75" customHeight="1" x14ac:dyDescent="0.3">
      <c r="A3375" s="2" t="s">
        <v>6546</v>
      </c>
      <c r="B3375" s="63">
        <v>2486.96</v>
      </c>
    </row>
    <row r="3376" spans="1:2" ht="15.75" customHeight="1" x14ac:dyDescent="0.3">
      <c r="A3376" s="2" t="s">
        <v>6547</v>
      </c>
      <c r="B3376" s="63">
        <v>3443.48</v>
      </c>
    </row>
    <row r="3377" spans="1:2" ht="15.75" customHeight="1" x14ac:dyDescent="0.3">
      <c r="A3377" s="2" t="s">
        <v>6548</v>
      </c>
      <c r="B3377" s="63">
        <v>2486.96</v>
      </c>
    </row>
    <row r="3378" spans="1:2" ht="15.75" customHeight="1" x14ac:dyDescent="0.3">
      <c r="A3378" s="2" t="s">
        <v>6549</v>
      </c>
      <c r="B3378" s="63">
        <v>3252.17</v>
      </c>
    </row>
    <row r="3379" spans="1:2" ht="15.75" customHeight="1" x14ac:dyDescent="0.3">
      <c r="A3379" s="2" t="s">
        <v>6550</v>
      </c>
      <c r="B3379" s="63">
        <v>3443.48</v>
      </c>
    </row>
    <row r="3380" spans="1:2" ht="15.75" customHeight="1" x14ac:dyDescent="0.3">
      <c r="A3380" s="2" t="s">
        <v>6551</v>
      </c>
      <c r="B3380" s="63">
        <v>3443.48</v>
      </c>
    </row>
    <row r="3381" spans="1:2" ht="15.75" customHeight="1" x14ac:dyDescent="0.3">
      <c r="A3381" s="2" t="s">
        <v>6552</v>
      </c>
      <c r="B3381" s="63">
        <v>4208.6899999999996</v>
      </c>
    </row>
    <row r="3382" spans="1:2" ht="15.75" customHeight="1" x14ac:dyDescent="0.3">
      <c r="A3382" s="58" t="s">
        <v>9022</v>
      </c>
      <c r="B3382" s="62">
        <v>17810.099999999999</v>
      </c>
    </row>
    <row r="3383" spans="1:2" ht="15.75" customHeight="1" x14ac:dyDescent="0.3">
      <c r="A3383" s="2" t="s">
        <v>9023</v>
      </c>
      <c r="B3383" s="63">
        <v>3787.61</v>
      </c>
    </row>
    <row r="3384" spans="1:2" ht="15.75" customHeight="1" x14ac:dyDescent="0.3">
      <c r="A3384" s="2" t="s">
        <v>9024</v>
      </c>
      <c r="B3384" s="63">
        <v>2926.79</v>
      </c>
    </row>
    <row r="3385" spans="1:2" ht="15.75" customHeight="1" x14ac:dyDescent="0.3">
      <c r="A3385" s="2" t="s">
        <v>9025</v>
      </c>
      <c r="B3385" s="63">
        <v>2238.14</v>
      </c>
    </row>
    <row r="3386" spans="1:2" ht="15.75" customHeight="1" x14ac:dyDescent="0.3">
      <c r="A3386" s="2" t="s">
        <v>9026</v>
      </c>
      <c r="B3386" s="63">
        <v>3098.96</v>
      </c>
    </row>
    <row r="3387" spans="1:2" ht="15.75" customHeight="1" x14ac:dyDescent="0.3">
      <c r="A3387" s="2" t="s">
        <v>9027</v>
      </c>
      <c r="B3387" s="63">
        <v>2238.14</v>
      </c>
    </row>
    <row r="3388" spans="1:2" ht="15.75" customHeight="1" x14ac:dyDescent="0.3">
      <c r="A3388" s="2" t="s">
        <v>9028</v>
      </c>
      <c r="B3388" s="63">
        <v>2926.79</v>
      </c>
    </row>
    <row r="3389" spans="1:2" ht="15.75" customHeight="1" x14ac:dyDescent="0.3">
      <c r="A3389" s="2" t="s">
        <v>9029</v>
      </c>
      <c r="B3389" s="63">
        <v>3098.96</v>
      </c>
    </row>
    <row r="3390" spans="1:2" ht="15.75" customHeight="1" x14ac:dyDescent="0.3">
      <c r="A3390" s="2" t="s">
        <v>9030</v>
      </c>
      <c r="B3390" s="63">
        <v>3098.96</v>
      </c>
    </row>
    <row r="3391" spans="1:2" ht="15.75" customHeight="1" x14ac:dyDescent="0.3">
      <c r="A3391" s="2" t="s">
        <v>9031</v>
      </c>
      <c r="B3391" s="63">
        <v>3787.61</v>
      </c>
    </row>
    <row r="3392" spans="1:2" ht="15.75" customHeight="1" x14ac:dyDescent="0.3">
      <c r="A3392" s="58" t="s">
        <v>9032</v>
      </c>
      <c r="B3392" s="62">
        <v>17810.099999999999</v>
      </c>
    </row>
    <row r="3393" spans="1:2" ht="15.75" customHeight="1" x14ac:dyDescent="0.3">
      <c r="A3393" s="2" t="s">
        <v>9033</v>
      </c>
      <c r="B3393" s="63">
        <v>3787.61</v>
      </c>
    </row>
    <row r="3394" spans="1:2" ht="15.75" customHeight="1" x14ac:dyDescent="0.3">
      <c r="A3394" s="2" t="s">
        <v>9034</v>
      </c>
      <c r="B3394" s="63">
        <v>2926.79</v>
      </c>
    </row>
    <row r="3395" spans="1:2" ht="15.75" customHeight="1" x14ac:dyDescent="0.3">
      <c r="A3395" s="2" t="s">
        <v>9035</v>
      </c>
      <c r="B3395" s="63">
        <v>2238.14</v>
      </c>
    </row>
    <row r="3396" spans="1:2" ht="15.75" customHeight="1" x14ac:dyDescent="0.3">
      <c r="A3396" s="2" t="s">
        <v>9036</v>
      </c>
      <c r="B3396" s="63">
        <v>3098.96</v>
      </c>
    </row>
    <row r="3397" spans="1:2" ht="15.75" customHeight="1" x14ac:dyDescent="0.3">
      <c r="A3397" s="2" t="s">
        <v>9037</v>
      </c>
      <c r="B3397" s="63">
        <v>2238.14</v>
      </c>
    </row>
    <row r="3398" spans="1:2" ht="15.75" customHeight="1" x14ac:dyDescent="0.3">
      <c r="A3398" s="2" t="s">
        <v>9038</v>
      </c>
      <c r="B3398" s="63">
        <v>2926.79</v>
      </c>
    </row>
    <row r="3399" spans="1:2" ht="15.75" customHeight="1" x14ac:dyDescent="0.3">
      <c r="A3399" s="2" t="s">
        <v>9039</v>
      </c>
      <c r="B3399" s="63">
        <v>3098.96</v>
      </c>
    </row>
    <row r="3400" spans="1:2" ht="15.75" customHeight="1" x14ac:dyDescent="0.3">
      <c r="A3400" s="2" t="s">
        <v>9040</v>
      </c>
      <c r="B3400" s="63">
        <v>3098.96</v>
      </c>
    </row>
    <row r="3401" spans="1:2" ht="15.75" customHeight="1" x14ac:dyDescent="0.3">
      <c r="A3401" s="2" t="s">
        <v>9041</v>
      </c>
      <c r="B3401" s="63">
        <v>3787.61</v>
      </c>
    </row>
    <row r="3402" spans="1:2" ht="15.75" customHeight="1" x14ac:dyDescent="0.3">
      <c r="A3402" s="58" t="s">
        <v>6553</v>
      </c>
      <c r="B3402" s="62">
        <v>24146.1</v>
      </c>
    </row>
    <row r="3403" spans="1:2" ht="15.75" customHeight="1" x14ac:dyDescent="0.3">
      <c r="A3403" s="2" t="s">
        <v>6554</v>
      </c>
      <c r="B3403" s="63">
        <v>5135.07</v>
      </c>
    </row>
    <row r="3404" spans="1:2" ht="15.75" customHeight="1" x14ac:dyDescent="0.3">
      <c r="A3404" s="2" t="s">
        <v>6555</v>
      </c>
      <c r="B3404" s="63">
        <v>3968.01</v>
      </c>
    </row>
    <row r="3405" spans="1:2" ht="15.75" customHeight="1" x14ac:dyDescent="0.3">
      <c r="A3405" s="2" t="s">
        <v>6556</v>
      </c>
      <c r="B3405" s="63">
        <v>3034.36</v>
      </c>
    </row>
    <row r="3406" spans="1:2" ht="15.75" customHeight="1" x14ac:dyDescent="0.3">
      <c r="A3406" s="2" t="s">
        <v>6557</v>
      </c>
      <c r="B3406" s="63">
        <v>4201.42</v>
      </c>
    </row>
    <row r="3407" spans="1:2" ht="15.75" customHeight="1" x14ac:dyDescent="0.3">
      <c r="A3407" s="2" t="s">
        <v>6558</v>
      </c>
      <c r="B3407" s="63">
        <v>3034.36</v>
      </c>
    </row>
    <row r="3408" spans="1:2" ht="15.75" customHeight="1" x14ac:dyDescent="0.3">
      <c r="A3408" s="2" t="s">
        <v>6559</v>
      </c>
      <c r="B3408" s="63">
        <v>3968.01</v>
      </c>
    </row>
    <row r="3409" spans="1:2" ht="15.75" customHeight="1" x14ac:dyDescent="0.3">
      <c r="A3409" s="2" t="s">
        <v>6560</v>
      </c>
      <c r="B3409" s="63">
        <v>4201.42</v>
      </c>
    </row>
    <row r="3410" spans="1:2" ht="15.75" customHeight="1" x14ac:dyDescent="0.3">
      <c r="A3410" s="2" t="s">
        <v>6561</v>
      </c>
      <c r="B3410" s="63">
        <v>4201.42</v>
      </c>
    </row>
    <row r="3411" spans="1:2" ht="15.75" customHeight="1" x14ac:dyDescent="0.3">
      <c r="A3411" s="2" t="s">
        <v>6562</v>
      </c>
      <c r="B3411" s="63">
        <v>5135.07</v>
      </c>
    </row>
    <row r="3412" spans="1:2" ht="15.75" customHeight="1" x14ac:dyDescent="0.3">
      <c r="A3412" s="58" t="s">
        <v>9042</v>
      </c>
      <c r="B3412" s="62">
        <v>29690.1</v>
      </c>
    </row>
    <row r="3413" spans="1:2" ht="15.75" customHeight="1" x14ac:dyDescent="0.3">
      <c r="A3413" s="2" t="s">
        <v>9043</v>
      </c>
      <c r="B3413" s="63">
        <v>6314.09</v>
      </c>
    </row>
    <row r="3414" spans="1:2" ht="15.75" customHeight="1" x14ac:dyDescent="0.3">
      <c r="A3414" s="2" t="s">
        <v>9044</v>
      </c>
      <c r="B3414" s="63">
        <v>4879.07</v>
      </c>
    </row>
    <row r="3415" spans="1:2" ht="15.75" customHeight="1" x14ac:dyDescent="0.3">
      <c r="A3415" s="2" t="s">
        <v>9045</v>
      </c>
      <c r="B3415" s="63">
        <v>3731.06</v>
      </c>
    </row>
    <row r="3416" spans="1:2" ht="15.75" customHeight="1" x14ac:dyDescent="0.3">
      <c r="A3416" s="2" t="s">
        <v>9046</v>
      </c>
      <c r="B3416" s="63">
        <v>5166.08</v>
      </c>
    </row>
    <row r="3417" spans="1:2" ht="15.75" customHeight="1" x14ac:dyDescent="0.3">
      <c r="A3417" s="2" t="s">
        <v>9047</v>
      </c>
      <c r="B3417" s="63">
        <v>3731.06</v>
      </c>
    </row>
    <row r="3418" spans="1:2" ht="15.75" customHeight="1" x14ac:dyDescent="0.3">
      <c r="A3418" s="2" t="s">
        <v>9048</v>
      </c>
      <c r="B3418" s="63">
        <v>4879.07</v>
      </c>
    </row>
    <row r="3419" spans="1:2" ht="15.75" customHeight="1" x14ac:dyDescent="0.3">
      <c r="A3419" s="2" t="s">
        <v>9049</v>
      </c>
      <c r="B3419" s="63">
        <v>5166.08</v>
      </c>
    </row>
    <row r="3420" spans="1:2" ht="15.75" customHeight="1" x14ac:dyDescent="0.3">
      <c r="A3420" s="2" t="s">
        <v>9050</v>
      </c>
      <c r="B3420" s="63">
        <v>5166.08</v>
      </c>
    </row>
    <row r="3421" spans="1:2" ht="15.75" customHeight="1" x14ac:dyDescent="0.3">
      <c r="A3421" s="2" t="s">
        <v>9051</v>
      </c>
      <c r="B3421" s="63">
        <v>6314.09</v>
      </c>
    </row>
    <row r="3422" spans="1:2" ht="15.75" customHeight="1" x14ac:dyDescent="0.3">
      <c r="A3422" s="58" t="s">
        <v>9052</v>
      </c>
      <c r="B3422" s="62">
        <v>29690.1</v>
      </c>
    </row>
    <row r="3423" spans="1:2" ht="15.75" customHeight="1" x14ac:dyDescent="0.3">
      <c r="A3423" s="2" t="s">
        <v>9053</v>
      </c>
      <c r="B3423" s="63">
        <v>6314.09</v>
      </c>
    </row>
    <row r="3424" spans="1:2" ht="15.75" customHeight="1" x14ac:dyDescent="0.3">
      <c r="A3424" s="2" t="s">
        <v>9054</v>
      </c>
      <c r="B3424" s="63">
        <v>4879.07</v>
      </c>
    </row>
    <row r="3425" spans="1:2" ht="15.75" customHeight="1" x14ac:dyDescent="0.3">
      <c r="A3425" s="2" t="s">
        <v>9055</v>
      </c>
      <c r="B3425" s="63">
        <v>3731.06</v>
      </c>
    </row>
    <row r="3426" spans="1:2" ht="15.75" customHeight="1" x14ac:dyDescent="0.3">
      <c r="A3426" s="2" t="s">
        <v>9056</v>
      </c>
      <c r="B3426" s="63">
        <v>5166.08</v>
      </c>
    </row>
    <row r="3427" spans="1:2" ht="15.75" customHeight="1" x14ac:dyDescent="0.3">
      <c r="A3427" s="2" t="s">
        <v>9057</v>
      </c>
      <c r="B3427" s="63">
        <v>3731.06</v>
      </c>
    </row>
    <row r="3428" spans="1:2" ht="15.75" customHeight="1" x14ac:dyDescent="0.3">
      <c r="A3428" s="2" t="s">
        <v>9058</v>
      </c>
      <c r="B3428" s="63">
        <v>4879.07</v>
      </c>
    </row>
    <row r="3429" spans="1:2" ht="15.75" customHeight="1" x14ac:dyDescent="0.3">
      <c r="A3429" s="2" t="s">
        <v>9059</v>
      </c>
      <c r="B3429" s="63">
        <v>5166.08</v>
      </c>
    </row>
    <row r="3430" spans="1:2" ht="15.75" customHeight="1" x14ac:dyDescent="0.3">
      <c r="A3430" s="2" t="s">
        <v>9060</v>
      </c>
      <c r="B3430" s="63">
        <v>5166.08</v>
      </c>
    </row>
    <row r="3431" spans="1:2" ht="15.75" customHeight="1" x14ac:dyDescent="0.3">
      <c r="A3431" s="2" t="s">
        <v>9061</v>
      </c>
      <c r="B3431" s="63">
        <v>6314.09</v>
      </c>
    </row>
    <row r="3432" spans="1:2" ht="15.75" customHeight="1" x14ac:dyDescent="0.3">
      <c r="A3432" s="58" t="s">
        <v>6563</v>
      </c>
      <c r="B3432" s="62">
        <v>30680.1</v>
      </c>
    </row>
    <row r="3433" spans="1:2" ht="15.75" customHeight="1" x14ac:dyDescent="0.3">
      <c r="A3433" s="2" t="s">
        <v>6564</v>
      </c>
      <c r="B3433" s="63">
        <v>6524.63</v>
      </c>
    </row>
    <row r="3434" spans="1:2" ht="15.75" customHeight="1" x14ac:dyDescent="0.3">
      <c r="A3434" s="2" t="s">
        <v>6565</v>
      </c>
      <c r="B3434" s="63">
        <v>5041.76</v>
      </c>
    </row>
    <row r="3435" spans="1:2" ht="15.75" customHeight="1" x14ac:dyDescent="0.3">
      <c r="A3435" s="2" t="s">
        <v>6566</v>
      </c>
      <c r="B3435" s="63">
        <v>3855.47</v>
      </c>
    </row>
    <row r="3436" spans="1:2" ht="15.75" customHeight="1" x14ac:dyDescent="0.3">
      <c r="A3436" s="2" t="s">
        <v>6567</v>
      </c>
      <c r="B3436" s="63">
        <v>5338.34</v>
      </c>
    </row>
    <row r="3437" spans="1:2" ht="15.75" customHeight="1" x14ac:dyDescent="0.3">
      <c r="A3437" s="2" t="s">
        <v>6568</v>
      </c>
      <c r="B3437" s="63">
        <v>3855.47</v>
      </c>
    </row>
    <row r="3438" spans="1:2" ht="15.75" customHeight="1" x14ac:dyDescent="0.3">
      <c r="A3438" s="2" t="s">
        <v>6569</v>
      </c>
      <c r="B3438" s="63">
        <v>5041.76</v>
      </c>
    </row>
    <row r="3439" spans="1:2" ht="15.75" customHeight="1" x14ac:dyDescent="0.3">
      <c r="A3439" s="2" t="s">
        <v>6570</v>
      </c>
      <c r="B3439" s="63">
        <v>5338.34</v>
      </c>
    </row>
    <row r="3440" spans="1:2" ht="15.75" customHeight="1" x14ac:dyDescent="0.3">
      <c r="A3440" s="2" t="s">
        <v>6571</v>
      </c>
      <c r="B3440" s="63">
        <v>5338.34</v>
      </c>
    </row>
    <row r="3441" spans="1:2" ht="15.75" customHeight="1" x14ac:dyDescent="0.3">
      <c r="A3441" s="2" t="s">
        <v>6572</v>
      </c>
      <c r="B3441" s="63">
        <v>6524.63</v>
      </c>
    </row>
    <row r="3442" spans="1:2" ht="15.75" customHeight="1" x14ac:dyDescent="0.3">
      <c r="A3442" s="58" t="s">
        <v>6573</v>
      </c>
      <c r="B3442" s="62">
        <v>39590.1</v>
      </c>
    </row>
    <row r="3443" spans="1:2" ht="15.75" customHeight="1" x14ac:dyDescent="0.3">
      <c r="A3443" s="2" t="s">
        <v>6574</v>
      </c>
      <c r="B3443" s="63">
        <v>8419.49</v>
      </c>
    </row>
    <row r="3444" spans="1:2" ht="15.75" customHeight="1" x14ac:dyDescent="0.3">
      <c r="A3444" s="2" t="s">
        <v>6575</v>
      </c>
      <c r="B3444" s="63">
        <v>6505.97</v>
      </c>
    </row>
    <row r="3445" spans="1:2" ht="15.75" customHeight="1" x14ac:dyDescent="0.3">
      <c r="A3445" s="2" t="s">
        <v>6576</v>
      </c>
      <c r="B3445" s="63">
        <v>4975.16</v>
      </c>
    </row>
    <row r="3446" spans="1:2" ht="15.75" customHeight="1" x14ac:dyDescent="0.3">
      <c r="A3446" s="2" t="s">
        <v>6577</v>
      </c>
      <c r="B3446" s="63">
        <v>6888.68</v>
      </c>
    </row>
    <row r="3447" spans="1:2" ht="15.75" customHeight="1" x14ac:dyDescent="0.3">
      <c r="A3447" s="2" t="s">
        <v>6578</v>
      </c>
      <c r="B3447" s="63">
        <v>4975.16</v>
      </c>
    </row>
    <row r="3448" spans="1:2" ht="15.75" customHeight="1" x14ac:dyDescent="0.3">
      <c r="A3448" s="2" t="s">
        <v>6579</v>
      </c>
      <c r="B3448" s="63">
        <v>6505.97</v>
      </c>
    </row>
    <row r="3449" spans="1:2" ht="15.75" customHeight="1" x14ac:dyDescent="0.3">
      <c r="A3449" s="2" t="s">
        <v>6580</v>
      </c>
      <c r="B3449" s="63">
        <v>6888.68</v>
      </c>
    </row>
    <row r="3450" spans="1:2" ht="15.75" customHeight="1" x14ac:dyDescent="0.3">
      <c r="A3450" s="2" t="s">
        <v>6581</v>
      </c>
      <c r="B3450" s="63">
        <v>6888.68</v>
      </c>
    </row>
    <row r="3451" spans="1:2" ht="15.75" customHeight="1" x14ac:dyDescent="0.3">
      <c r="A3451" s="2" t="s">
        <v>6582</v>
      </c>
      <c r="B3451" s="63">
        <v>8419.49</v>
      </c>
    </row>
    <row r="3452" spans="1:2" ht="15.75" customHeight="1" x14ac:dyDescent="0.3">
      <c r="A3452" s="58" t="s">
        <v>6583</v>
      </c>
      <c r="B3452" s="62">
        <v>39590.1</v>
      </c>
    </row>
    <row r="3453" spans="1:2" ht="15.75" customHeight="1" x14ac:dyDescent="0.3">
      <c r="A3453" s="2" t="s">
        <v>6584</v>
      </c>
      <c r="B3453" s="63">
        <v>8419.49</v>
      </c>
    </row>
    <row r="3454" spans="1:2" ht="15.75" customHeight="1" x14ac:dyDescent="0.3">
      <c r="A3454" s="2" t="s">
        <v>6585</v>
      </c>
      <c r="B3454" s="63">
        <v>6505.97</v>
      </c>
    </row>
    <row r="3455" spans="1:2" ht="15.75" customHeight="1" x14ac:dyDescent="0.3">
      <c r="A3455" s="2" t="s">
        <v>6586</v>
      </c>
      <c r="B3455" s="63">
        <v>4975.16</v>
      </c>
    </row>
    <row r="3456" spans="1:2" ht="15.75" customHeight="1" x14ac:dyDescent="0.3">
      <c r="A3456" s="2" t="s">
        <v>6587</v>
      </c>
      <c r="B3456" s="63">
        <v>6888.68</v>
      </c>
    </row>
    <row r="3457" spans="1:2" ht="15.75" customHeight="1" x14ac:dyDescent="0.3">
      <c r="A3457" s="2" t="s">
        <v>6588</v>
      </c>
      <c r="B3457" s="63">
        <v>4975.16</v>
      </c>
    </row>
    <row r="3458" spans="1:2" ht="15.75" customHeight="1" x14ac:dyDescent="0.3">
      <c r="A3458" s="2" t="s">
        <v>6589</v>
      </c>
      <c r="B3458" s="63">
        <v>6505.97</v>
      </c>
    </row>
    <row r="3459" spans="1:2" ht="15.75" customHeight="1" x14ac:dyDescent="0.3">
      <c r="A3459" s="2" t="s">
        <v>6590</v>
      </c>
      <c r="B3459" s="63">
        <v>6888.68</v>
      </c>
    </row>
    <row r="3460" spans="1:2" ht="15.75" customHeight="1" x14ac:dyDescent="0.3">
      <c r="A3460" s="2" t="s">
        <v>6591</v>
      </c>
      <c r="B3460" s="63">
        <v>6888.68</v>
      </c>
    </row>
    <row r="3461" spans="1:2" ht="15.75" customHeight="1" x14ac:dyDescent="0.3">
      <c r="A3461" s="2" t="s">
        <v>6592</v>
      </c>
      <c r="B3461" s="63">
        <v>8419.49</v>
      </c>
    </row>
    <row r="3462" spans="1:2" ht="15.75" customHeight="1" x14ac:dyDescent="0.3">
      <c r="A3462" s="58" t="s">
        <v>6593</v>
      </c>
      <c r="B3462" s="62">
        <v>39590.1</v>
      </c>
    </row>
    <row r="3463" spans="1:2" ht="15.75" customHeight="1" x14ac:dyDescent="0.3">
      <c r="A3463" s="2" t="s">
        <v>6594</v>
      </c>
      <c r="B3463" s="63">
        <v>8419.49</v>
      </c>
    </row>
    <row r="3464" spans="1:2" ht="15.75" customHeight="1" x14ac:dyDescent="0.3">
      <c r="A3464" s="2" t="s">
        <v>6595</v>
      </c>
      <c r="B3464" s="63">
        <v>6505.97</v>
      </c>
    </row>
    <row r="3465" spans="1:2" ht="15.75" customHeight="1" x14ac:dyDescent="0.3">
      <c r="A3465" s="2" t="s">
        <v>6596</v>
      </c>
      <c r="B3465" s="63">
        <v>4975.16</v>
      </c>
    </row>
    <row r="3466" spans="1:2" ht="15.75" customHeight="1" x14ac:dyDescent="0.3">
      <c r="A3466" s="2" t="s">
        <v>6597</v>
      </c>
      <c r="B3466" s="63">
        <v>6888.68</v>
      </c>
    </row>
    <row r="3467" spans="1:2" ht="15.75" customHeight="1" x14ac:dyDescent="0.3">
      <c r="A3467" s="2" t="s">
        <v>6598</v>
      </c>
      <c r="B3467" s="63">
        <v>4975.16</v>
      </c>
    </row>
    <row r="3468" spans="1:2" ht="15.75" customHeight="1" x14ac:dyDescent="0.3">
      <c r="A3468" s="2" t="s">
        <v>6599</v>
      </c>
      <c r="B3468" s="63">
        <v>6505.97</v>
      </c>
    </row>
    <row r="3469" spans="1:2" ht="15.75" customHeight="1" x14ac:dyDescent="0.3">
      <c r="A3469" s="2" t="s">
        <v>6600</v>
      </c>
      <c r="B3469" s="63">
        <v>6888.68</v>
      </c>
    </row>
    <row r="3470" spans="1:2" ht="15.75" customHeight="1" x14ac:dyDescent="0.3">
      <c r="A3470" s="2" t="s">
        <v>6601</v>
      </c>
      <c r="B3470" s="63">
        <v>6888.68</v>
      </c>
    </row>
    <row r="3471" spans="1:2" ht="15.75" customHeight="1" x14ac:dyDescent="0.3">
      <c r="A3471" s="2" t="s">
        <v>6602</v>
      </c>
      <c r="B3471" s="63">
        <v>8419.49</v>
      </c>
    </row>
    <row r="3472" spans="1:2" ht="15.75" customHeight="1" x14ac:dyDescent="0.3">
      <c r="A3472" s="58" t="s">
        <v>6603</v>
      </c>
      <c r="B3472" s="62">
        <v>39590.1</v>
      </c>
    </row>
    <row r="3473" spans="1:2" ht="15.75" customHeight="1" x14ac:dyDescent="0.3">
      <c r="A3473" s="2" t="s">
        <v>6604</v>
      </c>
      <c r="B3473" s="63">
        <v>8419.49</v>
      </c>
    </row>
    <row r="3474" spans="1:2" ht="15.75" customHeight="1" x14ac:dyDescent="0.3">
      <c r="A3474" s="2" t="s">
        <v>6605</v>
      </c>
      <c r="B3474" s="63">
        <v>6505.97</v>
      </c>
    </row>
    <row r="3475" spans="1:2" ht="15.75" customHeight="1" x14ac:dyDescent="0.3">
      <c r="A3475" s="2" t="s">
        <v>6606</v>
      </c>
      <c r="B3475" s="63">
        <v>4975.16</v>
      </c>
    </row>
    <row r="3476" spans="1:2" ht="15.75" customHeight="1" x14ac:dyDescent="0.3">
      <c r="A3476" s="2" t="s">
        <v>6607</v>
      </c>
      <c r="B3476" s="63">
        <v>6888.68</v>
      </c>
    </row>
    <row r="3477" spans="1:2" ht="15.75" customHeight="1" x14ac:dyDescent="0.3">
      <c r="A3477" s="2" t="s">
        <v>6608</v>
      </c>
      <c r="B3477" s="63">
        <v>4975.16</v>
      </c>
    </row>
    <row r="3478" spans="1:2" ht="15.75" customHeight="1" x14ac:dyDescent="0.3">
      <c r="A3478" s="2" t="s">
        <v>6609</v>
      </c>
      <c r="B3478" s="63">
        <v>6505.97</v>
      </c>
    </row>
    <row r="3479" spans="1:2" ht="15.75" customHeight="1" x14ac:dyDescent="0.3">
      <c r="A3479" s="2" t="s">
        <v>6610</v>
      </c>
      <c r="B3479" s="63">
        <v>6888.68</v>
      </c>
    </row>
    <row r="3480" spans="1:2" ht="15.75" customHeight="1" x14ac:dyDescent="0.3">
      <c r="A3480" s="2" t="s">
        <v>6611</v>
      </c>
      <c r="B3480" s="63">
        <v>6888.68</v>
      </c>
    </row>
    <row r="3481" spans="1:2" ht="15.75" customHeight="1" x14ac:dyDescent="0.3">
      <c r="A3481" s="2" t="s">
        <v>6612</v>
      </c>
      <c r="B3481" s="63">
        <v>8419.49</v>
      </c>
    </row>
    <row r="3482" spans="1:2" ht="15.75" customHeight="1" x14ac:dyDescent="0.3">
      <c r="A3482" s="58" t="s">
        <v>6613</v>
      </c>
      <c r="B3482" s="62">
        <v>39590.1</v>
      </c>
    </row>
    <row r="3483" spans="1:2" ht="15.75" customHeight="1" x14ac:dyDescent="0.3">
      <c r="A3483" s="2" t="s">
        <v>6614</v>
      </c>
      <c r="B3483" s="63">
        <v>8419.49</v>
      </c>
    </row>
    <row r="3484" spans="1:2" ht="15.75" customHeight="1" x14ac:dyDescent="0.3">
      <c r="A3484" s="2" t="s">
        <v>6615</v>
      </c>
      <c r="B3484" s="63">
        <v>6505.97</v>
      </c>
    </row>
    <row r="3485" spans="1:2" ht="15.75" customHeight="1" x14ac:dyDescent="0.3">
      <c r="A3485" s="2" t="s">
        <v>6616</v>
      </c>
      <c r="B3485" s="63">
        <v>4975.16</v>
      </c>
    </row>
    <row r="3486" spans="1:2" ht="15.75" customHeight="1" x14ac:dyDescent="0.3">
      <c r="A3486" s="2" t="s">
        <v>6617</v>
      </c>
      <c r="B3486" s="63">
        <v>6888.68</v>
      </c>
    </row>
    <row r="3487" spans="1:2" ht="15.75" customHeight="1" x14ac:dyDescent="0.3">
      <c r="A3487" s="2" t="s">
        <v>6618</v>
      </c>
      <c r="B3487" s="63">
        <v>4975.16</v>
      </c>
    </row>
    <row r="3488" spans="1:2" ht="15.75" customHeight="1" x14ac:dyDescent="0.3">
      <c r="A3488" s="2" t="s">
        <v>6619</v>
      </c>
      <c r="B3488" s="63">
        <v>6505.97</v>
      </c>
    </row>
    <row r="3489" spans="1:2" ht="15.75" customHeight="1" x14ac:dyDescent="0.3">
      <c r="A3489" s="2" t="s">
        <v>6620</v>
      </c>
      <c r="B3489" s="63">
        <v>6888.68</v>
      </c>
    </row>
    <row r="3490" spans="1:2" ht="15.75" customHeight="1" x14ac:dyDescent="0.3">
      <c r="A3490" s="2" t="s">
        <v>6621</v>
      </c>
      <c r="B3490" s="63">
        <v>6888.68</v>
      </c>
    </row>
    <row r="3491" spans="1:2" ht="15.75" customHeight="1" x14ac:dyDescent="0.3">
      <c r="A3491" s="2" t="s">
        <v>6622</v>
      </c>
      <c r="B3491" s="63">
        <v>8419.49</v>
      </c>
    </row>
    <row r="3492" spans="1:2" ht="15.75" customHeight="1" x14ac:dyDescent="0.3">
      <c r="A3492" s="58" t="s">
        <v>6623</v>
      </c>
      <c r="B3492" s="62">
        <v>39590.1</v>
      </c>
    </row>
    <row r="3493" spans="1:2" ht="15.75" customHeight="1" x14ac:dyDescent="0.3">
      <c r="A3493" s="2" t="s">
        <v>6624</v>
      </c>
      <c r="B3493" s="63">
        <v>8419.49</v>
      </c>
    </row>
    <row r="3494" spans="1:2" ht="15.75" customHeight="1" x14ac:dyDescent="0.3">
      <c r="A3494" s="2" t="s">
        <v>6625</v>
      </c>
      <c r="B3494" s="63">
        <v>6505.97</v>
      </c>
    </row>
    <row r="3495" spans="1:2" ht="15.75" customHeight="1" x14ac:dyDescent="0.3">
      <c r="A3495" s="2" t="s">
        <v>6626</v>
      </c>
      <c r="B3495" s="63">
        <v>4975.16</v>
      </c>
    </row>
    <row r="3496" spans="1:2" ht="15.75" customHeight="1" x14ac:dyDescent="0.3">
      <c r="A3496" s="2" t="s">
        <v>6627</v>
      </c>
      <c r="B3496" s="63">
        <v>6888.68</v>
      </c>
    </row>
    <row r="3497" spans="1:2" ht="15.75" customHeight="1" x14ac:dyDescent="0.3">
      <c r="A3497" s="2" t="s">
        <v>6628</v>
      </c>
      <c r="B3497" s="63">
        <v>4975.16</v>
      </c>
    </row>
    <row r="3498" spans="1:2" ht="15.75" customHeight="1" x14ac:dyDescent="0.3">
      <c r="A3498" s="2" t="s">
        <v>6629</v>
      </c>
      <c r="B3498" s="63">
        <v>6505.97</v>
      </c>
    </row>
    <row r="3499" spans="1:2" ht="15.75" customHeight="1" x14ac:dyDescent="0.3">
      <c r="A3499" s="2" t="s">
        <v>6630</v>
      </c>
      <c r="B3499" s="63">
        <v>6888.68</v>
      </c>
    </row>
    <row r="3500" spans="1:2" ht="15.75" customHeight="1" x14ac:dyDescent="0.3">
      <c r="A3500" s="2" t="s">
        <v>6631</v>
      </c>
      <c r="B3500" s="63">
        <v>6888.68</v>
      </c>
    </row>
    <row r="3501" spans="1:2" ht="15.75" customHeight="1" x14ac:dyDescent="0.3">
      <c r="A3501" s="2" t="s">
        <v>6632</v>
      </c>
      <c r="B3501" s="63">
        <v>8419.49</v>
      </c>
    </row>
    <row r="3502" spans="1:2" ht="15.75" customHeight="1" x14ac:dyDescent="0.3">
      <c r="A3502" s="58" t="s">
        <v>6633</v>
      </c>
      <c r="B3502" s="62">
        <v>55746.9</v>
      </c>
    </row>
    <row r="3503" spans="1:2" ht="15.75" customHeight="1" x14ac:dyDescent="0.3">
      <c r="A3503" s="2" t="s">
        <v>6634</v>
      </c>
      <c r="B3503" s="63">
        <v>11855.51</v>
      </c>
    </row>
    <row r="3504" spans="1:2" ht="15.75" customHeight="1" x14ac:dyDescent="0.3">
      <c r="A3504" s="2" t="s">
        <v>6635</v>
      </c>
      <c r="B3504" s="63">
        <v>9161.07</v>
      </c>
    </row>
    <row r="3505" spans="1:2" ht="15.75" customHeight="1" x14ac:dyDescent="0.3">
      <c r="A3505" s="2" t="s">
        <v>6636</v>
      </c>
      <c r="B3505" s="63">
        <v>7005.53</v>
      </c>
    </row>
    <row r="3506" spans="1:2" ht="15.75" customHeight="1" x14ac:dyDescent="0.3">
      <c r="A3506" s="2" t="s">
        <v>6637</v>
      </c>
      <c r="B3506" s="63">
        <v>9699.9599999999991</v>
      </c>
    </row>
    <row r="3507" spans="1:2" ht="15.75" customHeight="1" x14ac:dyDescent="0.3">
      <c r="A3507" s="2" t="s">
        <v>6638</v>
      </c>
      <c r="B3507" s="63">
        <v>7005.53</v>
      </c>
    </row>
    <row r="3508" spans="1:2" ht="15.75" customHeight="1" x14ac:dyDescent="0.3">
      <c r="A3508" s="2" t="s">
        <v>6639</v>
      </c>
      <c r="B3508" s="63">
        <v>9161.07</v>
      </c>
    </row>
    <row r="3509" spans="1:2" ht="15.75" customHeight="1" x14ac:dyDescent="0.3">
      <c r="A3509" s="2" t="s">
        <v>6640</v>
      </c>
      <c r="B3509" s="63">
        <v>9699.9599999999991</v>
      </c>
    </row>
    <row r="3510" spans="1:2" ht="15.75" customHeight="1" x14ac:dyDescent="0.3">
      <c r="A3510" s="2" t="s">
        <v>6641</v>
      </c>
      <c r="B3510" s="63">
        <v>9699.9599999999991</v>
      </c>
    </row>
    <row r="3511" spans="1:2" ht="15.75" customHeight="1" x14ac:dyDescent="0.3">
      <c r="A3511" s="2" t="s">
        <v>6642</v>
      </c>
      <c r="B3511" s="63">
        <v>11855.51</v>
      </c>
    </row>
    <row r="3512" spans="1:2" ht="15.75" customHeight="1" x14ac:dyDescent="0.3">
      <c r="A3512" s="58" t="s">
        <v>6643</v>
      </c>
      <c r="B3512" s="62">
        <v>43550.1</v>
      </c>
    </row>
    <row r="3513" spans="1:2" ht="15.75" customHeight="1" x14ac:dyDescent="0.3">
      <c r="A3513" s="2" t="s">
        <v>6644</v>
      </c>
      <c r="B3513" s="63">
        <v>9261.65</v>
      </c>
    </row>
    <row r="3514" spans="1:2" ht="15.75" customHeight="1" x14ac:dyDescent="0.3">
      <c r="A3514" s="2" t="s">
        <v>6645</v>
      </c>
      <c r="B3514" s="63">
        <v>7156.73</v>
      </c>
    </row>
    <row r="3515" spans="1:2" ht="15.75" customHeight="1" x14ac:dyDescent="0.3">
      <c r="A3515" s="2" t="s">
        <v>6646</v>
      </c>
      <c r="B3515" s="63">
        <v>5472.8</v>
      </c>
    </row>
    <row r="3516" spans="1:2" ht="15.75" customHeight="1" x14ac:dyDescent="0.3">
      <c r="A3516" s="2" t="s">
        <v>6647</v>
      </c>
      <c r="B3516" s="63">
        <v>7577.72</v>
      </c>
    </row>
    <row r="3517" spans="1:2" ht="15.75" customHeight="1" x14ac:dyDescent="0.3">
      <c r="A3517" s="2" t="s">
        <v>6648</v>
      </c>
      <c r="B3517" s="63">
        <v>5472.8</v>
      </c>
    </row>
    <row r="3518" spans="1:2" ht="15.75" customHeight="1" x14ac:dyDescent="0.3">
      <c r="A3518" s="2" t="s">
        <v>6649</v>
      </c>
      <c r="B3518" s="63">
        <v>7156.73</v>
      </c>
    </row>
    <row r="3519" spans="1:2" ht="15.75" customHeight="1" x14ac:dyDescent="0.3">
      <c r="A3519" s="2" t="s">
        <v>6650</v>
      </c>
      <c r="B3519" s="63">
        <v>7577.72</v>
      </c>
    </row>
    <row r="3520" spans="1:2" ht="15.75" customHeight="1" x14ac:dyDescent="0.3">
      <c r="A3520" s="2" t="s">
        <v>6651</v>
      </c>
      <c r="B3520" s="63">
        <v>7577.72</v>
      </c>
    </row>
    <row r="3521" spans="1:2" ht="15.75" customHeight="1" x14ac:dyDescent="0.3">
      <c r="A3521" s="2" t="s">
        <v>6652</v>
      </c>
      <c r="B3521" s="63">
        <v>9261.65</v>
      </c>
    </row>
    <row r="3522" spans="1:2" ht="15.75" customHeight="1" x14ac:dyDescent="0.3">
      <c r="A3522" s="58" t="s">
        <v>9062</v>
      </c>
      <c r="B3522" s="62">
        <v>2861.1</v>
      </c>
    </row>
    <row r="3523" spans="1:2" ht="15.75" customHeight="1" x14ac:dyDescent="0.3">
      <c r="A3523" s="2" t="s">
        <v>9063</v>
      </c>
      <c r="B3523" s="63">
        <v>608.46</v>
      </c>
    </row>
    <row r="3524" spans="1:2" ht="15.75" customHeight="1" x14ac:dyDescent="0.3">
      <c r="A3524" s="2" t="s">
        <v>9064</v>
      </c>
      <c r="B3524" s="63">
        <v>470.17</v>
      </c>
    </row>
    <row r="3525" spans="1:2" ht="15.75" customHeight="1" x14ac:dyDescent="0.3">
      <c r="A3525" s="2" t="s">
        <v>9065</v>
      </c>
      <c r="B3525" s="63">
        <v>359.54</v>
      </c>
    </row>
    <row r="3526" spans="1:2" ht="15.75" customHeight="1" x14ac:dyDescent="0.3">
      <c r="A3526" s="2" t="s">
        <v>9066</v>
      </c>
      <c r="B3526" s="63">
        <v>497.83</v>
      </c>
    </row>
    <row r="3527" spans="1:2" ht="15.75" customHeight="1" x14ac:dyDescent="0.3">
      <c r="A3527" s="2" t="s">
        <v>9067</v>
      </c>
      <c r="B3527" s="63">
        <v>359.54</v>
      </c>
    </row>
    <row r="3528" spans="1:2" ht="15.75" customHeight="1" x14ac:dyDescent="0.3">
      <c r="A3528" s="2" t="s">
        <v>9068</v>
      </c>
      <c r="B3528" s="63">
        <v>470.17</v>
      </c>
    </row>
    <row r="3529" spans="1:2" ht="15.75" customHeight="1" x14ac:dyDescent="0.3">
      <c r="A3529" s="2" t="s">
        <v>9069</v>
      </c>
      <c r="B3529" s="63">
        <v>497.83</v>
      </c>
    </row>
    <row r="3530" spans="1:2" ht="15.75" customHeight="1" x14ac:dyDescent="0.3">
      <c r="A3530" s="2" t="s">
        <v>9070</v>
      </c>
      <c r="B3530" s="63">
        <v>497.83</v>
      </c>
    </row>
    <row r="3531" spans="1:2" ht="15.75" customHeight="1" x14ac:dyDescent="0.3">
      <c r="A3531" s="2" t="s">
        <v>9071</v>
      </c>
      <c r="B3531" s="63">
        <v>608.46</v>
      </c>
    </row>
    <row r="3532" spans="1:2" ht="15.75" customHeight="1" x14ac:dyDescent="0.3">
      <c r="A3532" s="58" t="s">
        <v>9072</v>
      </c>
      <c r="B3532" s="62">
        <v>2861.1</v>
      </c>
    </row>
    <row r="3533" spans="1:2" ht="15.75" customHeight="1" x14ac:dyDescent="0.3">
      <c r="A3533" s="2" t="s">
        <v>9073</v>
      </c>
      <c r="B3533" s="63">
        <v>608.46</v>
      </c>
    </row>
    <row r="3534" spans="1:2" ht="15.75" customHeight="1" x14ac:dyDescent="0.3">
      <c r="A3534" s="2" t="s">
        <v>9074</v>
      </c>
      <c r="B3534" s="63">
        <v>470.17</v>
      </c>
    </row>
    <row r="3535" spans="1:2" ht="15.75" customHeight="1" x14ac:dyDescent="0.3">
      <c r="A3535" s="2" t="s">
        <v>9075</v>
      </c>
      <c r="B3535" s="63">
        <v>359.54</v>
      </c>
    </row>
    <row r="3536" spans="1:2" ht="15.75" customHeight="1" x14ac:dyDescent="0.3">
      <c r="A3536" s="2" t="s">
        <v>9076</v>
      </c>
      <c r="B3536" s="63">
        <v>497.83</v>
      </c>
    </row>
    <row r="3537" spans="1:2" ht="15.75" customHeight="1" x14ac:dyDescent="0.3">
      <c r="A3537" s="2" t="s">
        <v>9077</v>
      </c>
      <c r="B3537" s="63">
        <v>359.54</v>
      </c>
    </row>
    <row r="3538" spans="1:2" ht="15.75" customHeight="1" x14ac:dyDescent="0.3">
      <c r="A3538" s="2" t="s">
        <v>9078</v>
      </c>
      <c r="B3538" s="63">
        <v>470.17</v>
      </c>
    </row>
    <row r="3539" spans="1:2" ht="15.75" customHeight="1" x14ac:dyDescent="0.3">
      <c r="A3539" s="2" t="s">
        <v>9079</v>
      </c>
      <c r="B3539" s="63">
        <v>497.83</v>
      </c>
    </row>
    <row r="3540" spans="1:2" ht="15.75" customHeight="1" x14ac:dyDescent="0.3">
      <c r="A3540" s="2" t="s">
        <v>9080</v>
      </c>
      <c r="B3540" s="63">
        <v>497.83</v>
      </c>
    </row>
    <row r="3541" spans="1:2" ht="15.75" customHeight="1" x14ac:dyDescent="0.3">
      <c r="A3541" s="2" t="s">
        <v>9081</v>
      </c>
      <c r="B3541" s="63">
        <v>608.46</v>
      </c>
    </row>
    <row r="3542" spans="1:2" ht="15.75" customHeight="1" x14ac:dyDescent="0.3">
      <c r="A3542" s="58" t="s">
        <v>7578</v>
      </c>
      <c r="B3542" s="62">
        <v>2960.1</v>
      </c>
    </row>
    <row r="3543" spans="1:2" ht="15.75" customHeight="1" x14ac:dyDescent="0.3">
      <c r="A3543" s="2" t="s">
        <v>7579</v>
      </c>
      <c r="B3543" s="63">
        <v>629.51</v>
      </c>
    </row>
    <row r="3544" spans="1:2" ht="15.75" customHeight="1" x14ac:dyDescent="0.3">
      <c r="A3544" s="2" t="s">
        <v>7580</v>
      </c>
      <c r="B3544" s="63">
        <v>486.44</v>
      </c>
    </row>
    <row r="3545" spans="1:2" ht="15.75" customHeight="1" x14ac:dyDescent="0.3">
      <c r="A3545" s="2" t="s">
        <v>7581</v>
      </c>
      <c r="B3545" s="63">
        <v>371.99</v>
      </c>
    </row>
    <row r="3546" spans="1:2" ht="15.75" customHeight="1" x14ac:dyDescent="0.3">
      <c r="A3546" s="2" t="s">
        <v>7582</v>
      </c>
      <c r="B3546" s="63">
        <v>515.05999999999995</v>
      </c>
    </row>
    <row r="3547" spans="1:2" ht="15.75" customHeight="1" x14ac:dyDescent="0.3">
      <c r="A3547" s="2" t="s">
        <v>7583</v>
      </c>
      <c r="B3547" s="63">
        <v>371.99</v>
      </c>
    </row>
    <row r="3548" spans="1:2" ht="15.75" customHeight="1" x14ac:dyDescent="0.3">
      <c r="A3548" s="2" t="s">
        <v>7584</v>
      </c>
      <c r="B3548" s="63">
        <v>486.44</v>
      </c>
    </row>
    <row r="3549" spans="1:2" ht="15.75" customHeight="1" x14ac:dyDescent="0.3">
      <c r="A3549" s="2" t="s">
        <v>7585</v>
      </c>
      <c r="B3549" s="63">
        <v>515.05999999999995</v>
      </c>
    </row>
    <row r="3550" spans="1:2" ht="15.75" customHeight="1" x14ac:dyDescent="0.3">
      <c r="A3550" s="2" t="s">
        <v>7586</v>
      </c>
      <c r="B3550" s="63">
        <v>515.05999999999995</v>
      </c>
    </row>
    <row r="3551" spans="1:2" ht="15.75" customHeight="1" x14ac:dyDescent="0.3">
      <c r="A3551" s="2" t="s">
        <v>7587</v>
      </c>
      <c r="B3551" s="63">
        <v>629.51</v>
      </c>
    </row>
    <row r="3552" spans="1:2" ht="15.75" customHeight="1" x14ac:dyDescent="0.3">
      <c r="A3552" s="58" t="s">
        <v>9082</v>
      </c>
      <c r="B3552" s="62">
        <v>4544.1000000000004</v>
      </c>
    </row>
    <row r="3553" spans="1:2" ht="15.75" customHeight="1" x14ac:dyDescent="0.3">
      <c r="A3553" s="2" t="s">
        <v>9083</v>
      </c>
      <c r="B3553" s="63">
        <v>966.38</v>
      </c>
    </row>
    <row r="3554" spans="1:2" ht="15.75" customHeight="1" x14ac:dyDescent="0.3">
      <c r="A3554" s="2" t="s">
        <v>9084</v>
      </c>
      <c r="B3554" s="63">
        <v>746.75</v>
      </c>
    </row>
    <row r="3555" spans="1:2" ht="15.75" customHeight="1" x14ac:dyDescent="0.3">
      <c r="A3555" s="2" t="s">
        <v>9085</v>
      </c>
      <c r="B3555" s="63">
        <v>571.04</v>
      </c>
    </row>
    <row r="3556" spans="1:2" ht="15.75" customHeight="1" x14ac:dyDescent="0.3">
      <c r="A3556" s="2" t="s">
        <v>9086</v>
      </c>
      <c r="B3556" s="63">
        <v>790.67</v>
      </c>
    </row>
    <row r="3557" spans="1:2" ht="15.75" customHeight="1" x14ac:dyDescent="0.3">
      <c r="A3557" s="2" t="s">
        <v>9087</v>
      </c>
      <c r="B3557" s="63">
        <v>571.04</v>
      </c>
    </row>
    <row r="3558" spans="1:2" ht="15.75" customHeight="1" x14ac:dyDescent="0.3">
      <c r="A3558" s="2" t="s">
        <v>9088</v>
      </c>
      <c r="B3558" s="63">
        <v>746.75</v>
      </c>
    </row>
    <row r="3559" spans="1:2" ht="15.75" customHeight="1" x14ac:dyDescent="0.3">
      <c r="A3559" s="2" t="s">
        <v>9089</v>
      </c>
      <c r="B3559" s="63">
        <v>790.67</v>
      </c>
    </row>
    <row r="3560" spans="1:2" ht="15.75" customHeight="1" x14ac:dyDescent="0.3">
      <c r="A3560" s="2" t="s">
        <v>9090</v>
      </c>
      <c r="B3560" s="63">
        <v>790.67</v>
      </c>
    </row>
    <row r="3561" spans="1:2" ht="15.75" customHeight="1" x14ac:dyDescent="0.3">
      <c r="A3561" s="2" t="s">
        <v>9091</v>
      </c>
      <c r="B3561" s="63">
        <v>966.38</v>
      </c>
    </row>
    <row r="3562" spans="1:2" ht="15.75" customHeight="1" x14ac:dyDescent="0.3">
      <c r="A3562" s="58" t="s">
        <v>9092</v>
      </c>
      <c r="B3562" s="62">
        <v>4544.1000000000004</v>
      </c>
    </row>
    <row r="3563" spans="1:2" ht="15.75" customHeight="1" x14ac:dyDescent="0.3">
      <c r="A3563" s="2" t="s">
        <v>9093</v>
      </c>
      <c r="B3563" s="63">
        <v>966.38</v>
      </c>
    </row>
    <row r="3564" spans="1:2" ht="15.75" customHeight="1" x14ac:dyDescent="0.3">
      <c r="A3564" s="2" t="s">
        <v>9094</v>
      </c>
      <c r="B3564" s="63">
        <v>746.75</v>
      </c>
    </row>
    <row r="3565" spans="1:2" ht="15.75" customHeight="1" x14ac:dyDescent="0.3">
      <c r="A3565" s="2" t="s">
        <v>9095</v>
      </c>
      <c r="B3565" s="63">
        <v>571.04</v>
      </c>
    </row>
    <row r="3566" spans="1:2" ht="15.75" customHeight="1" x14ac:dyDescent="0.3">
      <c r="A3566" s="2" t="s">
        <v>9096</v>
      </c>
      <c r="B3566" s="63">
        <v>790.67</v>
      </c>
    </row>
    <row r="3567" spans="1:2" ht="15.75" customHeight="1" x14ac:dyDescent="0.3">
      <c r="A3567" s="2" t="s">
        <v>9097</v>
      </c>
      <c r="B3567" s="63">
        <v>571.04</v>
      </c>
    </row>
    <row r="3568" spans="1:2" ht="15.75" customHeight="1" x14ac:dyDescent="0.3">
      <c r="A3568" s="2" t="s">
        <v>9098</v>
      </c>
      <c r="B3568" s="63">
        <v>746.75</v>
      </c>
    </row>
    <row r="3569" spans="1:2" ht="15.75" customHeight="1" x14ac:dyDescent="0.3">
      <c r="A3569" s="2" t="s">
        <v>9099</v>
      </c>
      <c r="B3569" s="63">
        <v>790.67</v>
      </c>
    </row>
    <row r="3570" spans="1:2" ht="15.75" customHeight="1" x14ac:dyDescent="0.3">
      <c r="A3570" s="2" t="s">
        <v>9100</v>
      </c>
      <c r="B3570" s="63">
        <v>790.67</v>
      </c>
    </row>
    <row r="3571" spans="1:2" ht="15.75" customHeight="1" x14ac:dyDescent="0.3">
      <c r="A3571" s="2" t="s">
        <v>9101</v>
      </c>
      <c r="B3571" s="63">
        <v>966.38</v>
      </c>
    </row>
    <row r="3572" spans="1:2" ht="15.75" customHeight="1" x14ac:dyDescent="0.3">
      <c r="A3572" s="58" t="s">
        <v>7588</v>
      </c>
      <c r="B3572" s="62">
        <v>4544.1000000000004</v>
      </c>
    </row>
    <row r="3573" spans="1:2" ht="15.75" customHeight="1" x14ac:dyDescent="0.3">
      <c r="A3573" s="2" t="s">
        <v>7589</v>
      </c>
      <c r="B3573" s="63">
        <v>966.38</v>
      </c>
    </row>
    <row r="3574" spans="1:2" ht="15.75" customHeight="1" x14ac:dyDescent="0.3">
      <c r="A3574" s="2" t="s">
        <v>7590</v>
      </c>
      <c r="B3574" s="63">
        <v>746.75</v>
      </c>
    </row>
    <row r="3575" spans="1:2" ht="15.75" customHeight="1" x14ac:dyDescent="0.3">
      <c r="A3575" s="2" t="s">
        <v>7591</v>
      </c>
      <c r="B3575" s="63">
        <v>571.04</v>
      </c>
    </row>
    <row r="3576" spans="1:2" ht="15.75" customHeight="1" x14ac:dyDescent="0.3">
      <c r="A3576" s="2" t="s">
        <v>7592</v>
      </c>
      <c r="B3576" s="63">
        <v>790.67</v>
      </c>
    </row>
    <row r="3577" spans="1:2" ht="15.75" customHeight="1" x14ac:dyDescent="0.3">
      <c r="A3577" s="2" t="s">
        <v>7593</v>
      </c>
      <c r="B3577" s="63">
        <v>571.04</v>
      </c>
    </row>
    <row r="3578" spans="1:2" ht="15.75" customHeight="1" x14ac:dyDescent="0.3">
      <c r="A3578" s="2" t="s">
        <v>7594</v>
      </c>
      <c r="B3578" s="63">
        <v>746.75</v>
      </c>
    </row>
    <row r="3579" spans="1:2" ht="15.75" customHeight="1" x14ac:dyDescent="0.3">
      <c r="A3579" s="2" t="s">
        <v>7595</v>
      </c>
      <c r="B3579" s="63">
        <v>790.67</v>
      </c>
    </row>
    <row r="3580" spans="1:2" ht="15.75" customHeight="1" x14ac:dyDescent="0.3">
      <c r="A3580" s="2" t="s">
        <v>7596</v>
      </c>
      <c r="B3580" s="63">
        <v>790.67</v>
      </c>
    </row>
    <row r="3581" spans="1:2" ht="15.75" customHeight="1" x14ac:dyDescent="0.3">
      <c r="A3581" s="2" t="s">
        <v>7597</v>
      </c>
      <c r="B3581" s="63">
        <v>966.38</v>
      </c>
    </row>
    <row r="3582" spans="1:2" ht="15.75" customHeight="1" x14ac:dyDescent="0.3">
      <c r="A3582" s="58" t="s">
        <v>9102</v>
      </c>
      <c r="B3582" s="62">
        <v>10187.1</v>
      </c>
    </row>
    <row r="3583" spans="1:2" ht="15.75" customHeight="1" x14ac:dyDescent="0.3">
      <c r="A3583" s="2" t="s">
        <v>9103</v>
      </c>
      <c r="B3583" s="63">
        <v>2166.46</v>
      </c>
    </row>
    <row r="3584" spans="1:2" ht="15.75" customHeight="1" x14ac:dyDescent="0.3">
      <c r="A3584" s="2" t="s">
        <v>9104</v>
      </c>
      <c r="B3584" s="63">
        <v>1674.08</v>
      </c>
    </row>
    <row r="3585" spans="1:2" ht="15.75" customHeight="1" x14ac:dyDescent="0.3">
      <c r="A3585" s="2" t="s">
        <v>9105</v>
      </c>
      <c r="B3585" s="63">
        <v>1280.18</v>
      </c>
    </row>
    <row r="3586" spans="1:2" ht="15.75" customHeight="1" x14ac:dyDescent="0.3">
      <c r="A3586" s="2" t="s">
        <v>9106</v>
      </c>
      <c r="B3586" s="63">
        <v>1772.56</v>
      </c>
    </row>
    <row r="3587" spans="1:2" ht="15.75" customHeight="1" x14ac:dyDescent="0.3">
      <c r="A3587" s="2" t="s">
        <v>9107</v>
      </c>
      <c r="B3587" s="63">
        <v>1280.18</v>
      </c>
    </row>
    <row r="3588" spans="1:2" ht="15.75" customHeight="1" x14ac:dyDescent="0.3">
      <c r="A3588" s="2" t="s">
        <v>9108</v>
      </c>
      <c r="B3588" s="63">
        <v>1674.08</v>
      </c>
    </row>
    <row r="3589" spans="1:2" ht="15.75" customHeight="1" x14ac:dyDescent="0.3">
      <c r="A3589" s="2" t="s">
        <v>9109</v>
      </c>
      <c r="B3589" s="63">
        <v>1772.56</v>
      </c>
    </row>
    <row r="3590" spans="1:2" ht="15.75" customHeight="1" x14ac:dyDescent="0.3">
      <c r="A3590" s="2" t="s">
        <v>9110</v>
      </c>
      <c r="B3590" s="63">
        <v>1772.56</v>
      </c>
    </row>
    <row r="3591" spans="1:2" ht="15.75" customHeight="1" x14ac:dyDescent="0.3">
      <c r="A3591" s="2" t="s">
        <v>9111</v>
      </c>
      <c r="B3591" s="63">
        <v>2166.46</v>
      </c>
    </row>
    <row r="3592" spans="1:2" ht="15.75" customHeight="1" x14ac:dyDescent="0.3">
      <c r="A3592" s="58" t="s">
        <v>9112</v>
      </c>
      <c r="B3592" s="62">
        <v>10187.1</v>
      </c>
    </row>
    <row r="3593" spans="1:2" ht="15.75" customHeight="1" x14ac:dyDescent="0.3">
      <c r="A3593" s="2" t="s">
        <v>9113</v>
      </c>
      <c r="B3593" s="63">
        <v>2166.46</v>
      </c>
    </row>
    <row r="3594" spans="1:2" ht="15.75" customHeight="1" x14ac:dyDescent="0.3">
      <c r="A3594" s="2" t="s">
        <v>9114</v>
      </c>
      <c r="B3594" s="63">
        <v>1674.08</v>
      </c>
    </row>
    <row r="3595" spans="1:2" ht="15.75" customHeight="1" x14ac:dyDescent="0.3">
      <c r="A3595" s="2" t="s">
        <v>9115</v>
      </c>
      <c r="B3595" s="63">
        <v>1280.18</v>
      </c>
    </row>
    <row r="3596" spans="1:2" ht="15.75" customHeight="1" x14ac:dyDescent="0.3">
      <c r="A3596" s="2" t="s">
        <v>9116</v>
      </c>
      <c r="B3596" s="63">
        <v>1772.56</v>
      </c>
    </row>
    <row r="3597" spans="1:2" ht="15.75" customHeight="1" x14ac:dyDescent="0.3">
      <c r="A3597" s="2" t="s">
        <v>9117</v>
      </c>
      <c r="B3597" s="63">
        <v>1280.18</v>
      </c>
    </row>
    <row r="3598" spans="1:2" ht="15.75" customHeight="1" x14ac:dyDescent="0.3">
      <c r="A3598" s="2" t="s">
        <v>9118</v>
      </c>
      <c r="B3598" s="63">
        <v>1674.08</v>
      </c>
    </row>
    <row r="3599" spans="1:2" ht="15.75" customHeight="1" x14ac:dyDescent="0.3">
      <c r="A3599" s="2" t="s">
        <v>9119</v>
      </c>
      <c r="B3599" s="63">
        <v>1772.56</v>
      </c>
    </row>
    <row r="3600" spans="1:2" ht="15.75" customHeight="1" x14ac:dyDescent="0.3">
      <c r="A3600" s="2" t="s">
        <v>9120</v>
      </c>
      <c r="B3600" s="63">
        <v>1772.56</v>
      </c>
    </row>
    <row r="3601" spans="1:2" ht="15.75" customHeight="1" x14ac:dyDescent="0.3">
      <c r="A3601" s="2" t="s">
        <v>9121</v>
      </c>
      <c r="B3601" s="63">
        <v>2166.46</v>
      </c>
    </row>
    <row r="3602" spans="1:2" ht="15.75" customHeight="1" x14ac:dyDescent="0.3">
      <c r="A3602" s="58" t="s">
        <v>7598</v>
      </c>
      <c r="B3602" s="62">
        <v>10385.1</v>
      </c>
    </row>
    <row r="3603" spans="1:2" ht="15.75" customHeight="1" x14ac:dyDescent="0.3">
      <c r="A3603" s="2" t="s">
        <v>7599</v>
      </c>
      <c r="B3603" s="63">
        <v>2208.56</v>
      </c>
    </row>
    <row r="3604" spans="1:2" ht="15.75" customHeight="1" x14ac:dyDescent="0.3">
      <c r="A3604" s="2" t="s">
        <v>7600</v>
      </c>
      <c r="B3604" s="63">
        <v>1706.62</v>
      </c>
    </row>
    <row r="3605" spans="1:2" ht="15.75" customHeight="1" x14ac:dyDescent="0.3">
      <c r="A3605" s="2" t="s">
        <v>7601</v>
      </c>
      <c r="B3605" s="63">
        <v>1305.06</v>
      </c>
    </row>
    <row r="3606" spans="1:2" ht="15.75" customHeight="1" x14ac:dyDescent="0.3">
      <c r="A3606" s="2" t="s">
        <v>7602</v>
      </c>
      <c r="B3606" s="63">
        <v>1807.01</v>
      </c>
    </row>
    <row r="3607" spans="1:2" ht="15.75" customHeight="1" x14ac:dyDescent="0.3">
      <c r="A3607" s="2" t="s">
        <v>7603</v>
      </c>
      <c r="B3607" s="63">
        <v>1305.06</v>
      </c>
    </row>
    <row r="3608" spans="1:2" ht="15.75" customHeight="1" x14ac:dyDescent="0.3">
      <c r="A3608" s="2" t="s">
        <v>7604</v>
      </c>
      <c r="B3608" s="63">
        <v>1706.62</v>
      </c>
    </row>
    <row r="3609" spans="1:2" ht="15.75" customHeight="1" x14ac:dyDescent="0.3">
      <c r="A3609" s="2" t="s">
        <v>7605</v>
      </c>
      <c r="B3609" s="63">
        <v>1807.01</v>
      </c>
    </row>
    <row r="3610" spans="1:2" ht="15.75" customHeight="1" x14ac:dyDescent="0.3">
      <c r="A3610" s="2" t="s">
        <v>7606</v>
      </c>
      <c r="B3610" s="63">
        <v>1807.01</v>
      </c>
    </row>
    <row r="3611" spans="1:2" ht="15.75" customHeight="1" x14ac:dyDescent="0.3">
      <c r="A3611" s="2" t="s">
        <v>7607</v>
      </c>
      <c r="B3611" s="63">
        <v>2208.56</v>
      </c>
    </row>
    <row r="3612" spans="1:2" ht="15.75" customHeight="1" x14ac:dyDescent="0.3">
      <c r="A3612" s="58" t="s">
        <v>9122</v>
      </c>
      <c r="B3612" s="62">
        <v>13157.1</v>
      </c>
    </row>
    <row r="3613" spans="1:2" ht="15.75" customHeight="1" x14ac:dyDescent="0.3">
      <c r="A3613" s="2" t="s">
        <v>9123</v>
      </c>
      <c r="B3613" s="63">
        <v>2798.08</v>
      </c>
    </row>
    <row r="3614" spans="1:2" ht="15.75" customHeight="1" x14ac:dyDescent="0.3">
      <c r="A3614" s="2" t="s">
        <v>9124</v>
      </c>
      <c r="B3614" s="63">
        <v>2162.15</v>
      </c>
    </row>
    <row r="3615" spans="1:2" ht="15.75" customHeight="1" x14ac:dyDescent="0.3">
      <c r="A3615" s="2" t="s">
        <v>9125</v>
      </c>
      <c r="B3615" s="63">
        <v>1653.41</v>
      </c>
    </row>
    <row r="3616" spans="1:2" ht="15.75" customHeight="1" x14ac:dyDescent="0.3">
      <c r="A3616" s="2" t="s">
        <v>9126</v>
      </c>
      <c r="B3616" s="63">
        <v>2289.34</v>
      </c>
    </row>
    <row r="3617" spans="1:2" ht="15.75" customHeight="1" x14ac:dyDescent="0.3">
      <c r="A3617" s="2" t="s">
        <v>9127</v>
      </c>
      <c r="B3617" s="63">
        <v>1653.41</v>
      </c>
    </row>
    <row r="3618" spans="1:2" ht="15.75" customHeight="1" x14ac:dyDescent="0.3">
      <c r="A3618" s="2" t="s">
        <v>9128</v>
      </c>
      <c r="B3618" s="63">
        <v>2162.15</v>
      </c>
    </row>
    <row r="3619" spans="1:2" ht="15.75" customHeight="1" x14ac:dyDescent="0.3">
      <c r="A3619" s="2" t="s">
        <v>9129</v>
      </c>
      <c r="B3619" s="63">
        <v>2289.34</v>
      </c>
    </row>
    <row r="3620" spans="1:2" ht="15.75" customHeight="1" x14ac:dyDescent="0.3">
      <c r="A3620" s="2" t="s">
        <v>9130</v>
      </c>
      <c r="B3620" s="63">
        <v>2289.34</v>
      </c>
    </row>
    <row r="3621" spans="1:2" ht="15.75" customHeight="1" x14ac:dyDescent="0.3">
      <c r="A3621" s="2" t="s">
        <v>9131</v>
      </c>
      <c r="B3621" s="63">
        <v>2798.08</v>
      </c>
    </row>
    <row r="3622" spans="1:2" ht="15.75" customHeight="1" x14ac:dyDescent="0.3">
      <c r="A3622" s="58" t="s">
        <v>9132</v>
      </c>
      <c r="B3622" s="62">
        <v>13157.1</v>
      </c>
    </row>
    <row r="3623" spans="1:2" ht="15.75" customHeight="1" x14ac:dyDescent="0.3">
      <c r="A3623" s="2" t="s">
        <v>9133</v>
      </c>
      <c r="B3623" s="63">
        <v>2798.08</v>
      </c>
    </row>
    <row r="3624" spans="1:2" ht="15.75" customHeight="1" x14ac:dyDescent="0.3">
      <c r="A3624" s="2" t="s">
        <v>9134</v>
      </c>
      <c r="B3624" s="63">
        <v>2162.15</v>
      </c>
    </row>
    <row r="3625" spans="1:2" ht="15.75" customHeight="1" x14ac:dyDescent="0.3">
      <c r="A3625" s="2" t="s">
        <v>9135</v>
      </c>
      <c r="B3625" s="63">
        <v>1653.41</v>
      </c>
    </row>
    <row r="3626" spans="1:2" ht="15.75" customHeight="1" x14ac:dyDescent="0.3">
      <c r="A3626" s="2" t="s">
        <v>9136</v>
      </c>
      <c r="B3626" s="63">
        <v>2289.34</v>
      </c>
    </row>
    <row r="3627" spans="1:2" ht="15.75" customHeight="1" x14ac:dyDescent="0.3">
      <c r="A3627" s="2" t="s">
        <v>9137</v>
      </c>
      <c r="B3627" s="63">
        <v>1653.41</v>
      </c>
    </row>
    <row r="3628" spans="1:2" ht="15.75" customHeight="1" x14ac:dyDescent="0.3">
      <c r="A3628" s="2" t="s">
        <v>9138</v>
      </c>
      <c r="B3628" s="63">
        <v>2162.15</v>
      </c>
    </row>
    <row r="3629" spans="1:2" ht="15.75" customHeight="1" x14ac:dyDescent="0.3">
      <c r="A3629" s="2" t="s">
        <v>9139</v>
      </c>
      <c r="B3629" s="63">
        <v>2289.34</v>
      </c>
    </row>
    <row r="3630" spans="1:2" ht="15.75" customHeight="1" x14ac:dyDescent="0.3">
      <c r="A3630" s="2" t="s">
        <v>9140</v>
      </c>
      <c r="B3630" s="63">
        <v>2289.34</v>
      </c>
    </row>
    <row r="3631" spans="1:2" ht="15.75" customHeight="1" x14ac:dyDescent="0.3">
      <c r="A3631" s="2" t="s">
        <v>9141</v>
      </c>
      <c r="B3631" s="63">
        <v>2798.08</v>
      </c>
    </row>
    <row r="3632" spans="1:2" ht="15.75" customHeight="1" x14ac:dyDescent="0.3">
      <c r="A3632" s="58" t="s">
        <v>7608</v>
      </c>
      <c r="B3632" s="62">
        <v>13256.1</v>
      </c>
    </row>
    <row r="3633" spans="1:2" ht="15.75" customHeight="1" x14ac:dyDescent="0.3">
      <c r="A3633" s="2" t="s">
        <v>7609</v>
      </c>
      <c r="B3633" s="63">
        <v>2819.13</v>
      </c>
    </row>
    <row r="3634" spans="1:2" ht="15.75" customHeight="1" x14ac:dyDescent="0.3">
      <c r="A3634" s="2" t="s">
        <v>7610</v>
      </c>
      <c r="B3634" s="63">
        <v>2178.42</v>
      </c>
    </row>
    <row r="3635" spans="1:2" ht="15.75" customHeight="1" x14ac:dyDescent="0.3">
      <c r="A3635" s="2" t="s">
        <v>7611</v>
      </c>
      <c r="B3635" s="63">
        <v>1665.85</v>
      </c>
    </row>
    <row r="3636" spans="1:2" ht="15.75" customHeight="1" x14ac:dyDescent="0.3">
      <c r="A3636" s="2" t="s">
        <v>7612</v>
      </c>
      <c r="B3636" s="63">
        <v>2306.56</v>
      </c>
    </row>
    <row r="3637" spans="1:2" ht="15.75" customHeight="1" x14ac:dyDescent="0.3">
      <c r="A3637" s="2" t="s">
        <v>7613</v>
      </c>
      <c r="B3637" s="63">
        <v>1665.85</v>
      </c>
    </row>
    <row r="3638" spans="1:2" ht="15.75" customHeight="1" x14ac:dyDescent="0.3">
      <c r="A3638" s="2" t="s">
        <v>7614</v>
      </c>
      <c r="B3638" s="63">
        <v>2178.42</v>
      </c>
    </row>
    <row r="3639" spans="1:2" ht="15.75" customHeight="1" x14ac:dyDescent="0.3">
      <c r="A3639" s="2" t="s">
        <v>7615</v>
      </c>
      <c r="B3639" s="63">
        <v>2306.56</v>
      </c>
    </row>
    <row r="3640" spans="1:2" ht="15.75" customHeight="1" x14ac:dyDescent="0.3">
      <c r="A3640" s="2" t="s">
        <v>7616</v>
      </c>
      <c r="B3640" s="63">
        <v>2306.56</v>
      </c>
    </row>
    <row r="3641" spans="1:2" ht="15.75" customHeight="1" x14ac:dyDescent="0.3">
      <c r="A3641" s="2" t="s">
        <v>7617</v>
      </c>
      <c r="B3641" s="63">
        <v>2819.13</v>
      </c>
    </row>
    <row r="3642" spans="1:2" ht="15.75" customHeight="1" x14ac:dyDescent="0.3">
      <c r="A3642" s="58" t="s">
        <v>9142</v>
      </c>
      <c r="B3642" s="62">
        <v>14345.1</v>
      </c>
    </row>
    <row r="3643" spans="1:2" ht="15.75" customHeight="1" x14ac:dyDescent="0.3">
      <c r="A3643" s="2" t="s">
        <v>9143</v>
      </c>
      <c r="B3643" s="63">
        <v>3050.72</v>
      </c>
    </row>
    <row r="3644" spans="1:2" ht="15.75" customHeight="1" x14ac:dyDescent="0.3">
      <c r="A3644" s="2" t="s">
        <v>9144</v>
      </c>
      <c r="B3644" s="63">
        <v>2357.38</v>
      </c>
    </row>
    <row r="3645" spans="1:2" ht="15.75" customHeight="1" x14ac:dyDescent="0.3">
      <c r="A3645" s="2" t="s">
        <v>9145</v>
      </c>
      <c r="B3645" s="63">
        <v>1802.7</v>
      </c>
    </row>
    <row r="3646" spans="1:2" ht="15.75" customHeight="1" x14ac:dyDescent="0.3">
      <c r="A3646" s="2" t="s">
        <v>9146</v>
      </c>
      <c r="B3646" s="63">
        <v>2496.0500000000002</v>
      </c>
    </row>
    <row r="3647" spans="1:2" ht="15.75" customHeight="1" x14ac:dyDescent="0.3">
      <c r="A3647" s="2" t="s">
        <v>9147</v>
      </c>
      <c r="B3647" s="63">
        <v>1802.7</v>
      </c>
    </row>
    <row r="3648" spans="1:2" ht="15.75" customHeight="1" x14ac:dyDescent="0.3">
      <c r="A3648" s="2" t="s">
        <v>9148</v>
      </c>
      <c r="B3648" s="63">
        <v>2357.38</v>
      </c>
    </row>
    <row r="3649" spans="1:2" ht="15.75" customHeight="1" x14ac:dyDescent="0.3">
      <c r="A3649" s="2" t="s">
        <v>9149</v>
      </c>
      <c r="B3649" s="63">
        <v>2496.0500000000002</v>
      </c>
    </row>
    <row r="3650" spans="1:2" ht="15.75" customHeight="1" x14ac:dyDescent="0.3">
      <c r="A3650" s="2" t="s">
        <v>9150</v>
      </c>
      <c r="B3650" s="63">
        <v>2496.0500000000002</v>
      </c>
    </row>
    <row r="3651" spans="1:2" ht="15.75" customHeight="1" x14ac:dyDescent="0.3">
      <c r="A3651" s="2" t="s">
        <v>9151</v>
      </c>
      <c r="B3651" s="63">
        <v>3050.72</v>
      </c>
    </row>
    <row r="3652" spans="1:2" ht="15.75" customHeight="1" x14ac:dyDescent="0.3">
      <c r="A3652" s="58" t="s">
        <v>9152</v>
      </c>
      <c r="B3652" s="62">
        <v>14345.1</v>
      </c>
    </row>
    <row r="3653" spans="1:2" ht="15.75" customHeight="1" x14ac:dyDescent="0.3">
      <c r="A3653" s="2" t="s">
        <v>9153</v>
      </c>
      <c r="B3653" s="63">
        <v>3050.72</v>
      </c>
    </row>
    <row r="3654" spans="1:2" ht="15.75" customHeight="1" x14ac:dyDescent="0.3">
      <c r="A3654" s="2" t="s">
        <v>9154</v>
      </c>
      <c r="B3654" s="63">
        <v>2357.38</v>
      </c>
    </row>
    <row r="3655" spans="1:2" ht="15.75" customHeight="1" x14ac:dyDescent="0.3">
      <c r="A3655" s="2" t="s">
        <v>9155</v>
      </c>
      <c r="B3655" s="63">
        <v>1802.7</v>
      </c>
    </row>
    <row r="3656" spans="1:2" ht="15.75" customHeight="1" x14ac:dyDescent="0.3">
      <c r="A3656" s="2" t="s">
        <v>9156</v>
      </c>
      <c r="B3656" s="63">
        <v>2496.0500000000002</v>
      </c>
    </row>
    <row r="3657" spans="1:2" ht="15.75" customHeight="1" x14ac:dyDescent="0.3">
      <c r="A3657" s="2" t="s">
        <v>9157</v>
      </c>
      <c r="B3657" s="63">
        <v>1802.7</v>
      </c>
    </row>
    <row r="3658" spans="1:2" ht="15.75" customHeight="1" x14ac:dyDescent="0.3">
      <c r="A3658" s="2" t="s">
        <v>9158</v>
      </c>
      <c r="B3658" s="63">
        <v>2357.38</v>
      </c>
    </row>
    <row r="3659" spans="1:2" ht="15.75" customHeight="1" x14ac:dyDescent="0.3">
      <c r="A3659" s="2" t="s">
        <v>9159</v>
      </c>
      <c r="B3659" s="63">
        <v>2496.0500000000002</v>
      </c>
    </row>
    <row r="3660" spans="1:2" ht="15.75" customHeight="1" x14ac:dyDescent="0.3">
      <c r="A3660" s="2" t="s">
        <v>9160</v>
      </c>
      <c r="B3660" s="63">
        <v>2496.0500000000002</v>
      </c>
    </row>
    <row r="3661" spans="1:2" ht="15.75" customHeight="1" x14ac:dyDescent="0.3">
      <c r="A3661" s="2" t="s">
        <v>9161</v>
      </c>
      <c r="B3661" s="63">
        <v>3050.72</v>
      </c>
    </row>
    <row r="3662" spans="1:2" ht="15.75" customHeight="1" x14ac:dyDescent="0.3">
      <c r="A3662" s="58" t="s">
        <v>7618</v>
      </c>
      <c r="B3662" s="62">
        <v>14345.1</v>
      </c>
    </row>
    <row r="3663" spans="1:2" ht="15.75" customHeight="1" x14ac:dyDescent="0.3">
      <c r="A3663" s="2" t="s">
        <v>7619</v>
      </c>
      <c r="B3663" s="63">
        <v>3050.72</v>
      </c>
    </row>
    <row r="3664" spans="1:2" ht="15.75" customHeight="1" x14ac:dyDescent="0.3">
      <c r="A3664" s="2" t="s">
        <v>7620</v>
      </c>
      <c r="B3664" s="63">
        <v>2357.38</v>
      </c>
    </row>
    <row r="3665" spans="1:2" ht="15.75" customHeight="1" x14ac:dyDescent="0.3">
      <c r="A3665" s="2" t="s">
        <v>7621</v>
      </c>
      <c r="B3665" s="63">
        <v>1802.7</v>
      </c>
    </row>
    <row r="3666" spans="1:2" ht="15.75" customHeight="1" x14ac:dyDescent="0.3">
      <c r="A3666" s="2" t="s">
        <v>7622</v>
      </c>
      <c r="B3666" s="63">
        <v>2496.0500000000002</v>
      </c>
    </row>
    <row r="3667" spans="1:2" ht="15.75" customHeight="1" x14ac:dyDescent="0.3">
      <c r="A3667" s="2" t="s">
        <v>7623</v>
      </c>
      <c r="B3667" s="63">
        <v>1802.7</v>
      </c>
    </row>
    <row r="3668" spans="1:2" ht="15.75" customHeight="1" x14ac:dyDescent="0.3">
      <c r="A3668" s="2" t="s">
        <v>7624</v>
      </c>
      <c r="B3668" s="63">
        <v>2357.38</v>
      </c>
    </row>
    <row r="3669" spans="1:2" ht="15.75" customHeight="1" x14ac:dyDescent="0.3">
      <c r="A3669" s="2" t="s">
        <v>7625</v>
      </c>
      <c r="B3669" s="63">
        <v>2496.0500000000002</v>
      </c>
    </row>
    <row r="3670" spans="1:2" ht="15.75" customHeight="1" x14ac:dyDescent="0.3">
      <c r="A3670" s="2" t="s">
        <v>7626</v>
      </c>
      <c r="B3670" s="63">
        <v>2496.0500000000002</v>
      </c>
    </row>
    <row r="3671" spans="1:2" ht="15.75" customHeight="1" x14ac:dyDescent="0.3">
      <c r="A3671" s="2" t="s">
        <v>7627</v>
      </c>
      <c r="B3671" s="63">
        <v>3050.72</v>
      </c>
    </row>
    <row r="3672" spans="1:2" ht="15.75" customHeight="1" x14ac:dyDescent="0.3">
      <c r="A3672" s="58" t="s">
        <v>9162</v>
      </c>
      <c r="B3672" s="62">
        <v>21473.1</v>
      </c>
    </row>
    <row r="3673" spans="1:2" ht="15.75" customHeight="1" x14ac:dyDescent="0.3">
      <c r="A3673" s="2" t="s">
        <v>9163</v>
      </c>
      <c r="B3673" s="63">
        <v>4566.6099999999997</v>
      </c>
    </row>
    <row r="3674" spans="1:2" ht="15.75" customHeight="1" x14ac:dyDescent="0.3">
      <c r="A3674" s="2" t="s">
        <v>9164</v>
      </c>
      <c r="B3674" s="63">
        <v>3528.75</v>
      </c>
    </row>
    <row r="3675" spans="1:2" ht="15.75" customHeight="1" x14ac:dyDescent="0.3">
      <c r="A3675" s="2" t="s">
        <v>9165</v>
      </c>
      <c r="B3675" s="63">
        <v>2698.45</v>
      </c>
    </row>
    <row r="3676" spans="1:2" ht="15.75" customHeight="1" x14ac:dyDescent="0.3">
      <c r="A3676" s="2" t="s">
        <v>9166</v>
      </c>
      <c r="B3676" s="63">
        <v>3736.32</v>
      </c>
    </row>
    <row r="3677" spans="1:2" ht="15.75" customHeight="1" x14ac:dyDescent="0.3">
      <c r="A3677" s="2" t="s">
        <v>9167</v>
      </c>
      <c r="B3677" s="63">
        <v>2698.45</v>
      </c>
    </row>
    <row r="3678" spans="1:2" ht="15.75" customHeight="1" x14ac:dyDescent="0.3">
      <c r="A3678" s="2" t="s">
        <v>9168</v>
      </c>
      <c r="B3678" s="63">
        <v>3528.75</v>
      </c>
    </row>
    <row r="3679" spans="1:2" ht="15.75" customHeight="1" x14ac:dyDescent="0.3">
      <c r="A3679" s="2" t="s">
        <v>9169</v>
      </c>
      <c r="B3679" s="63">
        <v>3736.32</v>
      </c>
    </row>
    <row r="3680" spans="1:2" ht="15.75" customHeight="1" x14ac:dyDescent="0.3">
      <c r="A3680" s="2" t="s">
        <v>9170</v>
      </c>
      <c r="B3680" s="63">
        <v>3736.32</v>
      </c>
    </row>
    <row r="3681" spans="1:2" ht="15.75" customHeight="1" x14ac:dyDescent="0.3">
      <c r="A3681" s="2" t="s">
        <v>9171</v>
      </c>
      <c r="B3681" s="63">
        <v>4566.6099999999997</v>
      </c>
    </row>
    <row r="3682" spans="1:2" ht="15.75" customHeight="1" x14ac:dyDescent="0.3">
      <c r="A3682" s="58" t="s">
        <v>9172</v>
      </c>
      <c r="B3682" s="62">
        <v>21473.1</v>
      </c>
    </row>
    <row r="3683" spans="1:2" ht="15.75" customHeight="1" x14ac:dyDescent="0.3">
      <c r="A3683" s="2" t="s">
        <v>9173</v>
      </c>
      <c r="B3683" s="63">
        <v>4566.6099999999997</v>
      </c>
    </row>
    <row r="3684" spans="1:2" ht="15.75" customHeight="1" x14ac:dyDescent="0.3">
      <c r="A3684" s="2" t="s">
        <v>9174</v>
      </c>
      <c r="B3684" s="63">
        <v>3528.75</v>
      </c>
    </row>
    <row r="3685" spans="1:2" ht="15.75" customHeight="1" x14ac:dyDescent="0.3">
      <c r="A3685" s="2" t="s">
        <v>9175</v>
      </c>
      <c r="B3685" s="63">
        <v>2698.45</v>
      </c>
    </row>
    <row r="3686" spans="1:2" ht="15.75" customHeight="1" x14ac:dyDescent="0.3">
      <c r="A3686" s="2" t="s">
        <v>9176</v>
      </c>
      <c r="B3686" s="63">
        <v>3736.32</v>
      </c>
    </row>
    <row r="3687" spans="1:2" ht="15.75" customHeight="1" x14ac:dyDescent="0.3">
      <c r="A3687" s="2" t="s">
        <v>9177</v>
      </c>
      <c r="B3687" s="63">
        <v>2698.45</v>
      </c>
    </row>
    <row r="3688" spans="1:2" ht="15.75" customHeight="1" x14ac:dyDescent="0.3">
      <c r="A3688" s="2" t="s">
        <v>9178</v>
      </c>
      <c r="B3688" s="63">
        <v>3528.75</v>
      </c>
    </row>
    <row r="3689" spans="1:2" ht="15.75" customHeight="1" x14ac:dyDescent="0.3">
      <c r="A3689" s="2" t="s">
        <v>9179</v>
      </c>
      <c r="B3689" s="63">
        <v>3736.32</v>
      </c>
    </row>
    <row r="3690" spans="1:2" ht="15.75" customHeight="1" x14ac:dyDescent="0.3">
      <c r="A3690" s="2" t="s">
        <v>9180</v>
      </c>
      <c r="B3690" s="63">
        <v>3736.32</v>
      </c>
    </row>
    <row r="3691" spans="1:2" ht="15.75" customHeight="1" x14ac:dyDescent="0.3">
      <c r="A3691" s="2" t="s">
        <v>9181</v>
      </c>
      <c r="B3691" s="63">
        <v>4566.6099999999997</v>
      </c>
    </row>
    <row r="3692" spans="1:2" ht="15.75" customHeight="1" x14ac:dyDescent="0.3">
      <c r="A3692" s="58" t="s">
        <v>7628</v>
      </c>
      <c r="B3692" s="62">
        <v>21473.1</v>
      </c>
    </row>
    <row r="3693" spans="1:2" ht="15.75" customHeight="1" x14ac:dyDescent="0.3">
      <c r="A3693" s="2" t="s">
        <v>7629</v>
      </c>
      <c r="B3693" s="63">
        <v>4566.6099999999997</v>
      </c>
    </row>
    <row r="3694" spans="1:2" ht="15.75" customHeight="1" x14ac:dyDescent="0.3">
      <c r="A3694" s="2" t="s">
        <v>7630</v>
      </c>
      <c r="B3694" s="63">
        <v>3528.75</v>
      </c>
    </row>
    <row r="3695" spans="1:2" ht="15.75" customHeight="1" x14ac:dyDescent="0.3">
      <c r="A3695" s="2" t="s">
        <v>7631</v>
      </c>
      <c r="B3695" s="63">
        <v>2698.45</v>
      </c>
    </row>
    <row r="3696" spans="1:2" ht="15.75" customHeight="1" x14ac:dyDescent="0.3">
      <c r="A3696" s="2" t="s">
        <v>7632</v>
      </c>
      <c r="B3696" s="63">
        <v>3736.32</v>
      </c>
    </row>
    <row r="3697" spans="1:2" ht="15.75" customHeight="1" x14ac:dyDescent="0.3">
      <c r="A3697" s="2" t="s">
        <v>7633</v>
      </c>
      <c r="B3697" s="63">
        <v>2698.45</v>
      </c>
    </row>
    <row r="3698" spans="1:2" ht="15.75" customHeight="1" x14ac:dyDescent="0.3">
      <c r="A3698" s="2" t="s">
        <v>7634</v>
      </c>
      <c r="B3698" s="63">
        <v>3528.75</v>
      </c>
    </row>
    <row r="3699" spans="1:2" ht="15.75" customHeight="1" x14ac:dyDescent="0.3">
      <c r="A3699" s="2" t="s">
        <v>7635</v>
      </c>
      <c r="B3699" s="63">
        <v>3736.32</v>
      </c>
    </row>
    <row r="3700" spans="1:2" ht="15.75" customHeight="1" x14ac:dyDescent="0.3">
      <c r="A3700" s="2" t="s">
        <v>7636</v>
      </c>
      <c r="B3700" s="63">
        <v>3736.32</v>
      </c>
    </row>
    <row r="3701" spans="1:2" ht="15.75" customHeight="1" x14ac:dyDescent="0.3">
      <c r="A3701" s="2" t="s">
        <v>7637</v>
      </c>
      <c r="B3701" s="63">
        <v>4566.6099999999997</v>
      </c>
    </row>
    <row r="3702" spans="1:2" ht="15.75" customHeight="1" x14ac:dyDescent="0.3">
      <c r="A3702" s="58" t="s">
        <v>9182</v>
      </c>
      <c r="B3702" s="62">
        <v>46916.1</v>
      </c>
    </row>
    <row r="3703" spans="1:2" ht="15.75" customHeight="1" x14ac:dyDescent="0.3">
      <c r="A3703" s="2" t="s">
        <v>9183</v>
      </c>
      <c r="B3703" s="63">
        <v>9977.49</v>
      </c>
    </row>
    <row r="3704" spans="1:2" ht="15.75" customHeight="1" x14ac:dyDescent="0.3">
      <c r="A3704" s="2" t="s">
        <v>9184</v>
      </c>
      <c r="B3704" s="63">
        <v>7709.88</v>
      </c>
    </row>
    <row r="3705" spans="1:2" ht="15.75" customHeight="1" x14ac:dyDescent="0.3">
      <c r="A3705" s="2" t="s">
        <v>9185</v>
      </c>
      <c r="B3705" s="63">
        <v>5895.79</v>
      </c>
    </row>
    <row r="3706" spans="1:2" ht="15.75" customHeight="1" x14ac:dyDescent="0.3">
      <c r="A3706" s="2" t="s">
        <v>9186</v>
      </c>
      <c r="B3706" s="63">
        <v>8163.4</v>
      </c>
    </row>
    <row r="3707" spans="1:2" ht="15.75" customHeight="1" x14ac:dyDescent="0.3">
      <c r="A3707" s="2" t="s">
        <v>9187</v>
      </c>
      <c r="B3707" s="63">
        <v>5895.79</v>
      </c>
    </row>
    <row r="3708" spans="1:2" ht="15.75" customHeight="1" x14ac:dyDescent="0.3">
      <c r="A3708" s="2" t="s">
        <v>9188</v>
      </c>
      <c r="B3708" s="63">
        <v>7709.88</v>
      </c>
    </row>
    <row r="3709" spans="1:2" ht="15.75" customHeight="1" x14ac:dyDescent="0.3">
      <c r="A3709" s="2" t="s">
        <v>9189</v>
      </c>
      <c r="B3709" s="63">
        <v>8163.4</v>
      </c>
    </row>
    <row r="3710" spans="1:2" ht="15.75" customHeight="1" x14ac:dyDescent="0.3">
      <c r="A3710" s="2" t="s">
        <v>9190</v>
      </c>
      <c r="B3710" s="63">
        <v>8163.4</v>
      </c>
    </row>
    <row r="3711" spans="1:2" ht="15.75" customHeight="1" x14ac:dyDescent="0.3">
      <c r="A3711" s="2" t="s">
        <v>9191</v>
      </c>
      <c r="B3711" s="63">
        <v>9977.49</v>
      </c>
    </row>
    <row r="3712" spans="1:2" ht="15.75" customHeight="1" x14ac:dyDescent="0.3">
      <c r="A3712" s="58" t="s">
        <v>9192</v>
      </c>
      <c r="B3712" s="62">
        <v>56024.1</v>
      </c>
    </row>
    <row r="3713" spans="1:2" ht="15.75" customHeight="1" x14ac:dyDescent="0.3">
      <c r="A3713" s="2" t="s">
        <v>9193</v>
      </c>
      <c r="B3713" s="63">
        <v>11914.46</v>
      </c>
    </row>
    <row r="3714" spans="1:2" ht="15.75" customHeight="1" x14ac:dyDescent="0.3">
      <c r="A3714" s="2" t="s">
        <v>9194</v>
      </c>
      <c r="B3714" s="63">
        <v>9206.6299999999992</v>
      </c>
    </row>
    <row r="3715" spans="1:2" ht="15.75" customHeight="1" x14ac:dyDescent="0.3">
      <c r="A3715" s="2" t="s">
        <v>9195</v>
      </c>
      <c r="B3715" s="63">
        <v>7040.36</v>
      </c>
    </row>
    <row r="3716" spans="1:2" ht="15.75" customHeight="1" x14ac:dyDescent="0.3">
      <c r="A3716" s="2" t="s">
        <v>9196</v>
      </c>
      <c r="B3716" s="63">
        <v>9748.19</v>
      </c>
    </row>
    <row r="3717" spans="1:2" ht="15.75" customHeight="1" x14ac:dyDescent="0.3">
      <c r="A3717" s="2" t="s">
        <v>9197</v>
      </c>
      <c r="B3717" s="63">
        <v>7040.36</v>
      </c>
    </row>
    <row r="3718" spans="1:2" ht="15.75" customHeight="1" x14ac:dyDescent="0.3">
      <c r="A3718" s="2" t="s">
        <v>9198</v>
      </c>
      <c r="B3718" s="63">
        <v>9206.6299999999992</v>
      </c>
    </row>
    <row r="3719" spans="1:2" ht="15.75" customHeight="1" x14ac:dyDescent="0.3">
      <c r="A3719" s="2" t="s">
        <v>9199</v>
      </c>
      <c r="B3719" s="63">
        <v>9748.19</v>
      </c>
    </row>
    <row r="3720" spans="1:2" ht="15.75" customHeight="1" x14ac:dyDescent="0.3">
      <c r="A3720" s="2" t="s">
        <v>9200</v>
      </c>
      <c r="B3720" s="63">
        <v>9748.19</v>
      </c>
    </row>
    <row r="3721" spans="1:2" ht="15.75" customHeight="1" x14ac:dyDescent="0.3">
      <c r="A3721" s="2" t="s">
        <v>9201</v>
      </c>
      <c r="B3721" s="63">
        <v>11914.46</v>
      </c>
    </row>
    <row r="3722" spans="1:2" ht="15.75" customHeight="1" x14ac:dyDescent="0.3">
      <c r="A3722" s="58" t="s">
        <v>7638</v>
      </c>
      <c r="B3722" s="62">
        <v>61627.5</v>
      </c>
    </row>
    <row r="3723" spans="1:2" ht="15.75" customHeight="1" x14ac:dyDescent="0.3">
      <c r="A3723" s="2" t="s">
        <v>7639</v>
      </c>
      <c r="B3723" s="63">
        <v>13106.12</v>
      </c>
    </row>
    <row r="3724" spans="1:2" ht="15.75" customHeight="1" x14ac:dyDescent="0.3">
      <c r="A3724" s="2" t="s">
        <v>7640</v>
      </c>
      <c r="B3724" s="63">
        <v>10127.450000000001</v>
      </c>
    </row>
    <row r="3725" spans="1:2" ht="15.75" customHeight="1" x14ac:dyDescent="0.3">
      <c r="A3725" s="2" t="s">
        <v>7641</v>
      </c>
      <c r="B3725" s="63">
        <v>7744.52</v>
      </c>
    </row>
    <row r="3726" spans="1:2" ht="15.75" customHeight="1" x14ac:dyDescent="0.3">
      <c r="A3726" s="2" t="s">
        <v>7642</v>
      </c>
      <c r="B3726" s="63">
        <v>10723.19</v>
      </c>
    </row>
    <row r="3727" spans="1:2" ht="15.75" customHeight="1" x14ac:dyDescent="0.3">
      <c r="A3727" s="2" t="s">
        <v>7643</v>
      </c>
      <c r="B3727" s="63">
        <v>7744.52</v>
      </c>
    </row>
    <row r="3728" spans="1:2" ht="15.75" customHeight="1" x14ac:dyDescent="0.3">
      <c r="A3728" s="2" t="s">
        <v>7644</v>
      </c>
      <c r="B3728" s="63">
        <v>10127.450000000001</v>
      </c>
    </row>
    <row r="3729" spans="1:2" ht="15.75" customHeight="1" x14ac:dyDescent="0.3">
      <c r="A3729" s="2" t="s">
        <v>7645</v>
      </c>
      <c r="B3729" s="63">
        <v>10723.19</v>
      </c>
    </row>
    <row r="3730" spans="1:2" ht="15.75" customHeight="1" x14ac:dyDescent="0.3">
      <c r="A3730" s="2" t="s">
        <v>7646</v>
      </c>
      <c r="B3730" s="63">
        <v>10723.19</v>
      </c>
    </row>
    <row r="3731" spans="1:2" ht="15.75" customHeight="1" x14ac:dyDescent="0.3">
      <c r="A3731" s="2" t="s">
        <v>7647</v>
      </c>
      <c r="B3731" s="63">
        <v>13106.12</v>
      </c>
    </row>
    <row r="3732" spans="1:2" ht="15.75" customHeight="1" x14ac:dyDescent="0.3">
      <c r="A3732" s="58" t="s">
        <v>7648</v>
      </c>
      <c r="B3732" s="62">
        <v>51608.7</v>
      </c>
    </row>
    <row r="3733" spans="1:2" ht="15.75" customHeight="1" x14ac:dyDescent="0.3">
      <c r="A3733" s="2" t="s">
        <v>7649</v>
      </c>
      <c r="B3733" s="63">
        <v>10975.45</v>
      </c>
    </row>
    <row r="3734" spans="1:2" ht="15.75" customHeight="1" x14ac:dyDescent="0.3">
      <c r="A3734" s="2" t="s">
        <v>7650</v>
      </c>
      <c r="B3734" s="63">
        <v>8481.0300000000007</v>
      </c>
    </row>
    <row r="3735" spans="1:2" ht="15.75" customHeight="1" x14ac:dyDescent="0.3">
      <c r="A3735" s="2" t="s">
        <v>7651</v>
      </c>
      <c r="B3735" s="63">
        <v>6485.49</v>
      </c>
    </row>
    <row r="3736" spans="1:2" ht="15.75" customHeight="1" x14ac:dyDescent="0.3">
      <c r="A3736" s="2" t="s">
        <v>7652</v>
      </c>
      <c r="B3736" s="63">
        <v>8979.91</v>
      </c>
    </row>
    <row r="3737" spans="1:2" ht="15.75" customHeight="1" x14ac:dyDescent="0.3">
      <c r="A3737" s="2" t="s">
        <v>7653</v>
      </c>
      <c r="B3737" s="63">
        <v>6485.49</v>
      </c>
    </row>
    <row r="3738" spans="1:2" ht="15.75" customHeight="1" x14ac:dyDescent="0.3">
      <c r="A3738" s="2" t="s">
        <v>7654</v>
      </c>
      <c r="B3738" s="63">
        <v>8481.0300000000007</v>
      </c>
    </row>
    <row r="3739" spans="1:2" ht="15.75" customHeight="1" x14ac:dyDescent="0.3">
      <c r="A3739" s="2" t="s">
        <v>7655</v>
      </c>
      <c r="B3739" s="63">
        <v>8979.91</v>
      </c>
    </row>
    <row r="3740" spans="1:2" ht="15.75" customHeight="1" x14ac:dyDescent="0.3">
      <c r="A3740" s="2" t="s">
        <v>7656</v>
      </c>
      <c r="B3740" s="63">
        <v>8979.91</v>
      </c>
    </row>
    <row r="3741" spans="1:2" ht="15.75" customHeight="1" x14ac:dyDescent="0.3">
      <c r="A3741" s="2" t="s">
        <v>7657</v>
      </c>
      <c r="B3741" s="63">
        <v>10975.45</v>
      </c>
    </row>
    <row r="3742" spans="1:2" ht="15.75" customHeight="1" x14ac:dyDescent="0.3">
      <c r="A3742" s="58" t="s">
        <v>9202</v>
      </c>
      <c r="B3742" s="62">
        <v>23849.1</v>
      </c>
    </row>
    <row r="3743" spans="1:2" ht="15.75" customHeight="1" x14ac:dyDescent="0.3">
      <c r="A3743" s="2" t="s">
        <v>9203</v>
      </c>
      <c r="B3743" s="63">
        <v>5071.91</v>
      </c>
    </row>
    <row r="3744" spans="1:2" ht="15.75" customHeight="1" x14ac:dyDescent="0.3">
      <c r="A3744" s="2" t="s">
        <v>9204</v>
      </c>
      <c r="B3744" s="63">
        <v>3919.2</v>
      </c>
    </row>
    <row r="3745" spans="1:2" ht="15.75" customHeight="1" x14ac:dyDescent="0.3">
      <c r="A3745" s="2" t="s">
        <v>9205</v>
      </c>
      <c r="B3745" s="63">
        <v>2997.04</v>
      </c>
    </row>
    <row r="3746" spans="1:2" ht="15.75" customHeight="1" x14ac:dyDescent="0.3">
      <c r="A3746" s="2" t="s">
        <v>9206</v>
      </c>
      <c r="B3746" s="63">
        <v>4149.74</v>
      </c>
    </row>
    <row r="3747" spans="1:2" ht="15.75" customHeight="1" x14ac:dyDescent="0.3">
      <c r="A3747" s="2" t="s">
        <v>9207</v>
      </c>
      <c r="B3747" s="63">
        <v>2997.04</v>
      </c>
    </row>
    <row r="3748" spans="1:2" ht="15.75" customHeight="1" x14ac:dyDescent="0.3">
      <c r="A3748" s="2" t="s">
        <v>9208</v>
      </c>
      <c r="B3748" s="63">
        <v>3919.2</v>
      </c>
    </row>
    <row r="3749" spans="1:2" ht="15.75" customHeight="1" x14ac:dyDescent="0.3">
      <c r="A3749" s="2" t="s">
        <v>9209</v>
      </c>
      <c r="B3749" s="63">
        <v>4149.74</v>
      </c>
    </row>
    <row r="3750" spans="1:2" ht="15.75" customHeight="1" x14ac:dyDescent="0.3">
      <c r="A3750" s="2" t="s">
        <v>9210</v>
      </c>
      <c r="B3750" s="63">
        <v>4149.74</v>
      </c>
    </row>
    <row r="3751" spans="1:2" ht="15.75" customHeight="1" x14ac:dyDescent="0.3">
      <c r="A3751" s="2" t="s">
        <v>9211</v>
      </c>
      <c r="B3751" s="63">
        <v>5071.91</v>
      </c>
    </row>
    <row r="3752" spans="1:2" ht="15.75" customHeight="1" x14ac:dyDescent="0.3">
      <c r="A3752" s="58" t="s">
        <v>6654</v>
      </c>
      <c r="B3752" s="62">
        <v>32660.1</v>
      </c>
    </row>
    <row r="3753" spans="1:2" ht="15.75" customHeight="1" x14ac:dyDescent="0.3">
      <c r="A3753" s="2" t="s">
        <v>6655</v>
      </c>
      <c r="B3753" s="63">
        <v>6945.71</v>
      </c>
    </row>
    <row r="3754" spans="1:2" ht="15.75" customHeight="1" x14ac:dyDescent="0.3">
      <c r="A3754" s="2" t="s">
        <v>6656</v>
      </c>
      <c r="B3754" s="63">
        <v>5367.14</v>
      </c>
    </row>
    <row r="3755" spans="1:2" ht="15.75" customHeight="1" x14ac:dyDescent="0.3">
      <c r="A3755" s="2" t="s">
        <v>6657</v>
      </c>
      <c r="B3755" s="63">
        <v>4104.29</v>
      </c>
    </row>
    <row r="3756" spans="1:2" ht="15.75" customHeight="1" x14ac:dyDescent="0.3">
      <c r="A3756" s="2" t="s">
        <v>6658</v>
      </c>
      <c r="B3756" s="63">
        <v>5682.86</v>
      </c>
    </row>
    <row r="3757" spans="1:2" ht="15.75" customHeight="1" x14ac:dyDescent="0.3">
      <c r="A3757" s="2" t="s">
        <v>6659</v>
      </c>
      <c r="B3757" s="63">
        <v>4104.29</v>
      </c>
    </row>
    <row r="3758" spans="1:2" ht="15.75" customHeight="1" x14ac:dyDescent="0.3">
      <c r="A3758" s="2" t="s">
        <v>6660</v>
      </c>
      <c r="B3758" s="63">
        <v>5367.14</v>
      </c>
    </row>
    <row r="3759" spans="1:2" ht="15.75" customHeight="1" x14ac:dyDescent="0.3">
      <c r="A3759" s="2" t="s">
        <v>6661</v>
      </c>
      <c r="B3759" s="63">
        <v>5682.86</v>
      </c>
    </row>
    <row r="3760" spans="1:2" ht="15.75" customHeight="1" x14ac:dyDescent="0.3">
      <c r="A3760" s="2" t="s">
        <v>6662</v>
      </c>
      <c r="B3760" s="63">
        <v>5682.86</v>
      </c>
    </row>
    <row r="3761" spans="1:2" ht="15.75" customHeight="1" x14ac:dyDescent="0.3">
      <c r="A3761" s="2" t="s">
        <v>6663</v>
      </c>
      <c r="B3761" s="63">
        <v>6945.71</v>
      </c>
    </row>
    <row r="3762" spans="1:2" ht="15.75" customHeight="1" x14ac:dyDescent="0.3">
      <c r="A3762" s="58" t="s">
        <v>6664</v>
      </c>
      <c r="B3762" s="62">
        <v>59687.1</v>
      </c>
    </row>
    <row r="3763" spans="1:2" ht="15.75" customHeight="1" x14ac:dyDescent="0.3">
      <c r="A3763" s="2" t="s">
        <v>6665</v>
      </c>
      <c r="B3763" s="63">
        <v>12693.46</v>
      </c>
    </row>
    <row r="3764" spans="1:2" ht="15.75" customHeight="1" x14ac:dyDescent="0.3">
      <c r="A3764" s="2" t="s">
        <v>6666</v>
      </c>
      <c r="B3764" s="63">
        <v>9808.58</v>
      </c>
    </row>
    <row r="3765" spans="1:2" ht="15.75" customHeight="1" x14ac:dyDescent="0.3">
      <c r="A3765" s="2" t="s">
        <v>6667</v>
      </c>
      <c r="B3765" s="63">
        <v>7500.68</v>
      </c>
    </row>
    <row r="3766" spans="1:2" ht="15.75" customHeight="1" x14ac:dyDescent="0.3">
      <c r="A3766" s="2" t="s">
        <v>6668</v>
      </c>
      <c r="B3766" s="63">
        <v>10385.56</v>
      </c>
    </row>
    <row r="3767" spans="1:2" ht="15.75" customHeight="1" x14ac:dyDescent="0.3">
      <c r="A3767" s="2" t="s">
        <v>6669</v>
      </c>
      <c r="B3767" s="63">
        <v>7500.68</v>
      </c>
    </row>
    <row r="3768" spans="1:2" ht="15.75" customHeight="1" x14ac:dyDescent="0.3">
      <c r="A3768" s="2" t="s">
        <v>6670</v>
      </c>
      <c r="B3768" s="63">
        <v>9808.58</v>
      </c>
    </row>
    <row r="3769" spans="1:2" ht="15.75" customHeight="1" x14ac:dyDescent="0.3">
      <c r="A3769" s="2" t="s">
        <v>6671</v>
      </c>
      <c r="B3769" s="63">
        <v>10385.56</v>
      </c>
    </row>
    <row r="3770" spans="1:2" ht="15.75" customHeight="1" x14ac:dyDescent="0.3">
      <c r="A3770" s="2" t="s">
        <v>6672</v>
      </c>
      <c r="B3770" s="63">
        <v>10385.56</v>
      </c>
    </row>
    <row r="3771" spans="1:2" ht="15.75" customHeight="1" x14ac:dyDescent="0.3">
      <c r="A3771" s="2" t="s">
        <v>6673</v>
      </c>
      <c r="B3771" s="63">
        <v>12693.46</v>
      </c>
    </row>
    <row r="3772" spans="1:2" ht="15.75" customHeight="1" x14ac:dyDescent="0.3">
      <c r="A3772" s="58" t="s">
        <v>6674</v>
      </c>
      <c r="B3772" s="62">
        <v>153311.4</v>
      </c>
    </row>
    <row r="3773" spans="1:2" ht="15.75" customHeight="1" x14ac:dyDescent="0.3">
      <c r="A3773" s="2" t="s">
        <v>6675</v>
      </c>
      <c r="B3773" s="63">
        <v>32604.22</v>
      </c>
    </row>
    <row r="3774" spans="1:2" ht="15.75" customHeight="1" x14ac:dyDescent="0.3">
      <c r="A3774" s="2" t="s">
        <v>6676</v>
      </c>
      <c r="B3774" s="63">
        <v>25194.17</v>
      </c>
    </row>
    <row r="3775" spans="1:2" ht="15.75" customHeight="1" x14ac:dyDescent="0.3">
      <c r="A3775" s="2" t="s">
        <v>6677</v>
      </c>
      <c r="B3775" s="63">
        <v>19266.13</v>
      </c>
    </row>
    <row r="3776" spans="1:2" ht="15.75" customHeight="1" x14ac:dyDescent="0.3">
      <c r="A3776" s="2" t="s">
        <v>6678</v>
      </c>
      <c r="B3776" s="63">
        <v>26676.18</v>
      </c>
    </row>
    <row r="3777" spans="1:2" ht="15.75" customHeight="1" x14ac:dyDescent="0.3">
      <c r="A3777" s="2" t="s">
        <v>6679</v>
      </c>
      <c r="B3777" s="63">
        <v>19266.13</v>
      </c>
    </row>
    <row r="3778" spans="1:2" ht="15.75" customHeight="1" x14ac:dyDescent="0.3">
      <c r="A3778" s="2" t="s">
        <v>6680</v>
      </c>
      <c r="B3778" s="63">
        <v>25194.17</v>
      </c>
    </row>
    <row r="3779" spans="1:2" ht="15.75" customHeight="1" x14ac:dyDescent="0.3">
      <c r="A3779" s="2" t="s">
        <v>6681</v>
      </c>
      <c r="B3779" s="63">
        <v>26676.18</v>
      </c>
    </row>
    <row r="3780" spans="1:2" ht="15.75" customHeight="1" x14ac:dyDescent="0.3">
      <c r="A3780" s="2" t="s">
        <v>6682</v>
      </c>
      <c r="B3780" s="63">
        <v>26676.18</v>
      </c>
    </row>
    <row r="3781" spans="1:2" ht="15.75" customHeight="1" x14ac:dyDescent="0.3">
      <c r="A3781" s="2" t="s">
        <v>6683</v>
      </c>
      <c r="B3781" s="63">
        <v>32604.22</v>
      </c>
    </row>
    <row r="3782" spans="1:2" ht="15.75" customHeight="1" x14ac:dyDescent="0.3">
      <c r="A3782" s="58" t="s">
        <v>9212</v>
      </c>
      <c r="B3782" s="62">
        <v>3752.1</v>
      </c>
    </row>
    <row r="3783" spans="1:2" ht="15.75" customHeight="1" x14ac:dyDescent="0.3">
      <c r="A3783" s="2" t="s">
        <v>9213</v>
      </c>
      <c r="B3783" s="63">
        <v>797.95</v>
      </c>
    </row>
    <row r="3784" spans="1:2" ht="15.75" customHeight="1" x14ac:dyDescent="0.3">
      <c r="A3784" s="2" t="s">
        <v>9214</v>
      </c>
      <c r="B3784" s="63">
        <v>616.6</v>
      </c>
    </row>
    <row r="3785" spans="1:2" ht="15.75" customHeight="1" x14ac:dyDescent="0.3">
      <c r="A3785" s="2" t="s">
        <v>9215</v>
      </c>
      <c r="B3785" s="63">
        <v>471.51</v>
      </c>
    </row>
    <row r="3786" spans="1:2" ht="15.75" customHeight="1" x14ac:dyDescent="0.3">
      <c r="A3786" s="2" t="s">
        <v>9216</v>
      </c>
      <c r="B3786" s="63">
        <v>652.87</v>
      </c>
    </row>
    <row r="3787" spans="1:2" ht="15.75" customHeight="1" x14ac:dyDescent="0.3">
      <c r="A3787" s="2" t="s">
        <v>9217</v>
      </c>
      <c r="B3787" s="63">
        <v>471.51</v>
      </c>
    </row>
    <row r="3788" spans="1:2" ht="15.75" customHeight="1" x14ac:dyDescent="0.3">
      <c r="A3788" s="2" t="s">
        <v>9218</v>
      </c>
      <c r="B3788" s="63">
        <v>616.6</v>
      </c>
    </row>
    <row r="3789" spans="1:2" ht="15.75" customHeight="1" x14ac:dyDescent="0.3">
      <c r="A3789" s="2" t="s">
        <v>9219</v>
      </c>
      <c r="B3789" s="63">
        <v>652.87</v>
      </c>
    </row>
    <row r="3790" spans="1:2" ht="15.75" customHeight="1" x14ac:dyDescent="0.3">
      <c r="A3790" s="2" t="s">
        <v>9220</v>
      </c>
      <c r="B3790" s="63">
        <v>652.87</v>
      </c>
    </row>
    <row r="3791" spans="1:2" ht="15.75" customHeight="1" x14ac:dyDescent="0.3">
      <c r="A3791" s="2" t="s">
        <v>9221</v>
      </c>
      <c r="B3791" s="63">
        <v>797.95</v>
      </c>
    </row>
    <row r="3792" spans="1:2" ht="15.75" customHeight="1" x14ac:dyDescent="0.3">
      <c r="A3792" s="58" t="s">
        <v>9222</v>
      </c>
      <c r="B3792" s="62">
        <v>3752.1</v>
      </c>
    </row>
    <row r="3793" spans="1:2" ht="15.75" customHeight="1" x14ac:dyDescent="0.3">
      <c r="A3793" s="2" t="s">
        <v>9223</v>
      </c>
      <c r="B3793" s="63">
        <v>797.95</v>
      </c>
    </row>
    <row r="3794" spans="1:2" ht="15.75" customHeight="1" x14ac:dyDescent="0.3">
      <c r="A3794" s="2" t="s">
        <v>9224</v>
      </c>
      <c r="B3794" s="63">
        <v>616.6</v>
      </c>
    </row>
    <row r="3795" spans="1:2" ht="15.75" customHeight="1" x14ac:dyDescent="0.3">
      <c r="A3795" s="2" t="s">
        <v>9225</v>
      </c>
      <c r="B3795" s="63">
        <v>471.51</v>
      </c>
    </row>
    <row r="3796" spans="1:2" ht="15.75" customHeight="1" x14ac:dyDescent="0.3">
      <c r="A3796" s="2" t="s">
        <v>9226</v>
      </c>
      <c r="B3796" s="63">
        <v>652.87</v>
      </c>
    </row>
    <row r="3797" spans="1:2" ht="15.75" customHeight="1" x14ac:dyDescent="0.3">
      <c r="A3797" s="2" t="s">
        <v>9227</v>
      </c>
      <c r="B3797" s="63">
        <v>471.51</v>
      </c>
    </row>
    <row r="3798" spans="1:2" ht="15.75" customHeight="1" x14ac:dyDescent="0.3">
      <c r="A3798" s="2" t="s">
        <v>9228</v>
      </c>
      <c r="B3798" s="63">
        <v>616.6</v>
      </c>
    </row>
    <row r="3799" spans="1:2" ht="15.75" customHeight="1" x14ac:dyDescent="0.3">
      <c r="A3799" s="2" t="s">
        <v>9229</v>
      </c>
      <c r="B3799" s="63">
        <v>652.87</v>
      </c>
    </row>
    <row r="3800" spans="1:2" ht="15.75" customHeight="1" x14ac:dyDescent="0.3">
      <c r="A3800" s="2" t="s">
        <v>9230</v>
      </c>
      <c r="B3800" s="63">
        <v>652.87</v>
      </c>
    </row>
    <row r="3801" spans="1:2" ht="15.75" customHeight="1" x14ac:dyDescent="0.3">
      <c r="A3801" s="2" t="s">
        <v>9231</v>
      </c>
      <c r="B3801" s="63">
        <v>797.95</v>
      </c>
    </row>
    <row r="3802" spans="1:2" ht="15.75" customHeight="1" x14ac:dyDescent="0.3">
      <c r="A3802" s="58" t="s">
        <v>6685</v>
      </c>
      <c r="B3802" s="62">
        <v>6722.1</v>
      </c>
    </row>
    <row r="3803" spans="1:2" ht="15.75" customHeight="1" x14ac:dyDescent="0.3">
      <c r="A3803" s="2" t="s">
        <v>6686</v>
      </c>
      <c r="B3803" s="63">
        <v>1429.57</v>
      </c>
    </row>
    <row r="3804" spans="1:2" ht="15.75" customHeight="1" x14ac:dyDescent="0.3">
      <c r="A3804" s="2" t="s">
        <v>6687</v>
      </c>
      <c r="B3804" s="63">
        <v>1104.67</v>
      </c>
    </row>
    <row r="3805" spans="1:2" ht="15.75" customHeight="1" x14ac:dyDescent="0.3">
      <c r="A3805" s="2" t="s">
        <v>6688</v>
      </c>
      <c r="B3805" s="63">
        <v>844.74</v>
      </c>
    </row>
    <row r="3806" spans="1:2" ht="15.75" customHeight="1" x14ac:dyDescent="0.3">
      <c r="A3806" s="2" t="s">
        <v>6689</v>
      </c>
      <c r="B3806" s="63">
        <v>1169.6500000000001</v>
      </c>
    </row>
    <row r="3807" spans="1:2" ht="15.75" customHeight="1" x14ac:dyDescent="0.3">
      <c r="A3807" s="2" t="s">
        <v>6690</v>
      </c>
      <c r="B3807" s="63">
        <v>844.74</v>
      </c>
    </row>
    <row r="3808" spans="1:2" ht="15.75" customHeight="1" x14ac:dyDescent="0.3">
      <c r="A3808" s="2" t="s">
        <v>6691</v>
      </c>
      <c r="B3808" s="63">
        <v>1104.67</v>
      </c>
    </row>
    <row r="3809" spans="1:2" ht="15.75" customHeight="1" x14ac:dyDescent="0.3">
      <c r="A3809" s="2" t="s">
        <v>6692</v>
      </c>
      <c r="B3809" s="63">
        <v>1169.6500000000001</v>
      </c>
    </row>
    <row r="3810" spans="1:2" ht="15.75" customHeight="1" x14ac:dyDescent="0.3">
      <c r="A3810" s="2" t="s">
        <v>6693</v>
      </c>
      <c r="B3810" s="63">
        <v>1169.6500000000001</v>
      </c>
    </row>
    <row r="3811" spans="1:2" ht="15.75" customHeight="1" x14ac:dyDescent="0.3">
      <c r="A3811" s="2" t="s">
        <v>6694</v>
      </c>
      <c r="B3811" s="63">
        <v>1429.57</v>
      </c>
    </row>
    <row r="3812" spans="1:2" ht="15.75" customHeight="1" x14ac:dyDescent="0.3">
      <c r="A3812" s="58" t="s">
        <v>9232</v>
      </c>
      <c r="B3812" s="62">
        <v>7712.1</v>
      </c>
    </row>
    <row r="3813" spans="1:2" ht="15.75" customHeight="1" x14ac:dyDescent="0.3">
      <c r="A3813" s="2" t="s">
        <v>9233</v>
      </c>
      <c r="B3813" s="63">
        <v>1640.11</v>
      </c>
    </row>
    <row r="3814" spans="1:2" ht="15.75" customHeight="1" x14ac:dyDescent="0.3">
      <c r="A3814" s="2" t="s">
        <v>9234</v>
      </c>
      <c r="B3814" s="63">
        <v>1267.3599999999999</v>
      </c>
    </row>
    <row r="3815" spans="1:2" ht="15.75" customHeight="1" x14ac:dyDescent="0.3">
      <c r="A3815" s="2" t="s">
        <v>9235</v>
      </c>
      <c r="B3815" s="63">
        <v>969.15</v>
      </c>
    </row>
    <row r="3816" spans="1:2" ht="15.75" customHeight="1" x14ac:dyDescent="0.3">
      <c r="A3816" s="2" t="s">
        <v>9236</v>
      </c>
      <c r="B3816" s="63">
        <v>1341.91</v>
      </c>
    </row>
    <row r="3817" spans="1:2" ht="15.75" customHeight="1" x14ac:dyDescent="0.3">
      <c r="A3817" s="2" t="s">
        <v>9237</v>
      </c>
      <c r="B3817" s="63">
        <v>969.15</v>
      </c>
    </row>
    <row r="3818" spans="1:2" ht="15.75" customHeight="1" x14ac:dyDescent="0.3">
      <c r="A3818" s="2" t="s">
        <v>9238</v>
      </c>
      <c r="B3818" s="63">
        <v>1267.3599999999999</v>
      </c>
    </row>
    <row r="3819" spans="1:2" ht="15.75" customHeight="1" x14ac:dyDescent="0.3">
      <c r="A3819" s="2" t="s">
        <v>9239</v>
      </c>
      <c r="B3819" s="63">
        <v>1341.91</v>
      </c>
    </row>
    <row r="3820" spans="1:2" ht="15.75" customHeight="1" x14ac:dyDescent="0.3">
      <c r="A3820" s="2" t="s">
        <v>9240</v>
      </c>
      <c r="B3820" s="63">
        <v>1341.91</v>
      </c>
    </row>
    <row r="3821" spans="1:2" ht="15.75" customHeight="1" x14ac:dyDescent="0.3">
      <c r="A3821" s="2" t="s">
        <v>9241</v>
      </c>
      <c r="B3821" s="63">
        <v>1640.11</v>
      </c>
    </row>
    <row r="3822" spans="1:2" ht="15.75" customHeight="1" x14ac:dyDescent="0.3">
      <c r="A3822" s="58" t="s">
        <v>9242</v>
      </c>
      <c r="B3822" s="62">
        <v>7712.1</v>
      </c>
    </row>
    <row r="3823" spans="1:2" ht="15.75" customHeight="1" x14ac:dyDescent="0.3">
      <c r="A3823" s="2" t="s">
        <v>9243</v>
      </c>
      <c r="B3823" s="63">
        <v>1640.11</v>
      </c>
    </row>
    <row r="3824" spans="1:2" ht="15.75" customHeight="1" x14ac:dyDescent="0.3">
      <c r="A3824" s="2" t="s">
        <v>9244</v>
      </c>
      <c r="B3824" s="63">
        <v>1267.3599999999999</v>
      </c>
    </row>
    <row r="3825" spans="1:2" ht="15.75" customHeight="1" x14ac:dyDescent="0.3">
      <c r="A3825" s="2" t="s">
        <v>9245</v>
      </c>
      <c r="B3825" s="63">
        <v>969.15</v>
      </c>
    </row>
    <row r="3826" spans="1:2" ht="15.75" customHeight="1" x14ac:dyDescent="0.3">
      <c r="A3826" s="2" t="s">
        <v>9246</v>
      </c>
      <c r="B3826" s="63">
        <v>1341.91</v>
      </c>
    </row>
    <row r="3827" spans="1:2" ht="15.75" customHeight="1" x14ac:dyDescent="0.3">
      <c r="A3827" s="2" t="s">
        <v>9247</v>
      </c>
      <c r="B3827" s="63">
        <v>969.15</v>
      </c>
    </row>
    <row r="3828" spans="1:2" ht="15.75" customHeight="1" x14ac:dyDescent="0.3">
      <c r="A3828" s="2" t="s">
        <v>9248</v>
      </c>
      <c r="B3828" s="63">
        <v>1267.3599999999999</v>
      </c>
    </row>
    <row r="3829" spans="1:2" ht="15.75" customHeight="1" x14ac:dyDescent="0.3">
      <c r="A3829" s="2" t="s">
        <v>9249</v>
      </c>
      <c r="B3829" s="63">
        <v>1341.91</v>
      </c>
    </row>
    <row r="3830" spans="1:2" ht="15.75" customHeight="1" x14ac:dyDescent="0.3">
      <c r="A3830" s="2" t="s">
        <v>9250</v>
      </c>
      <c r="B3830" s="63">
        <v>1341.91</v>
      </c>
    </row>
    <row r="3831" spans="1:2" ht="15.75" customHeight="1" x14ac:dyDescent="0.3">
      <c r="A3831" s="2" t="s">
        <v>9251</v>
      </c>
      <c r="B3831" s="63">
        <v>1640.11</v>
      </c>
    </row>
    <row r="3832" spans="1:2" ht="15.75" customHeight="1" x14ac:dyDescent="0.3">
      <c r="A3832" s="58" t="s">
        <v>6695</v>
      </c>
      <c r="B3832" s="62">
        <v>11078.1</v>
      </c>
    </row>
    <row r="3833" spans="1:2" ht="15.75" customHeight="1" x14ac:dyDescent="0.3">
      <c r="A3833" s="2" t="s">
        <v>6696</v>
      </c>
      <c r="B3833" s="63">
        <v>2355.94</v>
      </c>
    </row>
    <row r="3834" spans="1:2" ht="15.75" customHeight="1" x14ac:dyDescent="0.3">
      <c r="A3834" s="2" t="s">
        <v>6697</v>
      </c>
      <c r="B3834" s="63">
        <v>1820.5</v>
      </c>
    </row>
    <row r="3835" spans="1:2" ht="15.75" customHeight="1" x14ac:dyDescent="0.3">
      <c r="A3835" s="2" t="s">
        <v>6698</v>
      </c>
      <c r="B3835" s="63">
        <v>1392.15</v>
      </c>
    </row>
    <row r="3836" spans="1:2" ht="15.75" customHeight="1" x14ac:dyDescent="0.3">
      <c r="A3836" s="2" t="s">
        <v>6699</v>
      </c>
      <c r="B3836" s="63">
        <v>1927.59</v>
      </c>
    </row>
    <row r="3837" spans="1:2" ht="15.75" customHeight="1" x14ac:dyDescent="0.3">
      <c r="A3837" s="2" t="s">
        <v>6700</v>
      </c>
      <c r="B3837" s="63">
        <v>1392.15</v>
      </c>
    </row>
    <row r="3838" spans="1:2" ht="15.75" customHeight="1" x14ac:dyDescent="0.3">
      <c r="A3838" s="2" t="s">
        <v>6701</v>
      </c>
      <c r="B3838" s="63">
        <v>1820.5</v>
      </c>
    </row>
    <row r="3839" spans="1:2" ht="15.75" customHeight="1" x14ac:dyDescent="0.3">
      <c r="A3839" s="2" t="s">
        <v>6702</v>
      </c>
      <c r="B3839" s="63">
        <v>1927.59</v>
      </c>
    </row>
    <row r="3840" spans="1:2" ht="15.75" customHeight="1" x14ac:dyDescent="0.3">
      <c r="A3840" s="2" t="s">
        <v>6703</v>
      </c>
      <c r="B3840" s="63">
        <v>1927.59</v>
      </c>
    </row>
    <row r="3841" spans="1:2" ht="15.75" customHeight="1" x14ac:dyDescent="0.3">
      <c r="A3841" s="2" t="s">
        <v>6704</v>
      </c>
      <c r="B3841" s="63">
        <v>2355.94</v>
      </c>
    </row>
    <row r="3842" spans="1:2" ht="15.75" customHeight="1" x14ac:dyDescent="0.3">
      <c r="A3842" s="58" t="s">
        <v>9252</v>
      </c>
      <c r="B3842" s="62">
        <v>15236.1</v>
      </c>
    </row>
    <row r="3843" spans="1:2" ht="15.75" customHeight="1" x14ac:dyDescent="0.3">
      <c r="A3843" s="2" t="s">
        <v>9253</v>
      </c>
      <c r="B3843" s="63">
        <v>3240.21</v>
      </c>
    </row>
    <row r="3844" spans="1:2" ht="15.75" customHeight="1" x14ac:dyDescent="0.3">
      <c r="A3844" s="2" t="s">
        <v>9254</v>
      </c>
      <c r="B3844" s="63">
        <v>2503.8000000000002</v>
      </c>
    </row>
    <row r="3845" spans="1:2" ht="15.75" customHeight="1" x14ac:dyDescent="0.3">
      <c r="A3845" s="2" t="s">
        <v>9255</v>
      </c>
      <c r="B3845" s="63">
        <v>1914.67</v>
      </c>
    </row>
    <row r="3846" spans="1:2" ht="15.75" customHeight="1" x14ac:dyDescent="0.3">
      <c r="A3846" s="2" t="s">
        <v>9256</v>
      </c>
      <c r="B3846" s="63">
        <v>2651.08</v>
      </c>
    </row>
    <row r="3847" spans="1:2" ht="15.75" customHeight="1" x14ac:dyDescent="0.3">
      <c r="A3847" s="2" t="s">
        <v>9257</v>
      </c>
      <c r="B3847" s="63">
        <v>1914.67</v>
      </c>
    </row>
    <row r="3848" spans="1:2" ht="15.75" customHeight="1" x14ac:dyDescent="0.3">
      <c r="A3848" s="2" t="s">
        <v>9258</v>
      </c>
      <c r="B3848" s="63">
        <v>2503.8000000000002</v>
      </c>
    </row>
    <row r="3849" spans="1:2" ht="15.75" customHeight="1" x14ac:dyDescent="0.3">
      <c r="A3849" s="2" t="s">
        <v>9259</v>
      </c>
      <c r="B3849" s="63">
        <v>2651.08</v>
      </c>
    </row>
    <row r="3850" spans="1:2" ht="15.75" customHeight="1" x14ac:dyDescent="0.3">
      <c r="A3850" s="2" t="s">
        <v>9260</v>
      </c>
      <c r="B3850" s="63">
        <v>2651.08</v>
      </c>
    </row>
    <row r="3851" spans="1:2" ht="15.75" customHeight="1" x14ac:dyDescent="0.3">
      <c r="A3851" s="2" t="s">
        <v>9261</v>
      </c>
      <c r="B3851" s="63">
        <v>3240.21</v>
      </c>
    </row>
    <row r="3852" spans="1:2" ht="15.75" customHeight="1" x14ac:dyDescent="0.3">
      <c r="A3852" s="58" t="s">
        <v>9262</v>
      </c>
      <c r="B3852" s="62">
        <v>15236.1</v>
      </c>
    </row>
    <row r="3853" spans="1:2" ht="15.75" customHeight="1" x14ac:dyDescent="0.3">
      <c r="A3853" s="2" t="s">
        <v>9263</v>
      </c>
      <c r="B3853" s="63">
        <v>3240.21</v>
      </c>
    </row>
    <row r="3854" spans="1:2" ht="15.75" customHeight="1" x14ac:dyDescent="0.3">
      <c r="A3854" s="2" t="s">
        <v>9264</v>
      </c>
      <c r="B3854" s="63">
        <v>2503.8000000000002</v>
      </c>
    </row>
    <row r="3855" spans="1:2" ht="15.75" customHeight="1" x14ac:dyDescent="0.3">
      <c r="A3855" s="2" t="s">
        <v>9265</v>
      </c>
      <c r="B3855" s="63">
        <v>1914.67</v>
      </c>
    </row>
    <row r="3856" spans="1:2" ht="15.75" customHeight="1" x14ac:dyDescent="0.3">
      <c r="A3856" s="2" t="s">
        <v>9266</v>
      </c>
      <c r="B3856" s="63">
        <v>2651.08</v>
      </c>
    </row>
    <row r="3857" spans="1:2" ht="15.75" customHeight="1" x14ac:dyDescent="0.3">
      <c r="A3857" s="2" t="s">
        <v>9267</v>
      </c>
      <c r="B3857" s="63">
        <v>1914.67</v>
      </c>
    </row>
    <row r="3858" spans="1:2" ht="15.75" customHeight="1" x14ac:dyDescent="0.3">
      <c r="A3858" s="2" t="s">
        <v>9268</v>
      </c>
      <c r="B3858" s="63">
        <v>2503.8000000000002</v>
      </c>
    </row>
    <row r="3859" spans="1:2" ht="15.75" customHeight="1" x14ac:dyDescent="0.3">
      <c r="A3859" s="2" t="s">
        <v>9269</v>
      </c>
      <c r="B3859" s="63">
        <v>2651.08</v>
      </c>
    </row>
    <row r="3860" spans="1:2" ht="15.75" customHeight="1" x14ac:dyDescent="0.3">
      <c r="A3860" s="2" t="s">
        <v>9270</v>
      </c>
      <c r="B3860" s="63">
        <v>2651.08</v>
      </c>
    </row>
    <row r="3861" spans="1:2" ht="15.75" customHeight="1" x14ac:dyDescent="0.3">
      <c r="A3861" s="2" t="s">
        <v>9271</v>
      </c>
      <c r="B3861" s="63">
        <v>3240.21</v>
      </c>
    </row>
    <row r="3862" spans="1:2" ht="15.75" customHeight="1" x14ac:dyDescent="0.3">
      <c r="A3862" s="58" t="s">
        <v>6705</v>
      </c>
      <c r="B3862" s="62">
        <v>23156.1</v>
      </c>
    </row>
    <row r="3863" spans="1:2" ht="15.75" customHeight="1" x14ac:dyDescent="0.3">
      <c r="A3863" s="2" t="s">
        <v>6706</v>
      </c>
      <c r="B3863" s="63">
        <v>4924.53</v>
      </c>
    </row>
    <row r="3864" spans="1:2" ht="15.75" customHeight="1" x14ac:dyDescent="0.3">
      <c r="A3864" s="2" t="s">
        <v>6707</v>
      </c>
      <c r="B3864" s="63">
        <v>3805.32</v>
      </c>
    </row>
    <row r="3865" spans="1:2" ht="15.75" customHeight="1" x14ac:dyDescent="0.3">
      <c r="A3865" s="2" t="s">
        <v>6708</v>
      </c>
      <c r="B3865" s="63">
        <v>2909.95</v>
      </c>
    </row>
    <row r="3866" spans="1:2" ht="15.75" customHeight="1" x14ac:dyDescent="0.3">
      <c r="A3866" s="2" t="s">
        <v>6709</v>
      </c>
      <c r="B3866" s="63">
        <v>4029.16</v>
      </c>
    </row>
    <row r="3867" spans="1:2" ht="15.75" customHeight="1" x14ac:dyDescent="0.3">
      <c r="A3867" s="2" t="s">
        <v>6710</v>
      </c>
      <c r="B3867" s="63">
        <v>2909.95</v>
      </c>
    </row>
    <row r="3868" spans="1:2" ht="15.75" customHeight="1" x14ac:dyDescent="0.3">
      <c r="A3868" s="2" t="s">
        <v>6711</v>
      </c>
      <c r="B3868" s="63">
        <v>3805.32</v>
      </c>
    </row>
    <row r="3869" spans="1:2" ht="15.75" customHeight="1" x14ac:dyDescent="0.3">
      <c r="A3869" s="2" t="s">
        <v>6712</v>
      </c>
      <c r="B3869" s="63">
        <v>4029.16</v>
      </c>
    </row>
    <row r="3870" spans="1:2" ht="15.75" customHeight="1" x14ac:dyDescent="0.3">
      <c r="A3870" s="2" t="s">
        <v>6713</v>
      </c>
      <c r="B3870" s="63">
        <v>4029.16</v>
      </c>
    </row>
    <row r="3871" spans="1:2" ht="15.75" customHeight="1" x14ac:dyDescent="0.3">
      <c r="A3871" s="2" t="s">
        <v>6714</v>
      </c>
      <c r="B3871" s="63">
        <v>4924.53</v>
      </c>
    </row>
    <row r="3872" spans="1:2" ht="15.75" customHeight="1" x14ac:dyDescent="0.3">
      <c r="A3872" s="58" t="s">
        <v>9272</v>
      </c>
      <c r="B3872" s="62">
        <v>23849.1</v>
      </c>
    </row>
    <row r="3873" spans="1:2" ht="15.75" customHeight="1" x14ac:dyDescent="0.3">
      <c r="A3873" s="2" t="s">
        <v>9273</v>
      </c>
      <c r="B3873" s="63">
        <v>5071.91</v>
      </c>
    </row>
    <row r="3874" spans="1:2" ht="15.75" customHeight="1" x14ac:dyDescent="0.3">
      <c r="A3874" s="2" t="s">
        <v>9274</v>
      </c>
      <c r="B3874" s="63">
        <v>3919.2</v>
      </c>
    </row>
    <row r="3875" spans="1:2" ht="15.75" customHeight="1" x14ac:dyDescent="0.3">
      <c r="A3875" s="2" t="s">
        <v>9275</v>
      </c>
      <c r="B3875" s="63">
        <v>2997.04</v>
      </c>
    </row>
    <row r="3876" spans="1:2" ht="15.75" customHeight="1" x14ac:dyDescent="0.3">
      <c r="A3876" s="2" t="s">
        <v>9276</v>
      </c>
      <c r="B3876" s="63">
        <v>4149.74</v>
      </c>
    </row>
    <row r="3877" spans="1:2" ht="15.75" customHeight="1" x14ac:dyDescent="0.3">
      <c r="A3877" s="2" t="s">
        <v>9277</v>
      </c>
      <c r="B3877" s="63">
        <v>2997.04</v>
      </c>
    </row>
    <row r="3878" spans="1:2" ht="15.75" customHeight="1" x14ac:dyDescent="0.3">
      <c r="A3878" s="2" t="s">
        <v>9278</v>
      </c>
      <c r="B3878" s="63">
        <v>3919.2</v>
      </c>
    </row>
    <row r="3879" spans="1:2" ht="15.75" customHeight="1" x14ac:dyDescent="0.3">
      <c r="A3879" s="2" t="s">
        <v>9279</v>
      </c>
      <c r="B3879" s="63">
        <v>4149.74</v>
      </c>
    </row>
    <row r="3880" spans="1:2" ht="15.75" customHeight="1" x14ac:dyDescent="0.3">
      <c r="A3880" s="2" t="s">
        <v>9280</v>
      </c>
      <c r="B3880" s="63">
        <v>4149.74</v>
      </c>
    </row>
    <row r="3881" spans="1:2" ht="15.75" customHeight="1" x14ac:dyDescent="0.3">
      <c r="A3881" s="2" t="s">
        <v>9281</v>
      </c>
      <c r="B3881" s="63">
        <v>5071.91</v>
      </c>
    </row>
    <row r="3882" spans="1:2" ht="15.75" customHeight="1" x14ac:dyDescent="0.3">
      <c r="A3882" s="58" t="s">
        <v>9282</v>
      </c>
      <c r="B3882" s="62">
        <v>23849.1</v>
      </c>
    </row>
    <row r="3883" spans="1:2" ht="15.75" customHeight="1" x14ac:dyDescent="0.3">
      <c r="A3883" s="2" t="s">
        <v>9283</v>
      </c>
      <c r="B3883" s="63">
        <v>5071.91</v>
      </c>
    </row>
    <row r="3884" spans="1:2" ht="15.75" customHeight="1" x14ac:dyDescent="0.3">
      <c r="A3884" s="2" t="s">
        <v>9284</v>
      </c>
      <c r="B3884" s="63">
        <v>3919.2</v>
      </c>
    </row>
    <row r="3885" spans="1:2" ht="15.75" customHeight="1" x14ac:dyDescent="0.3">
      <c r="A3885" s="2" t="s">
        <v>9285</v>
      </c>
      <c r="B3885" s="63">
        <v>2997.04</v>
      </c>
    </row>
    <row r="3886" spans="1:2" ht="15.75" customHeight="1" x14ac:dyDescent="0.3">
      <c r="A3886" s="2" t="s">
        <v>9286</v>
      </c>
      <c r="B3886" s="63">
        <v>4149.74</v>
      </c>
    </row>
    <row r="3887" spans="1:2" ht="15.75" customHeight="1" x14ac:dyDescent="0.3">
      <c r="A3887" s="2" t="s">
        <v>9287</v>
      </c>
      <c r="B3887" s="63">
        <v>2997.04</v>
      </c>
    </row>
    <row r="3888" spans="1:2" ht="15.75" customHeight="1" x14ac:dyDescent="0.3">
      <c r="A3888" s="2" t="s">
        <v>9288</v>
      </c>
      <c r="B3888" s="63">
        <v>3919.2</v>
      </c>
    </row>
    <row r="3889" spans="1:2" ht="15.75" customHeight="1" x14ac:dyDescent="0.3">
      <c r="A3889" s="2" t="s">
        <v>9289</v>
      </c>
      <c r="B3889" s="63">
        <v>4149.74</v>
      </c>
    </row>
    <row r="3890" spans="1:2" ht="15.75" customHeight="1" x14ac:dyDescent="0.3">
      <c r="A3890" s="2" t="s">
        <v>9290</v>
      </c>
      <c r="B3890" s="63">
        <v>4149.74</v>
      </c>
    </row>
    <row r="3891" spans="1:2" ht="15.75" customHeight="1" x14ac:dyDescent="0.3">
      <c r="A3891" s="2" t="s">
        <v>9291</v>
      </c>
      <c r="B3891" s="63">
        <v>5071.91</v>
      </c>
    </row>
    <row r="3892" spans="1:2" ht="15.75" customHeight="1" x14ac:dyDescent="0.3">
      <c r="A3892" s="58" t="s">
        <v>6715</v>
      </c>
      <c r="B3892" s="62">
        <v>34343.1</v>
      </c>
    </row>
    <row r="3893" spans="1:2" ht="15.75" customHeight="1" x14ac:dyDescent="0.3">
      <c r="A3893" s="2" t="s">
        <v>6716</v>
      </c>
      <c r="B3893" s="63">
        <v>7303.63</v>
      </c>
    </row>
    <row r="3894" spans="1:2" ht="15.75" customHeight="1" x14ac:dyDescent="0.3">
      <c r="A3894" s="2" t="s">
        <v>6717</v>
      </c>
      <c r="B3894" s="63">
        <v>5643.72</v>
      </c>
    </row>
    <row r="3895" spans="1:2" ht="15.75" customHeight="1" x14ac:dyDescent="0.3">
      <c r="A3895" s="2" t="s">
        <v>6718</v>
      </c>
      <c r="B3895" s="63">
        <v>4315.78</v>
      </c>
    </row>
    <row r="3896" spans="1:2" ht="15.75" customHeight="1" x14ac:dyDescent="0.3">
      <c r="A3896" s="2" t="s">
        <v>6719</v>
      </c>
      <c r="B3896" s="63">
        <v>5975.7</v>
      </c>
    </row>
    <row r="3897" spans="1:2" ht="15.75" customHeight="1" x14ac:dyDescent="0.3">
      <c r="A3897" s="2" t="s">
        <v>6720</v>
      </c>
      <c r="B3897" s="63">
        <v>4315.78</v>
      </c>
    </row>
    <row r="3898" spans="1:2" ht="15.75" customHeight="1" x14ac:dyDescent="0.3">
      <c r="A3898" s="2" t="s">
        <v>6721</v>
      </c>
      <c r="B3898" s="63">
        <v>5643.72</v>
      </c>
    </row>
    <row r="3899" spans="1:2" ht="15.75" customHeight="1" x14ac:dyDescent="0.3">
      <c r="A3899" s="2" t="s">
        <v>6722</v>
      </c>
      <c r="B3899" s="63">
        <v>5975.7</v>
      </c>
    </row>
    <row r="3900" spans="1:2" ht="15.75" customHeight="1" x14ac:dyDescent="0.3">
      <c r="A3900" s="2" t="s">
        <v>6723</v>
      </c>
      <c r="B3900" s="63">
        <v>5975.7</v>
      </c>
    </row>
    <row r="3901" spans="1:2" ht="15.75" customHeight="1" x14ac:dyDescent="0.3">
      <c r="A3901" s="2" t="s">
        <v>6724</v>
      </c>
      <c r="B3901" s="63">
        <v>7303.63</v>
      </c>
    </row>
    <row r="3902" spans="1:2" ht="15.75" customHeight="1" x14ac:dyDescent="0.3">
      <c r="A3902" s="58" t="s">
        <v>9292</v>
      </c>
      <c r="B3902" s="62">
        <v>25631.1</v>
      </c>
    </row>
    <row r="3903" spans="1:2" ht="15.75" customHeight="1" x14ac:dyDescent="0.3">
      <c r="A3903" s="2" t="s">
        <v>9293</v>
      </c>
      <c r="B3903" s="63">
        <v>5450.88</v>
      </c>
    </row>
    <row r="3904" spans="1:2" ht="15.75" customHeight="1" x14ac:dyDescent="0.3">
      <c r="A3904" s="2" t="s">
        <v>9294</v>
      </c>
      <c r="B3904" s="63">
        <v>4212.04</v>
      </c>
    </row>
    <row r="3905" spans="1:2" ht="15.75" customHeight="1" x14ac:dyDescent="0.3">
      <c r="A3905" s="2" t="s">
        <v>9295</v>
      </c>
      <c r="B3905" s="63">
        <v>3220.97</v>
      </c>
    </row>
    <row r="3906" spans="1:2" ht="15.75" customHeight="1" x14ac:dyDescent="0.3">
      <c r="A3906" s="2" t="s">
        <v>9296</v>
      </c>
      <c r="B3906" s="63">
        <v>4459.8100000000004</v>
      </c>
    </row>
    <row r="3907" spans="1:2" ht="15.75" customHeight="1" x14ac:dyDescent="0.3">
      <c r="A3907" s="2" t="s">
        <v>9297</v>
      </c>
      <c r="B3907" s="63">
        <v>3220.97</v>
      </c>
    </row>
    <row r="3908" spans="1:2" ht="15.75" customHeight="1" x14ac:dyDescent="0.3">
      <c r="A3908" s="2" t="s">
        <v>9298</v>
      </c>
      <c r="B3908" s="63">
        <v>4212.04</v>
      </c>
    </row>
    <row r="3909" spans="1:2" ht="15.75" customHeight="1" x14ac:dyDescent="0.3">
      <c r="A3909" s="2" t="s">
        <v>9299</v>
      </c>
      <c r="B3909" s="63">
        <v>4459.8100000000004</v>
      </c>
    </row>
    <row r="3910" spans="1:2" ht="15.75" customHeight="1" x14ac:dyDescent="0.3">
      <c r="A3910" s="2" t="s">
        <v>9300</v>
      </c>
      <c r="B3910" s="63">
        <v>4459.8100000000004</v>
      </c>
    </row>
    <row r="3911" spans="1:2" ht="15.75" customHeight="1" x14ac:dyDescent="0.3">
      <c r="A3911" s="2" t="s">
        <v>9301</v>
      </c>
      <c r="B3911" s="63">
        <v>5450.88</v>
      </c>
    </row>
    <row r="3912" spans="1:2" ht="15.75" customHeight="1" x14ac:dyDescent="0.3">
      <c r="A3912" s="58" t="s">
        <v>9302</v>
      </c>
      <c r="B3912" s="62">
        <v>25631.1</v>
      </c>
    </row>
    <row r="3913" spans="1:2" ht="15.75" customHeight="1" x14ac:dyDescent="0.3">
      <c r="A3913" s="2" t="s">
        <v>9303</v>
      </c>
      <c r="B3913" s="63">
        <v>5450.88</v>
      </c>
    </row>
    <row r="3914" spans="1:2" ht="15.75" customHeight="1" x14ac:dyDescent="0.3">
      <c r="A3914" s="2" t="s">
        <v>9304</v>
      </c>
      <c r="B3914" s="63">
        <v>4212.04</v>
      </c>
    </row>
    <row r="3915" spans="1:2" ht="15.75" customHeight="1" x14ac:dyDescent="0.3">
      <c r="A3915" s="2" t="s">
        <v>9305</v>
      </c>
      <c r="B3915" s="63">
        <v>3220.97</v>
      </c>
    </row>
    <row r="3916" spans="1:2" ht="15.75" customHeight="1" x14ac:dyDescent="0.3">
      <c r="A3916" s="2" t="s">
        <v>9306</v>
      </c>
      <c r="B3916" s="63">
        <v>4459.8100000000004</v>
      </c>
    </row>
    <row r="3917" spans="1:2" ht="15.75" customHeight="1" x14ac:dyDescent="0.3">
      <c r="A3917" s="2" t="s">
        <v>9307</v>
      </c>
      <c r="B3917" s="63">
        <v>3220.97</v>
      </c>
    </row>
    <row r="3918" spans="1:2" ht="15.75" customHeight="1" x14ac:dyDescent="0.3">
      <c r="A3918" s="2" t="s">
        <v>9308</v>
      </c>
      <c r="B3918" s="63">
        <v>4212.04</v>
      </c>
    </row>
    <row r="3919" spans="1:2" ht="15.75" customHeight="1" x14ac:dyDescent="0.3">
      <c r="A3919" s="2" t="s">
        <v>9309</v>
      </c>
      <c r="B3919" s="63">
        <v>4459.8100000000004</v>
      </c>
    </row>
    <row r="3920" spans="1:2" ht="15.75" customHeight="1" x14ac:dyDescent="0.3">
      <c r="A3920" s="2" t="s">
        <v>9310</v>
      </c>
      <c r="B3920" s="63">
        <v>4459.8100000000004</v>
      </c>
    </row>
    <row r="3921" spans="1:2" ht="15.75" customHeight="1" x14ac:dyDescent="0.3">
      <c r="A3921" s="2" t="s">
        <v>9311</v>
      </c>
      <c r="B3921" s="63">
        <v>5450.88</v>
      </c>
    </row>
    <row r="3922" spans="1:2" ht="15.75" customHeight="1" x14ac:dyDescent="0.3">
      <c r="A3922" s="58" t="s">
        <v>6725</v>
      </c>
      <c r="B3922" s="62">
        <v>48203.1</v>
      </c>
    </row>
    <row r="3923" spans="1:2" ht="15.75" customHeight="1" x14ac:dyDescent="0.3">
      <c r="A3923" s="2" t="s">
        <v>6726</v>
      </c>
      <c r="B3923" s="63">
        <v>10251.19</v>
      </c>
    </row>
    <row r="3924" spans="1:2" ht="15.75" customHeight="1" x14ac:dyDescent="0.3">
      <c r="A3924" s="2" t="s">
        <v>6727</v>
      </c>
      <c r="B3924" s="63">
        <v>7921.38</v>
      </c>
    </row>
    <row r="3925" spans="1:2" ht="15.75" customHeight="1" x14ac:dyDescent="0.3">
      <c r="A3925" s="2" t="s">
        <v>6728</v>
      </c>
      <c r="B3925" s="63">
        <v>6057.52</v>
      </c>
    </row>
    <row r="3926" spans="1:2" ht="15.75" customHeight="1" x14ac:dyDescent="0.3">
      <c r="A3926" s="2" t="s">
        <v>6729</v>
      </c>
      <c r="B3926" s="63">
        <v>8387.34</v>
      </c>
    </row>
    <row r="3927" spans="1:2" ht="15.75" customHeight="1" x14ac:dyDescent="0.3">
      <c r="A3927" s="2" t="s">
        <v>6730</v>
      </c>
      <c r="B3927" s="63">
        <v>6057.52</v>
      </c>
    </row>
    <row r="3928" spans="1:2" ht="15.75" customHeight="1" x14ac:dyDescent="0.3">
      <c r="A3928" s="2" t="s">
        <v>6731</v>
      </c>
      <c r="B3928" s="63">
        <v>7921.38</v>
      </c>
    </row>
    <row r="3929" spans="1:2" ht="15.75" customHeight="1" x14ac:dyDescent="0.3">
      <c r="A3929" s="2" t="s">
        <v>6732</v>
      </c>
      <c r="B3929" s="63">
        <v>8387.34</v>
      </c>
    </row>
    <row r="3930" spans="1:2" ht="15.75" customHeight="1" x14ac:dyDescent="0.3">
      <c r="A3930" s="2" t="s">
        <v>6733</v>
      </c>
      <c r="B3930" s="63">
        <v>8387.34</v>
      </c>
    </row>
    <row r="3931" spans="1:2" ht="15.75" customHeight="1" x14ac:dyDescent="0.3">
      <c r="A3931" s="2" t="s">
        <v>6734</v>
      </c>
      <c r="B3931" s="63">
        <v>10251.19</v>
      </c>
    </row>
    <row r="3932" spans="1:2" ht="15.75" customHeight="1" x14ac:dyDescent="0.3">
      <c r="A3932" s="58" t="s">
        <v>9312</v>
      </c>
      <c r="B3932" s="62">
        <v>40481.1</v>
      </c>
    </row>
    <row r="3933" spans="1:2" ht="15.75" customHeight="1" x14ac:dyDescent="0.3">
      <c r="A3933" s="2" t="s">
        <v>9313</v>
      </c>
      <c r="B3933" s="63">
        <v>8608.98</v>
      </c>
    </row>
    <row r="3934" spans="1:2" ht="15.75" customHeight="1" x14ac:dyDescent="0.3">
      <c r="A3934" s="2" t="s">
        <v>9314</v>
      </c>
      <c r="B3934" s="63">
        <v>6652.39</v>
      </c>
    </row>
    <row r="3935" spans="1:2" ht="15.75" customHeight="1" x14ac:dyDescent="0.3">
      <c r="A3935" s="2" t="s">
        <v>9315</v>
      </c>
      <c r="B3935" s="63">
        <v>5087.12</v>
      </c>
    </row>
    <row r="3936" spans="1:2" ht="15.75" customHeight="1" x14ac:dyDescent="0.3">
      <c r="A3936" s="2" t="s">
        <v>9316</v>
      </c>
      <c r="B3936" s="63">
        <v>7043.71</v>
      </c>
    </row>
    <row r="3937" spans="1:2" ht="15.75" customHeight="1" x14ac:dyDescent="0.3">
      <c r="A3937" s="2" t="s">
        <v>9317</v>
      </c>
      <c r="B3937" s="63">
        <v>5087.12</v>
      </c>
    </row>
    <row r="3938" spans="1:2" ht="15.75" customHeight="1" x14ac:dyDescent="0.3">
      <c r="A3938" s="2" t="s">
        <v>9318</v>
      </c>
      <c r="B3938" s="63">
        <v>6652.39</v>
      </c>
    </row>
    <row r="3939" spans="1:2" ht="15.75" customHeight="1" x14ac:dyDescent="0.3">
      <c r="A3939" s="2" t="s">
        <v>9319</v>
      </c>
      <c r="B3939" s="63">
        <v>7043.71</v>
      </c>
    </row>
    <row r="3940" spans="1:2" ht="15.75" customHeight="1" x14ac:dyDescent="0.3">
      <c r="A3940" s="2" t="s">
        <v>9320</v>
      </c>
      <c r="B3940" s="63">
        <v>7043.71</v>
      </c>
    </row>
    <row r="3941" spans="1:2" ht="15.75" customHeight="1" x14ac:dyDescent="0.3">
      <c r="A3941" s="2" t="s">
        <v>9321</v>
      </c>
      <c r="B3941" s="63">
        <v>8608.98</v>
      </c>
    </row>
    <row r="3942" spans="1:2" ht="15.75" customHeight="1" x14ac:dyDescent="0.3">
      <c r="A3942" s="58" t="s">
        <v>9322</v>
      </c>
      <c r="B3942" s="62">
        <v>40481.1</v>
      </c>
    </row>
    <row r="3943" spans="1:2" ht="15.75" customHeight="1" x14ac:dyDescent="0.3">
      <c r="A3943" s="2" t="s">
        <v>9323</v>
      </c>
      <c r="B3943" s="63">
        <v>8608.98</v>
      </c>
    </row>
    <row r="3944" spans="1:2" ht="15.75" customHeight="1" x14ac:dyDescent="0.3">
      <c r="A3944" s="2" t="s">
        <v>9324</v>
      </c>
      <c r="B3944" s="63">
        <v>6652.39</v>
      </c>
    </row>
    <row r="3945" spans="1:2" ht="15.75" customHeight="1" x14ac:dyDescent="0.3">
      <c r="A3945" s="2" t="s">
        <v>9325</v>
      </c>
      <c r="B3945" s="63">
        <v>5087.12</v>
      </c>
    </row>
    <row r="3946" spans="1:2" ht="15.75" customHeight="1" x14ac:dyDescent="0.3">
      <c r="A3946" s="2" t="s">
        <v>9326</v>
      </c>
      <c r="B3946" s="63">
        <v>7043.71</v>
      </c>
    </row>
    <row r="3947" spans="1:2" ht="15.75" customHeight="1" x14ac:dyDescent="0.3">
      <c r="A3947" s="2" t="s">
        <v>9327</v>
      </c>
      <c r="B3947" s="63">
        <v>5087.12</v>
      </c>
    </row>
    <row r="3948" spans="1:2" ht="15.75" customHeight="1" x14ac:dyDescent="0.3">
      <c r="A3948" s="2" t="s">
        <v>9328</v>
      </c>
      <c r="B3948" s="63">
        <v>6652.39</v>
      </c>
    </row>
    <row r="3949" spans="1:2" ht="15.75" customHeight="1" x14ac:dyDescent="0.3">
      <c r="A3949" s="2" t="s">
        <v>9329</v>
      </c>
      <c r="B3949" s="63">
        <v>7043.71</v>
      </c>
    </row>
    <row r="3950" spans="1:2" ht="15.75" customHeight="1" x14ac:dyDescent="0.3">
      <c r="A3950" s="2" t="s">
        <v>9330</v>
      </c>
      <c r="B3950" s="63">
        <v>7043.71</v>
      </c>
    </row>
    <row r="3951" spans="1:2" ht="15.75" customHeight="1" x14ac:dyDescent="0.3">
      <c r="A3951" s="2" t="s">
        <v>9331</v>
      </c>
      <c r="B3951" s="63">
        <v>8608.98</v>
      </c>
    </row>
    <row r="3952" spans="1:2" ht="15.75" customHeight="1" x14ac:dyDescent="0.3">
      <c r="A3952" s="58" t="s">
        <v>6735</v>
      </c>
      <c r="B3952" s="62">
        <v>72854.100000000006</v>
      </c>
    </row>
    <row r="3953" spans="1:2" ht="15.75" customHeight="1" x14ac:dyDescent="0.3">
      <c r="A3953" s="2" t="s">
        <v>6736</v>
      </c>
      <c r="B3953" s="63">
        <v>15493.64</v>
      </c>
    </row>
    <row r="3954" spans="1:2" ht="15.75" customHeight="1" x14ac:dyDescent="0.3">
      <c r="A3954" s="2" t="s">
        <v>6737</v>
      </c>
      <c r="B3954" s="63">
        <v>11972.36</v>
      </c>
    </row>
    <row r="3955" spans="1:2" ht="15.75" customHeight="1" x14ac:dyDescent="0.3">
      <c r="A3955" s="2" t="s">
        <v>6738</v>
      </c>
      <c r="B3955" s="63">
        <v>9155.33</v>
      </c>
    </row>
    <row r="3956" spans="1:2" ht="15.75" customHeight="1" x14ac:dyDescent="0.3">
      <c r="A3956" s="2" t="s">
        <v>6739</v>
      </c>
      <c r="B3956" s="63">
        <v>12676.61</v>
      </c>
    </row>
    <row r="3957" spans="1:2" ht="15.75" customHeight="1" x14ac:dyDescent="0.3">
      <c r="A3957" s="2" t="s">
        <v>6740</v>
      </c>
      <c r="B3957" s="63">
        <v>9155.33</v>
      </c>
    </row>
    <row r="3958" spans="1:2" ht="15.75" customHeight="1" x14ac:dyDescent="0.3">
      <c r="A3958" s="2" t="s">
        <v>6741</v>
      </c>
      <c r="B3958" s="63">
        <v>11972.36</v>
      </c>
    </row>
    <row r="3959" spans="1:2" ht="15.75" customHeight="1" x14ac:dyDescent="0.3">
      <c r="A3959" s="2" t="s">
        <v>6742</v>
      </c>
      <c r="B3959" s="63">
        <v>12676.61</v>
      </c>
    </row>
    <row r="3960" spans="1:2" ht="15.75" customHeight="1" x14ac:dyDescent="0.3">
      <c r="A3960" s="2" t="s">
        <v>6743</v>
      </c>
      <c r="B3960" s="63">
        <v>12676.61</v>
      </c>
    </row>
    <row r="3961" spans="1:2" ht="15.75" customHeight="1" x14ac:dyDescent="0.3">
      <c r="A3961" s="2" t="s">
        <v>6744</v>
      </c>
      <c r="B3961" s="63">
        <v>15493.64</v>
      </c>
    </row>
    <row r="3962" spans="1:2" ht="15.75" customHeight="1" x14ac:dyDescent="0.3">
      <c r="A3962" s="58" t="s">
        <v>6745</v>
      </c>
      <c r="B3962" s="62">
        <v>59687.1</v>
      </c>
    </row>
    <row r="3963" spans="1:2" ht="15.75" customHeight="1" x14ac:dyDescent="0.3">
      <c r="A3963" s="2" t="s">
        <v>6746</v>
      </c>
      <c r="B3963" s="63">
        <v>12693.46</v>
      </c>
    </row>
    <row r="3964" spans="1:2" ht="15.75" customHeight="1" x14ac:dyDescent="0.3">
      <c r="A3964" s="2" t="s">
        <v>6747</v>
      </c>
      <c r="B3964" s="63">
        <v>9808.58</v>
      </c>
    </row>
    <row r="3965" spans="1:2" ht="15.75" customHeight="1" x14ac:dyDescent="0.3">
      <c r="A3965" s="2" t="s">
        <v>6748</v>
      </c>
      <c r="B3965" s="63">
        <v>7500.68</v>
      </c>
    </row>
    <row r="3966" spans="1:2" ht="15.75" customHeight="1" x14ac:dyDescent="0.3">
      <c r="A3966" s="2" t="s">
        <v>6749</v>
      </c>
      <c r="B3966" s="63">
        <v>10385.56</v>
      </c>
    </row>
    <row r="3967" spans="1:2" ht="15.75" customHeight="1" x14ac:dyDescent="0.3">
      <c r="A3967" s="2" t="s">
        <v>6750</v>
      </c>
      <c r="B3967" s="63">
        <v>7500.68</v>
      </c>
    </row>
    <row r="3968" spans="1:2" ht="15.75" customHeight="1" x14ac:dyDescent="0.3">
      <c r="A3968" s="2" t="s">
        <v>6751</v>
      </c>
      <c r="B3968" s="63">
        <v>9808.58</v>
      </c>
    </row>
    <row r="3969" spans="1:2" ht="15.75" customHeight="1" x14ac:dyDescent="0.3">
      <c r="A3969" s="2" t="s">
        <v>6752</v>
      </c>
      <c r="B3969" s="63">
        <v>10385.56</v>
      </c>
    </row>
    <row r="3970" spans="1:2" ht="15.75" customHeight="1" x14ac:dyDescent="0.3">
      <c r="A3970" s="2" t="s">
        <v>6753</v>
      </c>
      <c r="B3970" s="63">
        <v>10385.56</v>
      </c>
    </row>
    <row r="3971" spans="1:2" ht="15.75" customHeight="1" x14ac:dyDescent="0.3">
      <c r="A3971" s="2" t="s">
        <v>6754</v>
      </c>
      <c r="B3971" s="63">
        <v>12693.46</v>
      </c>
    </row>
    <row r="3972" spans="1:2" ht="15.75" customHeight="1" x14ac:dyDescent="0.3">
      <c r="A3972" s="58" t="s">
        <v>6755</v>
      </c>
      <c r="B3972" s="62">
        <v>85526.1</v>
      </c>
    </row>
    <row r="3973" spans="1:2" ht="15.75" customHeight="1" x14ac:dyDescent="0.3">
      <c r="A3973" s="2" t="s">
        <v>6756</v>
      </c>
      <c r="B3973" s="63">
        <v>18188.55</v>
      </c>
    </row>
    <row r="3974" spans="1:2" ht="15.75" customHeight="1" x14ac:dyDescent="0.3">
      <c r="A3974" s="2" t="s">
        <v>6757</v>
      </c>
      <c r="B3974" s="63">
        <v>14054.79</v>
      </c>
    </row>
    <row r="3975" spans="1:2" ht="15.75" customHeight="1" x14ac:dyDescent="0.3">
      <c r="A3975" s="2" t="s">
        <v>6758</v>
      </c>
      <c r="B3975" s="63">
        <v>10747.78</v>
      </c>
    </row>
    <row r="3976" spans="1:2" ht="15.75" customHeight="1" x14ac:dyDescent="0.3">
      <c r="A3976" s="2" t="s">
        <v>6759</v>
      </c>
      <c r="B3976" s="63">
        <v>14881.54</v>
      </c>
    </row>
    <row r="3977" spans="1:2" ht="15.75" customHeight="1" x14ac:dyDescent="0.3">
      <c r="A3977" s="2" t="s">
        <v>6760</v>
      </c>
      <c r="B3977" s="63">
        <v>10747.78</v>
      </c>
    </row>
    <row r="3978" spans="1:2" ht="15.75" customHeight="1" x14ac:dyDescent="0.3">
      <c r="A3978" s="2" t="s">
        <v>6761</v>
      </c>
      <c r="B3978" s="63">
        <v>14054.79</v>
      </c>
    </row>
    <row r="3979" spans="1:2" ht="15.75" customHeight="1" x14ac:dyDescent="0.3">
      <c r="A3979" s="2" t="s">
        <v>6762</v>
      </c>
      <c r="B3979" s="63">
        <v>14881.54</v>
      </c>
    </row>
    <row r="3980" spans="1:2" ht="15.75" customHeight="1" x14ac:dyDescent="0.3">
      <c r="A3980" s="2" t="s">
        <v>6763</v>
      </c>
      <c r="B3980" s="63">
        <v>14881.54</v>
      </c>
    </row>
    <row r="3981" spans="1:2" ht="15.75" customHeight="1" x14ac:dyDescent="0.3">
      <c r="A3981" s="2" t="s">
        <v>6764</v>
      </c>
      <c r="B3981" s="63">
        <v>18188.55</v>
      </c>
    </row>
    <row r="3982" spans="1:2" ht="15.75" customHeight="1" x14ac:dyDescent="0.3">
      <c r="A3982" s="58" t="s">
        <v>6765</v>
      </c>
      <c r="B3982" s="62">
        <v>178863.3</v>
      </c>
    </row>
    <row r="3983" spans="1:2" ht="15.75" customHeight="1" x14ac:dyDescent="0.3">
      <c r="A3983" s="2" t="s">
        <v>6766</v>
      </c>
      <c r="B3983" s="63">
        <v>38038.26</v>
      </c>
    </row>
    <row r="3984" spans="1:2" ht="15.75" customHeight="1" x14ac:dyDescent="0.3">
      <c r="A3984" s="2" t="s">
        <v>6767</v>
      </c>
      <c r="B3984" s="63">
        <v>29393.200000000001</v>
      </c>
    </row>
    <row r="3985" spans="1:2" ht="15.75" customHeight="1" x14ac:dyDescent="0.3">
      <c r="A3985" s="2" t="s">
        <v>6768</v>
      </c>
      <c r="B3985" s="63">
        <v>22477.15</v>
      </c>
    </row>
    <row r="3986" spans="1:2" ht="15.75" customHeight="1" x14ac:dyDescent="0.3">
      <c r="A3986" s="2" t="s">
        <v>6769</v>
      </c>
      <c r="B3986" s="63">
        <v>31122.21</v>
      </c>
    </row>
    <row r="3987" spans="1:2" ht="15.75" customHeight="1" x14ac:dyDescent="0.3">
      <c r="A3987" s="2" t="s">
        <v>6770</v>
      </c>
      <c r="B3987" s="63">
        <v>22477.15</v>
      </c>
    </row>
    <row r="3988" spans="1:2" ht="15.75" customHeight="1" x14ac:dyDescent="0.3">
      <c r="A3988" s="2" t="s">
        <v>6771</v>
      </c>
      <c r="B3988" s="63">
        <v>29393.200000000001</v>
      </c>
    </row>
    <row r="3989" spans="1:2" ht="15.75" customHeight="1" x14ac:dyDescent="0.3">
      <c r="A3989" s="2" t="s">
        <v>6772</v>
      </c>
      <c r="B3989" s="63">
        <v>31122.21</v>
      </c>
    </row>
    <row r="3990" spans="1:2" ht="15.75" customHeight="1" x14ac:dyDescent="0.3">
      <c r="A3990" s="2" t="s">
        <v>6773</v>
      </c>
      <c r="B3990" s="63">
        <v>31122.21</v>
      </c>
    </row>
    <row r="3991" spans="1:2" ht="15.75" customHeight="1" x14ac:dyDescent="0.3">
      <c r="A3991" s="2" t="s">
        <v>6774</v>
      </c>
      <c r="B3991" s="63">
        <v>38038.26</v>
      </c>
    </row>
    <row r="3992" spans="1:2" ht="15.75" customHeight="1" x14ac:dyDescent="0.3">
      <c r="A3992" s="58" t="s">
        <v>6775</v>
      </c>
      <c r="B3992" s="62">
        <v>163934.1</v>
      </c>
    </row>
    <row r="3993" spans="1:2" ht="15.75" customHeight="1" x14ac:dyDescent="0.3">
      <c r="A3993" s="2" t="s">
        <v>6776</v>
      </c>
      <c r="B3993" s="63">
        <v>34863.32</v>
      </c>
    </row>
    <row r="3994" spans="1:2" ht="15.75" customHeight="1" x14ac:dyDescent="0.3">
      <c r="A3994" s="2" t="s">
        <v>6777</v>
      </c>
      <c r="B3994" s="63">
        <v>26939.84</v>
      </c>
    </row>
    <row r="3995" spans="1:2" ht="15.75" customHeight="1" x14ac:dyDescent="0.3">
      <c r="A3995" s="2" t="s">
        <v>6778</v>
      </c>
      <c r="B3995" s="63">
        <v>20601.05</v>
      </c>
    </row>
    <row r="3996" spans="1:2" ht="15.75" customHeight="1" x14ac:dyDescent="0.3">
      <c r="A3996" s="2" t="s">
        <v>6779</v>
      </c>
      <c r="B3996" s="63">
        <v>28524.53</v>
      </c>
    </row>
    <row r="3997" spans="1:2" ht="15.75" customHeight="1" x14ac:dyDescent="0.3">
      <c r="A3997" s="2" t="s">
        <v>6780</v>
      </c>
      <c r="B3997" s="63">
        <v>20601.05</v>
      </c>
    </row>
    <row r="3998" spans="1:2" ht="15.75" customHeight="1" x14ac:dyDescent="0.3">
      <c r="A3998" s="2" t="s">
        <v>6781</v>
      </c>
      <c r="B3998" s="63">
        <v>26939.84</v>
      </c>
    </row>
    <row r="3999" spans="1:2" ht="15.75" customHeight="1" x14ac:dyDescent="0.3">
      <c r="A3999" s="2" t="s">
        <v>6782</v>
      </c>
      <c r="B3999" s="63">
        <v>28524.53</v>
      </c>
    </row>
    <row r="4000" spans="1:2" ht="15.75" customHeight="1" x14ac:dyDescent="0.3">
      <c r="A4000" s="2" t="s">
        <v>6783</v>
      </c>
      <c r="B4000" s="63">
        <v>28524.53</v>
      </c>
    </row>
    <row r="4001" spans="1:2" ht="15.75" customHeight="1" x14ac:dyDescent="0.3">
      <c r="A4001" s="2" t="s">
        <v>6784</v>
      </c>
      <c r="B4001" s="63">
        <v>34863.32</v>
      </c>
    </row>
    <row r="4002" spans="1:2" ht="15.75" customHeight="1" x14ac:dyDescent="0.3">
      <c r="A4002" s="58" t="s">
        <v>9332</v>
      </c>
      <c r="B4002" s="62">
        <v>3752.1</v>
      </c>
    </row>
    <row r="4003" spans="1:2" ht="15.75" customHeight="1" x14ac:dyDescent="0.3">
      <c r="A4003" s="2" t="s">
        <v>9333</v>
      </c>
      <c r="B4003" s="63">
        <v>797.95</v>
      </c>
    </row>
    <row r="4004" spans="1:2" ht="15.75" customHeight="1" x14ac:dyDescent="0.3">
      <c r="A4004" s="2" t="s">
        <v>9334</v>
      </c>
      <c r="B4004" s="63">
        <v>616.6</v>
      </c>
    </row>
    <row r="4005" spans="1:2" ht="15.75" customHeight="1" x14ac:dyDescent="0.3">
      <c r="A4005" s="2" t="s">
        <v>9335</v>
      </c>
      <c r="B4005" s="63">
        <v>471.51</v>
      </c>
    </row>
    <row r="4006" spans="1:2" ht="15.75" customHeight="1" x14ac:dyDescent="0.3">
      <c r="A4006" s="2" t="s">
        <v>9336</v>
      </c>
      <c r="B4006" s="63">
        <v>652.87</v>
      </c>
    </row>
    <row r="4007" spans="1:2" ht="15.75" customHeight="1" x14ac:dyDescent="0.3">
      <c r="A4007" s="2" t="s">
        <v>9337</v>
      </c>
      <c r="B4007" s="63">
        <v>471.51</v>
      </c>
    </row>
    <row r="4008" spans="1:2" ht="15.75" customHeight="1" x14ac:dyDescent="0.3">
      <c r="A4008" s="2" t="s">
        <v>9338</v>
      </c>
      <c r="B4008" s="63">
        <v>616.6</v>
      </c>
    </row>
    <row r="4009" spans="1:2" ht="15.75" customHeight="1" x14ac:dyDescent="0.3">
      <c r="A4009" s="2" t="s">
        <v>9339</v>
      </c>
      <c r="B4009" s="63">
        <v>652.87</v>
      </c>
    </row>
    <row r="4010" spans="1:2" ht="15.75" customHeight="1" x14ac:dyDescent="0.3">
      <c r="A4010" s="2" t="s">
        <v>9340</v>
      </c>
      <c r="B4010" s="63">
        <v>652.87</v>
      </c>
    </row>
    <row r="4011" spans="1:2" ht="15.75" customHeight="1" x14ac:dyDescent="0.3">
      <c r="A4011" s="2" t="s">
        <v>9341</v>
      </c>
      <c r="B4011" s="63">
        <v>797.95</v>
      </c>
    </row>
    <row r="4012" spans="1:2" ht="15.75" customHeight="1" x14ac:dyDescent="0.3">
      <c r="A4012" s="58" t="s">
        <v>9342</v>
      </c>
      <c r="B4012" s="62">
        <v>3752.1</v>
      </c>
    </row>
    <row r="4013" spans="1:2" ht="15.75" customHeight="1" x14ac:dyDescent="0.3">
      <c r="A4013" s="2" t="s">
        <v>9343</v>
      </c>
      <c r="B4013" s="63">
        <v>797.95</v>
      </c>
    </row>
    <row r="4014" spans="1:2" ht="15.75" customHeight="1" x14ac:dyDescent="0.3">
      <c r="A4014" s="2" t="s">
        <v>9344</v>
      </c>
      <c r="B4014" s="63">
        <v>616.6</v>
      </c>
    </row>
    <row r="4015" spans="1:2" ht="15.75" customHeight="1" x14ac:dyDescent="0.3">
      <c r="A4015" s="2" t="s">
        <v>9345</v>
      </c>
      <c r="B4015" s="63">
        <v>471.51</v>
      </c>
    </row>
    <row r="4016" spans="1:2" ht="15.75" customHeight="1" x14ac:dyDescent="0.3">
      <c r="A4016" s="2" t="s">
        <v>9346</v>
      </c>
      <c r="B4016" s="63">
        <v>652.87</v>
      </c>
    </row>
    <row r="4017" spans="1:2" ht="15.75" customHeight="1" x14ac:dyDescent="0.3">
      <c r="A4017" s="2" t="s">
        <v>9347</v>
      </c>
      <c r="B4017" s="63">
        <v>471.51</v>
      </c>
    </row>
    <row r="4018" spans="1:2" ht="15.75" customHeight="1" x14ac:dyDescent="0.3">
      <c r="A4018" s="2" t="s">
        <v>9348</v>
      </c>
      <c r="B4018" s="63">
        <v>616.6</v>
      </c>
    </row>
    <row r="4019" spans="1:2" ht="15.75" customHeight="1" x14ac:dyDescent="0.3">
      <c r="A4019" s="2" t="s">
        <v>9349</v>
      </c>
      <c r="B4019" s="63">
        <v>652.87</v>
      </c>
    </row>
    <row r="4020" spans="1:2" ht="15.75" customHeight="1" x14ac:dyDescent="0.3">
      <c r="A4020" s="2" t="s">
        <v>9350</v>
      </c>
      <c r="B4020" s="63">
        <v>652.87</v>
      </c>
    </row>
    <row r="4021" spans="1:2" ht="15.75" customHeight="1" x14ac:dyDescent="0.3">
      <c r="A4021" s="2" t="s">
        <v>9351</v>
      </c>
      <c r="B4021" s="63">
        <v>797.95</v>
      </c>
    </row>
    <row r="4022" spans="1:2" ht="15.75" customHeight="1" x14ac:dyDescent="0.3">
      <c r="A4022" s="58" t="s">
        <v>7659</v>
      </c>
      <c r="B4022" s="62">
        <v>6722.1</v>
      </c>
    </row>
    <row r="4023" spans="1:2" ht="15.75" customHeight="1" x14ac:dyDescent="0.3">
      <c r="A4023" s="2" t="s">
        <v>7660</v>
      </c>
      <c r="B4023" s="63">
        <v>1429.57</v>
      </c>
    </row>
    <row r="4024" spans="1:2" ht="15.75" customHeight="1" x14ac:dyDescent="0.3">
      <c r="A4024" s="2" t="s">
        <v>7661</v>
      </c>
      <c r="B4024" s="63">
        <v>1104.67</v>
      </c>
    </row>
    <row r="4025" spans="1:2" ht="15.75" customHeight="1" x14ac:dyDescent="0.3">
      <c r="A4025" s="2" t="s">
        <v>7662</v>
      </c>
      <c r="B4025" s="63">
        <v>844.74</v>
      </c>
    </row>
    <row r="4026" spans="1:2" ht="15.75" customHeight="1" x14ac:dyDescent="0.3">
      <c r="A4026" s="2" t="s">
        <v>7663</v>
      </c>
      <c r="B4026" s="63">
        <v>1169.6500000000001</v>
      </c>
    </row>
    <row r="4027" spans="1:2" ht="15.75" customHeight="1" x14ac:dyDescent="0.3">
      <c r="A4027" s="2" t="s">
        <v>7664</v>
      </c>
      <c r="B4027" s="63">
        <v>844.74</v>
      </c>
    </row>
    <row r="4028" spans="1:2" ht="15.75" customHeight="1" x14ac:dyDescent="0.3">
      <c r="A4028" s="2" t="s">
        <v>7665</v>
      </c>
      <c r="B4028" s="63">
        <v>1104.67</v>
      </c>
    </row>
    <row r="4029" spans="1:2" ht="15.75" customHeight="1" x14ac:dyDescent="0.3">
      <c r="A4029" s="2" t="s">
        <v>7666</v>
      </c>
      <c r="B4029" s="63">
        <v>1169.6500000000001</v>
      </c>
    </row>
    <row r="4030" spans="1:2" ht="15.75" customHeight="1" x14ac:dyDescent="0.3">
      <c r="A4030" s="2" t="s">
        <v>7667</v>
      </c>
      <c r="B4030" s="63">
        <v>1169.6500000000001</v>
      </c>
    </row>
    <row r="4031" spans="1:2" ht="15.75" customHeight="1" x14ac:dyDescent="0.3">
      <c r="A4031" s="2" t="s">
        <v>7668</v>
      </c>
      <c r="B4031" s="63">
        <v>1429.57</v>
      </c>
    </row>
    <row r="4032" spans="1:2" ht="15.75" customHeight="1" x14ac:dyDescent="0.3">
      <c r="A4032" s="58" t="s">
        <v>9352</v>
      </c>
      <c r="B4032" s="62">
        <v>7712.1</v>
      </c>
    </row>
    <row r="4033" spans="1:2" ht="15.75" customHeight="1" x14ac:dyDescent="0.3">
      <c r="A4033" s="2" t="s">
        <v>9353</v>
      </c>
      <c r="B4033" s="63">
        <v>1640.11</v>
      </c>
    </row>
    <row r="4034" spans="1:2" ht="15.75" customHeight="1" x14ac:dyDescent="0.3">
      <c r="A4034" s="2" t="s">
        <v>9354</v>
      </c>
      <c r="B4034" s="63">
        <v>1267.3599999999999</v>
      </c>
    </row>
    <row r="4035" spans="1:2" ht="15.75" customHeight="1" x14ac:dyDescent="0.3">
      <c r="A4035" s="2" t="s">
        <v>9355</v>
      </c>
      <c r="B4035" s="63">
        <v>969.15</v>
      </c>
    </row>
    <row r="4036" spans="1:2" ht="15.75" customHeight="1" x14ac:dyDescent="0.3">
      <c r="A4036" s="2" t="s">
        <v>9356</v>
      </c>
      <c r="B4036" s="63">
        <v>1341.91</v>
      </c>
    </row>
    <row r="4037" spans="1:2" ht="15.75" customHeight="1" x14ac:dyDescent="0.3">
      <c r="A4037" s="2" t="s">
        <v>9357</v>
      </c>
      <c r="B4037" s="63">
        <v>969.15</v>
      </c>
    </row>
    <row r="4038" spans="1:2" ht="15.75" customHeight="1" x14ac:dyDescent="0.3">
      <c r="A4038" s="2" t="s">
        <v>9358</v>
      </c>
      <c r="B4038" s="63">
        <v>1267.3599999999999</v>
      </c>
    </row>
    <row r="4039" spans="1:2" ht="15.75" customHeight="1" x14ac:dyDescent="0.3">
      <c r="A4039" s="2" t="s">
        <v>9359</v>
      </c>
      <c r="B4039" s="63">
        <v>1341.91</v>
      </c>
    </row>
    <row r="4040" spans="1:2" ht="15.75" customHeight="1" x14ac:dyDescent="0.3">
      <c r="A4040" s="2" t="s">
        <v>9360</v>
      </c>
      <c r="B4040" s="63">
        <v>1341.91</v>
      </c>
    </row>
    <row r="4041" spans="1:2" ht="15.75" customHeight="1" x14ac:dyDescent="0.3">
      <c r="A4041" s="2" t="s">
        <v>9361</v>
      </c>
      <c r="B4041" s="63">
        <v>1640.11</v>
      </c>
    </row>
    <row r="4042" spans="1:2" ht="15.75" customHeight="1" x14ac:dyDescent="0.3">
      <c r="A4042" s="58" t="s">
        <v>9362</v>
      </c>
      <c r="B4042" s="62">
        <v>7712.1</v>
      </c>
    </row>
    <row r="4043" spans="1:2" ht="15.75" customHeight="1" x14ac:dyDescent="0.3">
      <c r="A4043" s="2" t="s">
        <v>9363</v>
      </c>
      <c r="B4043" s="63">
        <v>1640.11</v>
      </c>
    </row>
    <row r="4044" spans="1:2" ht="15.75" customHeight="1" x14ac:dyDescent="0.3">
      <c r="A4044" s="2" t="s">
        <v>9364</v>
      </c>
      <c r="B4044" s="63">
        <v>1267.3599999999999</v>
      </c>
    </row>
    <row r="4045" spans="1:2" ht="15.75" customHeight="1" x14ac:dyDescent="0.3">
      <c r="A4045" s="2" t="s">
        <v>9365</v>
      </c>
      <c r="B4045" s="63">
        <v>969.15</v>
      </c>
    </row>
    <row r="4046" spans="1:2" ht="15.75" customHeight="1" x14ac:dyDescent="0.3">
      <c r="A4046" s="2" t="s">
        <v>9366</v>
      </c>
      <c r="B4046" s="63">
        <v>1341.91</v>
      </c>
    </row>
    <row r="4047" spans="1:2" ht="15.75" customHeight="1" x14ac:dyDescent="0.3">
      <c r="A4047" s="2" t="s">
        <v>9367</v>
      </c>
      <c r="B4047" s="63">
        <v>969.15</v>
      </c>
    </row>
    <row r="4048" spans="1:2" ht="15.75" customHeight="1" x14ac:dyDescent="0.3">
      <c r="A4048" s="2" t="s">
        <v>9368</v>
      </c>
      <c r="B4048" s="63">
        <v>1267.3599999999999</v>
      </c>
    </row>
    <row r="4049" spans="1:2" ht="15.75" customHeight="1" x14ac:dyDescent="0.3">
      <c r="A4049" s="2" t="s">
        <v>9369</v>
      </c>
      <c r="B4049" s="63">
        <v>1341.91</v>
      </c>
    </row>
    <row r="4050" spans="1:2" ht="15.75" customHeight="1" x14ac:dyDescent="0.3">
      <c r="A4050" s="2" t="s">
        <v>9370</v>
      </c>
      <c r="B4050" s="63">
        <v>1341.91</v>
      </c>
    </row>
    <row r="4051" spans="1:2" ht="15.75" customHeight="1" x14ac:dyDescent="0.3">
      <c r="A4051" s="2" t="s">
        <v>9371</v>
      </c>
      <c r="B4051" s="63">
        <v>1640.11</v>
      </c>
    </row>
    <row r="4052" spans="1:2" ht="15.75" customHeight="1" x14ac:dyDescent="0.3">
      <c r="A4052" s="58" t="s">
        <v>7669</v>
      </c>
      <c r="B4052" s="62">
        <v>11078.1</v>
      </c>
    </row>
    <row r="4053" spans="1:2" ht="15.75" customHeight="1" x14ac:dyDescent="0.3">
      <c r="A4053" s="2" t="s">
        <v>7670</v>
      </c>
      <c r="B4053" s="63">
        <v>2355.94</v>
      </c>
    </row>
    <row r="4054" spans="1:2" ht="15.75" customHeight="1" x14ac:dyDescent="0.3">
      <c r="A4054" s="2" t="s">
        <v>7671</v>
      </c>
      <c r="B4054" s="63">
        <v>1820.5</v>
      </c>
    </row>
    <row r="4055" spans="1:2" ht="15.75" customHeight="1" x14ac:dyDescent="0.3">
      <c r="A4055" s="2" t="s">
        <v>7672</v>
      </c>
      <c r="B4055" s="63">
        <v>1392.15</v>
      </c>
    </row>
    <row r="4056" spans="1:2" ht="15.75" customHeight="1" x14ac:dyDescent="0.3">
      <c r="A4056" s="2" t="s">
        <v>7673</v>
      </c>
      <c r="B4056" s="63">
        <v>1927.59</v>
      </c>
    </row>
    <row r="4057" spans="1:2" ht="15.75" customHeight="1" x14ac:dyDescent="0.3">
      <c r="A4057" s="2" t="s">
        <v>7674</v>
      </c>
      <c r="B4057" s="63">
        <v>1392.15</v>
      </c>
    </row>
    <row r="4058" spans="1:2" ht="15.75" customHeight="1" x14ac:dyDescent="0.3">
      <c r="A4058" s="2" t="s">
        <v>7675</v>
      </c>
      <c r="B4058" s="63">
        <v>1820.5</v>
      </c>
    </row>
    <row r="4059" spans="1:2" ht="15.75" customHeight="1" x14ac:dyDescent="0.3">
      <c r="A4059" s="2" t="s">
        <v>7676</v>
      </c>
      <c r="B4059" s="63">
        <v>1927.59</v>
      </c>
    </row>
    <row r="4060" spans="1:2" ht="15.75" customHeight="1" x14ac:dyDescent="0.3">
      <c r="A4060" s="2" t="s">
        <v>7677</v>
      </c>
      <c r="B4060" s="63">
        <v>1927.59</v>
      </c>
    </row>
    <row r="4061" spans="1:2" ht="15.75" customHeight="1" x14ac:dyDescent="0.3">
      <c r="A4061" s="2" t="s">
        <v>7678</v>
      </c>
      <c r="B4061" s="63">
        <v>2355.94</v>
      </c>
    </row>
    <row r="4062" spans="1:2" ht="15.75" customHeight="1" x14ac:dyDescent="0.3">
      <c r="A4062" s="58" t="s">
        <v>9372</v>
      </c>
      <c r="B4062" s="62">
        <v>15236.1</v>
      </c>
    </row>
    <row r="4063" spans="1:2" ht="15.75" customHeight="1" x14ac:dyDescent="0.3">
      <c r="A4063" s="2" t="s">
        <v>9373</v>
      </c>
      <c r="B4063" s="63">
        <v>3240.21</v>
      </c>
    </row>
    <row r="4064" spans="1:2" ht="15.75" customHeight="1" x14ac:dyDescent="0.3">
      <c r="A4064" s="2" t="s">
        <v>9374</v>
      </c>
      <c r="B4064" s="63">
        <v>2503.8000000000002</v>
      </c>
    </row>
    <row r="4065" spans="1:2" ht="15.75" customHeight="1" x14ac:dyDescent="0.3">
      <c r="A4065" s="2" t="s">
        <v>9375</v>
      </c>
      <c r="B4065" s="63">
        <v>1914.67</v>
      </c>
    </row>
    <row r="4066" spans="1:2" ht="15.75" customHeight="1" x14ac:dyDescent="0.3">
      <c r="A4066" s="2" t="s">
        <v>9376</v>
      </c>
      <c r="B4066" s="63">
        <v>2651.08</v>
      </c>
    </row>
    <row r="4067" spans="1:2" ht="15.75" customHeight="1" x14ac:dyDescent="0.3">
      <c r="A4067" s="2" t="s">
        <v>9377</v>
      </c>
      <c r="B4067" s="63">
        <v>1914.67</v>
      </c>
    </row>
    <row r="4068" spans="1:2" ht="15.75" customHeight="1" x14ac:dyDescent="0.3">
      <c r="A4068" s="2" t="s">
        <v>9378</v>
      </c>
      <c r="B4068" s="63">
        <v>2503.8000000000002</v>
      </c>
    </row>
    <row r="4069" spans="1:2" ht="15.75" customHeight="1" x14ac:dyDescent="0.3">
      <c r="A4069" s="2" t="s">
        <v>9379</v>
      </c>
      <c r="B4069" s="63">
        <v>2651.08</v>
      </c>
    </row>
    <row r="4070" spans="1:2" ht="15.75" customHeight="1" x14ac:dyDescent="0.3">
      <c r="A4070" s="2" t="s">
        <v>9380</v>
      </c>
      <c r="B4070" s="63">
        <v>2651.08</v>
      </c>
    </row>
    <row r="4071" spans="1:2" ht="15.75" customHeight="1" x14ac:dyDescent="0.3">
      <c r="A4071" s="2" t="s">
        <v>9381</v>
      </c>
      <c r="B4071" s="63">
        <v>3240.21</v>
      </c>
    </row>
    <row r="4072" spans="1:2" ht="15.75" customHeight="1" x14ac:dyDescent="0.3">
      <c r="A4072" s="58" t="s">
        <v>9382</v>
      </c>
      <c r="B4072" s="62">
        <v>15236.1</v>
      </c>
    </row>
    <row r="4073" spans="1:2" ht="15.75" customHeight="1" x14ac:dyDescent="0.3">
      <c r="A4073" s="2" t="s">
        <v>9383</v>
      </c>
      <c r="B4073" s="63">
        <v>3240.21</v>
      </c>
    </row>
    <row r="4074" spans="1:2" ht="15.75" customHeight="1" x14ac:dyDescent="0.3">
      <c r="A4074" s="2" t="s">
        <v>9384</v>
      </c>
      <c r="B4074" s="63">
        <v>2503.8000000000002</v>
      </c>
    </row>
    <row r="4075" spans="1:2" ht="15.75" customHeight="1" x14ac:dyDescent="0.3">
      <c r="A4075" s="2" t="s">
        <v>9385</v>
      </c>
      <c r="B4075" s="63">
        <v>1914.67</v>
      </c>
    </row>
    <row r="4076" spans="1:2" ht="15.75" customHeight="1" x14ac:dyDescent="0.3">
      <c r="A4076" s="2" t="s">
        <v>9386</v>
      </c>
      <c r="B4076" s="63">
        <v>2651.08</v>
      </c>
    </row>
    <row r="4077" spans="1:2" ht="15.75" customHeight="1" x14ac:dyDescent="0.3">
      <c r="A4077" s="2" t="s">
        <v>9387</v>
      </c>
      <c r="B4077" s="63">
        <v>1914.67</v>
      </c>
    </row>
    <row r="4078" spans="1:2" ht="15.75" customHeight="1" x14ac:dyDescent="0.3">
      <c r="A4078" s="2" t="s">
        <v>9388</v>
      </c>
      <c r="B4078" s="63">
        <v>2503.8000000000002</v>
      </c>
    </row>
    <row r="4079" spans="1:2" ht="15.75" customHeight="1" x14ac:dyDescent="0.3">
      <c r="A4079" s="2" t="s">
        <v>9389</v>
      </c>
      <c r="B4079" s="63">
        <v>2651.08</v>
      </c>
    </row>
    <row r="4080" spans="1:2" ht="15.75" customHeight="1" x14ac:dyDescent="0.3">
      <c r="A4080" s="2" t="s">
        <v>9390</v>
      </c>
      <c r="B4080" s="63">
        <v>2651.08</v>
      </c>
    </row>
    <row r="4081" spans="1:2" ht="15.75" customHeight="1" x14ac:dyDescent="0.3">
      <c r="A4081" s="2" t="s">
        <v>9391</v>
      </c>
      <c r="B4081" s="63">
        <v>3240.21</v>
      </c>
    </row>
    <row r="4082" spans="1:2" ht="15.75" customHeight="1" x14ac:dyDescent="0.3">
      <c r="A4082" s="58" t="s">
        <v>7679</v>
      </c>
      <c r="B4082" s="62">
        <v>23156.1</v>
      </c>
    </row>
    <row r="4083" spans="1:2" ht="15.75" customHeight="1" x14ac:dyDescent="0.3">
      <c r="A4083" s="2" t="s">
        <v>7680</v>
      </c>
      <c r="B4083" s="63">
        <v>4924.53</v>
      </c>
    </row>
    <row r="4084" spans="1:2" ht="15.75" customHeight="1" x14ac:dyDescent="0.3">
      <c r="A4084" s="2" t="s">
        <v>7681</v>
      </c>
      <c r="B4084" s="63">
        <v>3805.32</v>
      </c>
    </row>
    <row r="4085" spans="1:2" ht="15.75" customHeight="1" x14ac:dyDescent="0.3">
      <c r="A4085" s="2" t="s">
        <v>7682</v>
      </c>
      <c r="B4085" s="63">
        <v>2909.95</v>
      </c>
    </row>
    <row r="4086" spans="1:2" ht="15.75" customHeight="1" x14ac:dyDescent="0.3">
      <c r="A4086" s="2" t="s">
        <v>7683</v>
      </c>
      <c r="B4086" s="63">
        <v>4029.16</v>
      </c>
    </row>
    <row r="4087" spans="1:2" ht="15.75" customHeight="1" x14ac:dyDescent="0.3">
      <c r="A4087" s="2" t="s">
        <v>7684</v>
      </c>
      <c r="B4087" s="63">
        <v>2909.95</v>
      </c>
    </row>
    <row r="4088" spans="1:2" ht="15.75" customHeight="1" x14ac:dyDescent="0.3">
      <c r="A4088" s="2" t="s">
        <v>7685</v>
      </c>
      <c r="B4088" s="63">
        <v>3805.32</v>
      </c>
    </row>
    <row r="4089" spans="1:2" ht="15.75" customHeight="1" x14ac:dyDescent="0.3">
      <c r="A4089" s="2" t="s">
        <v>7686</v>
      </c>
      <c r="B4089" s="63">
        <v>4029.16</v>
      </c>
    </row>
    <row r="4090" spans="1:2" ht="15.75" customHeight="1" x14ac:dyDescent="0.3">
      <c r="A4090" s="2" t="s">
        <v>7687</v>
      </c>
      <c r="B4090" s="63">
        <v>4029.16</v>
      </c>
    </row>
    <row r="4091" spans="1:2" ht="15.75" customHeight="1" x14ac:dyDescent="0.3">
      <c r="A4091" s="2" t="s">
        <v>7688</v>
      </c>
      <c r="B4091" s="63">
        <v>4924.53</v>
      </c>
    </row>
    <row r="4092" spans="1:2" ht="15.75" customHeight="1" x14ac:dyDescent="0.3">
      <c r="A4092" s="58" t="s">
        <v>9392</v>
      </c>
      <c r="B4092" s="62">
        <v>23849.1</v>
      </c>
    </row>
    <row r="4093" spans="1:2" ht="15.75" customHeight="1" x14ac:dyDescent="0.3">
      <c r="A4093" s="2" t="s">
        <v>9393</v>
      </c>
      <c r="B4093" s="63">
        <v>5071.91</v>
      </c>
    </row>
    <row r="4094" spans="1:2" ht="15.75" customHeight="1" x14ac:dyDescent="0.3">
      <c r="A4094" s="2" t="s">
        <v>9394</v>
      </c>
      <c r="B4094" s="63">
        <v>3919.2</v>
      </c>
    </row>
    <row r="4095" spans="1:2" ht="15.75" customHeight="1" x14ac:dyDescent="0.3">
      <c r="A4095" s="2" t="s">
        <v>9395</v>
      </c>
      <c r="B4095" s="63">
        <v>2997.04</v>
      </c>
    </row>
    <row r="4096" spans="1:2" ht="15.75" customHeight="1" x14ac:dyDescent="0.3">
      <c r="A4096" s="2" t="s">
        <v>9396</v>
      </c>
      <c r="B4096" s="63">
        <v>4149.74</v>
      </c>
    </row>
    <row r="4097" spans="1:2" ht="15.75" customHeight="1" x14ac:dyDescent="0.3">
      <c r="A4097" s="2" t="s">
        <v>9397</v>
      </c>
      <c r="B4097" s="63">
        <v>2997.04</v>
      </c>
    </row>
    <row r="4098" spans="1:2" ht="15.75" customHeight="1" x14ac:dyDescent="0.3">
      <c r="A4098" s="2" t="s">
        <v>9398</v>
      </c>
      <c r="B4098" s="63">
        <v>3919.2</v>
      </c>
    </row>
    <row r="4099" spans="1:2" ht="15.75" customHeight="1" x14ac:dyDescent="0.3">
      <c r="A4099" s="2" t="s">
        <v>9399</v>
      </c>
      <c r="B4099" s="63">
        <v>4149.74</v>
      </c>
    </row>
    <row r="4100" spans="1:2" ht="15.75" customHeight="1" x14ac:dyDescent="0.3">
      <c r="A4100" s="2" t="s">
        <v>9400</v>
      </c>
      <c r="B4100" s="63">
        <v>4149.74</v>
      </c>
    </row>
    <row r="4101" spans="1:2" ht="15.75" customHeight="1" x14ac:dyDescent="0.3">
      <c r="A4101" s="2" t="s">
        <v>9401</v>
      </c>
      <c r="B4101" s="63">
        <v>5071.91</v>
      </c>
    </row>
    <row r="4102" spans="1:2" ht="15.75" customHeight="1" x14ac:dyDescent="0.3">
      <c r="A4102" s="58" t="s">
        <v>9402</v>
      </c>
      <c r="B4102" s="62">
        <v>23849.1</v>
      </c>
    </row>
    <row r="4103" spans="1:2" ht="15.75" customHeight="1" x14ac:dyDescent="0.3">
      <c r="A4103" s="2" t="s">
        <v>9403</v>
      </c>
      <c r="B4103" s="63">
        <v>5071.91</v>
      </c>
    </row>
    <row r="4104" spans="1:2" ht="15.75" customHeight="1" x14ac:dyDescent="0.3">
      <c r="A4104" s="2" t="s">
        <v>9404</v>
      </c>
      <c r="B4104" s="63">
        <v>3919.2</v>
      </c>
    </row>
    <row r="4105" spans="1:2" ht="15.75" customHeight="1" x14ac:dyDescent="0.3">
      <c r="A4105" s="2" t="s">
        <v>9405</v>
      </c>
      <c r="B4105" s="63">
        <v>2997.04</v>
      </c>
    </row>
    <row r="4106" spans="1:2" ht="15.75" customHeight="1" x14ac:dyDescent="0.3">
      <c r="A4106" s="2" t="s">
        <v>9406</v>
      </c>
      <c r="B4106" s="63">
        <v>4149.74</v>
      </c>
    </row>
    <row r="4107" spans="1:2" ht="15.75" customHeight="1" x14ac:dyDescent="0.3">
      <c r="A4107" s="2" t="s">
        <v>9407</v>
      </c>
      <c r="B4107" s="63">
        <v>2997.04</v>
      </c>
    </row>
    <row r="4108" spans="1:2" ht="15.75" customHeight="1" x14ac:dyDescent="0.3">
      <c r="A4108" s="2" t="s">
        <v>9408</v>
      </c>
      <c r="B4108" s="63">
        <v>3919.2</v>
      </c>
    </row>
    <row r="4109" spans="1:2" ht="15.75" customHeight="1" x14ac:dyDescent="0.3">
      <c r="A4109" s="2" t="s">
        <v>9409</v>
      </c>
      <c r="B4109" s="63">
        <v>4149.74</v>
      </c>
    </row>
    <row r="4110" spans="1:2" ht="15.75" customHeight="1" x14ac:dyDescent="0.3">
      <c r="A4110" s="2" t="s">
        <v>9410</v>
      </c>
      <c r="B4110" s="63">
        <v>4149.74</v>
      </c>
    </row>
    <row r="4111" spans="1:2" ht="15.75" customHeight="1" x14ac:dyDescent="0.3">
      <c r="A4111" s="2" t="s">
        <v>9411</v>
      </c>
      <c r="B4111" s="63">
        <v>5071.91</v>
      </c>
    </row>
    <row r="4112" spans="1:2" ht="15.75" customHeight="1" x14ac:dyDescent="0.3">
      <c r="A4112" s="58" t="s">
        <v>7689</v>
      </c>
      <c r="B4112" s="62">
        <v>34343.1</v>
      </c>
    </row>
    <row r="4113" spans="1:2" ht="15.75" customHeight="1" x14ac:dyDescent="0.3">
      <c r="A4113" s="2" t="s">
        <v>7690</v>
      </c>
      <c r="B4113" s="63">
        <v>7303.63</v>
      </c>
    </row>
    <row r="4114" spans="1:2" ht="15.75" customHeight="1" x14ac:dyDescent="0.3">
      <c r="A4114" s="2" t="s">
        <v>7691</v>
      </c>
      <c r="B4114" s="63">
        <v>5643.72</v>
      </c>
    </row>
    <row r="4115" spans="1:2" ht="15.75" customHeight="1" x14ac:dyDescent="0.3">
      <c r="A4115" s="2" t="s">
        <v>7692</v>
      </c>
      <c r="B4115" s="63">
        <v>4315.78</v>
      </c>
    </row>
    <row r="4116" spans="1:2" ht="15.75" customHeight="1" x14ac:dyDescent="0.3">
      <c r="A4116" s="2" t="s">
        <v>7693</v>
      </c>
      <c r="B4116" s="63">
        <v>5975.7</v>
      </c>
    </row>
    <row r="4117" spans="1:2" ht="15.75" customHeight="1" x14ac:dyDescent="0.3">
      <c r="A4117" s="2" t="s">
        <v>7694</v>
      </c>
      <c r="B4117" s="63">
        <v>4315.78</v>
      </c>
    </row>
    <row r="4118" spans="1:2" ht="15.75" customHeight="1" x14ac:dyDescent="0.3">
      <c r="A4118" s="2" t="s">
        <v>7695</v>
      </c>
      <c r="B4118" s="63">
        <v>5643.72</v>
      </c>
    </row>
    <row r="4119" spans="1:2" ht="15.75" customHeight="1" x14ac:dyDescent="0.3">
      <c r="A4119" s="2" t="s">
        <v>7696</v>
      </c>
      <c r="B4119" s="63">
        <v>5975.7</v>
      </c>
    </row>
    <row r="4120" spans="1:2" ht="15.75" customHeight="1" x14ac:dyDescent="0.3">
      <c r="A4120" s="2" t="s">
        <v>7697</v>
      </c>
      <c r="B4120" s="63">
        <v>5975.7</v>
      </c>
    </row>
    <row r="4121" spans="1:2" ht="15.75" customHeight="1" x14ac:dyDescent="0.3">
      <c r="A4121" s="2" t="s">
        <v>7698</v>
      </c>
      <c r="B4121" s="63">
        <v>7303.63</v>
      </c>
    </row>
    <row r="4122" spans="1:2" ht="15.75" customHeight="1" x14ac:dyDescent="0.3">
      <c r="A4122" s="58" t="s">
        <v>9412</v>
      </c>
      <c r="B4122" s="62">
        <v>25631.1</v>
      </c>
    </row>
    <row r="4123" spans="1:2" ht="15.75" customHeight="1" x14ac:dyDescent="0.3">
      <c r="A4123" s="2" t="s">
        <v>9413</v>
      </c>
      <c r="B4123" s="63">
        <v>5450.88</v>
      </c>
    </row>
    <row r="4124" spans="1:2" ht="15.75" customHeight="1" x14ac:dyDescent="0.3">
      <c r="A4124" s="2" t="s">
        <v>9414</v>
      </c>
      <c r="B4124" s="63">
        <v>4212.04</v>
      </c>
    </row>
    <row r="4125" spans="1:2" ht="15.75" customHeight="1" x14ac:dyDescent="0.3">
      <c r="A4125" s="2" t="s">
        <v>9415</v>
      </c>
      <c r="B4125" s="63">
        <v>3220.97</v>
      </c>
    </row>
    <row r="4126" spans="1:2" ht="15.75" customHeight="1" x14ac:dyDescent="0.3">
      <c r="A4126" s="2" t="s">
        <v>9416</v>
      </c>
      <c r="B4126" s="63">
        <v>4459.8100000000004</v>
      </c>
    </row>
    <row r="4127" spans="1:2" ht="15.75" customHeight="1" x14ac:dyDescent="0.3">
      <c r="A4127" s="2" t="s">
        <v>9417</v>
      </c>
      <c r="B4127" s="63">
        <v>3220.97</v>
      </c>
    </row>
    <row r="4128" spans="1:2" ht="15.75" customHeight="1" x14ac:dyDescent="0.3">
      <c r="A4128" s="2" t="s">
        <v>9418</v>
      </c>
      <c r="B4128" s="63">
        <v>4212.04</v>
      </c>
    </row>
    <row r="4129" spans="1:2" ht="15.75" customHeight="1" x14ac:dyDescent="0.3">
      <c r="A4129" s="2" t="s">
        <v>9419</v>
      </c>
      <c r="B4129" s="63">
        <v>4459.8100000000004</v>
      </c>
    </row>
    <row r="4130" spans="1:2" ht="15.75" customHeight="1" x14ac:dyDescent="0.3">
      <c r="A4130" s="2" t="s">
        <v>9420</v>
      </c>
      <c r="B4130" s="63">
        <v>4459.8100000000004</v>
      </c>
    </row>
    <row r="4131" spans="1:2" ht="15.75" customHeight="1" x14ac:dyDescent="0.3">
      <c r="A4131" s="2" t="s">
        <v>9421</v>
      </c>
      <c r="B4131" s="63">
        <v>5450.88</v>
      </c>
    </row>
    <row r="4132" spans="1:2" ht="15.75" customHeight="1" x14ac:dyDescent="0.3">
      <c r="A4132" s="58" t="s">
        <v>9422</v>
      </c>
      <c r="B4132" s="62">
        <v>25631.1</v>
      </c>
    </row>
    <row r="4133" spans="1:2" ht="15.75" customHeight="1" x14ac:dyDescent="0.3">
      <c r="A4133" s="2" t="s">
        <v>9423</v>
      </c>
      <c r="B4133" s="63">
        <v>5450.88</v>
      </c>
    </row>
    <row r="4134" spans="1:2" ht="15.75" customHeight="1" x14ac:dyDescent="0.3">
      <c r="A4134" s="2" t="s">
        <v>9424</v>
      </c>
      <c r="B4134" s="63">
        <v>4212.04</v>
      </c>
    </row>
    <row r="4135" spans="1:2" ht="15.75" customHeight="1" x14ac:dyDescent="0.3">
      <c r="A4135" s="2" t="s">
        <v>9425</v>
      </c>
      <c r="B4135" s="63">
        <v>3220.97</v>
      </c>
    </row>
    <row r="4136" spans="1:2" ht="15.75" customHeight="1" x14ac:dyDescent="0.3">
      <c r="A4136" s="2" t="s">
        <v>9426</v>
      </c>
      <c r="B4136" s="63">
        <v>4459.8100000000004</v>
      </c>
    </row>
    <row r="4137" spans="1:2" ht="15.75" customHeight="1" x14ac:dyDescent="0.3">
      <c r="A4137" s="2" t="s">
        <v>9427</v>
      </c>
      <c r="B4137" s="63">
        <v>3220.97</v>
      </c>
    </row>
    <row r="4138" spans="1:2" ht="15.75" customHeight="1" x14ac:dyDescent="0.3">
      <c r="A4138" s="2" t="s">
        <v>9428</v>
      </c>
      <c r="B4138" s="63">
        <v>4212.04</v>
      </c>
    </row>
    <row r="4139" spans="1:2" ht="15.75" customHeight="1" x14ac:dyDescent="0.3">
      <c r="A4139" s="2" t="s">
        <v>9429</v>
      </c>
      <c r="B4139" s="63">
        <v>4459.8100000000004</v>
      </c>
    </row>
    <row r="4140" spans="1:2" ht="15.75" customHeight="1" x14ac:dyDescent="0.3">
      <c r="A4140" s="2" t="s">
        <v>9430</v>
      </c>
      <c r="B4140" s="63">
        <v>4459.8100000000004</v>
      </c>
    </row>
    <row r="4141" spans="1:2" ht="15.75" customHeight="1" x14ac:dyDescent="0.3">
      <c r="A4141" s="2" t="s">
        <v>9431</v>
      </c>
      <c r="B4141" s="63">
        <v>5450.88</v>
      </c>
    </row>
    <row r="4142" spans="1:2" ht="15.75" customHeight="1" x14ac:dyDescent="0.3">
      <c r="A4142" s="58" t="s">
        <v>7699</v>
      </c>
      <c r="B4142" s="62">
        <v>48203.1</v>
      </c>
    </row>
    <row r="4143" spans="1:2" ht="15.75" customHeight="1" x14ac:dyDescent="0.3">
      <c r="A4143" s="2" t="s">
        <v>7700</v>
      </c>
      <c r="B4143" s="63">
        <v>10251.19</v>
      </c>
    </row>
    <row r="4144" spans="1:2" ht="15.75" customHeight="1" x14ac:dyDescent="0.3">
      <c r="A4144" s="2" t="s">
        <v>7701</v>
      </c>
      <c r="B4144" s="63">
        <v>7921.38</v>
      </c>
    </row>
    <row r="4145" spans="1:2" ht="15.75" customHeight="1" x14ac:dyDescent="0.3">
      <c r="A4145" s="2" t="s">
        <v>7702</v>
      </c>
      <c r="B4145" s="63">
        <v>6057.52</v>
      </c>
    </row>
    <row r="4146" spans="1:2" ht="15.75" customHeight="1" x14ac:dyDescent="0.3">
      <c r="A4146" s="2" t="s">
        <v>7703</v>
      </c>
      <c r="B4146" s="63">
        <v>8387.34</v>
      </c>
    </row>
    <row r="4147" spans="1:2" ht="15.75" customHeight="1" x14ac:dyDescent="0.3">
      <c r="A4147" s="2" t="s">
        <v>7704</v>
      </c>
      <c r="B4147" s="63">
        <v>6057.52</v>
      </c>
    </row>
    <row r="4148" spans="1:2" ht="15.75" customHeight="1" x14ac:dyDescent="0.3">
      <c r="A4148" s="2" t="s">
        <v>7705</v>
      </c>
      <c r="B4148" s="63">
        <v>7921.38</v>
      </c>
    </row>
    <row r="4149" spans="1:2" ht="15.75" customHeight="1" x14ac:dyDescent="0.3">
      <c r="A4149" s="2" t="s">
        <v>7706</v>
      </c>
      <c r="B4149" s="63">
        <v>8387.34</v>
      </c>
    </row>
    <row r="4150" spans="1:2" ht="15.75" customHeight="1" x14ac:dyDescent="0.3">
      <c r="A4150" s="2" t="s">
        <v>7707</v>
      </c>
      <c r="B4150" s="63">
        <v>8387.34</v>
      </c>
    </row>
    <row r="4151" spans="1:2" ht="15.75" customHeight="1" x14ac:dyDescent="0.3">
      <c r="A4151" s="2" t="s">
        <v>7708</v>
      </c>
      <c r="B4151" s="63">
        <v>10251.19</v>
      </c>
    </row>
    <row r="4152" spans="1:2" ht="15.75" customHeight="1" x14ac:dyDescent="0.3">
      <c r="A4152" s="58" t="s">
        <v>9432</v>
      </c>
      <c r="B4152" s="62">
        <v>40481.1</v>
      </c>
    </row>
    <row r="4153" spans="1:2" ht="15.75" customHeight="1" x14ac:dyDescent="0.3">
      <c r="A4153" s="2" t="s">
        <v>9433</v>
      </c>
      <c r="B4153" s="63">
        <v>8608.98</v>
      </c>
    </row>
    <row r="4154" spans="1:2" ht="15.75" customHeight="1" x14ac:dyDescent="0.3">
      <c r="A4154" s="2" t="s">
        <v>9434</v>
      </c>
      <c r="B4154" s="63">
        <v>6652.39</v>
      </c>
    </row>
    <row r="4155" spans="1:2" ht="15.75" customHeight="1" x14ac:dyDescent="0.3">
      <c r="A4155" s="2" t="s">
        <v>9435</v>
      </c>
      <c r="B4155" s="63">
        <v>5087.12</v>
      </c>
    </row>
    <row r="4156" spans="1:2" ht="15.75" customHeight="1" x14ac:dyDescent="0.3">
      <c r="A4156" s="2" t="s">
        <v>9436</v>
      </c>
      <c r="B4156" s="63">
        <v>7043.71</v>
      </c>
    </row>
    <row r="4157" spans="1:2" ht="15.75" customHeight="1" x14ac:dyDescent="0.3">
      <c r="A4157" s="2" t="s">
        <v>9437</v>
      </c>
      <c r="B4157" s="63">
        <v>5087.12</v>
      </c>
    </row>
    <row r="4158" spans="1:2" ht="15.75" customHeight="1" x14ac:dyDescent="0.3">
      <c r="A4158" s="2" t="s">
        <v>9438</v>
      </c>
      <c r="B4158" s="63">
        <v>6652.39</v>
      </c>
    </row>
    <row r="4159" spans="1:2" ht="15.75" customHeight="1" x14ac:dyDescent="0.3">
      <c r="A4159" s="2" t="s">
        <v>9439</v>
      </c>
      <c r="B4159" s="63">
        <v>7043.71</v>
      </c>
    </row>
    <row r="4160" spans="1:2" ht="15.75" customHeight="1" x14ac:dyDescent="0.3">
      <c r="A4160" s="2" t="s">
        <v>9440</v>
      </c>
      <c r="B4160" s="63">
        <v>7043.71</v>
      </c>
    </row>
    <row r="4161" spans="1:2" ht="15.75" customHeight="1" x14ac:dyDescent="0.3">
      <c r="A4161" s="2" t="s">
        <v>9441</v>
      </c>
      <c r="B4161" s="63">
        <v>8608.98</v>
      </c>
    </row>
    <row r="4162" spans="1:2" ht="15.75" customHeight="1" x14ac:dyDescent="0.3">
      <c r="A4162" s="58" t="s">
        <v>9442</v>
      </c>
      <c r="B4162" s="62">
        <v>40481.1</v>
      </c>
    </row>
    <row r="4163" spans="1:2" ht="15.75" customHeight="1" x14ac:dyDescent="0.3">
      <c r="A4163" s="2" t="s">
        <v>9443</v>
      </c>
      <c r="B4163" s="63">
        <v>8608.98</v>
      </c>
    </row>
    <row r="4164" spans="1:2" ht="15.75" customHeight="1" x14ac:dyDescent="0.3">
      <c r="A4164" s="2" t="s">
        <v>9444</v>
      </c>
      <c r="B4164" s="63">
        <v>6652.39</v>
      </c>
    </row>
    <row r="4165" spans="1:2" ht="15.75" customHeight="1" x14ac:dyDescent="0.3">
      <c r="A4165" s="2" t="s">
        <v>9445</v>
      </c>
      <c r="B4165" s="63">
        <v>5087.12</v>
      </c>
    </row>
    <row r="4166" spans="1:2" ht="15.75" customHeight="1" x14ac:dyDescent="0.3">
      <c r="A4166" s="2" t="s">
        <v>9446</v>
      </c>
      <c r="B4166" s="63">
        <v>7043.71</v>
      </c>
    </row>
    <row r="4167" spans="1:2" ht="15.75" customHeight="1" x14ac:dyDescent="0.3">
      <c r="A4167" s="2" t="s">
        <v>9447</v>
      </c>
      <c r="B4167" s="63">
        <v>5087.12</v>
      </c>
    </row>
    <row r="4168" spans="1:2" ht="15.75" customHeight="1" x14ac:dyDescent="0.3">
      <c r="A4168" s="2" t="s">
        <v>9448</v>
      </c>
      <c r="B4168" s="63">
        <v>6652.39</v>
      </c>
    </row>
    <row r="4169" spans="1:2" ht="15.75" customHeight="1" x14ac:dyDescent="0.3">
      <c r="A4169" s="2" t="s">
        <v>9449</v>
      </c>
      <c r="B4169" s="63">
        <v>7043.71</v>
      </c>
    </row>
    <row r="4170" spans="1:2" ht="15.75" customHeight="1" x14ac:dyDescent="0.3">
      <c r="A4170" s="2" t="s">
        <v>9450</v>
      </c>
      <c r="B4170" s="63">
        <v>7043.71</v>
      </c>
    </row>
    <row r="4171" spans="1:2" ht="15.75" customHeight="1" x14ac:dyDescent="0.3">
      <c r="A4171" s="2" t="s">
        <v>9451</v>
      </c>
      <c r="B4171" s="63">
        <v>8608.98</v>
      </c>
    </row>
    <row r="4172" spans="1:2" ht="15.75" customHeight="1" x14ac:dyDescent="0.3">
      <c r="A4172" s="58" t="s">
        <v>7709</v>
      </c>
      <c r="B4172" s="62">
        <v>72854.100000000006</v>
      </c>
    </row>
    <row r="4173" spans="1:2" ht="15.75" customHeight="1" x14ac:dyDescent="0.3">
      <c r="A4173" s="2" t="s">
        <v>7710</v>
      </c>
      <c r="B4173" s="63">
        <v>15493.64</v>
      </c>
    </row>
    <row r="4174" spans="1:2" ht="15.75" customHeight="1" x14ac:dyDescent="0.3">
      <c r="A4174" s="2" t="s">
        <v>7711</v>
      </c>
      <c r="B4174" s="63">
        <v>11972.36</v>
      </c>
    </row>
    <row r="4175" spans="1:2" ht="15.75" customHeight="1" x14ac:dyDescent="0.3">
      <c r="A4175" s="2" t="s">
        <v>7712</v>
      </c>
      <c r="B4175" s="63">
        <v>9155.33</v>
      </c>
    </row>
    <row r="4176" spans="1:2" ht="15.75" customHeight="1" x14ac:dyDescent="0.3">
      <c r="A4176" s="2" t="s">
        <v>7713</v>
      </c>
      <c r="B4176" s="63">
        <v>12676.61</v>
      </c>
    </row>
    <row r="4177" spans="1:2" ht="15.75" customHeight="1" x14ac:dyDescent="0.3">
      <c r="A4177" s="2" t="s">
        <v>7714</v>
      </c>
      <c r="B4177" s="63">
        <v>9155.33</v>
      </c>
    </row>
    <row r="4178" spans="1:2" ht="15.75" customHeight="1" x14ac:dyDescent="0.3">
      <c r="A4178" s="2" t="s">
        <v>7715</v>
      </c>
      <c r="B4178" s="63">
        <v>11972.36</v>
      </c>
    </row>
    <row r="4179" spans="1:2" ht="15.75" customHeight="1" x14ac:dyDescent="0.3">
      <c r="A4179" s="2" t="s">
        <v>7716</v>
      </c>
      <c r="B4179" s="63">
        <v>12676.61</v>
      </c>
    </row>
    <row r="4180" spans="1:2" ht="15.75" customHeight="1" x14ac:dyDescent="0.3">
      <c r="A4180" s="2" t="s">
        <v>7717</v>
      </c>
      <c r="B4180" s="63">
        <v>12676.61</v>
      </c>
    </row>
    <row r="4181" spans="1:2" ht="15.75" customHeight="1" x14ac:dyDescent="0.3">
      <c r="A4181" s="2" t="s">
        <v>7718</v>
      </c>
      <c r="B4181" s="63">
        <v>15493.64</v>
      </c>
    </row>
    <row r="4182" spans="1:2" ht="15.75" customHeight="1" x14ac:dyDescent="0.3">
      <c r="A4182" s="58" t="s">
        <v>9452</v>
      </c>
      <c r="B4182" s="62">
        <v>59687.1</v>
      </c>
    </row>
    <row r="4183" spans="1:2" ht="15.75" customHeight="1" x14ac:dyDescent="0.3">
      <c r="A4183" s="2" t="s">
        <v>9453</v>
      </c>
      <c r="B4183" s="63">
        <v>12693.46</v>
      </c>
    </row>
    <row r="4184" spans="1:2" ht="15.75" customHeight="1" x14ac:dyDescent="0.3">
      <c r="A4184" s="2" t="s">
        <v>9454</v>
      </c>
      <c r="B4184" s="63">
        <v>9808.58</v>
      </c>
    </row>
    <row r="4185" spans="1:2" ht="15.75" customHeight="1" x14ac:dyDescent="0.3">
      <c r="A4185" s="2" t="s">
        <v>9455</v>
      </c>
      <c r="B4185" s="63">
        <v>7500.68</v>
      </c>
    </row>
    <row r="4186" spans="1:2" ht="15.75" customHeight="1" x14ac:dyDescent="0.3">
      <c r="A4186" s="2" t="s">
        <v>9456</v>
      </c>
      <c r="B4186" s="63">
        <v>10385.56</v>
      </c>
    </row>
    <row r="4187" spans="1:2" ht="15.75" customHeight="1" x14ac:dyDescent="0.3">
      <c r="A4187" s="2" t="s">
        <v>9457</v>
      </c>
      <c r="B4187" s="63">
        <v>7500.68</v>
      </c>
    </row>
    <row r="4188" spans="1:2" ht="15.75" customHeight="1" x14ac:dyDescent="0.3">
      <c r="A4188" s="2" t="s">
        <v>9458</v>
      </c>
      <c r="B4188" s="63">
        <v>9808.58</v>
      </c>
    </row>
    <row r="4189" spans="1:2" ht="15.75" customHeight="1" x14ac:dyDescent="0.3">
      <c r="A4189" s="2" t="s">
        <v>9459</v>
      </c>
      <c r="B4189" s="63">
        <v>10385.56</v>
      </c>
    </row>
    <row r="4190" spans="1:2" ht="15.75" customHeight="1" x14ac:dyDescent="0.3">
      <c r="A4190" s="2" t="s">
        <v>9460</v>
      </c>
      <c r="B4190" s="63">
        <v>10385.56</v>
      </c>
    </row>
    <row r="4191" spans="1:2" ht="15.75" customHeight="1" x14ac:dyDescent="0.3">
      <c r="A4191" s="2" t="s">
        <v>9461</v>
      </c>
      <c r="B4191" s="63">
        <v>12693.46</v>
      </c>
    </row>
    <row r="4192" spans="1:2" ht="15.75" customHeight="1" x14ac:dyDescent="0.3">
      <c r="A4192" s="58" t="s">
        <v>9462</v>
      </c>
      <c r="B4192" s="62">
        <v>85526.1</v>
      </c>
    </row>
    <row r="4193" spans="1:2" ht="15.75" customHeight="1" x14ac:dyDescent="0.3">
      <c r="A4193" s="2" t="s">
        <v>9463</v>
      </c>
      <c r="B4193" s="63">
        <v>18188.55</v>
      </c>
    </row>
    <row r="4194" spans="1:2" ht="15.75" customHeight="1" x14ac:dyDescent="0.3">
      <c r="A4194" s="2" t="s">
        <v>9464</v>
      </c>
      <c r="B4194" s="63">
        <v>14054.79</v>
      </c>
    </row>
    <row r="4195" spans="1:2" ht="15.75" customHeight="1" x14ac:dyDescent="0.3">
      <c r="A4195" s="2" t="s">
        <v>9465</v>
      </c>
      <c r="B4195" s="63">
        <v>10747.78</v>
      </c>
    </row>
    <row r="4196" spans="1:2" ht="15.75" customHeight="1" x14ac:dyDescent="0.3">
      <c r="A4196" s="2" t="s">
        <v>9466</v>
      </c>
      <c r="B4196" s="63">
        <v>14881.54</v>
      </c>
    </row>
    <row r="4197" spans="1:2" ht="15.75" customHeight="1" x14ac:dyDescent="0.3">
      <c r="A4197" s="2" t="s">
        <v>9467</v>
      </c>
      <c r="B4197" s="63">
        <v>10747.78</v>
      </c>
    </row>
    <row r="4198" spans="1:2" ht="15.75" customHeight="1" x14ac:dyDescent="0.3">
      <c r="A4198" s="2" t="s">
        <v>9468</v>
      </c>
      <c r="B4198" s="63">
        <v>14054.79</v>
      </c>
    </row>
    <row r="4199" spans="1:2" ht="15.75" customHeight="1" x14ac:dyDescent="0.3">
      <c r="A4199" s="2" t="s">
        <v>9469</v>
      </c>
      <c r="B4199" s="63">
        <v>14881.54</v>
      </c>
    </row>
    <row r="4200" spans="1:2" ht="15.75" customHeight="1" x14ac:dyDescent="0.3">
      <c r="A4200" s="2" t="s">
        <v>9470</v>
      </c>
      <c r="B4200" s="63">
        <v>14881.54</v>
      </c>
    </row>
    <row r="4201" spans="1:2" ht="15.75" customHeight="1" x14ac:dyDescent="0.3">
      <c r="A4201" s="2" t="s">
        <v>9471</v>
      </c>
      <c r="B4201" s="63">
        <v>18188.55</v>
      </c>
    </row>
    <row r="4202" spans="1:2" ht="15.75" customHeight="1" x14ac:dyDescent="0.3">
      <c r="A4202" s="58" t="s">
        <v>7719</v>
      </c>
      <c r="B4202" s="62">
        <v>178863.3</v>
      </c>
    </row>
    <row r="4203" spans="1:2" ht="15.75" customHeight="1" x14ac:dyDescent="0.3">
      <c r="A4203" s="2" t="s">
        <v>7720</v>
      </c>
      <c r="B4203" s="63">
        <v>38038.26</v>
      </c>
    </row>
    <row r="4204" spans="1:2" ht="15.75" customHeight="1" x14ac:dyDescent="0.3">
      <c r="A4204" s="2" t="s">
        <v>7721</v>
      </c>
      <c r="B4204" s="63">
        <v>29393.200000000001</v>
      </c>
    </row>
    <row r="4205" spans="1:2" ht="15.75" customHeight="1" x14ac:dyDescent="0.3">
      <c r="A4205" s="2" t="s">
        <v>7722</v>
      </c>
      <c r="B4205" s="63">
        <v>22477.15</v>
      </c>
    </row>
    <row r="4206" spans="1:2" ht="15.75" customHeight="1" x14ac:dyDescent="0.3">
      <c r="A4206" s="2" t="s">
        <v>7723</v>
      </c>
      <c r="B4206" s="63">
        <v>31122.21</v>
      </c>
    </row>
    <row r="4207" spans="1:2" ht="15.75" customHeight="1" x14ac:dyDescent="0.3">
      <c r="A4207" s="2" t="s">
        <v>7724</v>
      </c>
      <c r="B4207" s="63">
        <v>22477.15</v>
      </c>
    </row>
    <row r="4208" spans="1:2" ht="15.75" customHeight="1" x14ac:dyDescent="0.3">
      <c r="A4208" s="2" t="s">
        <v>7725</v>
      </c>
      <c r="B4208" s="63">
        <v>29393.200000000001</v>
      </c>
    </row>
    <row r="4209" spans="1:2" ht="15.75" customHeight="1" x14ac:dyDescent="0.3">
      <c r="A4209" s="2" t="s">
        <v>7726</v>
      </c>
      <c r="B4209" s="63">
        <v>31122.21</v>
      </c>
    </row>
    <row r="4210" spans="1:2" ht="15.75" customHeight="1" x14ac:dyDescent="0.3">
      <c r="A4210" s="2" t="s">
        <v>7727</v>
      </c>
      <c r="B4210" s="63">
        <v>31122.21</v>
      </c>
    </row>
    <row r="4211" spans="1:2" ht="15.75" customHeight="1" x14ac:dyDescent="0.3">
      <c r="A4211" s="2" t="s">
        <v>7728</v>
      </c>
      <c r="B4211" s="63">
        <v>38038.26</v>
      </c>
    </row>
    <row r="4212" spans="1:2" ht="15.75" customHeight="1" x14ac:dyDescent="0.3">
      <c r="A4212" s="58" t="s">
        <v>7729</v>
      </c>
      <c r="B4212" s="62">
        <v>163934.1</v>
      </c>
    </row>
    <row r="4213" spans="1:2" ht="15.75" customHeight="1" x14ac:dyDescent="0.3">
      <c r="A4213" s="2" t="s">
        <v>7730</v>
      </c>
      <c r="B4213" s="63">
        <v>34863.32</v>
      </c>
    </row>
    <row r="4214" spans="1:2" ht="15.75" customHeight="1" x14ac:dyDescent="0.3">
      <c r="A4214" s="2" t="s">
        <v>7731</v>
      </c>
      <c r="B4214" s="63">
        <v>26939.84</v>
      </c>
    </row>
    <row r="4215" spans="1:2" ht="15.75" customHeight="1" x14ac:dyDescent="0.3">
      <c r="A4215" s="2" t="s">
        <v>7732</v>
      </c>
      <c r="B4215" s="63">
        <v>20601.05</v>
      </c>
    </row>
    <row r="4216" spans="1:2" ht="15.75" customHeight="1" x14ac:dyDescent="0.3">
      <c r="A4216" s="2" t="s">
        <v>7733</v>
      </c>
      <c r="B4216" s="63">
        <v>28524.53</v>
      </c>
    </row>
    <row r="4217" spans="1:2" ht="15.75" customHeight="1" x14ac:dyDescent="0.3">
      <c r="A4217" s="2" t="s">
        <v>7734</v>
      </c>
      <c r="B4217" s="63">
        <v>20601.05</v>
      </c>
    </row>
    <row r="4218" spans="1:2" ht="15.75" customHeight="1" x14ac:dyDescent="0.3">
      <c r="A4218" s="2" t="s">
        <v>7735</v>
      </c>
      <c r="B4218" s="63">
        <v>26939.84</v>
      </c>
    </row>
    <row r="4219" spans="1:2" ht="15.75" customHeight="1" x14ac:dyDescent="0.3">
      <c r="A4219" s="2" t="s">
        <v>7736</v>
      </c>
      <c r="B4219" s="63">
        <v>28524.53</v>
      </c>
    </row>
    <row r="4220" spans="1:2" ht="15.75" customHeight="1" x14ac:dyDescent="0.3">
      <c r="A4220" s="2" t="s">
        <v>7737</v>
      </c>
      <c r="B4220" s="63">
        <v>28524.53</v>
      </c>
    </row>
    <row r="4221" spans="1:2" ht="15.75" customHeight="1" x14ac:dyDescent="0.3">
      <c r="A4221" s="2" t="s">
        <v>7738</v>
      </c>
      <c r="B4221" s="63">
        <v>34863.32</v>
      </c>
    </row>
    <row r="4222" spans="1:2" ht="15.75" customHeight="1" x14ac:dyDescent="0.3">
      <c r="A4222" s="58" t="s">
        <v>6785</v>
      </c>
      <c r="B4222" s="62">
        <v>9890.1</v>
      </c>
    </row>
    <row r="4223" spans="1:2" ht="15.75" customHeight="1" x14ac:dyDescent="0.3">
      <c r="A4223" s="2" t="s">
        <v>6786</v>
      </c>
      <c r="B4223" s="63">
        <v>2103.29</v>
      </c>
    </row>
    <row r="4224" spans="1:2" ht="15.75" customHeight="1" x14ac:dyDescent="0.3">
      <c r="A4224" s="2" t="s">
        <v>6787</v>
      </c>
      <c r="B4224" s="63">
        <v>1625.27</v>
      </c>
    </row>
    <row r="4225" spans="1:2" ht="15.75" customHeight="1" x14ac:dyDescent="0.3">
      <c r="A4225" s="2" t="s">
        <v>6788</v>
      </c>
      <c r="B4225" s="63">
        <v>1242.8599999999999</v>
      </c>
    </row>
    <row r="4226" spans="1:2" ht="15.75" customHeight="1" x14ac:dyDescent="0.3">
      <c r="A4226" s="2" t="s">
        <v>6789</v>
      </c>
      <c r="B4226" s="63">
        <v>1720.88</v>
      </c>
    </row>
    <row r="4227" spans="1:2" ht="15.75" customHeight="1" x14ac:dyDescent="0.3">
      <c r="A4227" s="2" t="s">
        <v>6790</v>
      </c>
      <c r="B4227" s="63">
        <v>1242.8599999999999</v>
      </c>
    </row>
    <row r="4228" spans="1:2" ht="15.75" customHeight="1" x14ac:dyDescent="0.3">
      <c r="A4228" s="2" t="s">
        <v>6791</v>
      </c>
      <c r="B4228" s="63">
        <v>1625.27</v>
      </c>
    </row>
    <row r="4229" spans="1:2" ht="15.75" customHeight="1" x14ac:dyDescent="0.3">
      <c r="A4229" s="2" t="s">
        <v>6792</v>
      </c>
      <c r="B4229" s="63">
        <v>1720.88</v>
      </c>
    </row>
    <row r="4230" spans="1:2" ht="15.75" customHeight="1" x14ac:dyDescent="0.3">
      <c r="A4230" s="2" t="s">
        <v>6793</v>
      </c>
      <c r="B4230" s="63">
        <v>1720.88</v>
      </c>
    </row>
    <row r="4231" spans="1:2" ht="15.75" customHeight="1" x14ac:dyDescent="0.3">
      <c r="A4231" s="2" t="s">
        <v>6794</v>
      </c>
      <c r="B4231" s="63">
        <v>2103.29</v>
      </c>
    </row>
    <row r="4232" spans="1:2" ht="15.75" customHeight="1" x14ac:dyDescent="0.3">
      <c r="A4232" s="58" t="s">
        <v>6795</v>
      </c>
      <c r="B4232" s="62">
        <v>9890.1</v>
      </c>
    </row>
    <row r="4233" spans="1:2" ht="15.75" customHeight="1" x14ac:dyDescent="0.3">
      <c r="A4233" s="2" t="s">
        <v>6796</v>
      </c>
      <c r="B4233" s="63">
        <v>2103.29</v>
      </c>
    </row>
    <row r="4234" spans="1:2" ht="15.75" customHeight="1" x14ac:dyDescent="0.3">
      <c r="A4234" s="2" t="s">
        <v>6797</v>
      </c>
      <c r="B4234" s="63">
        <v>1625.27</v>
      </c>
    </row>
    <row r="4235" spans="1:2" ht="15.75" customHeight="1" x14ac:dyDescent="0.3">
      <c r="A4235" s="2" t="s">
        <v>6798</v>
      </c>
      <c r="B4235" s="63">
        <v>1242.8599999999999</v>
      </c>
    </row>
    <row r="4236" spans="1:2" ht="15.75" customHeight="1" x14ac:dyDescent="0.3">
      <c r="A4236" s="2" t="s">
        <v>6799</v>
      </c>
      <c r="B4236" s="63">
        <v>1720.88</v>
      </c>
    </row>
    <row r="4237" spans="1:2" ht="15.75" customHeight="1" x14ac:dyDescent="0.3">
      <c r="A4237" s="2" t="s">
        <v>6800</v>
      </c>
      <c r="B4237" s="63">
        <v>1242.8599999999999</v>
      </c>
    </row>
    <row r="4238" spans="1:2" ht="15.75" customHeight="1" x14ac:dyDescent="0.3">
      <c r="A4238" s="2" t="s">
        <v>6801</v>
      </c>
      <c r="B4238" s="63">
        <v>1625.27</v>
      </c>
    </row>
    <row r="4239" spans="1:2" ht="15.75" customHeight="1" x14ac:dyDescent="0.3">
      <c r="A4239" s="2" t="s">
        <v>6802</v>
      </c>
      <c r="B4239" s="63">
        <v>1720.88</v>
      </c>
    </row>
    <row r="4240" spans="1:2" ht="15.75" customHeight="1" x14ac:dyDescent="0.3">
      <c r="A4240" s="2" t="s">
        <v>6803</v>
      </c>
      <c r="B4240" s="63">
        <v>1720.88</v>
      </c>
    </row>
    <row r="4241" spans="1:2" ht="15.75" customHeight="1" x14ac:dyDescent="0.3">
      <c r="A4241" s="2" t="s">
        <v>6804</v>
      </c>
      <c r="B4241" s="63">
        <v>2103.29</v>
      </c>
    </row>
    <row r="4242" spans="1:2" ht="15.75" customHeight="1" x14ac:dyDescent="0.3">
      <c r="A4242" s="58" t="s">
        <v>6805</v>
      </c>
      <c r="B4242" s="62">
        <v>9890.1</v>
      </c>
    </row>
    <row r="4243" spans="1:2" ht="15.75" customHeight="1" x14ac:dyDescent="0.3">
      <c r="A4243" s="2" t="s">
        <v>6806</v>
      </c>
      <c r="B4243" s="63">
        <v>2103.29</v>
      </c>
    </row>
    <row r="4244" spans="1:2" ht="15.75" customHeight="1" x14ac:dyDescent="0.3">
      <c r="A4244" s="2" t="s">
        <v>6807</v>
      </c>
      <c r="B4244" s="63">
        <v>1625.27</v>
      </c>
    </row>
    <row r="4245" spans="1:2" ht="15.75" customHeight="1" x14ac:dyDescent="0.3">
      <c r="A4245" s="2" t="s">
        <v>6808</v>
      </c>
      <c r="B4245" s="63">
        <v>1242.8599999999999</v>
      </c>
    </row>
    <row r="4246" spans="1:2" ht="15.75" customHeight="1" x14ac:dyDescent="0.3">
      <c r="A4246" s="2" t="s">
        <v>6809</v>
      </c>
      <c r="B4246" s="63">
        <v>1720.88</v>
      </c>
    </row>
    <row r="4247" spans="1:2" ht="15.75" customHeight="1" x14ac:dyDescent="0.3">
      <c r="A4247" s="2" t="s">
        <v>6810</v>
      </c>
      <c r="B4247" s="63">
        <v>1242.8599999999999</v>
      </c>
    </row>
    <row r="4248" spans="1:2" ht="15.75" customHeight="1" x14ac:dyDescent="0.3">
      <c r="A4248" s="2" t="s">
        <v>6811</v>
      </c>
      <c r="B4248" s="63">
        <v>1625.27</v>
      </c>
    </row>
    <row r="4249" spans="1:2" ht="15.75" customHeight="1" x14ac:dyDescent="0.3">
      <c r="A4249" s="2" t="s">
        <v>6812</v>
      </c>
      <c r="B4249" s="63">
        <v>1720.88</v>
      </c>
    </row>
    <row r="4250" spans="1:2" ht="15.75" customHeight="1" x14ac:dyDescent="0.3">
      <c r="A4250" s="2" t="s">
        <v>6813</v>
      </c>
      <c r="B4250" s="63">
        <v>1720.88</v>
      </c>
    </row>
    <row r="4251" spans="1:2" ht="15.75" customHeight="1" x14ac:dyDescent="0.3">
      <c r="A4251" s="2" t="s">
        <v>6814</v>
      </c>
      <c r="B4251" s="63">
        <v>2103.29</v>
      </c>
    </row>
    <row r="4252" spans="1:2" ht="15.75" customHeight="1" x14ac:dyDescent="0.3">
      <c r="A4252" s="58" t="s">
        <v>6815</v>
      </c>
      <c r="B4252" s="62">
        <v>9890.1</v>
      </c>
    </row>
    <row r="4253" spans="1:2" ht="15.75" customHeight="1" x14ac:dyDescent="0.3">
      <c r="A4253" s="2" t="s">
        <v>6816</v>
      </c>
      <c r="B4253" s="63">
        <v>2103.29</v>
      </c>
    </row>
    <row r="4254" spans="1:2" ht="15.75" customHeight="1" x14ac:dyDescent="0.3">
      <c r="A4254" s="2" t="s">
        <v>6817</v>
      </c>
      <c r="B4254" s="63">
        <v>1625.27</v>
      </c>
    </row>
    <row r="4255" spans="1:2" ht="15.75" customHeight="1" x14ac:dyDescent="0.3">
      <c r="A4255" s="2" t="s">
        <v>6818</v>
      </c>
      <c r="B4255" s="63">
        <v>1242.8599999999999</v>
      </c>
    </row>
    <row r="4256" spans="1:2" ht="15.75" customHeight="1" x14ac:dyDescent="0.3">
      <c r="A4256" s="2" t="s">
        <v>6819</v>
      </c>
      <c r="B4256" s="63">
        <v>1720.88</v>
      </c>
    </row>
    <row r="4257" spans="1:2" ht="15.75" customHeight="1" x14ac:dyDescent="0.3">
      <c r="A4257" s="2" t="s">
        <v>6820</v>
      </c>
      <c r="B4257" s="63">
        <v>1242.8599999999999</v>
      </c>
    </row>
    <row r="4258" spans="1:2" ht="15.75" customHeight="1" x14ac:dyDescent="0.3">
      <c r="A4258" s="2" t="s">
        <v>6821</v>
      </c>
      <c r="B4258" s="63">
        <v>1625.27</v>
      </c>
    </row>
    <row r="4259" spans="1:2" ht="15.75" customHeight="1" x14ac:dyDescent="0.3">
      <c r="A4259" s="2" t="s">
        <v>6822</v>
      </c>
      <c r="B4259" s="63">
        <v>1720.88</v>
      </c>
    </row>
    <row r="4260" spans="1:2" ht="15.75" customHeight="1" x14ac:dyDescent="0.3">
      <c r="A4260" s="2" t="s">
        <v>6823</v>
      </c>
      <c r="B4260" s="63">
        <v>1720.88</v>
      </c>
    </row>
    <row r="4261" spans="1:2" ht="15.75" customHeight="1" x14ac:dyDescent="0.3">
      <c r="A4261" s="2" t="s">
        <v>6824</v>
      </c>
      <c r="B4261" s="63">
        <v>2103.29</v>
      </c>
    </row>
    <row r="4262" spans="1:2" ht="15.75" customHeight="1" x14ac:dyDescent="0.3">
      <c r="A4262" s="58" t="s">
        <v>9472</v>
      </c>
      <c r="B4262" s="62">
        <v>5930.1</v>
      </c>
    </row>
    <row r="4263" spans="1:2" ht="15.75" customHeight="1" x14ac:dyDescent="0.3">
      <c r="A4263" s="2" t="s">
        <v>9473</v>
      </c>
      <c r="B4263" s="63">
        <v>1261.1300000000001</v>
      </c>
    </row>
    <row r="4264" spans="1:2" ht="15.75" customHeight="1" x14ac:dyDescent="0.3">
      <c r="A4264" s="2" t="s">
        <v>9474</v>
      </c>
      <c r="B4264" s="63">
        <v>974.51</v>
      </c>
    </row>
    <row r="4265" spans="1:2" ht="15.75" customHeight="1" x14ac:dyDescent="0.3">
      <c r="A4265" s="2" t="s">
        <v>9475</v>
      </c>
      <c r="B4265" s="63">
        <v>745.22</v>
      </c>
    </row>
    <row r="4266" spans="1:2" ht="15.75" customHeight="1" x14ac:dyDescent="0.3">
      <c r="A4266" s="2" t="s">
        <v>9476</v>
      </c>
      <c r="B4266" s="63">
        <v>1031.8399999999999</v>
      </c>
    </row>
    <row r="4267" spans="1:2" ht="15.75" customHeight="1" x14ac:dyDescent="0.3">
      <c r="A4267" s="2" t="s">
        <v>9477</v>
      </c>
      <c r="B4267" s="63">
        <v>745.22</v>
      </c>
    </row>
    <row r="4268" spans="1:2" ht="15.75" customHeight="1" x14ac:dyDescent="0.3">
      <c r="A4268" s="2" t="s">
        <v>9478</v>
      </c>
      <c r="B4268" s="63">
        <v>974.51</v>
      </c>
    </row>
    <row r="4269" spans="1:2" ht="15.75" customHeight="1" x14ac:dyDescent="0.3">
      <c r="A4269" s="2" t="s">
        <v>9479</v>
      </c>
      <c r="B4269" s="63">
        <v>1031.8399999999999</v>
      </c>
    </row>
    <row r="4270" spans="1:2" ht="15.75" customHeight="1" x14ac:dyDescent="0.3">
      <c r="A4270" s="2" t="s">
        <v>9480</v>
      </c>
      <c r="B4270" s="63">
        <v>1031.8399999999999</v>
      </c>
    </row>
    <row r="4271" spans="1:2" ht="15.75" customHeight="1" x14ac:dyDescent="0.3">
      <c r="A4271" s="2" t="s">
        <v>9481</v>
      </c>
      <c r="B4271" s="63">
        <v>1261.1300000000001</v>
      </c>
    </row>
    <row r="4272" spans="1:2" ht="15.75" customHeight="1" x14ac:dyDescent="0.3">
      <c r="A4272" s="58" t="s">
        <v>9482</v>
      </c>
      <c r="B4272" s="62">
        <v>5930.1</v>
      </c>
    </row>
    <row r="4273" spans="1:2" ht="15.75" customHeight="1" x14ac:dyDescent="0.3">
      <c r="A4273" s="2" t="s">
        <v>9483</v>
      </c>
      <c r="B4273" s="63">
        <v>1261.1300000000001</v>
      </c>
    </row>
    <row r="4274" spans="1:2" ht="15.75" customHeight="1" x14ac:dyDescent="0.3">
      <c r="A4274" s="2" t="s">
        <v>9484</v>
      </c>
      <c r="B4274" s="63">
        <v>974.51</v>
      </c>
    </row>
    <row r="4275" spans="1:2" ht="15.75" customHeight="1" x14ac:dyDescent="0.3">
      <c r="A4275" s="2" t="s">
        <v>9485</v>
      </c>
      <c r="B4275" s="63">
        <v>745.22</v>
      </c>
    </row>
    <row r="4276" spans="1:2" ht="15.75" customHeight="1" x14ac:dyDescent="0.3">
      <c r="A4276" s="2" t="s">
        <v>9486</v>
      </c>
      <c r="B4276" s="63">
        <v>1031.8399999999999</v>
      </c>
    </row>
    <row r="4277" spans="1:2" ht="15.75" customHeight="1" x14ac:dyDescent="0.3">
      <c r="A4277" s="2" t="s">
        <v>9487</v>
      </c>
      <c r="B4277" s="63">
        <v>745.22</v>
      </c>
    </row>
    <row r="4278" spans="1:2" ht="15.75" customHeight="1" x14ac:dyDescent="0.3">
      <c r="A4278" s="2" t="s">
        <v>9488</v>
      </c>
      <c r="B4278" s="63">
        <v>974.51</v>
      </c>
    </row>
    <row r="4279" spans="1:2" ht="15.75" customHeight="1" x14ac:dyDescent="0.3">
      <c r="A4279" s="2" t="s">
        <v>9489</v>
      </c>
      <c r="B4279" s="63">
        <v>1031.8399999999999</v>
      </c>
    </row>
    <row r="4280" spans="1:2" ht="15.75" customHeight="1" x14ac:dyDescent="0.3">
      <c r="A4280" s="2" t="s">
        <v>9490</v>
      </c>
      <c r="B4280" s="63">
        <v>1031.8399999999999</v>
      </c>
    </row>
    <row r="4281" spans="1:2" ht="15.75" customHeight="1" x14ac:dyDescent="0.3">
      <c r="A4281" s="2" t="s">
        <v>9491</v>
      </c>
      <c r="B4281" s="63">
        <v>1261.1300000000001</v>
      </c>
    </row>
    <row r="4282" spans="1:2" ht="15.75" customHeight="1" x14ac:dyDescent="0.3">
      <c r="A4282" s="58" t="s">
        <v>6825</v>
      </c>
      <c r="B4282" s="62">
        <v>6524.1</v>
      </c>
    </row>
    <row r="4283" spans="1:2" ht="15.75" customHeight="1" x14ac:dyDescent="0.3">
      <c r="A4283" s="2" t="s">
        <v>6826</v>
      </c>
      <c r="B4283" s="63">
        <v>1387.46</v>
      </c>
    </row>
    <row r="4284" spans="1:2" ht="15.75" customHeight="1" x14ac:dyDescent="0.3">
      <c r="A4284" s="2" t="s">
        <v>6827</v>
      </c>
      <c r="B4284" s="63">
        <v>1072.1300000000001</v>
      </c>
    </row>
    <row r="4285" spans="1:2" ht="15.75" customHeight="1" x14ac:dyDescent="0.3">
      <c r="A4285" s="2" t="s">
        <v>6828</v>
      </c>
      <c r="B4285" s="63">
        <v>819.86</v>
      </c>
    </row>
    <row r="4286" spans="1:2" ht="15.75" customHeight="1" x14ac:dyDescent="0.3">
      <c r="A4286" s="2" t="s">
        <v>6829</v>
      </c>
      <c r="B4286" s="63">
        <v>1135.19</v>
      </c>
    </row>
    <row r="4287" spans="1:2" ht="15.75" customHeight="1" x14ac:dyDescent="0.3">
      <c r="A4287" s="2" t="s">
        <v>6830</v>
      </c>
      <c r="B4287" s="63">
        <v>819.86</v>
      </c>
    </row>
    <row r="4288" spans="1:2" ht="15.75" customHeight="1" x14ac:dyDescent="0.3">
      <c r="A4288" s="2" t="s">
        <v>6831</v>
      </c>
      <c r="B4288" s="63">
        <v>1072.1300000000001</v>
      </c>
    </row>
    <row r="4289" spans="1:2" ht="15.75" customHeight="1" x14ac:dyDescent="0.3">
      <c r="A4289" s="2" t="s">
        <v>6832</v>
      </c>
      <c r="B4289" s="63">
        <v>1135.19</v>
      </c>
    </row>
    <row r="4290" spans="1:2" ht="15.75" customHeight="1" x14ac:dyDescent="0.3">
      <c r="A4290" s="2" t="s">
        <v>6833</v>
      </c>
      <c r="B4290" s="63">
        <v>1135.19</v>
      </c>
    </row>
    <row r="4291" spans="1:2" ht="15.75" customHeight="1" x14ac:dyDescent="0.3">
      <c r="A4291" s="2" t="s">
        <v>6834</v>
      </c>
      <c r="B4291" s="63">
        <v>1387.46</v>
      </c>
    </row>
    <row r="4292" spans="1:2" ht="15.75" customHeight="1" x14ac:dyDescent="0.3">
      <c r="A4292" s="58" t="s">
        <v>9492</v>
      </c>
      <c r="B4292" s="62">
        <v>5930.1</v>
      </c>
    </row>
    <row r="4293" spans="1:2" ht="15.75" customHeight="1" x14ac:dyDescent="0.3">
      <c r="A4293" s="2" t="s">
        <v>9493</v>
      </c>
      <c r="B4293" s="63">
        <v>1261.1300000000001</v>
      </c>
    </row>
    <row r="4294" spans="1:2" ht="15.75" customHeight="1" x14ac:dyDescent="0.3">
      <c r="A4294" s="2" t="s">
        <v>9494</v>
      </c>
      <c r="B4294" s="63">
        <v>974.51</v>
      </c>
    </row>
    <row r="4295" spans="1:2" ht="15.75" customHeight="1" x14ac:dyDescent="0.3">
      <c r="A4295" s="2" t="s">
        <v>9495</v>
      </c>
      <c r="B4295" s="63">
        <v>745.22</v>
      </c>
    </row>
    <row r="4296" spans="1:2" ht="15.75" customHeight="1" x14ac:dyDescent="0.3">
      <c r="A4296" s="2" t="s">
        <v>9496</v>
      </c>
      <c r="B4296" s="63">
        <v>1031.8399999999999</v>
      </c>
    </row>
    <row r="4297" spans="1:2" ht="15.75" customHeight="1" x14ac:dyDescent="0.3">
      <c r="A4297" s="2" t="s">
        <v>9497</v>
      </c>
      <c r="B4297" s="63">
        <v>745.22</v>
      </c>
    </row>
    <row r="4298" spans="1:2" ht="15.75" customHeight="1" x14ac:dyDescent="0.3">
      <c r="A4298" s="2" t="s">
        <v>9498</v>
      </c>
      <c r="B4298" s="63">
        <v>974.51</v>
      </c>
    </row>
    <row r="4299" spans="1:2" ht="15.75" customHeight="1" x14ac:dyDescent="0.3">
      <c r="A4299" s="2" t="s">
        <v>9499</v>
      </c>
      <c r="B4299" s="63">
        <v>1031.8399999999999</v>
      </c>
    </row>
    <row r="4300" spans="1:2" ht="15.75" customHeight="1" x14ac:dyDescent="0.3">
      <c r="A4300" s="2" t="s">
        <v>9500</v>
      </c>
      <c r="B4300" s="63">
        <v>1031.8399999999999</v>
      </c>
    </row>
    <row r="4301" spans="1:2" ht="15.75" customHeight="1" x14ac:dyDescent="0.3">
      <c r="A4301" s="2" t="s">
        <v>9501</v>
      </c>
      <c r="B4301" s="63">
        <v>1261.1300000000001</v>
      </c>
    </row>
    <row r="4302" spans="1:2" ht="15.75" customHeight="1" x14ac:dyDescent="0.3">
      <c r="A4302" s="58" t="s">
        <v>9502</v>
      </c>
      <c r="B4302" s="62">
        <v>5930.1</v>
      </c>
    </row>
    <row r="4303" spans="1:2" ht="15.75" customHeight="1" x14ac:dyDescent="0.3">
      <c r="A4303" s="2" t="s">
        <v>9503</v>
      </c>
      <c r="B4303" s="63">
        <v>1261.1300000000001</v>
      </c>
    </row>
    <row r="4304" spans="1:2" ht="15.75" customHeight="1" x14ac:dyDescent="0.3">
      <c r="A4304" s="2" t="s">
        <v>9504</v>
      </c>
      <c r="B4304" s="63">
        <v>974.51</v>
      </c>
    </row>
    <row r="4305" spans="1:2" ht="15.75" customHeight="1" x14ac:dyDescent="0.3">
      <c r="A4305" s="2" t="s">
        <v>9505</v>
      </c>
      <c r="B4305" s="63">
        <v>745.22</v>
      </c>
    </row>
    <row r="4306" spans="1:2" ht="15.75" customHeight="1" x14ac:dyDescent="0.3">
      <c r="A4306" s="2" t="s">
        <v>9506</v>
      </c>
      <c r="B4306" s="63">
        <v>1031.8399999999999</v>
      </c>
    </row>
    <row r="4307" spans="1:2" ht="15.75" customHeight="1" x14ac:dyDescent="0.3">
      <c r="A4307" s="2" t="s">
        <v>9507</v>
      </c>
      <c r="B4307" s="63">
        <v>745.22</v>
      </c>
    </row>
    <row r="4308" spans="1:2" ht="15.75" customHeight="1" x14ac:dyDescent="0.3">
      <c r="A4308" s="2" t="s">
        <v>9508</v>
      </c>
      <c r="B4308" s="63">
        <v>974.51</v>
      </c>
    </row>
    <row r="4309" spans="1:2" ht="15.75" customHeight="1" x14ac:dyDescent="0.3">
      <c r="A4309" s="2" t="s">
        <v>9509</v>
      </c>
      <c r="B4309" s="63">
        <v>1031.8399999999999</v>
      </c>
    </row>
    <row r="4310" spans="1:2" ht="15.75" customHeight="1" x14ac:dyDescent="0.3">
      <c r="A4310" s="2" t="s">
        <v>9510</v>
      </c>
      <c r="B4310" s="63">
        <v>1031.8399999999999</v>
      </c>
    </row>
    <row r="4311" spans="1:2" ht="15.75" customHeight="1" x14ac:dyDescent="0.3">
      <c r="A4311" s="2" t="s">
        <v>9511</v>
      </c>
      <c r="B4311" s="63">
        <v>1261.1300000000001</v>
      </c>
    </row>
    <row r="4312" spans="1:2" ht="15.75" customHeight="1" x14ac:dyDescent="0.3">
      <c r="A4312" s="58" t="s">
        <v>6835</v>
      </c>
      <c r="B4312" s="62">
        <v>6524.1</v>
      </c>
    </row>
    <row r="4313" spans="1:2" ht="15.75" customHeight="1" x14ac:dyDescent="0.3">
      <c r="A4313" s="2" t="s">
        <v>6836</v>
      </c>
      <c r="B4313" s="63">
        <v>1387.46</v>
      </c>
    </row>
    <row r="4314" spans="1:2" ht="15.75" customHeight="1" x14ac:dyDescent="0.3">
      <c r="A4314" s="2" t="s">
        <v>6837</v>
      </c>
      <c r="B4314" s="63">
        <v>1072.1300000000001</v>
      </c>
    </row>
    <row r="4315" spans="1:2" ht="15.75" customHeight="1" x14ac:dyDescent="0.3">
      <c r="A4315" s="2" t="s">
        <v>6838</v>
      </c>
      <c r="B4315" s="63">
        <v>819.86</v>
      </c>
    </row>
    <row r="4316" spans="1:2" ht="15.75" customHeight="1" x14ac:dyDescent="0.3">
      <c r="A4316" s="2" t="s">
        <v>6839</v>
      </c>
      <c r="B4316" s="63">
        <v>1135.19</v>
      </c>
    </row>
    <row r="4317" spans="1:2" ht="15.75" customHeight="1" x14ac:dyDescent="0.3">
      <c r="A4317" s="2" t="s">
        <v>6840</v>
      </c>
      <c r="B4317" s="63">
        <v>819.86</v>
      </c>
    </row>
    <row r="4318" spans="1:2" ht="15.75" customHeight="1" x14ac:dyDescent="0.3">
      <c r="A4318" s="2" t="s">
        <v>6841</v>
      </c>
      <c r="B4318" s="63">
        <v>1072.1300000000001</v>
      </c>
    </row>
    <row r="4319" spans="1:2" ht="15.75" customHeight="1" x14ac:dyDescent="0.3">
      <c r="A4319" s="2" t="s">
        <v>6842</v>
      </c>
      <c r="B4319" s="63">
        <v>1135.19</v>
      </c>
    </row>
    <row r="4320" spans="1:2" ht="15.75" customHeight="1" x14ac:dyDescent="0.3">
      <c r="A4320" s="2" t="s">
        <v>6843</v>
      </c>
      <c r="B4320" s="63">
        <v>1135.19</v>
      </c>
    </row>
    <row r="4321" spans="1:2" ht="15.75" customHeight="1" x14ac:dyDescent="0.3">
      <c r="A4321" s="2" t="s">
        <v>6844</v>
      </c>
      <c r="B4321" s="63">
        <v>1387.46</v>
      </c>
    </row>
    <row r="4322" spans="1:2" ht="15.75" customHeight="1" x14ac:dyDescent="0.3">
      <c r="A4322" s="58" t="s">
        <v>6845</v>
      </c>
      <c r="B4322" s="62">
        <v>9890.1</v>
      </c>
    </row>
    <row r="4323" spans="1:2" ht="15.75" customHeight="1" x14ac:dyDescent="0.3">
      <c r="A4323" s="2" t="s">
        <v>6846</v>
      </c>
      <c r="B4323" s="63">
        <v>2103.29</v>
      </c>
    </row>
    <row r="4324" spans="1:2" ht="15.75" customHeight="1" x14ac:dyDescent="0.3">
      <c r="A4324" s="2" t="s">
        <v>6847</v>
      </c>
      <c r="B4324" s="63">
        <v>1625.27</v>
      </c>
    </row>
    <row r="4325" spans="1:2" ht="15.75" customHeight="1" x14ac:dyDescent="0.3">
      <c r="A4325" s="2" t="s">
        <v>6848</v>
      </c>
      <c r="B4325" s="63">
        <v>1242.8599999999999</v>
      </c>
    </row>
    <row r="4326" spans="1:2" ht="15.75" customHeight="1" x14ac:dyDescent="0.3">
      <c r="A4326" s="2" t="s">
        <v>6849</v>
      </c>
      <c r="B4326" s="63">
        <v>1720.88</v>
      </c>
    </row>
    <row r="4327" spans="1:2" ht="15.75" customHeight="1" x14ac:dyDescent="0.3">
      <c r="A4327" s="2" t="s">
        <v>6850</v>
      </c>
      <c r="B4327" s="63">
        <v>1242.8599999999999</v>
      </c>
    </row>
    <row r="4328" spans="1:2" ht="15.75" customHeight="1" x14ac:dyDescent="0.3">
      <c r="A4328" s="2" t="s">
        <v>6851</v>
      </c>
      <c r="B4328" s="63">
        <v>1625.27</v>
      </c>
    </row>
    <row r="4329" spans="1:2" ht="15.75" customHeight="1" x14ac:dyDescent="0.3">
      <c r="A4329" s="2" t="s">
        <v>6852</v>
      </c>
      <c r="B4329" s="63">
        <v>1720.88</v>
      </c>
    </row>
    <row r="4330" spans="1:2" ht="15.75" customHeight="1" x14ac:dyDescent="0.3">
      <c r="A4330" s="2" t="s">
        <v>6853</v>
      </c>
      <c r="B4330" s="63">
        <v>1720.88</v>
      </c>
    </row>
    <row r="4331" spans="1:2" ht="15.75" customHeight="1" x14ac:dyDescent="0.3">
      <c r="A4331" s="2" t="s">
        <v>6854</v>
      </c>
      <c r="B4331" s="63">
        <v>2103.29</v>
      </c>
    </row>
    <row r="4332" spans="1:2" ht="15.75" customHeight="1" x14ac:dyDescent="0.3">
      <c r="A4332" s="58" t="s">
        <v>9512</v>
      </c>
      <c r="B4332" s="62">
        <v>5930.1</v>
      </c>
    </row>
    <row r="4333" spans="1:2" ht="15.75" customHeight="1" x14ac:dyDescent="0.3">
      <c r="A4333" s="2" t="s">
        <v>9513</v>
      </c>
      <c r="B4333" s="63">
        <v>1261.1300000000001</v>
      </c>
    </row>
    <row r="4334" spans="1:2" ht="15.75" customHeight="1" x14ac:dyDescent="0.3">
      <c r="A4334" s="2" t="s">
        <v>9514</v>
      </c>
      <c r="B4334" s="63">
        <v>974.51</v>
      </c>
    </row>
    <row r="4335" spans="1:2" ht="15.75" customHeight="1" x14ac:dyDescent="0.3">
      <c r="A4335" s="2" t="s">
        <v>9515</v>
      </c>
      <c r="B4335" s="63">
        <v>745.22</v>
      </c>
    </row>
    <row r="4336" spans="1:2" ht="15.75" customHeight="1" x14ac:dyDescent="0.3">
      <c r="A4336" s="2" t="s">
        <v>9516</v>
      </c>
      <c r="B4336" s="63">
        <v>1031.8399999999999</v>
      </c>
    </row>
    <row r="4337" spans="1:2" ht="15.75" customHeight="1" x14ac:dyDescent="0.3">
      <c r="A4337" s="2" t="s">
        <v>9517</v>
      </c>
      <c r="B4337" s="63">
        <v>745.22</v>
      </c>
    </row>
    <row r="4338" spans="1:2" ht="15.75" customHeight="1" x14ac:dyDescent="0.3">
      <c r="A4338" s="2" t="s">
        <v>9518</v>
      </c>
      <c r="B4338" s="63">
        <v>974.51</v>
      </c>
    </row>
    <row r="4339" spans="1:2" ht="15.75" customHeight="1" x14ac:dyDescent="0.3">
      <c r="A4339" s="2" t="s">
        <v>9519</v>
      </c>
      <c r="B4339" s="63">
        <v>1031.8399999999999</v>
      </c>
    </row>
    <row r="4340" spans="1:2" ht="15.75" customHeight="1" x14ac:dyDescent="0.3">
      <c r="A4340" s="2" t="s">
        <v>9520</v>
      </c>
      <c r="B4340" s="63">
        <v>1031.8399999999999</v>
      </c>
    </row>
    <row r="4341" spans="1:2" ht="15.75" customHeight="1" x14ac:dyDescent="0.3">
      <c r="A4341" s="2" t="s">
        <v>9521</v>
      </c>
      <c r="B4341" s="63">
        <v>1261.1300000000001</v>
      </c>
    </row>
    <row r="4342" spans="1:2" ht="15.75" customHeight="1" x14ac:dyDescent="0.3">
      <c r="A4342" s="58" t="s">
        <v>6855</v>
      </c>
      <c r="B4342" s="62">
        <v>6524.1</v>
      </c>
    </row>
    <row r="4343" spans="1:2" ht="15.75" customHeight="1" x14ac:dyDescent="0.3">
      <c r="A4343" s="2" t="s">
        <v>6856</v>
      </c>
      <c r="B4343" s="63">
        <v>1387.46</v>
      </c>
    </row>
    <row r="4344" spans="1:2" ht="15.75" customHeight="1" x14ac:dyDescent="0.3">
      <c r="A4344" s="2" t="s">
        <v>6857</v>
      </c>
      <c r="B4344" s="63">
        <v>1072.1300000000001</v>
      </c>
    </row>
    <row r="4345" spans="1:2" ht="15.75" customHeight="1" x14ac:dyDescent="0.3">
      <c r="A4345" s="2" t="s">
        <v>6858</v>
      </c>
      <c r="B4345" s="63">
        <v>819.86</v>
      </c>
    </row>
    <row r="4346" spans="1:2" ht="15.75" customHeight="1" x14ac:dyDescent="0.3">
      <c r="A4346" s="2" t="s">
        <v>6859</v>
      </c>
      <c r="B4346" s="63">
        <v>1135.19</v>
      </c>
    </row>
    <row r="4347" spans="1:2" ht="15.75" customHeight="1" x14ac:dyDescent="0.3">
      <c r="A4347" s="2" t="s">
        <v>6860</v>
      </c>
      <c r="B4347" s="63">
        <v>819.86</v>
      </c>
    </row>
    <row r="4348" spans="1:2" ht="15.75" customHeight="1" x14ac:dyDescent="0.3">
      <c r="A4348" s="2" t="s">
        <v>6861</v>
      </c>
      <c r="B4348" s="63">
        <v>1072.1300000000001</v>
      </c>
    </row>
    <row r="4349" spans="1:2" ht="15.75" customHeight="1" x14ac:dyDescent="0.3">
      <c r="A4349" s="2" t="s">
        <v>6862</v>
      </c>
      <c r="B4349" s="63">
        <v>1135.19</v>
      </c>
    </row>
    <row r="4350" spans="1:2" ht="15.75" customHeight="1" x14ac:dyDescent="0.3">
      <c r="A4350" s="2" t="s">
        <v>6863</v>
      </c>
      <c r="B4350" s="63">
        <v>1135.19</v>
      </c>
    </row>
    <row r="4351" spans="1:2" ht="15.75" customHeight="1" x14ac:dyDescent="0.3">
      <c r="A4351" s="2" t="s">
        <v>6864</v>
      </c>
      <c r="B4351" s="63">
        <v>1387.46</v>
      </c>
    </row>
    <row r="4352" spans="1:2" ht="15.75" customHeight="1" x14ac:dyDescent="0.3">
      <c r="A4352" s="58" t="s">
        <v>9522</v>
      </c>
      <c r="B4352" s="62">
        <v>5930.1</v>
      </c>
    </row>
    <row r="4353" spans="1:2" ht="15.75" customHeight="1" x14ac:dyDescent="0.3">
      <c r="A4353" s="2" t="s">
        <v>9523</v>
      </c>
      <c r="B4353" s="63">
        <v>1261.1300000000001</v>
      </c>
    </row>
    <row r="4354" spans="1:2" ht="15.75" customHeight="1" x14ac:dyDescent="0.3">
      <c r="A4354" s="2" t="s">
        <v>9524</v>
      </c>
      <c r="B4354" s="63">
        <v>974.51</v>
      </c>
    </row>
    <row r="4355" spans="1:2" ht="15.75" customHeight="1" x14ac:dyDescent="0.3">
      <c r="A4355" s="2" t="s">
        <v>9525</v>
      </c>
      <c r="B4355" s="63">
        <v>745.22</v>
      </c>
    </row>
    <row r="4356" spans="1:2" ht="15.75" customHeight="1" x14ac:dyDescent="0.3">
      <c r="A4356" s="2" t="s">
        <v>9526</v>
      </c>
      <c r="B4356" s="63">
        <v>1031.8399999999999</v>
      </c>
    </row>
    <row r="4357" spans="1:2" ht="15.75" customHeight="1" x14ac:dyDescent="0.3">
      <c r="A4357" s="2" t="s">
        <v>9527</v>
      </c>
      <c r="B4357" s="63">
        <v>745.22</v>
      </c>
    </row>
    <row r="4358" spans="1:2" ht="15.75" customHeight="1" x14ac:dyDescent="0.3">
      <c r="A4358" s="2" t="s">
        <v>9528</v>
      </c>
      <c r="B4358" s="63">
        <v>974.51</v>
      </c>
    </row>
    <row r="4359" spans="1:2" ht="15.75" customHeight="1" x14ac:dyDescent="0.3">
      <c r="A4359" s="2" t="s">
        <v>9529</v>
      </c>
      <c r="B4359" s="63">
        <v>1031.8399999999999</v>
      </c>
    </row>
    <row r="4360" spans="1:2" ht="15.75" customHeight="1" x14ac:dyDescent="0.3">
      <c r="A4360" s="2" t="s">
        <v>9530</v>
      </c>
      <c r="B4360" s="63">
        <v>1031.8399999999999</v>
      </c>
    </row>
    <row r="4361" spans="1:2" ht="15.75" customHeight="1" x14ac:dyDescent="0.3">
      <c r="A4361" s="2" t="s">
        <v>9531</v>
      </c>
      <c r="B4361" s="63">
        <v>1261.1300000000001</v>
      </c>
    </row>
    <row r="4362" spans="1:2" ht="15.75" customHeight="1" x14ac:dyDescent="0.3">
      <c r="A4362" s="58" t="s">
        <v>9532</v>
      </c>
      <c r="B4362" s="62">
        <v>5930.1</v>
      </c>
    </row>
    <row r="4363" spans="1:2" ht="15.75" customHeight="1" x14ac:dyDescent="0.3">
      <c r="A4363" s="2" t="s">
        <v>9533</v>
      </c>
      <c r="B4363" s="64">
        <v>1261.1300000000001</v>
      </c>
    </row>
    <row r="4364" spans="1:2" ht="15.75" customHeight="1" x14ac:dyDescent="0.3">
      <c r="A4364" s="2" t="s">
        <v>9534</v>
      </c>
      <c r="B4364" s="64">
        <v>974.51</v>
      </c>
    </row>
    <row r="4365" spans="1:2" ht="15.75" customHeight="1" x14ac:dyDescent="0.3">
      <c r="A4365" s="2" t="s">
        <v>9535</v>
      </c>
      <c r="B4365" s="64">
        <v>745.22</v>
      </c>
    </row>
    <row r="4366" spans="1:2" ht="15.75" customHeight="1" x14ac:dyDescent="0.3">
      <c r="A4366" s="2" t="s">
        <v>9536</v>
      </c>
      <c r="B4366" s="64">
        <v>1031.8399999999999</v>
      </c>
    </row>
    <row r="4367" spans="1:2" ht="15.75" customHeight="1" x14ac:dyDescent="0.3">
      <c r="A4367" s="2" t="s">
        <v>9537</v>
      </c>
      <c r="B4367" s="64">
        <v>745.22</v>
      </c>
    </row>
    <row r="4368" spans="1:2" ht="15.75" customHeight="1" x14ac:dyDescent="0.3">
      <c r="A4368" s="2" t="s">
        <v>9538</v>
      </c>
      <c r="B4368" s="64">
        <v>974.51</v>
      </c>
    </row>
    <row r="4369" spans="1:2" ht="15.75" customHeight="1" x14ac:dyDescent="0.3">
      <c r="A4369" s="2" t="s">
        <v>9539</v>
      </c>
      <c r="B4369" s="64">
        <v>1031.8399999999999</v>
      </c>
    </row>
    <row r="4370" spans="1:2" ht="15.75" customHeight="1" x14ac:dyDescent="0.3">
      <c r="A4370" s="2" t="s">
        <v>9540</v>
      </c>
      <c r="B4370" s="64">
        <v>1031.8399999999999</v>
      </c>
    </row>
    <row r="4371" spans="1:2" ht="15.75" customHeight="1" x14ac:dyDescent="0.3">
      <c r="A4371" s="2" t="s">
        <v>9541</v>
      </c>
      <c r="B4371" s="64">
        <v>1261.1300000000001</v>
      </c>
    </row>
    <row r="4372" spans="1:2" ht="15.75" customHeight="1" x14ac:dyDescent="0.3">
      <c r="A4372" s="58" t="s">
        <v>9542</v>
      </c>
      <c r="B4372" s="62">
        <v>5930.1</v>
      </c>
    </row>
    <row r="4373" spans="1:2" ht="15.75" customHeight="1" x14ac:dyDescent="0.3">
      <c r="A4373" s="2" t="s">
        <v>9543</v>
      </c>
      <c r="B4373" s="64">
        <v>1261.1300000000001</v>
      </c>
    </row>
    <row r="4374" spans="1:2" ht="15.75" customHeight="1" x14ac:dyDescent="0.3">
      <c r="A4374" s="2" t="s">
        <v>9544</v>
      </c>
      <c r="B4374" s="64">
        <v>974.51</v>
      </c>
    </row>
    <row r="4375" spans="1:2" ht="15.75" customHeight="1" x14ac:dyDescent="0.3">
      <c r="A4375" s="2" t="s">
        <v>9545</v>
      </c>
      <c r="B4375" s="64">
        <v>745.22</v>
      </c>
    </row>
    <row r="4376" spans="1:2" ht="15.75" customHeight="1" x14ac:dyDescent="0.3">
      <c r="A4376" s="2" t="s">
        <v>9546</v>
      </c>
      <c r="B4376" s="64">
        <v>1031.8399999999999</v>
      </c>
    </row>
    <row r="4377" spans="1:2" ht="15.75" customHeight="1" x14ac:dyDescent="0.3">
      <c r="A4377" s="2" t="s">
        <v>9547</v>
      </c>
      <c r="B4377" s="64">
        <v>745.22</v>
      </c>
    </row>
    <row r="4378" spans="1:2" ht="15.75" customHeight="1" x14ac:dyDescent="0.3">
      <c r="A4378" s="2" t="s">
        <v>9548</v>
      </c>
      <c r="B4378" s="64">
        <v>974.51</v>
      </c>
    </row>
    <row r="4379" spans="1:2" ht="15.75" customHeight="1" x14ac:dyDescent="0.3">
      <c r="A4379" s="2" t="s">
        <v>9549</v>
      </c>
      <c r="B4379" s="64">
        <v>1031.8399999999999</v>
      </c>
    </row>
    <row r="4380" spans="1:2" ht="15.75" customHeight="1" x14ac:dyDescent="0.3">
      <c r="A4380" s="2" t="s">
        <v>9550</v>
      </c>
      <c r="B4380" s="64">
        <v>1031.8399999999999</v>
      </c>
    </row>
    <row r="4381" spans="1:2" ht="15.75" customHeight="1" x14ac:dyDescent="0.3">
      <c r="A4381" s="2" t="s">
        <v>9551</v>
      </c>
      <c r="B4381" s="64">
        <v>1261.1300000000001</v>
      </c>
    </row>
    <row r="4382" spans="1:2" ht="15.75" customHeight="1" x14ac:dyDescent="0.3">
      <c r="A4382" s="58" t="s">
        <v>6865</v>
      </c>
      <c r="B4382" s="62">
        <v>6524.1</v>
      </c>
    </row>
    <row r="4383" spans="1:2" ht="15.75" customHeight="1" x14ac:dyDescent="0.3">
      <c r="A4383" s="2" t="s">
        <v>6866</v>
      </c>
      <c r="B4383" s="63">
        <v>1387.46</v>
      </c>
    </row>
    <row r="4384" spans="1:2" ht="15.75" customHeight="1" x14ac:dyDescent="0.3">
      <c r="A4384" s="2" t="s">
        <v>6867</v>
      </c>
      <c r="B4384" s="63">
        <v>1072.1300000000001</v>
      </c>
    </row>
    <row r="4385" spans="1:2" ht="15.75" customHeight="1" x14ac:dyDescent="0.3">
      <c r="A4385" s="2" t="s">
        <v>6868</v>
      </c>
      <c r="B4385" s="63">
        <v>819.86</v>
      </c>
    </row>
    <row r="4386" spans="1:2" ht="15.75" customHeight="1" x14ac:dyDescent="0.3">
      <c r="A4386" s="2" t="s">
        <v>6869</v>
      </c>
      <c r="B4386" s="63">
        <v>1135.19</v>
      </c>
    </row>
    <row r="4387" spans="1:2" ht="15.75" customHeight="1" x14ac:dyDescent="0.3">
      <c r="A4387" s="2" t="s">
        <v>6870</v>
      </c>
      <c r="B4387" s="63">
        <v>819.86</v>
      </c>
    </row>
    <row r="4388" spans="1:2" ht="15.75" customHeight="1" x14ac:dyDescent="0.3">
      <c r="A4388" s="2" t="s">
        <v>6871</v>
      </c>
      <c r="B4388" s="63">
        <v>1072.1300000000001</v>
      </c>
    </row>
    <row r="4389" spans="1:2" ht="15.75" customHeight="1" x14ac:dyDescent="0.3">
      <c r="A4389" s="2" t="s">
        <v>6872</v>
      </c>
      <c r="B4389" s="63">
        <v>1135.19</v>
      </c>
    </row>
    <row r="4390" spans="1:2" ht="15.75" customHeight="1" x14ac:dyDescent="0.3">
      <c r="A4390" s="2" t="s">
        <v>6873</v>
      </c>
      <c r="B4390" s="63">
        <v>1135.19</v>
      </c>
    </row>
    <row r="4391" spans="1:2" ht="15.75" customHeight="1" x14ac:dyDescent="0.3">
      <c r="A4391" s="2" t="s">
        <v>6874</v>
      </c>
      <c r="B4391" s="63">
        <v>1387.46</v>
      </c>
    </row>
    <row r="4392" spans="1:2" ht="15.75" customHeight="1" x14ac:dyDescent="0.3">
      <c r="A4392" s="58" t="s">
        <v>6875</v>
      </c>
      <c r="B4392" s="62">
        <v>6524.1</v>
      </c>
    </row>
    <row r="4393" spans="1:2" ht="15.75" customHeight="1" x14ac:dyDescent="0.3">
      <c r="A4393" s="2" t="s">
        <v>6876</v>
      </c>
      <c r="B4393" s="63">
        <v>1387.46</v>
      </c>
    </row>
    <row r="4394" spans="1:2" ht="15.75" customHeight="1" x14ac:dyDescent="0.3">
      <c r="A4394" s="2" t="s">
        <v>6877</v>
      </c>
      <c r="B4394" s="63">
        <v>1072.1300000000001</v>
      </c>
    </row>
    <row r="4395" spans="1:2" ht="15.75" customHeight="1" x14ac:dyDescent="0.3">
      <c r="A4395" s="2" t="s">
        <v>6878</v>
      </c>
      <c r="B4395" s="63">
        <v>819.86</v>
      </c>
    </row>
    <row r="4396" spans="1:2" ht="15.75" customHeight="1" x14ac:dyDescent="0.3">
      <c r="A4396" s="2" t="s">
        <v>6879</v>
      </c>
      <c r="B4396" s="63">
        <v>1135.19</v>
      </c>
    </row>
    <row r="4397" spans="1:2" ht="15.75" customHeight="1" x14ac:dyDescent="0.3">
      <c r="A4397" s="2" t="s">
        <v>6880</v>
      </c>
      <c r="B4397" s="63">
        <v>819.86</v>
      </c>
    </row>
    <row r="4398" spans="1:2" ht="15.75" customHeight="1" x14ac:dyDescent="0.3">
      <c r="A4398" s="2" t="s">
        <v>6881</v>
      </c>
      <c r="B4398" s="63">
        <v>1072.1300000000001</v>
      </c>
    </row>
    <row r="4399" spans="1:2" ht="15.75" customHeight="1" x14ac:dyDescent="0.3">
      <c r="A4399" s="2" t="s">
        <v>6882</v>
      </c>
      <c r="B4399" s="63">
        <v>1135.19</v>
      </c>
    </row>
    <row r="4400" spans="1:2" ht="15.75" customHeight="1" x14ac:dyDescent="0.3">
      <c r="A4400" s="2" t="s">
        <v>6883</v>
      </c>
      <c r="B4400" s="63">
        <v>1135.19</v>
      </c>
    </row>
    <row r="4401" spans="1:2" ht="15.75" customHeight="1" x14ac:dyDescent="0.3">
      <c r="A4401" s="2" t="s">
        <v>6884</v>
      </c>
      <c r="B4401" s="63">
        <v>1387.46</v>
      </c>
    </row>
    <row r="4402" spans="1:2" ht="15.75" customHeight="1" x14ac:dyDescent="0.3">
      <c r="A4402" s="58" t="s">
        <v>9552</v>
      </c>
      <c r="B4402" s="62">
        <v>5930.1</v>
      </c>
    </row>
    <row r="4403" spans="1:2" ht="15.75" customHeight="1" x14ac:dyDescent="0.3">
      <c r="A4403" s="2" t="s">
        <v>9553</v>
      </c>
      <c r="B4403" s="63">
        <v>1261.1300000000001</v>
      </c>
    </row>
    <row r="4404" spans="1:2" ht="15.75" customHeight="1" x14ac:dyDescent="0.3">
      <c r="A4404" s="2" t="s">
        <v>9554</v>
      </c>
      <c r="B4404" s="63">
        <v>974.51</v>
      </c>
    </row>
    <row r="4405" spans="1:2" ht="15.75" customHeight="1" x14ac:dyDescent="0.3">
      <c r="A4405" s="2" t="s">
        <v>9555</v>
      </c>
      <c r="B4405" s="63">
        <v>745.22</v>
      </c>
    </row>
    <row r="4406" spans="1:2" ht="15.75" customHeight="1" x14ac:dyDescent="0.3">
      <c r="A4406" s="2" t="s">
        <v>9556</v>
      </c>
      <c r="B4406" s="63">
        <v>1031.8399999999999</v>
      </c>
    </row>
    <row r="4407" spans="1:2" ht="15.75" customHeight="1" x14ac:dyDescent="0.3">
      <c r="A4407" s="2" t="s">
        <v>9557</v>
      </c>
      <c r="B4407" s="63">
        <v>745.22</v>
      </c>
    </row>
    <row r="4408" spans="1:2" ht="15.75" customHeight="1" x14ac:dyDescent="0.3">
      <c r="A4408" s="2" t="s">
        <v>9558</v>
      </c>
      <c r="B4408" s="63">
        <v>974.51</v>
      </c>
    </row>
    <row r="4409" spans="1:2" ht="15.75" customHeight="1" x14ac:dyDescent="0.3">
      <c r="A4409" s="2" t="s">
        <v>9559</v>
      </c>
      <c r="B4409" s="63">
        <v>1031.8399999999999</v>
      </c>
    </row>
    <row r="4410" spans="1:2" ht="15.75" customHeight="1" x14ac:dyDescent="0.3">
      <c r="A4410" s="2" t="s">
        <v>9560</v>
      </c>
      <c r="B4410" s="63">
        <v>1031.8399999999999</v>
      </c>
    </row>
    <row r="4411" spans="1:2" ht="15.75" customHeight="1" x14ac:dyDescent="0.3">
      <c r="A4411" s="2" t="s">
        <v>9561</v>
      </c>
      <c r="B4411" s="63">
        <v>1261.1300000000001</v>
      </c>
    </row>
    <row r="4412" spans="1:2" ht="15.75" customHeight="1" x14ac:dyDescent="0.3">
      <c r="A4412" s="58" t="s">
        <v>9562</v>
      </c>
      <c r="B4412" s="62">
        <v>5930.1</v>
      </c>
    </row>
    <row r="4413" spans="1:2" ht="15.75" customHeight="1" x14ac:dyDescent="0.3">
      <c r="A4413" s="2" t="s">
        <v>9563</v>
      </c>
      <c r="B4413" s="63">
        <v>1261.1300000000001</v>
      </c>
    </row>
    <row r="4414" spans="1:2" ht="15.75" customHeight="1" x14ac:dyDescent="0.3">
      <c r="A4414" s="2" t="s">
        <v>9564</v>
      </c>
      <c r="B4414" s="63">
        <v>974.51</v>
      </c>
    </row>
    <row r="4415" spans="1:2" ht="15.75" customHeight="1" x14ac:dyDescent="0.3">
      <c r="A4415" s="2" t="s">
        <v>9565</v>
      </c>
      <c r="B4415" s="63">
        <v>745.22</v>
      </c>
    </row>
    <row r="4416" spans="1:2" ht="15.75" customHeight="1" x14ac:dyDescent="0.3">
      <c r="A4416" s="2" t="s">
        <v>9566</v>
      </c>
      <c r="B4416" s="63">
        <v>1031.8399999999999</v>
      </c>
    </row>
    <row r="4417" spans="1:2" ht="15.75" customHeight="1" x14ac:dyDescent="0.3">
      <c r="A4417" s="2" t="s">
        <v>9567</v>
      </c>
      <c r="B4417" s="63">
        <v>745.22</v>
      </c>
    </row>
    <row r="4418" spans="1:2" ht="15.75" customHeight="1" x14ac:dyDescent="0.3">
      <c r="A4418" s="2" t="s">
        <v>9568</v>
      </c>
      <c r="B4418" s="63">
        <v>974.51</v>
      </c>
    </row>
    <row r="4419" spans="1:2" ht="15.75" customHeight="1" x14ac:dyDescent="0.3">
      <c r="A4419" s="2" t="s">
        <v>9569</v>
      </c>
      <c r="B4419" s="63">
        <v>1031.8399999999999</v>
      </c>
    </row>
    <row r="4420" spans="1:2" ht="15.75" customHeight="1" x14ac:dyDescent="0.3">
      <c r="A4420" s="2" t="s">
        <v>9570</v>
      </c>
      <c r="B4420" s="63">
        <v>1031.8399999999999</v>
      </c>
    </row>
    <row r="4421" spans="1:2" ht="15.75" customHeight="1" x14ac:dyDescent="0.3">
      <c r="A4421" s="2" t="s">
        <v>9571</v>
      </c>
      <c r="B4421" s="63">
        <v>1261.1300000000001</v>
      </c>
    </row>
    <row r="4422" spans="1:2" ht="15.75" customHeight="1" x14ac:dyDescent="0.3">
      <c r="A4422" s="58" t="s">
        <v>6885</v>
      </c>
      <c r="B4422" s="62">
        <v>6524.1</v>
      </c>
    </row>
    <row r="4423" spans="1:2" ht="15.75" customHeight="1" x14ac:dyDescent="0.3">
      <c r="A4423" s="2" t="s">
        <v>6886</v>
      </c>
      <c r="B4423" s="63">
        <v>1387.46</v>
      </c>
    </row>
    <row r="4424" spans="1:2" ht="15.75" customHeight="1" x14ac:dyDescent="0.3">
      <c r="A4424" s="2" t="s">
        <v>6887</v>
      </c>
      <c r="B4424" s="63">
        <v>1072.1300000000001</v>
      </c>
    </row>
    <row r="4425" spans="1:2" ht="15.75" customHeight="1" x14ac:dyDescent="0.3">
      <c r="A4425" s="2" t="s">
        <v>6888</v>
      </c>
      <c r="B4425" s="63">
        <v>819.86</v>
      </c>
    </row>
    <row r="4426" spans="1:2" ht="15.75" customHeight="1" x14ac:dyDescent="0.3">
      <c r="A4426" s="2" t="s">
        <v>6889</v>
      </c>
      <c r="B4426" s="63">
        <v>1135.19</v>
      </c>
    </row>
    <row r="4427" spans="1:2" ht="15.75" customHeight="1" x14ac:dyDescent="0.3">
      <c r="A4427" s="2" t="s">
        <v>6890</v>
      </c>
      <c r="B4427" s="63">
        <v>819.86</v>
      </c>
    </row>
    <row r="4428" spans="1:2" ht="15.75" customHeight="1" x14ac:dyDescent="0.3">
      <c r="A4428" s="2" t="s">
        <v>6891</v>
      </c>
      <c r="B4428" s="63">
        <v>1072.1300000000001</v>
      </c>
    </row>
    <row r="4429" spans="1:2" ht="15.75" customHeight="1" x14ac:dyDescent="0.3">
      <c r="A4429" s="2" t="s">
        <v>6892</v>
      </c>
      <c r="B4429" s="63">
        <v>1135.19</v>
      </c>
    </row>
    <row r="4430" spans="1:2" ht="15.75" customHeight="1" x14ac:dyDescent="0.3">
      <c r="A4430" s="2" t="s">
        <v>6893</v>
      </c>
      <c r="B4430" s="63">
        <v>1135.19</v>
      </c>
    </row>
    <row r="4431" spans="1:2" ht="15.75" customHeight="1" x14ac:dyDescent="0.3">
      <c r="A4431" s="2" t="s">
        <v>6894</v>
      </c>
      <c r="B4431" s="63">
        <v>1387.46</v>
      </c>
    </row>
    <row r="4432" spans="1:2" ht="15.75" customHeight="1" x14ac:dyDescent="0.3">
      <c r="A4432" s="58" t="s">
        <v>6895</v>
      </c>
      <c r="B4432" s="62">
        <v>9890.1</v>
      </c>
    </row>
    <row r="4433" spans="1:2" ht="15.75" customHeight="1" x14ac:dyDescent="0.3">
      <c r="A4433" s="2" t="s">
        <v>6896</v>
      </c>
      <c r="B4433" s="63">
        <v>2103.29</v>
      </c>
    </row>
    <row r="4434" spans="1:2" ht="15.75" customHeight="1" x14ac:dyDescent="0.3">
      <c r="A4434" s="2" t="s">
        <v>6897</v>
      </c>
      <c r="B4434" s="63">
        <v>1625.27</v>
      </c>
    </row>
    <row r="4435" spans="1:2" ht="15.75" customHeight="1" x14ac:dyDescent="0.3">
      <c r="A4435" s="2" t="s">
        <v>6898</v>
      </c>
      <c r="B4435" s="63">
        <v>1242.8599999999999</v>
      </c>
    </row>
    <row r="4436" spans="1:2" ht="15.75" customHeight="1" x14ac:dyDescent="0.3">
      <c r="A4436" s="2" t="s">
        <v>6899</v>
      </c>
      <c r="B4436" s="63">
        <v>1720.88</v>
      </c>
    </row>
    <row r="4437" spans="1:2" ht="15.75" customHeight="1" x14ac:dyDescent="0.3">
      <c r="A4437" s="2" t="s">
        <v>6900</v>
      </c>
      <c r="B4437" s="63">
        <v>1242.8599999999999</v>
      </c>
    </row>
    <row r="4438" spans="1:2" ht="15.75" customHeight="1" x14ac:dyDescent="0.3">
      <c r="A4438" s="2" t="s">
        <v>6901</v>
      </c>
      <c r="B4438" s="63">
        <v>1625.27</v>
      </c>
    </row>
    <row r="4439" spans="1:2" ht="15.75" customHeight="1" x14ac:dyDescent="0.3">
      <c r="A4439" s="2" t="s">
        <v>6902</v>
      </c>
      <c r="B4439" s="63">
        <v>1720.88</v>
      </c>
    </row>
    <row r="4440" spans="1:2" ht="15.75" customHeight="1" x14ac:dyDescent="0.3">
      <c r="A4440" s="2" t="s">
        <v>6903</v>
      </c>
      <c r="B4440" s="63">
        <v>1720.88</v>
      </c>
    </row>
    <row r="4441" spans="1:2" ht="15.75" customHeight="1" x14ac:dyDescent="0.3">
      <c r="A4441" s="2" t="s">
        <v>6904</v>
      </c>
      <c r="B4441" s="63">
        <v>2103.29</v>
      </c>
    </row>
    <row r="4442" spans="1:2" ht="15.75" customHeight="1" x14ac:dyDescent="0.3">
      <c r="A4442" s="58" t="s">
        <v>6905</v>
      </c>
      <c r="B4442" s="62">
        <v>10880.1</v>
      </c>
    </row>
    <row r="4443" spans="1:2" ht="15.75" customHeight="1" x14ac:dyDescent="0.3">
      <c r="A4443" s="2" t="s">
        <v>6906</v>
      </c>
      <c r="B4443" s="63">
        <v>2313.83</v>
      </c>
    </row>
    <row r="4444" spans="1:2" ht="15.75" customHeight="1" x14ac:dyDescent="0.3">
      <c r="A4444" s="2" t="s">
        <v>6907</v>
      </c>
      <c r="B4444" s="63">
        <v>1787.96</v>
      </c>
    </row>
    <row r="4445" spans="1:2" ht="15.75" customHeight="1" x14ac:dyDescent="0.3">
      <c r="A4445" s="2" t="s">
        <v>6908</v>
      </c>
      <c r="B4445" s="63">
        <v>1367.27</v>
      </c>
    </row>
    <row r="4446" spans="1:2" ht="15.75" customHeight="1" x14ac:dyDescent="0.3">
      <c r="A4446" s="2" t="s">
        <v>6909</v>
      </c>
      <c r="B4446" s="63">
        <v>1893.14</v>
      </c>
    </row>
    <row r="4447" spans="1:2" ht="15.75" customHeight="1" x14ac:dyDescent="0.3">
      <c r="A4447" s="2" t="s">
        <v>6910</v>
      </c>
      <c r="B4447" s="63">
        <v>1367.27</v>
      </c>
    </row>
    <row r="4448" spans="1:2" ht="15.75" customHeight="1" x14ac:dyDescent="0.3">
      <c r="A4448" s="2" t="s">
        <v>6911</v>
      </c>
      <c r="B4448" s="63">
        <v>1787.96</v>
      </c>
    </row>
    <row r="4449" spans="1:2" ht="15.75" customHeight="1" x14ac:dyDescent="0.3">
      <c r="A4449" s="2" t="s">
        <v>6912</v>
      </c>
      <c r="B4449" s="63">
        <v>1893.14</v>
      </c>
    </row>
    <row r="4450" spans="1:2" ht="15.75" customHeight="1" x14ac:dyDescent="0.3">
      <c r="A4450" s="2" t="s">
        <v>6913</v>
      </c>
      <c r="B4450" s="63">
        <v>1893.14</v>
      </c>
    </row>
    <row r="4451" spans="1:2" ht="15.75" customHeight="1" x14ac:dyDescent="0.3">
      <c r="A4451" s="2" t="s">
        <v>6914</v>
      </c>
      <c r="B4451" s="63">
        <v>2313.83</v>
      </c>
    </row>
    <row r="4452" spans="1:2" ht="15.75" customHeight="1" x14ac:dyDescent="0.3">
      <c r="A4452" s="58" t="s">
        <v>6915</v>
      </c>
      <c r="B4452" s="62">
        <v>10880.1</v>
      </c>
    </row>
    <row r="4453" spans="1:2" ht="15.75" customHeight="1" x14ac:dyDescent="0.3">
      <c r="A4453" s="2" t="s">
        <v>6916</v>
      </c>
      <c r="B4453" s="63">
        <v>2313.83</v>
      </c>
    </row>
    <row r="4454" spans="1:2" ht="15.75" customHeight="1" x14ac:dyDescent="0.3">
      <c r="A4454" s="2" t="s">
        <v>6917</v>
      </c>
      <c r="B4454" s="63">
        <v>1787.96</v>
      </c>
    </row>
    <row r="4455" spans="1:2" ht="15.75" customHeight="1" x14ac:dyDescent="0.3">
      <c r="A4455" s="2" t="s">
        <v>6918</v>
      </c>
      <c r="B4455" s="63">
        <v>1367.27</v>
      </c>
    </row>
    <row r="4456" spans="1:2" ht="15.75" customHeight="1" x14ac:dyDescent="0.3">
      <c r="A4456" s="2" t="s">
        <v>6919</v>
      </c>
      <c r="B4456" s="63">
        <v>1893.14</v>
      </c>
    </row>
    <row r="4457" spans="1:2" ht="15.75" customHeight="1" x14ac:dyDescent="0.3">
      <c r="A4457" s="2" t="s">
        <v>6920</v>
      </c>
      <c r="B4457" s="63">
        <v>1367.27</v>
      </c>
    </row>
    <row r="4458" spans="1:2" ht="15.75" customHeight="1" x14ac:dyDescent="0.3">
      <c r="A4458" s="2" t="s">
        <v>6921</v>
      </c>
      <c r="B4458" s="63">
        <v>1787.96</v>
      </c>
    </row>
    <row r="4459" spans="1:2" ht="15.75" customHeight="1" x14ac:dyDescent="0.3">
      <c r="A4459" s="2" t="s">
        <v>6922</v>
      </c>
      <c r="B4459" s="63">
        <v>1893.14</v>
      </c>
    </row>
    <row r="4460" spans="1:2" ht="15.75" customHeight="1" x14ac:dyDescent="0.3">
      <c r="A4460" s="2" t="s">
        <v>6923</v>
      </c>
      <c r="B4460" s="63">
        <v>1893.14</v>
      </c>
    </row>
    <row r="4461" spans="1:2" ht="15.75" customHeight="1" x14ac:dyDescent="0.3">
      <c r="A4461" s="2" t="s">
        <v>6924</v>
      </c>
      <c r="B4461" s="63">
        <v>2313.83</v>
      </c>
    </row>
    <row r="4462" spans="1:2" ht="15.75" customHeight="1" x14ac:dyDescent="0.3">
      <c r="A4462" s="58" t="s">
        <v>6926</v>
      </c>
      <c r="B4462" s="62">
        <v>7118.1</v>
      </c>
    </row>
    <row r="4463" spans="1:2" ht="15.75" customHeight="1" x14ac:dyDescent="0.3">
      <c r="A4463" s="2" t="s">
        <v>6927</v>
      </c>
      <c r="B4463" s="63">
        <v>1513.78</v>
      </c>
    </row>
    <row r="4464" spans="1:2" ht="15.75" customHeight="1" x14ac:dyDescent="0.3">
      <c r="A4464" s="2" t="s">
        <v>6928</v>
      </c>
      <c r="B4464" s="63">
        <v>1169.74</v>
      </c>
    </row>
    <row r="4465" spans="1:2" ht="15.75" customHeight="1" x14ac:dyDescent="0.3">
      <c r="A4465" s="2" t="s">
        <v>6929</v>
      </c>
      <c r="B4465" s="63">
        <v>894.51</v>
      </c>
    </row>
    <row r="4466" spans="1:2" ht="15.75" customHeight="1" x14ac:dyDescent="0.3">
      <c r="A4466" s="2" t="s">
        <v>6930</v>
      </c>
      <c r="B4466" s="63">
        <v>1238.55</v>
      </c>
    </row>
    <row r="4467" spans="1:2" ht="15.75" customHeight="1" x14ac:dyDescent="0.3">
      <c r="A4467" s="2" t="s">
        <v>6931</v>
      </c>
      <c r="B4467" s="63">
        <v>894.51</v>
      </c>
    </row>
    <row r="4468" spans="1:2" ht="15.75" customHeight="1" x14ac:dyDescent="0.3">
      <c r="A4468" s="2" t="s">
        <v>6932</v>
      </c>
      <c r="B4468" s="63">
        <v>1169.74</v>
      </c>
    </row>
    <row r="4469" spans="1:2" ht="15.75" customHeight="1" x14ac:dyDescent="0.3">
      <c r="A4469" s="2" t="s">
        <v>6933</v>
      </c>
      <c r="B4469" s="63">
        <v>1238.55</v>
      </c>
    </row>
    <row r="4470" spans="1:2" ht="15.75" customHeight="1" x14ac:dyDescent="0.3">
      <c r="A4470" s="2" t="s">
        <v>6934</v>
      </c>
      <c r="B4470" s="63">
        <v>1238.55</v>
      </c>
    </row>
    <row r="4471" spans="1:2" ht="15.75" customHeight="1" x14ac:dyDescent="0.3">
      <c r="A4471" s="2" t="s">
        <v>6935</v>
      </c>
      <c r="B4471" s="63">
        <v>1513.78</v>
      </c>
    </row>
    <row r="4472" spans="1:2" ht="15.75" customHeight="1" x14ac:dyDescent="0.3">
      <c r="A4472" s="58" t="s">
        <v>6936</v>
      </c>
      <c r="B4472" s="62">
        <v>7118.1</v>
      </c>
    </row>
    <row r="4473" spans="1:2" ht="15.75" customHeight="1" x14ac:dyDescent="0.3">
      <c r="A4473" s="2" t="s">
        <v>6937</v>
      </c>
      <c r="B4473" s="63">
        <v>1513.78</v>
      </c>
    </row>
    <row r="4474" spans="1:2" ht="15.75" customHeight="1" x14ac:dyDescent="0.3">
      <c r="A4474" s="2" t="s">
        <v>6938</v>
      </c>
      <c r="B4474" s="63">
        <v>1169.74</v>
      </c>
    </row>
    <row r="4475" spans="1:2" ht="15.75" customHeight="1" x14ac:dyDescent="0.3">
      <c r="A4475" s="2" t="s">
        <v>6939</v>
      </c>
      <c r="B4475" s="63">
        <v>894.51</v>
      </c>
    </row>
    <row r="4476" spans="1:2" ht="15.75" customHeight="1" x14ac:dyDescent="0.3">
      <c r="A4476" s="2" t="s">
        <v>6940</v>
      </c>
      <c r="B4476" s="63">
        <v>1238.55</v>
      </c>
    </row>
    <row r="4477" spans="1:2" ht="15.75" customHeight="1" x14ac:dyDescent="0.3">
      <c r="A4477" s="2" t="s">
        <v>6941</v>
      </c>
      <c r="B4477" s="63">
        <v>894.51</v>
      </c>
    </row>
    <row r="4478" spans="1:2" ht="15.75" customHeight="1" x14ac:dyDescent="0.3">
      <c r="A4478" s="2" t="s">
        <v>6942</v>
      </c>
      <c r="B4478" s="63">
        <v>1169.74</v>
      </c>
    </row>
    <row r="4479" spans="1:2" ht="15.75" customHeight="1" x14ac:dyDescent="0.3">
      <c r="A4479" s="2" t="s">
        <v>6943</v>
      </c>
      <c r="B4479" s="63">
        <v>1238.55</v>
      </c>
    </row>
    <row r="4480" spans="1:2" ht="15.75" customHeight="1" x14ac:dyDescent="0.3">
      <c r="A4480" s="2" t="s">
        <v>6944</v>
      </c>
      <c r="B4480" s="63">
        <v>1238.55</v>
      </c>
    </row>
    <row r="4481" spans="1:2" ht="15.75" customHeight="1" x14ac:dyDescent="0.3">
      <c r="A4481" s="2" t="s">
        <v>6945</v>
      </c>
      <c r="B4481" s="63">
        <v>1513.78</v>
      </c>
    </row>
    <row r="4482" spans="1:2" ht="15.75" customHeight="1" x14ac:dyDescent="0.3">
      <c r="A4482" s="58" t="s">
        <v>9572</v>
      </c>
      <c r="B4482" s="62">
        <v>20780.099999999999</v>
      </c>
    </row>
    <row r="4483" spans="1:2" ht="15.75" customHeight="1" x14ac:dyDescent="0.3">
      <c r="A4483" s="2" t="s">
        <v>9573</v>
      </c>
      <c r="B4483" s="63">
        <v>4419.2299999999996</v>
      </c>
    </row>
    <row r="4484" spans="1:2" ht="15.75" customHeight="1" x14ac:dyDescent="0.3">
      <c r="A4484" s="2" t="s">
        <v>9574</v>
      </c>
      <c r="B4484" s="63">
        <v>3414.86</v>
      </c>
    </row>
    <row r="4485" spans="1:2" ht="15.75" customHeight="1" x14ac:dyDescent="0.3">
      <c r="A4485" s="2" t="s">
        <v>9575</v>
      </c>
      <c r="B4485" s="63">
        <v>2611.37</v>
      </c>
    </row>
    <row r="4486" spans="1:2" ht="15.75" customHeight="1" x14ac:dyDescent="0.3">
      <c r="A4486" s="2" t="s">
        <v>9576</v>
      </c>
      <c r="B4486" s="63">
        <v>3615.74</v>
      </c>
    </row>
    <row r="4487" spans="1:2" ht="15.75" customHeight="1" x14ac:dyDescent="0.3">
      <c r="A4487" s="2" t="s">
        <v>9577</v>
      </c>
      <c r="B4487" s="63">
        <v>2611.37</v>
      </c>
    </row>
    <row r="4488" spans="1:2" ht="15.75" customHeight="1" x14ac:dyDescent="0.3">
      <c r="A4488" s="2" t="s">
        <v>9578</v>
      </c>
      <c r="B4488" s="63">
        <v>3414.86</v>
      </c>
    </row>
    <row r="4489" spans="1:2" ht="15.75" customHeight="1" x14ac:dyDescent="0.3">
      <c r="A4489" s="2" t="s">
        <v>9579</v>
      </c>
      <c r="B4489" s="63">
        <v>3615.74</v>
      </c>
    </row>
    <row r="4490" spans="1:2" ht="15.75" customHeight="1" x14ac:dyDescent="0.3">
      <c r="A4490" s="2" t="s">
        <v>9580</v>
      </c>
      <c r="B4490" s="63">
        <v>3615.74</v>
      </c>
    </row>
    <row r="4491" spans="1:2" ht="15.75" customHeight="1" x14ac:dyDescent="0.3">
      <c r="A4491" s="2" t="s">
        <v>9581</v>
      </c>
      <c r="B4491" s="63">
        <v>4419.2299999999996</v>
      </c>
    </row>
    <row r="4492" spans="1:2" ht="15.75" customHeight="1" x14ac:dyDescent="0.3">
      <c r="A4492" s="58" t="s">
        <v>9582</v>
      </c>
      <c r="B4492" s="62">
        <v>20780.099999999999</v>
      </c>
    </row>
    <row r="4493" spans="1:2" ht="15.75" customHeight="1" x14ac:dyDescent="0.3">
      <c r="A4493" s="2" t="s">
        <v>9583</v>
      </c>
      <c r="B4493" s="63">
        <v>4419.2299999999996</v>
      </c>
    </row>
    <row r="4494" spans="1:2" ht="15.75" customHeight="1" x14ac:dyDescent="0.3">
      <c r="A4494" s="2" t="s">
        <v>9584</v>
      </c>
      <c r="B4494" s="63">
        <v>3414.86</v>
      </c>
    </row>
    <row r="4495" spans="1:2" ht="15.75" customHeight="1" x14ac:dyDescent="0.3">
      <c r="A4495" s="2" t="s">
        <v>9585</v>
      </c>
      <c r="B4495" s="63">
        <v>2611.37</v>
      </c>
    </row>
    <row r="4496" spans="1:2" ht="15.75" customHeight="1" x14ac:dyDescent="0.3">
      <c r="A4496" s="2" t="s">
        <v>9586</v>
      </c>
      <c r="B4496" s="63">
        <v>3615.74</v>
      </c>
    </row>
    <row r="4497" spans="1:2" ht="15.75" customHeight="1" x14ac:dyDescent="0.3">
      <c r="A4497" s="2" t="s">
        <v>9587</v>
      </c>
      <c r="B4497" s="63">
        <v>2611.37</v>
      </c>
    </row>
    <row r="4498" spans="1:2" ht="15.75" customHeight="1" x14ac:dyDescent="0.3">
      <c r="A4498" s="2" t="s">
        <v>9588</v>
      </c>
      <c r="B4498" s="63">
        <v>3414.86</v>
      </c>
    </row>
    <row r="4499" spans="1:2" ht="15.75" customHeight="1" x14ac:dyDescent="0.3">
      <c r="A4499" s="2" t="s">
        <v>9589</v>
      </c>
      <c r="B4499" s="63">
        <v>3615.74</v>
      </c>
    </row>
    <row r="4500" spans="1:2" ht="15.75" customHeight="1" x14ac:dyDescent="0.3">
      <c r="A4500" s="2" t="s">
        <v>9590</v>
      </c>
      <c r="B4500" s="63">
        <v>3615.74</v>
      </c>
    </row>
    <row r="4501" spans="1:2" ht="15.75" customHeight="1" x14ac:dyDescent="0.3">
      <c r="A4501" s="2" t="s">
        <v>9591</v>
      </c>
      <c r="B4501" s="63">
        <v>4419.2299999999996</v>
      </c>
    </row>
    <row r="4502" spans="1:2" ht="15.75" customHeight="1" x14ac:dyDescent="0.3">
      <c r="A4502" s="58" t="s">
        <v>6946</v>
      </c>
      <c r="B4502" s="62">
        <v>38600.1</v>
      </c>
    </row>
    <row r="4503" spans="1:2" ht="15.75" customHeight="1" x14ac:dyDescent="0.3">
      <c r="A4503" s="2" t="s">
        <v>6947</v>
      </c>
      <c r="B4503" s="63">
        <v>8208.9500000000007</v>
      </c>
    </row>
    <row r="4504" spans="1:2" ht="15.75" customHeight="1" x14ac:dyDescent="0.3">
      <c r="A4504" s="2" t="s">
        <v>6948</v>
      </c>
      <c r="B4504" s="63">
        <v>6343.28</v>
      </c>
    </row>
    <row r="4505" spans="1:2" ht="15.75" customHeight="1" x14ac:dyDescent="0.3">
      <c r="A4505" s="2" t="s">
        <v>6949</v>
      </c>
      <c r="B4505" s="63">
        <v>4850.75</v>
      </c>
    </row>
    <row r="4506" spans="1:2" ht="15.75" customHeight="1" x14ac:dyDescent="0.3">
      <c r="A4506" s="2" t="s">
        <v>6950</v>
      </c>
      <c r="B4506" s="63">
        <v>6716.42</v>
      </c>
    </row>
    <row r="4507" spans="1:2" ht="15.75" customHeight="1" x14ac:dyDescent="0.3">
      <c r="A4507" s="2" t="s">
        <v>6951</v>
      </c>
      <c r="B4507" s="63">
        <v>4850.75</v>
      </c>
    </row>
    <row r="4508" spans="1:2" ht="15.75" customHeight="1" x14ac:dyDescent="0.3">
      <c r="A4508" s="2" t="s">
        <v>6952</v>
      </c>
      <c r="B4508" s="63">
        <v>6343.28</v>
      </c>
    </row>
    <row r="4509" spans="1:2" ht="15.75" customHeight="1" x14ac:dyDescent="0.3">
      <c r="A4509" s="2" t="s">
        <v>6953</v>
      </c>
      <c r="B4509" s="63">
        <v>6716.42</v>
      </c>
    </row>
    <row r="4510" spans="1:2" ht="15.75" customHeight="1" x14ac:dyDescent="0.3">
      <c r="A4510" s="2" t="s">
        <v>6954</v>
      </c>
      <c r="B4510" s="63">
        <v>6716.42</v>
      </c>
    </row>
    <row r="4511" spans="1:2" ht="15.75" customHeight="1" x14ac:dyDescent="0.3">
      <c r="A4511" s="2" t="s">
        <v>6955</v>
      </c>
      <c r="B4511" s="63">
        <v>8208.9500000000007</v>
      </c>
    </row>
    <row r="4512" spans="1:2" ht="15.75" customHeight="1" x14ac:dyDescent="0.3">
      <c r="A4512" s="58" t="s">
        <v>6956</v>
      </c>
      <c r="B4512" s="62">
        <v>7118.1</v>
      </c>
    </row>
    <row r="4513" spans="1:2" ht="15.75" customHeight="1" x14ac:dyDescent="0.3">
      <c r="A4513" s="2" t="s">
        <v>6957</v>
      </c>
      <c r="B4513" s="63">
        <v>1513.78</v>
      </c>
    </row>
    <row r="4514" spans="1:2" ht="15.75" customHeight="1" x14ac:dyDescent="0.3">
      <c r="A4514" s="2" t="s">
        <v>6958</v>
      </c>
      <c r="B4514" s="63">
        <v>1169.74</v>
      </c>
    </row>
    <row r="4515" spans="1:2" ht="15.75" customHeight="1" x14ac:dyDescent="0.3">
      <c r="A4515" s="2" t="s">
        <v>6959</v>
      </c>
      <c r="B4515" s="63">
        <v>894.51</v>
      </c>
    </row>
    <row r="4516" spans="1:2" ht="15.75" customHeight="1" x14ac:dyDescent="0.3">
      <c r="A4516" s="2" t="s">
        <v>6960</v>
      </c>
      <c r="B4516" s="63">
        <v>1238.55</v>
      </c>
    </row>
    <row r="4517" spans="1:2" ht="15.75" customHeight="1" x14ac:dyDescent="0.3">
      <c r="A4517" s="2" t="s">
        <v>6961</v>
      </c>
      <c r="B4517" s="63">
        <v>894.51</v>
      </c>
    </row>
    <row r="4518" spans="1:2" ht="15.75" customHeight="1" x14ac:dyDescent="0.3">
      <c r="A4518" s="2" t="s">
        <v>6962</v>
      </c>
      <c r="B4518" s="63">
        <v>1169.74</v>
      </c>
    </row>
    <row r="4519" spans="1:2" ht="15.75" customHeight="1" x14ac:dyDescent="0.3">
      <c r="A4519" s="2" t="s">
        <v>6963</v>
      </c>
      <c r="B4519" s="63">
        <v>1238.55</v>
      </c>
    </row>
    <row r="4520" spans="1:2" ht="15.75" customHeight="1" x14ac:dyDescent="0.3">
      <c r="A4520" s="2" t="s">
        <v>6964</v>
      </c>
      <c r="B4520" s="63">
        <v>1238.55</v>
      </c>
    </row>
    <row r="4521" spans="1:2" ht="15.75" customHeight="1" x14ac:dyDescent="0.3">
      <c r="A4521" s="2" t="s">
        <v>6965</v>
      </c>
      <c r="B4521" s="63">
        <v>1513.78</v>
      </c>
    </row>
    <row r="4522" spans="1:2" ht="15.75" customHeight="1" x14ac:dyDescent="0.3">
      <c r="A4522" s="58" t="s">
        <v>9592</v>
      </c>
      <c r="B4522" s="62">
        <v>20780.099999999999</v>
      </c>
    </row>
    <row r="4523" spans="1:2" ht="15.75" customHeight="1" x14ac:dyDescent="0.3">
      <c r="A4523" s="2" t="s">
        <v>9593</v>
      </c>
      <c r="B4523" s="63">
        <v>4419.2299999999996</v>
      </c>
    </row>
    <row r="4524" spans="1:2" ht="15.75" customHeight="1" x14ac:dyDescent="0.3">
      <c r="A4524" s="2" t="s">
        <v>9594</v>
      </c>
      <c r="B4524" s="63">
        <v>3414.86</v>
      </c>
    </row>
    <row r="4525" spans="1:2" ht="15.75" customHeight="1" x14ac:dyDescent="0.3">
      <c r="A4525" s="2" t="s">
        <v>9595</v>
      </c>
      <c r="B4525" s="63">
        <v>2611.37</v>
      </c>
    </row>
    <row r="4526" spans="1:2" ht="15.75" customHeight="1" x14ac:dyDescent="0.3">
      <c r="A4526" s="2" t="s">
        <v>9596</v>
      </c>
      <c r="B4526" s="63">
        <v>3615.74</v>
      </c>
    </row>
    <row r="4527" spans="1:2" ht="15.75" customHeight="1" x14ac:dyDescent="0.3">
      <c r="A4527" s="2" t="s">
        <v>9597</v>
      </c>
      <c r="B4527" s="63">
        <v>2611.37</v>
      </c>
    </row>
    <row r="4528" spans="1:2" ht="15.75" customHeight="1" x14ac:dyDescent="0.3">
      <c r="A4528" s="2" t="s">
        <v>9598</v>
      </c>
      <c r="B4528" s="63">
        <v>3414.86</v>
      </c>
    </row>
    <row r="4529" spans="1:2" ht="15.75" customHeight="1" x14ac:dyDescent="0.3">
      <c r="A4529" s="2" t="s">
        <v>9599</v>
      </c>
      <c r="B4529" s="63">
        <v>3615.74</v>
      </c>
    </row>
    <row r="4530" spans="1:2" ht="15.75" customHeight="1" x14ac:dyDescent="0.3">
      <c r="A4530" s="2" t="s">
        <v>9600</v>
      </c>
      <c r="B4530" s="63">
        <v>3615.74</v>
      </c>
    </row>
    <row r="4531" spans="1:2" ht="15.75" customHeight="1" x14ac:dyDescent="0.3">
      <c r="A4531" s="2" t="s">
        <v>9601</v>
      </c>
      <c r="B4531" s="63">
        <v>4419.2299999999996</v>
      </c>
    </row>
    <row r="4532" spans="1:2" ht="15.75" customHeight="1" x14ac:dyDescent="0.3">
      <c r="A4532" s="58" t="s">
        <v>6966</v>
      </c>
      <c r="B4532" s="62">
        <v>20780.099999999999</v>
      </c>
    </row>
    <row r="4533" spans="1:2" ht="15.75" customHeight="1" x14ac:dyDescent="0.3">
      <c r="A4533" s="2" t="s">
        <v>6967</v>
      </c>
      <c r="B4533" s="63">
        <v>4419.2299999999996</v>
      </c>
    </row>
    <row r="4534" spans="1:2" ht="15.75" customHeight="1" x14ac:dyDescent="0.3">
      <c r="A4534" s="2" t="s">
        <v>6968</v>
      </c>
      <c r="B4534" s="63">
        <v>3414.86</v>
      </c>
    </row>
    <row r="4535" spans="1:2" ht="15.75" customHeight="1" x14ac:dyDescent="0.3">
      <c r="A4535" s="2" t="s">
        <v>6969</v>
      </c>
      <c r="B4535" s="63">
        <v>2611.37</v>
      </c>
    </row>
    <row r="4536" spans="1:2" ht="15.75" customHeight="1" x14ac:dyDescent="0.3">
      <c r="A4536" s="2" t="s">
        <v>6970</v>
      </c>
      <c r="B4536" s="63">
        <v>3615.74</v>
      </c>
    </row>
    <row r="4537" spans="1:2" ht="15.75" customHeight="1" x14ac:dyDescent="0.3">
      <c r="A4537" s="2" t="s">
        <v>6971</v>
      </c>
      <c r="B4537" s="63">
        <v>2611.37</v>
      </c>
    </row>
    <row r="4538" spans="1:2" ht="15.75" customHeight="1" x14ac:dyDescent="0.3">
      <c r="A4538" s="2" t="s">
        <v>6972</v>
      </c>
      <c r="B4538" s="63">
        <v>3414.86</v>
      </c>
    </row>
    <row r="4539" spans="1:2" ht="15.75" customHeight="1" x14ac:dyDescent="0.3">
      <c r="A4539" s="2" t="s">
        <v>6973</v>
      </c>
      <c r="B4539" s="63">
        <v>3615.74</v>
      </c>
    </row>
    <row r="4540" spans="1:2" ht="15.75" customHeight="1" x14ac:dyDescent="0.3">
      <c r="A4540" s="2" t="s">
        <v>6974</v>
      </c>
      <c r="B4540" s="63">
        <v>3615.74</v>
      </c>
    </row>
    <row r="4541" spans="1:2" ht="15.75" customHeight="1" x14ac:dyDescent="0.3">
      <c r="A4541" s="2" t="s">
        <v>6975</v>
      </c>
      <c r="B4541" s="63">
        <v>4419.2299999999996</v>
      </c>
    </row>
    <row r="4542" spans="1:2" ht="15.75" customHeight="1" x14ac:dyDescent="0.3">
      <c r="A4542" s="58" t="s">
        <v>6976</v>
      </c>
      <c r="B4542" s="62">
        <v>20780.099999999999</v>
      </c>
    </row>
    <row r="4543" spans="1:2" ht="15.75" customHeight="1" x14ac:dyDescent="0.3">
      <c r="A4543" s="2" t="s">
        <v>6977</v>
      </c>
      <c r="B4543" s="63">
        <v>4419.2299999999996</v>
      </c>
    </row>
    <row r="4544" spans="1:2" ht="15.75" customHeight="1" x14ac:dyDescent="0.3">
      <c r="A4544" s="2" t="s">
        <v>6978</v>
      </c>
      <c r="B4544" s="63">
        <v>3414.86</v>
      </c>
    </row>
    <row r="4545" spans="1:2" ht="15.75" customHeight="1" x14ac:dyDescent="0.3">
      <c r="A4545" s="2" t="s">
        <v>6979</v>
      </c>
      <c r="B4545" s="63">
        <v>2611.37</v>
      </c>
    </row>
    <row r="4546" spans="1:2" ht="15.75" customHeight="1" x14ac:dyDescent="0.3">
      <c r="A4546" s="2" t="s">
        <v>6980</v>
      </c>
      <c r="B4546" s="63">
        <v>3615.74</v>
      </c>
    </row>
    <row r="4547" spans="1:2" ht="15.75" customHeight="1" x14ac:dyDescent="0.3">
      <c r="A4547" s="2" t="s">
        <v>6981</v>
      </c>
      <c r="B4547" s="63">
        <v>2611.37</v>
      </c>
    </row>
    <row r="4548" spans="1:2" ht="15.75" customHeight="1" x14ac:dyDescent="0.3">
      <c r="A4548" s="2" t="s">
        <v>6982</v>
      </c>
      <c r="B4548" s="63">
        <v>3414.86</v>
      </c>
    </row>
    <row r="4549" spans="1:2" ht="15.75" customHeight="1" x14ac:dyDescent="0.3">
      <c r="A4549" s="2" t="s">
        <v>6983</v>
      </c>
      <c r="B4549" s="63">
        <v>3615.74</v>
      </c>
    </row>
    <row r="4550" spans="1:2" ht="15.75" customHeight="1" x14ac:dyDescent="0.3">
      <c r="A4550" s="2" t="s">
        <v>6984</v>
      </c>
      <c r="B4550" s="63">
        <v>3615.74</v>
      </c>
    </row>
    <row r="4551" spans="1:2" ht="15.75" customHeight="1" x14ac:dyDescent="0.3">
      <c r="A4551" s="2" t="s">
        <v>6985</v>
      </c>
      <c r="B4551" s="63">
        <v>4419.2299999999996</v>
      </c>
    </row>
    <row r="4552" spans="1:2" ht="15.75" customHeight="1" x14ac:dyDescent="0.3">
      <c r="A4552" s="58" t="s">
        <v>9602</v>
      </c>
      <c r="B4552" s="62">
        <v>20780.099999999999</v>
      </c>
    </row>
    <row r="4553" spans="1:2" ht="15.75" customHeight="1" x14ac:dyDescent="0.3">
      <c r="A4553" s="2" t="s">
        <v>9603</v>
      </c>
      <c r="B4553" s="63">
        <v>4419.2299999999996</v>
      </c>
    </row>
    <row r="4554" spans="1:2" ht="15.75" customHeight="1" x14ac:dyDescent="0.3">
      <c r="A4554" s="2" t="s">
        <v>9604</v>
      </c>
      <c r="B4554" s="63">
        <v>3414.86</v>
      </c>
    </row>
    <row r="4555" spans="1:2" ht="15.75" customHeight="1" x14ac:dyDescent="0.3">
      <c r="A4555" s="2" t="s">
        <v>9605</v>
      </c>
      <c r="B4555" s="63">
        <v>2611.37</v>
      </c>
    </row>
    <row r="4556" spans="1:2" ht="15.75" customHeight="1" x14ac:dyDescent="0.3">
      <c r="A4556" s="2" t="s">
        <v>9606</v>
      </c>
      <c r="B4556" s="63">
        <v>3615.74</v>
      </c>
    </row>
    <row r="4557" spans="1:2" ht="15.75" customHeight="1" x14ac:dyDescent="0.3">
      <c r="A4557" s="2" t="s">
        <v>9607</v>
      </c>
      <c r="B4557" s="63">
        <v>2611.37</v>
      </c>
    </row>
    <row r="4558" spans="1:2" ht="15.75" customHeight="1" x14ac:dyDescent="0.3">
      <c r="A4558" s="2" t="s">
        <v>9608</v>
      </c>
      <c r="B4558" s="63">
        <v>3414.86</v>
      </c>
    </row>
    <row r="4559" spans="1:2" ht="15.75" customHeight="1" x14ac:dyDescent="0.3">
      <c r="A4559" s="2" t="s">
        <v>9609</v>
      </c>
      <c r="B4559" s="63">
        <v>3615.74</v>
      </c>
    </row>
    <row r="4560" spans="1:2" ht="15.75" customHeight="1" x14ac:dyDescent="0.3">
      <c r="A4560" s="2" t="s">
        <v>9610</v>
      </c>
      <c r="B4560" s="63">
        <v>3615.74</v>
      </c>
    </row>
    <row r="4561" spans="1:2" ht="15.75" customHeight="1" x14ac:dyDescent="0.3">
      <c r="A4561" s="2" t="s">
        <v>9611</v>
      </c>
      <c r="B4561" s="63">
        <v>4419.2299999999996</v>
      </c>
    </row>
    <row r="4562" spans="1:2" ht="15.75" customHeight="1" x14ac:dyDescent="0.3">
      <c r="A4562" s="58" t="s">
        <v>9612</v>
      </c>
      <c r="B4562" s="62">
        <v>20780.099999999999</v>
      </c>
    </row>
    <row r="4563" spans="1:2" ht="15.75" customHeight="1" x14ac:dyDescent="0.3">
      <c r="A4563" s="2" t="s">
        <v>9613</v>
      </c>
      <c r="B4563" s="63">
        <v>4419.2299999999996</v>
      </c>
    </row>
    <row r="4564" spans="1:2" ht="15.75" customHeight="1" x14ac:dyDescent="0.3">
      <c r="A4564" s="2" t="s">
        <v>9614</v>
      </c>
      <c r="B4564" s="63">
        <v>3414.86</v>
      </c>
    </row>
    <row r="4565" spans="1:2" ht="15.75" customHeight="1" x14ac:dyDescent="0.3">
      <c r="A4565" s="2" t="s">
        <v>9615</v>
      </c>
      <c r="B4565" s="63">
        <v>2611.37</v>
      </c>
    </row>
    <row r="4566" spans="1:2" ht="15.75" customHeight="1" x14ac:dyDescent="0.3">
      <c r="A4566" s="2" t="s">
        <v>9616</v>
      </c>
      <c r="B4566" s="63">
        <v>3615.74</v>
      </c>
    </row>
    <row r="4567" spans="1:2" ht="15.75" customHeight="1" x14ac:dyDescent="0.3">
      <c r="A4567" s="2" t="s">
        <v>9617</v>
      </c>
      <c r="B4567" s="63">
        <v>2611.37</v>
      </c>
    </row>
    <row r="4568" spans="1:2" ht="15.75" customHeight="1" x14ac:dyDescent="0.3">
      <c r="A4568" s="2" t="s">
        <v>9618</v>
      </c>
      <c r="B4568" s="63">
        <v>3414.86</v>
      </c>
    </row>
    <row r="4569" spans="1:2" ht="15.75" customHeight="1" x14ac:dyDescent="0.3">
      <c r="A4569" s="2" t="s">
        <v>9619</v>
      </c>
      <c r="B4569" s="63">
        <v>3615.74</v>
      </c>
    </row>
    <row r="4570" spans="1:2" ht="15.75" customHeight="1" x14ac:dyDescent="0.3">
      <c r="A4570" s="2" t="s">
        <v>9620</v>
      </c>
      <c r="B4570" s="63">
        <v>3615.74</v>
      </c>
    </row>
    <row r="4571" spans="1:2" ht="15.75" customHeight="1" x14ac:dyDescent="0.3">
      <c r="A4571" s="2" t="s">
        <v>9621</v>
      </c>
      <c r="B4571" s="63">
        <v>4419.2299999999996</v>
      </c>
    </row>
    <row r="4572" spans="1:2" ht="15.75" customHeight="1" x14ac:dyDescent="0.3">
      <c r="A4572" s="58" t="s">
        <v>6986</v>
      </c>
      <c r="B4572" s="62">
        <v>20780.099999999999</v>
      </c>
    </row>
    <row r="4573" spans="1:2" ht="15.75" customHeight="1" x14ac:dyDescent="0.3">
      <c r="A4573" s="2" t="s">
        <v>6987</v>
      </c>
      <c r="B4573" s="63">
        <v>4419.2299999999996</v>
      </c>
    </row>
    <row r="4574" spans="1:2" ht="15.75" customHeight="1" x14ac:dyDescent="0.3">
      <c r="A4574" s="2" t="s">
        <v>6988</v>
      </c>
      <c r="B4574" s="63">
        <v>3414.86</v>
      </c>
    </row>
    <row r="4575" spans="1:2" ht="15.75" customHeight="1" x14ac:dyDescent="0.3">
      <c r="A4575" s="2" t="s">
        <v>6989</v>
      </c>
      <c r="B4575" s="63">
        <v>2611.37</v>
      </c>
    </row>
    <row r="4576" spans="1:2" ht="15.75" customHeight="1" x14ac:dyDescent="0.3">
      <c r="A4576" s="2" t="s">
        <v>6990</v>
      </c>
      <c r="B4576" s="63">
        <v>3615.74</v>
      </c>
    </row>
    <row r="4577" spans="1:2" ht="15.75" customHeight="1" x14ac:dyDescent="0.3">
      <c r="A4577" s="2" t="s">
        <v>6991</v>
      </c>
      <c r="B4577" s="63">
        <v>2611.37</v>
      </c>
    </row>
    <row r="4578" spans="1:2" ht="15.75" customHeight="1" x14ac:dyDescent="0.3">
      <c r="A4578" s="2" t="s">
        <v>6992</v>
      </c>
      <c r="B4578" s="63">
        <v>3414.86</v>
      </c>
    </row>
    <row r="4579" spans="1:2" ht="15.75" customHeight="1" x14ac:dyDescent="0.3">
      <c r="A4579" s="2" t="s">
        <v>6993</v>
      </c>
      <c r="B4579" s="63">
        <v>3615.74</v>
      </c>
    </row>
    <row r="4580" spans="1:2" ht="15.75" customHeight="1" x14ac:dyDescent="0.3">
      <c r="A4580" s="2" t="s">
        <v>6994</v>
      </c>
      <c r="B4580" s="63">
        <v>3615.74</v>
      </c>
    </row>
    <row r="4581" spans="1:2" ht="15.75" customHeight="1" x14ac:dyDescent="0.3">
      <c r="A4581" s="2" t="s">
        <v>6995</v>
      </c>
      <c r="B4581" s="63">
        <v>4419.2299999999996</v>
      </c>
    </row>
    <row r="4582" spans="1:2" ht="15.75" customHeight="1" x14ac:dyDescent="0.3">
      <c r="A4582" s="58" t="s">
        <v>6996</v>
      </c>
      <c r="B4582" s="62">
        <v>38600.1</v>
      </c>
    </row>
    <row r="4583" spans="1:2" ht="15.75" customHeight="1" x14ac:dyDescent="0.3">
      <c r="A4583" s="2" t="s">
        <v>6997</v>
      </c>
      <c r="B4583" s="63">
        <v>8208.9500000000007</v>
      </c>
    </row>
    <row r="4584" spans="1:2" ht="15.75" customHeight="1" x14ac:dyDescent="0.3">
      <c r="A4584" s="2" t="s">
        <v>6998</v>
      </c>
      <c r="B4584" s="63">
        <v>6343.28</v>
      </c>
    </row>
    <row r="4585" spans="1:2" ht="15.75" customHeight="1" x14ac:dyDescent="0.3">
      <c r="A4585" s="2" t="s">
        <v>6999</v>
      </c>
      <c r="B4585" s="63">
        <v>4850.75</v>
      </c>
    </row>
    <row r="4586" spans="1:2" ht="15.75" customHeight="1" x14ac:dyDescent="0.3">
      <c r="A4586" s="2" t="s">
        <v>7000</v>
      </c>
      <c r="B4586" s="63">
        <v>6716.42</v>
      </c>
    </row>
    <row r="4587" spans="1:2" ht="15.75" customHeight="1" x14ac:dyDescent="0.3">
      <c r="A4587" s="2" t="s">
        <v>7001</v>
      </c>
      <c r="B4587" s="63">
        <v>4850.75</v>
      </c>
    </row>
    <row r="4588" spans="1:2" ht="15.75" customHeight="1" x14ac:dyDescent="0.3">
      <c r="A4588" s="2" t="s">
        <v>7002</v>
      </c>
      <c r="B4588" s="63">
        <v>6343.28</v>
      </c>
    </row>
    <row r="4589" spans="1:2" ht="15.75" customHeight="1" x14ac:dyDescent="0.3">
      <c r="A4589" s="2" t="s">
        <v>7003</v>
      </c>
      <c r="B4589" s="63">
        <v>6716.42</v>
      </c>
    </row>
    <row r="4590" spans="1:2" ht="15.75" customHeight="1" x14ac:dyDescent="0.3">
      <c r="A4590" s="2" t="s">
        <v>7004</v>
      </c>
      <c r="B4590" s="63">
        <v>6716.42</v>
      </c>
    </row>
    <row r="4591" spans="1:2" ht="15.75" customHeight="1" x14ac:dyDescent="0.3">
      <c r="A4591" s="2" t="s">
        <v>7005</v>
      </c>
      <c r="B4591" s="63">
        <v>8208.9500000000007</v>
      </c>
    </row>
    <row r="4592" spans="1:2" ht="15.75" customHeight="1" x14ac:dyDescent="0.3">
      <c r="A4592" s="58" t="s">
        <v>7006</v>
      </c>
      <c r="B4592" s="62">
        <v>38600.1</v>
      </c>
    </row>
    <row r="4593" spans="1:2" ht="15.75" customHeight="1" x14ac:dyDescent="0.3">
      <c r="A4593" s="2" t="s">
        <v>7007</v>
      </c>
      <c r="B4593" s="63">
        <v>8208.9500000000007</v>
      </c>
    </row>
    <row r="4594" spans="1:2" ht="15.75" customHeight="1" x14ac:dyDescent="0.3">
      <c r="A4594" s="2" t="s">
        <v>7008</v>
      </c>
      <c r="B4594" s="63">
        <v>6343.28</v>
      </c>
    </row>
    <row r="4595" spans="1:2" ht="15.75" customHeight="1" x14ac:dyDescent="0.3">
      <c r="A4595" s="2" t="s">
        <v>7009</v>
      </c>
      <c r="B4595" s="63">
        <v>4850.75</v>
      </c>
    </row>
    <row r="4596" spans="1:2" ht="15.75" customHeight="1" x14ac:dyDescent="0.3">
      <c r="A4596" s="2" t="s">
        <v>7010</v>
      </c>
      <c r="B4596" s="63">
        <v>6716.42</v>
      </c>
    </row>
    <row r="4597" spans="1:2" ht="15.75" customHeight="1" x14ac:dyDescent="0.3">
      <c r="A4597" s="2" t="s">
        <v>7011</v>
      </c>
      <c r="B4597" s="63">
        <v>4850.75</v>
      </c>
    </row>
    <row r="4598" spans="1:2" ht="15.75" customHeight="1" x14ac:dyDescent="0.3">
      <c r="A4598" s="2" t="s">
        <v>7012</v>
      </c>
      <c r="B4598" s="63">
        <v>6343.28</v>
      </c>
    </row>
    <row r="4599" spans="1:2" ht="15.75" customHeight="1" x14ac:dyDescent="0.3">
      <c r="A4599" s="2" t="s">
        <v>7013</v>
      </c>
      <c r="B4599" s="63">
        <v>6716.42</v>
      </c>
    </row>
    <row r="4600" spans="1:2" ht="15.75" customHeight="1" x14ac:dyDescent="0.3">
      <c r="A4600" s="2" t="s">
        <v>7014</v>
      </c>
      <c r="B4600" s="63">
        <v>6716.42</v>
      </c>
    </row>
    <row r="4601" spans="1:2" ht="15.75" customHeight="1" x14ac:dyDescent="0.3">
      <c r="A4601" s="2" t="s">
        <v>7015</v>
      </c>
      <c r="B4601" s="63">
        <v>8208.9500000000007</v>
      </c>
    </row>
    <row r="4602" spans="1:2" ht="15.75" customHeight="1" x14ac:dyDescent="0.3">
      <c r="A4602" s="58" t="s">
        <v>7016</v>
      </c>
      <c r="B4602" s="62">
        <v>38600.1</v>
      </c>
    </row>
    <row r="4603" spans="1:2" ht="15.75" customHeight="1" x14ac:dyDescent="0.3">
      <c r="A4603" s="2" t="s">
        <v>7017</v>
      </c>
      <c r="B4603" s="63">
        <v>8208.9500000000007</v>
      </c>
    </row>
    <row r="4604" spans="1:2" ht="15.75" customHeight="1" x14ac:dyDescent="0.3">
      <c r="A4604" s="2" t="s">
        <v>7018</v>
      </c>
      <c r="B4604" s="63">
        <v>6343.28</v>
      </c>
    </row>
    <row r="4605" spans="1:2" ht="15.75" customHeight="1" x14ac:dyDescent="0.3">
      <c r="A4605" s="2" t="s">
        <v>7019</v>
      </c>
      <c r="B4605" s="63">
        <v>4850.75</v>
      </c>
    </row>
    <row r="4606" spans="1:2" ht="15.75" customHeight="1" x14ac:dyDescent="0.3">
      <c r="A4606" s="2" t="s">
        <v>7020</v>
      </c>
      <c r="B4606" s="63">
        <v>6716.42</v>
      </c>
    </row>
    <row r="4607" spans="1:2" ht="15.75" customHeight="1" x14ac:dyDescent="0.3">
      <c r="A4607" s="2" t="s">
        <v>7021</v>
      </c>
      <c r="B4607" s="63">
        <v>4850.75</v>
      </c>
    </row>
    <row r="4608" spans="1:2" ht="15.75" customHeight="1" x14ac:dyDescent="0.3">
      <c r="A4608" s="2" t="s">
        <v>7022</v>
      </c>
      <c r="B4608" s="63">
        <v>6343.28</v>
      </c>
    </row>
    <row r="4609" spans="1:2" ht="15.75" customHeight="1" x14ac:dyDescent="0.3">
      <c r="A4609" s="2" t="s">
        <v>7023</v>
      </c>
      <c r="B4609" s="63">
        <v>6716.42</v>
      </c>
    </row>
    <row r="4610" spans="1:2" ht="15.75" customHeight="1" x14ac:dyDescent="0.3">
      <c r="A4610" s="2" t="s">
        <v>7024</v>
      </c>
      <c r="B4610" s="63">
        <v>6716.42</v>
      </c>
    </row>
    <row r="4611" spans="1:2" ht="15.75" customHeight="1" x14ac:dyDescent="0.3">
      <c r="A4611" s="2" t="s">
        <v>7025</v>
      </c>
      <c r="B4611" s="63">
        <v>8208.9500000000007</v>
      </c>
    </row>
    <row r="4612" spans="1:2" ht="15.75" customHeight="1" x14ac:dyDescent="0.3">
      <c r="A4612" s="58" t="s">
        <v>7026</v>
      </c>
      <c r="B4612" s="62">
        <v>38600.1</v>
      </c>
    </row>
    <row r="4613" spans="1:2" ht="15.75" customHeight="1" x14ac:dyDescent="0.3">
      <c r="A4613" s="2" t="s">
        <v>7027</v>
      </c>
      <c r="B4613" s="63">
        <v>8208.9500000000007</v>
      </c>
    </row>
    <row r="4614" spans="1:2" ht="15.75" customHeight="1" x14ac:dyDescent="0.3">
      <c r="A4614" s="2" t="s">
        <v>7028</v>
      </c>
      <c r="B4614" s="63">
        <v>6343.28</v>
      </c>
    </row>
    <row r="4615" spans="1:2" ht="15.75" customHeight="1" x14ac:dyDescent="0.3">
      <c r="A4615" s="2" t="s">
        <v>7029</v>
      </c>
      <c r="B4615" s="63">
        <v>4850.75</v>
      </c>
    </row>
    <row r="4616" spans="1:2" ht="15.75" customHeight="1" x14ac:dyDescent="0.3">
      <c r="A4616" s="2" t="s">
        <v>7030</v>
      </c>
      <c r="B4616" s="63">
        <v>6716.42</v>
      </c>
    </row>
    <row r="4617" spans="1:2" ht="15.75" customHeight="1" x14ac:dyDescent="0.3">
      <c r="A4617" s="2" t="s">
        <v>7031</v>
      </c>
      <c r="B4617" s="63">
        <v>4850.75</v>
      </c>
    </row>
    <row r="4618" spans="1:2" ht="15.75" customHeight="1" x14ac:dyDescent="0.3">
      <c r="A4618" s="2" t="s">
        <v>7032</v>
      </c>
      <c r="B4618" s="63">
        <v>6343.28</v>
      </c>
    </row>
    <row r="4619" spans="1:2" ht="15.75" customHeight="1" x14ac:dyDescent="0.3">
      <c r="A4619" s="2" t="s">
        <v>7033</v>
      </c>
      <c r="B4619" s="63">
        <v>6716.42</v>
      </c>
    </row>
    <row r="4620" spans="1:2" ht="15.75" customHeight="1" x14ac:dyDescent="0.3">
      <c r="A4620" s="2" t="s">
        <v>7034</v>
      </c>
      <c r="B4620" s="63">
        <v>6716.42</v>
      </c>
    </row>
    <row r="4621" spans="1:2" ht="15.75" customHeight="1" x14ac:dyDescent="0.3">
      <c r="A4621" s="2" t="s">
        <v>7035</v>
      </c>
      <c r="B4621" s="63">
        <v>8208.9500000000007</v>
      </c>
    </row>
    <row r="4622" spans="1:2" ht="15.75" customHeight="1" x14ac:dyDescent="0.3">
      <c r="A4622" s="58" t="s">
        <v>7036</v>
      </c>
      <c r="B4622" s="62">
        <v>38600.1</v>
      </c>
    </row>
    <row r="4623" spans="1:2" ht="15.75" customHeight="1" x14ac:dyDescent="0.3">
      <c r="A4623" s="2" t="s">
        <v>7037</v>
      </c>
      <c r="B4623" s="63">
        <v>8208.9500000000007</v>
      </c>
    </row>
    <row r="4624" spans="1:2" ht="15.75" customHeight="1" x14ac:dyDescent="0.3">
      <c r="A4624" s="2" t="s">
        <v>7038</v>
      </c>
      <c r="B4624" s="63">
        <v>6343.28</v>
      </c>
    </row>
    <row r="4625" spans="1:2" ht="15.75" customHeight="1" x14ac:dyDescent="0.3">
      <c r="A4625" s="2" t="s">
        <v>7039</v>
      </c>
      <c r="B4625" s="63">
        <v>4850.75</v>
      </c>
    </row>
    <row r="4626" spans="1:2" ht="15.75" customHeight="1" x14ac:dyDescent="0.3">
      <c r="A4626" s="2" t="s">
        <v>7040</v>
      </c>
      <c r="B4626" s="63">
        <v>6716.42</v>
      </c>
    </row>
    <row r="4627" spans="1:2" ht="15.75" customHeight="1" x14ac:dyDescent="0.3">
      <c r="A4627" s="2" t="s">
        <v>7041</v>
      </c>
      <c r="B4627" s="63">
        <v>4850.75</v>
      </c>
    </row>
    <row r="4628" spans="1:2" ht="15.75" customHeight="1" x14ac:dyDescent="0.3">
      <c r="A4628" s="2" t="s">
        <v>7042</v>
      </c>
      <c r="B4628" s="63">
        <v>6343.28</v>
      </c>
    </row>
    <row r="4629" spans="1:2" ht="15.75" customHeight="1" x14ac:dyDescent="0.3">
      <c r="A4629" s="2" t="s">
        <v>7043</v>
      </c>
      <c r="B4629" s="63">
        <v>6716.42</v>
      </c>
    </row>
    <row r="4630" spans="1:2" ht="15.75" customHeight="1" x14ac:dyDescent="0.3">
      <c r="A4630" s="2" t="s">
        <v>7044</v>
      </c>
      <c r="B4630" s="63">
        <v>6716.42</v>
      </c>
    </row>
    <row r="4631" spans="1:2" ht="15.75" customHeight="1" x14ac:dyDescent="0.3">
      <c r="A4631" s="2" t="s">
        <v>7045</v>
      </c>
      <c r="B4631" s="63">
        <v>8208.9500000000007</v>
      </c>
    </row>
    <row r="4632" spans="1:2" ht="15.75" customHeight="1" x14ac:dyDescent="0.3">
      <c r="A4632" s="58" t="s">
        <v>7046</v>
      </c>
      <c r="B4632" s="62">
        <v>38600.1</v>
      </c>
    </row>
    <row r="4633" spans="1:2" ht="15.75" customHeight="1" x14ac:dyDescent="0.3">
      <c r="A4633" s="2" t="s">
        <v>7047</v>
      </c>
      <c r="B4633" s="63">
        <v>8208.9500000000007</v>
      </c>
    </row>
    <row r="4634" spans="1:2" ht="15.75" customHeight="1" x14ac:dyDescent="0.3">
      <c r="A4634" s="2" t="s">
        <v>7048</v>
      </c>
      <c r="B4634" s="63">
        <v>6343.28</v>
      </c>
    </row>
    <row r="4635" spans="1:2" ht="15.75" customHeight="1" x14ac:dyDescent="0.3">
      <c r="A4635" s="2" t="s">
        <v>7049</v>
      </c>
      <c r="B4635" s="63">
        <v>4850.75</v>
      </c>
    </row>
    <row r="4636" spans="1:2" ht="15.75" customHeight="1" x14ac:dyDescent="0.3">
      <c r="A4636" s="2" t="s">
        <v>7050</v>
      </c>
      <c r="B4636" s="63">
        <v>6716.42</v>
      </c>
    </row>
    <row r="4637" spans="1:2" ht="15.75" customHeight="1" x14ac:dyDescent="0.3">
      <c r="A4637" s="2" t="s">
        <v>7051</v>
      </c>
      <c r="B4637" s="63">
        <v>4850.75</v>
      </c>
    </row>
    <row r="4638" spans="1:2" ht="15.75" customHeight="1" x14ac:dyDescent="0.3">
      <c r="A4638" s="2" t="s">
        <v>7052</v>
      </c>
      <c r="B4638" s="63">
        <v>6343.28</v>
      </c>
    </row>
    <row r="4639" spans="1:2" ht="15.75" customHeight="1" x14ac:dyDescent="0.3">
      <c r="A4639" s="2" t="s">
        <v>7053</v>
      </c>
      <c r="B4639" s="63">
        <v>6716.42</v>
      </c>
    </row>
    <row r="4640" spans="1:2" ht="15.75" customHeight="1" x14ac:dyDescent="0.3">
      <c r="A4640" s="2" t="s">
        <v>7054</v>
      </c>
      <c r="B4640" s="63">
        <v>6716.42</v>
      </c>
    </row>
    <row r="4641" spans="1:2" ht="15.75" customHeight="1" x14ac:dyDescent="0.3">
      <c r="A4641" s="2" t="s">
        <v>7055</v>
      </c>
      <c r="B4641" s="63">
        <v>8208.9500000000007</v>
      </c>
    </row>
    <row r="4642" spans="1:2" ht="15.75" customHeight="1" x14ac:dyDescent="0.3">
      <c r="A4642" s="58" t="s">
        <v>7056</v>
      </c>
      <c r="B4642" s="62">
        <v>38600.1</v>
      </c>
    </row>
    <row r="4643" spans="1:2" ht="15.75" customHeight="1" x14ac:dyDescent="0.3">
      <c r="A4643" s="2" t="s">
        <v>7057</v>
      </c>
      <c r="B4643" s="63">
        <v>8208.9500000000007</v>
      </c>
    </row>
    <row r="4644" spans="1:2" ht="15.75" customHeight="1" x14ac:dyDescent="0.3">
      <c r="A4644" s="2" t="s">
        <v>7058</v>
      </c>
      <c r="B4644" s="63">
        <v>6343.28</v>
      </c>
    </row>
    <row r="4645" spans="1:2" ht="15.75" customHeight="1" x14ac:dyDescent="0.3">
      <c r="A4645" s="2" t="s">
        <v>7059</v>
      </c>
      <c r="B4645" s="63">
        <v>4850.75</v>
      </c>
    </row>
    <row r="4646" spans="1:2" ht="15.75" customHeight="1" x14ac:dyDescent="0.3">
      <c r="A4646" s="2" t="s">
        <v>7060</v>
      </c>
      <c r="B4646" s="63">
        <v>6716.42</v>
      </c>
    </row>
    <row r="4647" spans="1:2" ht="15.75" customHeight="1" x14ac:dyDescent="0.3">
      <c r="A4647" s="2" t="s">
        <v>7061</v>
      </c>
      <c r="B4647" s="63">
        <v>4850.75</v>
      </c>
    </row>
    <row r="4648" spans="1:2" ht="15.75" customHeight="1" x14ac:dyDescent="0.3">
      <c r="A4648" s="2" t="s">
        <v>7062</v>
      </c>
      <c r="B4648" s="63">
        <v>6343.28</v>
      </c>
    </row>
    <row r="4649" spans="1:2" ht="15.75" customHeight="1" x14ac:dyDescent="0.3">
      <c r="A4649" s="2" t="s">
        <v>7063</v>
      </c>
      <c r="B4649" s="63">
        <v>6716.42</v>
      </c>
    </row>
    <row r="4650" spans="1:2" ht="15.75" customHeight="1" x14ac:dyDescent="0.3">
      <c r="A4650" s="2" t="s">
        <v>7064</v>
      </c>
      <c r="B4650" s="63">
        <v>6716.42</v>
      </c>
    </row>
    <row r="4651" spans="1:2" ht="15.75" customHeight="1" x14ac:dyDescent="0.3">
      <c r="A4651" s="2" t="s">
        <v>7065</v>
      </c>
      <c r="B4651" s="63">
        <v>8208.9500000000007</v>
      </c>
    </row>
    <row r="4652" spans="1:2" ht="15.75" customHeight="1" x14ac:dyDescent="0.3">
      <c r="A4652" s="58" t="s">
        <v>2761</v>
      </c>
      <c r="B4652" s="62">
        <v>43230.3</v>
      </c>
    </row>
    <row r="4653" spans="1:2" ht="15.75" customHeight="1" x14ac:dyDescent="0.3">
      <c r="A4653" s="58" t="s">
        <v>2763</v>
      </c>
      <c r="B4653" s="62">
        <v>35435.1</v>
      </c>
    </row>
    <row r="4654" spans="1:2" ht="15.75" customHeight="1" x14ac:dyDescent="0.3">
      <c r="A4654" s="58" t="s">
        <v>2765</v>
      </c>
      <c r="B4654" s="62">
        <v>28718.7</v>
      </c>
    </row>
    <row r="4655" spans="1:2" ht="15.75" customHeight="1" x14ac:dyDescent="0.3">
      <c r="A4655" s="58" t="s">
        <v>2767</v>
      </c>
      <c r="B4655" s="62">
        <v>26004.3</v>
      </c>
    </row>
    <row r="4656" spans="1:2" ht="15.75" customHeight="1" x14ac:dyDescent="0.3">
      <c r="A4656" s="58" t="s">
        <v>2769</v>
      </c>
      <c r="B4656" s="62">
        <v>0</v>
      </c>
    </row>
    <row r="4657" spans="1:2" ht="15.75" customHeight="1" x14ac:dyDescent="0.3">
      <c r="A4657" s="58" t="s">
        <v>2771</v>
      </c>
      <c r="B4657" s="62">
        <v>0</v>
      </c>
    </row>
    <row r="4658" spans="1:2" ht="15.75" customHeight="1" x14ac:dyDescent="0.3">
      <c r="A4658" s="58" t="s">
        <v>2773</v>
      </c>
      <c r="B4658" s="62">
        <v>35510.089999999997</v>
      </c>
    </row>
    <row r="4659" spans="1:2" ht="15.75" customHeight="1" x14ac:dyDescent="0.3">
      <c r="A4659" s="58" t="s">
        <v>2775</v>
      </c>
      <c r="B4659" s="62">
        <v>31999.21</v>
      </c>
    </row>
    <row r="4660" spans="1:2" ht="15.75" customHeight="1" x14ac:dyDescent="0.3">
      <c r="A4660" s="58" t="s">
        <v>2777</v>
      </c>
      <c r="B4660" s="62">
        <v>29190.5</v>
      </c>
    </row>
    <row r="4661" spans="1:2" ht="15.75" customHeight="1" x14ac:dyDescent="0.3">
      <c r="A4661" s="58" t="s">
        <v>2779</v>
      </c>
      <c r="B4661" s="62">
        <v>32701.39</v>
      </c>
    </row>
    <row r="4662" spans="1:2" ht="15.75" customHeight="1" x14ac:dyDescent="0.3">
      <c r="A4662" s="58" t="s">
        <v>2781</v>
      </c>
      <c r="B4662" s="62">
        <v>29190.5</v>
      </c>
    </row>
    <row r="4663" spans="1:2" ht="15.75" customHeight="1" x14ac:dyDescent="0.3">
      <c r="A4663" s="58" t="s">
        <v>2783</v>
      </c>
      <c r="B4663" s="62">
        <v>31999.21</v>
      </c>
    </row>
    <row r="4664" spans="1:2" ht="15.75" customHeight="1" x14ac:dyDescent="0.3">
      <c r="A4664" s="58" t="s">
        <v>2785</v>
      </c>
      <c r="B4664" s="62">
        <v>32701.39</v>
      </c>
    </row>
    <row r="4665" spans="1:2" ht="15.75" customHeight="1" x14ac:dyDescent="0.3">
      <c r="A4665" s="58" t="s">
        <v>2787</v>
      </c>
      <c r="B4665" s="62">
        <v>32701.39</v>
      </c>
    </row>
    <row r="4666" spans="1:2" ht="15.75" customHeight="1" x14ac:dyDescent="0.3">
      <c r="A4666" s="58" t="s">
        <v>2789</v>
      </c>
      <c r="B4666" s="62">
        <v>35510.089999999997</v>
      </c>
    </row>
    <row r="4667" spans="1:2" ht="15.75" customHeight="1" x14ac:dyDescent="0.3">
      <c r="A4667" s="58" t="s">
        <v>2791</v>
      </c>
      <c r="B4667" s="62">
        <v>26698.79</v>
      </c>
    </row>
    <row r="4668" spans="1:2" ht="15.75" customHeight="1" x14ac:dyDescent="0.3">
      <c r="A4668" s="58" t="s">
        <v>2793</v>
      </c>
      <c r="B4668" s="62">
        <v>24059.08</v>
      </c>
    </row>
    <row r="4669" spans="1:2" ht="15.75" customHeight="1" x14ac:dyDescent="0.3">
      <c r="A4669" s="58" t="s">
        <v>2795</v>
      </c>
      <c r="B4669" s="62">
        <v>21947.31</v>
      </c>
    </row>
    <row r="4670" spans="1:2" ht="15.75" customHeight="1" x14ac:dyDescent="0.3">
      <c r="A4670" s="58" t="s">
        <v>2797</v>
      </c>
      <c r="B4670" s="62">
        <v>24587.02</v>
      </c>
    </row>
    <row r="4671" spans="1:2" ht="15.75" customHeight="1" x14ac:dyDescent="0.3">
      <c r="A4671" s="58" t="s">
        <v>2799</v>
      </c>
      <c r="B4671" s="62">
        <v>21947.31</v>
      </c>
    </row>
    <row r="4672" spans="1:2" ht="15.75" customHeight="1" x14ac:dyDescent="0.3">
      <c r="A4672" s="58" t="s">
        <v>2801</v>
      </c>
      <c r="B4672" s="62">
        <v>24059.08</v>
      </c>
    </row>
    <row r="4673" spans="1:2" ht="15.75" customHeight="1" x14ac:dyDescent="0.3">
      <c r="A4673" s="58" t="s">
        <v>2803</v>
      </c>
      <c r="B4673" s="62">
        <v>24587.02</v>
      </c>
    </row>
    <row r="4674" spans="1:2" ht="15.75" customHeight="1" x14ac:dyDescent="0.3">
      <c r="A4674" s="58" t="s">
        <v>2805</v>
      </c>
      <c r="B4674" s="62">
        <v>24587.02</v>
      </c>
    </row>
    <row r="4675" spans="1:2" ht="15.75" customHeight="1" x14ac:dyDescent="0.3">
      <c r="A4675" s="58" t="s">
        <v>2807</v>
      </c>
      <c r="B4675" s="62">
        <v>26698.79</v>
      </c>
    </row>
    <row r="4676" spans="1:2" ht="15.75" customHeight="1" x14ac:dyDescent="0.3">
      <c r="A4676" s="58" t="s">
        <v>2809</v>
      </c>
      <c r="B4676" s="62">
        <v>22294.67</v>
      </c>
    </row>
    <row r="4677" spans="1:2" ht="15.75" customHeight="1" x14ac:dyDescent="0.3">
      <c r="A4677" s="58" t="s">
        <v>2811</v>
      </c>
      <c r="B4677" s="62">
        <v>20090.400000000001</v>
      </c>
    </row>
    <row r="4678" spans="1:2" ht="15.75" customHeight="1" x14ac:dyDescent="0.3">
      <c r="A4678" s="58" t="s">
        <v>2813</v>
      </c>
      <c r="B4678" s="62">
        <v>18326.98</v>
      </c>
    </row>
    <row r="4679" spans="1:2" ht="15.75" customHeight="1" x14ac:dyDescent="0.3">
      <c r="A4679" s="58" t="s">
        <v>2815</v>
      </c>
      <c r="B4679" s="62">
        <v>20531.25</v>
      </c>
    </row>
    <row r="4680" spans="1:2" ht="15.75" customHeight="1" x14ac:dyDescent="0.3">
      <c r="A4680" s="58" t="s">
        <v>2817</v>
      </c>
      <c r="B4680" s="62">
        <v>18326.98</v>
      </c>
    </row>
    <row r="4681" spans="1:2" ht="15.75" customHeight="1" x14ac:dyDescent="0.3">
      <c r="A4681" s="58" t="s">
        <v>2819</v>
      </c>
      <c r="B4681" s="62">
        <v>20090.400000000001</v>
      </c>
    </row>
    <row r="4682" spans="1:2" ht="15.75" customHeight="1" x14ac:dyDescent="0.3">
      <c r="A4682" s="58" t="s">
        <v>2821</v>
      </c>
      <c r="B4682" s="62">
        <v>20531.25</v>
      </c>
    </row>
    <row r="4683" spans="1:2" ht="15.75" customHeight="1" x14ac:dyDescent="0.3">
      <c r="A4683" s="58" t="s">
        <v>2823</v>
      </c>
      <c r="B4683" s="62">
        <v>20531.25</v>
      </c>
    </row>
    <row r="4684" spans="1:2" ht="15.75" customHeight="1" x14ac:dyDescent="0.3">
      <c r="A4684" s="58" t="s">
        <v>2825</v>
      </c>
      <c r="B4684" s="62">
        <v>22294.67</v>
      </c>
    </row>
    <row r="4685" spans="1:2" ht="15.75" customHeight="1" x14ac:dyDescent="0.3">
      <c r="A4685" s="58" t="s">
        <v>7066</v>
      </c>
      <c r="B4685" s="62">
        <v>79893</v>
      </c>
    </row>
    <row r="4686" spans="1:2" ht="15.75" customHeight="1" x14ac:dyDescent="0.3">
      <c r="A4686" s="2" t="s">
        <v>7067</v>
      </c>
      <c r="B4686" s="63">
        <v>16990.580000000002</v>
      </c>
    </row>
    <row r="4687" spans="1:2" ht="15.75" customHeight="1" x14ac:dyDescent="0.3">
      <c r="A4687" s="2" t="s">
        <v>7068</v>
      </c>
      <c r="B4687" s="63">
        <v>13129.08</v>
      </c>
    </row>
    <row r="4688" spans="1:2" ht="15.75" customHeight="1" x14ac:dyDescent="0.3">
      <c r="A4688" s="2" t="s">
        <v>7069</v>
      </c>
      <c r="B4688" s="63">
        <v>10039.89</v>
      </c>
    </row>
    <row r="4689" spans="1:2" ht="15.75" customHeight="1" x14ac:dyDescent="0.3">
      <c r="A4689" s="2" t="s">
        <v>7070</v>
      </c>
      <c r="B4689" s="63">
        <v>13901.38</v>
      </c>
    </row>
    <row r="4690" spans="1:2" ht="15.75" customHeight="1" x14ac:dyDescent="0.3">
      <c r="A4690" s="2" t="s">
        <v>7071</v>
      </c>
      <c r="B4690" s="63">
        <v>10039.89</v>
      </c>
    </row>
    <row r="4691" spans="1:2" ht="15.75" customHeight="1" x14ac:dyDescent="0.3">
      <c r="A4691" s="2" t="s">
        <v>7072</v>
      </c>
      <c r="B4691" s="63">
        <v>13129.08</v>
      </c>
    </row>
    <row r="4692" spans="1:2" ht="15.75" customHeight="1" x14ac:dyDescent="0.3">
      <c r="A4692" s="2" t="s">
        <v>7073</v>
      </c>
      <c r="B4692" s="63">
        <v>13901.38</v>
      </c>
    </row>
    <row r="4693" spans="1:2" ht="15.75" customHeight="1" x14ac:dyDescent="0.3">
      <c r="A4693" s="2" t="s">
        <v>7074</v>
      </c>
      <c r="B4693" s="63">
        <v>13901.38</v>
      </c>
    </row>
    <row r="4694" spans="1:2" ht="15.75" customHeight="1" x14ac:dyDescent="0.3">
      <c r="A4694" s="2" t="s">
        <v>7075</v>
      </c>
      <c r="B4694" s="63">
        <v>16990.580000000002</v>
      </c>
    </row>
    <row r="4695" spans="1:2" ht="15.75" customHeight="1" x14ac:dyDescent="0.3">
      <c r="A4695" s="58" t="s">
        <v>7076</v>
      </c>
      <c r="B4695" s="62">
        <v>60093</v>
      </c>
    </row>
    <row r="4696" spans="1:2" ht="15.75" customHeight="1" x14ac:dyDescent="0.3">
      <c r="A4696" s="2" t="s">
        <v>7077</v>
      </c>
      <c r="B4696" s="63">
        <v>12779.78</v>
      </c>
    </row>
    <row r="4697" spans="1:2" ht="15.75" customHeight="1" x14ac:dyDescent="0.3">
      <c r="A4697" s="2" t="s">
        <v>7078</v>
      </c>
      <c r="B4697" s="63">
        <v>9875.2800000000007</v>
      </c>
    </row>
    <row r="4698" spans="1:2" ht="15.75" customHeight="1" x14ac:dyDescent="0.3">
      <c r="A4698" s="2" t="s">
        <v>7079</v>
      </c>
      <c r="B4698" s="63">
        <v>7551.69</v>
      </c>
    </row>
    <row r="4699" spans="1:2" ht="15.75" customHeight="1" x14ac:dyDescent="0.3">
      <c r="A4699" s="2" t="s">
        <v>7080</v>
      </c>
      <c r="B4699" s="63">
        <v>10456.18</v>
      </c>
    </row>
    <row r="4700" spans="1:2" ht="15.75" customHeight="1" x14ac:dyDescent="0.3">
      <c r="A4700" s="2" t="s">
        <v>7081</v>
      </c>
      <c r="B4700" s="63">
        <v>7551.69</v>
      </c>
    </row>
    <row r="4701" spans="1:2" ht="15.75" customHeight="1" x14ac:dyDescent="0.3">
      <c r="A4701" s="2" t="s">
        <v>7082</v>
      </c>
      <c r="B4701" s="63">
        <v>9875.2800000000007</v>
      </c>
    </row>
    <row r="4702" spans="1:2" ht="15.75" customHeight="1" x14ac:dyDescent="0.3">
      <c r="A4702" s="2" t="s">
        <v>7083</v>
      </c>
      <c r="B4702" s="63">
        <v>10456.18</v>
      </c>
    </row>
    <row r="4703" spans="1:2" ht="15.75" customHeight="1" x14ac:dyDescent="0.3">
      <c r="A4703" s="2" t="s">
        <v>7084</v>
      </c>
      <c r="B4703" s="63">
        <v>10456.18</v>
      </c>
    </row>
    <row r="4704" spans="1:2" ht="15.75" customHeight="1" x14ac:dyDescent="0.3">
      <c r="A4704" s="2" t="s">
        <v>7085</v>
      </c>
      <c r="B4704" s="63">
        <v>12779.78</v>
      </c>
    </row>
    <row r="4705" spans="1:2" ht="15.75" customHeight="1" x14ac:dyDescent="0.3">
      <c r="A4705" s="58" t="s">
        <v>7086</v>
      </c>
      <c r="B4705" s="62">
        <v>50193</v>
      </c>
    </row>
    <row r="4706" spans="1:2" ht="15.75" customHeight="1" x14ac:dyDescent="0.3">
      <c r="A4706" s="2" t="s">
        <v>7087</v>
      </c>
      <c r="B4706" s="63">
        <v>10674.38</v>
      </c>
    </row>
    <row r="4707" spans="1:2" ht="15.75" customHeight="1" x14ac:dyDescent="0.3">
      <c r="A4707" s="2" t="s">
        <v>7088</v>
      </c>
      <c r="B4707" s="63">
        <v>8248.3799999999992</v>
      </c>
    </row>
    <row r="4708" spans="1:2" ht="15.75" customHeight="1" x14ac:dyDescent="0.3">
      <c r="A4708" s="2" t="s">
        <v>7089</v>
      </c>
      <c r="B4708" s="63">
        <v>6307.59</v>
      </c>
    </row>
    <row r="4709" spans="1:2" ht="15.75" customHeight="1" x14ac:dyDescent="0.3">
      <c r="A4709" s="2" t="s">
        <v>7090</v>
      </c>
      <c r="B4709" s="63">
        <v>8733.58</v>
      </c>
    </row>
    <row r="4710" spans="1:2" ht="15.75" customHeight="1" x14ac:dyDescent="0.3">
      <c r="A4710" s="2" t="s">
        <v>7091</v>
      </c>
      <c r="B4710" s="63">
        <v>6307.59</v>
      </c>
    </row>
    <row r="4711" spans="1:2" ht="15.75" customHeight="1" x14ac:dyDescent="0.3">
      <c r="A4711" s="2" t="s">
        <v>7092</v>
      </c>
      <c r="B4711" s="63">
        <v>8248.3799999999992</v>
      </c>
    </row>
    <row r="4712" spans="1:2" ht="15.75" customHeight="1" x14ac:dyDescent="0.3">
      <c r="A4712" s="2" t="s">
        <v>7093</v>
      </c>
      <c r="B4712" s="63">
        <v>8733.58</v>
      </c>
    </row>
    <row r="4713" spans="1:2" ht="15.75" customHeight="1" x14ac:dyDescent="0.3">
      <c r="A4713" s="2" t="s">
        <v>7094</v>
      </c>
      <c r="B4713" s="63">
        <v>8733.58</v>
      </c>
    </row>
    <row r="4714" spans="1:2" ht="15.75" customHeight="1" x14ac:dyDescent="0.3">
      <c r="A4714" s="2" t="s">
        <v>7095</v>
      </c>
      <c r="B4714" s="63">
        <v>10674.38</v>
      </c>
    </row>
    <row r="4715" spans="1:2" ht="15.75" customHeight="1" x14ac:dyDescent="0.3">
      <c r="A4715" s="58" t="s">
        <v>7904</v>
      </c>
      <c r="B4715" s="62">
        <v>299663.09999999998</v>
      </c>
    </row>
    <row r="4716" spans="1:2" ht="15.75" customHeight="1" x14ac:dyDescent="0.3">
      <c r="A4716" s="2" t="s">
        <v>7905</v>
      </c>
      <c r="B4716" s="63">
        <v>63728.35</v>
      </c>
    </row>
    <row r="4717" spans="1:2" ht="15.75" customHeight="1" x14ac:dyDescent="0.3">
      <c r="A4717" s="2" t="s">
        <v>7906</v>
      </c>
      <c r="B4717" s="63">
        <v>49244.639999999999</v>
      </c>
    </row>
    <row r="4718" spans="1:2" ht="15.75" customHeight="1" x14ac:dyDescent="0.3">
      <c r="A4718" s="2" t="s">
        <v>7907</v>
      </c>
      <c r="B4718" s="63">
        <v>37657.660000000003</v>
      </c>
    </row>
    <row r="4719" spans="1:2" ht="15.75" customHeight="1" x14ac:dyDescent="0.3">
      <c r="A4719" s="2" t="s">
        <v>7908</v>
      </c>
      <c r="B4719" s="63">
        <v>52141.38</v>
      </c>
    </row>
    <row r="4720" spans="1:2" ht="15.75" customHeight="1" x14ac:dyDescent="0.3">
      <c r="A4720" s="2" t="s">
        <v>7909</v>
      </c>
      <c r="B4720" s="63">
        <v>37657.660000000003</v>
      </c>
    </row>
    <row r="4721" spans="1:2" ht="15.75" customHeight="1" x14ac:dyDescent="0.3">
      <c r="A4721" s="2" t="s">
        <v>7910</v>
      </c>
      <c r="B4721" s="63">
        <v>49244.639999999999</v>
      </c>
    </row>
    <row r="4722" spans="1:2" ht="15.75" customHeight="1" x14ac:dyDescent="0.3">
      <c r="A4722" s="2" t="s">
        <v>7911</v>
      </c>
      <c r="B4722" s="63">
        <v>52141.38</v>
      </c>
    </row>
    <row r="4723" spans="1:2" ht="15.75" customHeight="1" x14ac:dyDescent="0.3">
      <c r="A4723" s="2" t="s">
        <v>7912</v>
      </c>
      <c r="B4723" s="63">
        <v>52141.38</v>
      </c>
    </row>
    <row r="4724" spans="1:2" ht="15.75" customHeight="1" x14ac:dyDescent="0.3">
      <c r="A4724" s="2" t="s">
        <v>7913</v>
      </c>
      <c r="B4724" s="63">
        <v>63728.35</v>
      </c>
    </row>
    <row r="4725" spans="1:2" ht="15.75" customHeight="1" x14ac:dyDescent="0.3">
      <c r="A4725" s="58" t="s">
        <v>7914</v>
      </c>
      <c r="B4725" s="62">
        <v>248183.1</v>
      </c>
    </row>
    <row r="4726" spans="1:2" ht="15.75" customHeight="1" x14ac:dyDescent="0.3">
      <c r="A4726" s="2" t="s">
        <v>7915</v>
      </c>
      <c r="B4726" s="63">
        <v>52780.27</v>
      </c>
    </row>
    <row r="4727" spans="1:2" ht="15.75" customHeight="1" x14ac:dyDescent="0.3">
      <c r="A4727" s="2" t="s">
        <v>7916</v>
      </c>
      <c r="B4727" s="63">
        <v>40784.76</v>
      </c>
    </row>
    <row r="4728" spans="1:2" ht="15.75" customHeight="1" x14ac:dyDescent="0.3">
      <c r="A4728" s="2" t="s">
        <v>7917</v>
      </c>
      <c r="B4728" s="63">
        <v>31188.34</v>
      </c>
    </row>
    <row r="4729" spans="1:2" ht="15.75" customHeight="1" x14ac:dyDescent="0.3">
      <c r="A4729" s="2" t="s">
        <v>7918</v>
      </c>
      <c r="B4729" s="63">
        <v>43183.86</v>
      </c>
    </row>
    <row r="4730" spans="1:2" ht="15.75" customHeight="1" x14ac:dyDescent="0.3">
      <c r="A4730" s="2" t="s">
        <v>7919</v>
      </c>
      <c r="B4730" s="63">
        <v>31188.34</v>
      </c>
    </row>
    <row r="4731" spans="1:2" ht="15.75" customHeight="1" x14ac:dyDescent="0.3">
      <c r="A4731" s="2" t="s">
        <v>7920</v>
      </c>
      <c r="B4731" s="63">
        <v>40784.76</v>
      </c>
    </row>
    <row r="4732" spans="1:2" ht="15.75" customHeight="1" x14ac:dyDescent="0.3">
      <c r="A4732" s="2" t="s">
        <v>7921</v>
      </c>
      <c r="B4732" s="63">
        <v>43183.86</v>
      </c>
    </row>
    <row r="4733" spans="1:2" ht="15.75" customHeight="1" x14ac:dyDescent="0.3">
      <c r="A4733" s="2" t="s">
        <v>7922</v>
      </c>
      <c r="B4733" s="63">
        <v>43183.86</v>
      </c>
    </row>
    <row r="4734" spans="1:2" ht="15.75" customHeight="1" x14ac:dyDescent="0.3">
      <c r="A4734" s="2" t="s">
        <v>7923</v>
      </c>
      <c r="B4734" s="63">
        <v>52780.27</v>
      </c>
    </row>
    <row r="4735" spans="1:2" ht="15.75" customHeight="1" x14ac:dyDescent="0.3">
      <c r="A4735" s="58" t="s">
        <v>7924</v>
      </c>
      <c r="B4735" s="62">
        <v>197990.1</v>
      </c>
    </row>
    <row r="4736" spans="1:2" ht="15.75" customHeight="1" x14ac:dyDescent="0.3">
      <c r="A4736" s="2" t="s">
        <v>7925</v>
      </c>
      <c r="B4736" s="63">
        <v>42105.89</v>
      </c>
    </row>
    <row r="4737" spans="1:2" ht="15.75" customHeight="1" x14ac:dyDescent="0.3">
      <c r="A4737" s="2" t="s">
        <v>7926</v>
      </c>
      <c r="B4737" s="63">
        <v>32536.37</v>
      </c>
    </row>
    <row r="4738" spans="1:2" ht="15.75" customHeight="1" x14ac:dyDescent="0.3">
      <c r="A4738" s="2" t="s">
        <v>7927</v>
      </c>
      <c r="B4738" s="63">
        <v>24880.76</v>
      </c>
    </row>
    <row r="4739" spans="1:2" ht="15.75" customHeight="1" x14ac:dyDescent="0.3">
      <c r="A4739" s="2" t="s">
        <v>7928</v>
      </c>
      <c r="B4739" s="63">
        <v>34450.28</v>
      </c>
    </row>
    <row r="4740" spans="1:2" ht="15.75" customHeight="1" x14ac:dyDescent="0.3">
      <c r="A4740" s="2" t="s">
        <v>7929</v>
      </c>
      <c r="B4740" s="63">
        <v>24880.76</v>
      </c>
    </row>
    <row r="4741" spans="1:2" ht="15.75" customHeight="1" x14ac:dyDescent="0.3">
      <c r="A4741" s="2" t="s">
        <v>7930</v>
      </c>
      <c r="B4741" s="63">
        <v>32536.37</v>
      </c>
    </row>
    <row r="4742" spans="1:2" ht="15.75" customHeight="1" x14ac:dyDescent="0.3">
      <c r="A4742" s="2" t="s">
        <v>7931</v>
      </c>
      <c r="B4742" s="63">
        <v>34450.28</v>
      </c>
    </row>
    <row r="4743" spans="1:2" ht="15.75" customHeight="1" x14ac:dyDescent="0.3">
      <c r="A4743" s="2" t="s">
        <v>7932</v>
      </c>
      <c r="B4743" s="63">
        <v>34450.28</v>
      </c>
    </row>
    <row r="4744" spans="1:2" ht="15.75" customHeight="1" x14ac:dyDescent="0.3">
      <c r="A4744" s="2" t="s">
        <v>7933</v>
      </c>
      <c r="B4744" s="63">
        <v>42105.89</v>
      </c>
    </row>
    <row r="4745" spans="1:2" ht="15.75" customHeight="1" x14ac:dyDescent="0.3">
      <c r="A4745" s="58" t="s">
        <v>7934</v>
      </c>
      <c r="B4745" s="62">
        <v>371537.1</v>
      </c>
    </row>
    <row r="4746" spans="1:2" ht="15.75" customHeight="1" x14ac:dyDescent="0.3">
      <c r="A4746" s="2" t="s">
        <v>7935</v>
      </c>
      <c r="B4746" s="63">
        <v>79013.56</v>
      </c>
    </row>
    <row r="4747" spans="1:2" ht="15.75" customHeight="1" x14ac:dyDescent="0.3">
      <c r="A4747" s="2" t="s">
        <v>7936</v>
      </c>
      <c r="B4747" s="63">
        <v>61055.93</v>
      </c>
    </row>
    <row r="4748" spans="1:2" ht="15.75" customHeight="1" x14ac:dyDescent="0.3">
      <c r="A4748" s="2" t="s">
        <v>7937</v>
      </c>
      <c r="B4748" s="63">
        <v>46689.83</v>
      </c>
    </row>
    <row r="4749" spans="1:2" ht="15.75" customHeight="1" x14ac:dyDescent="0.3">
      <c r="A4749" s="2" t="s">
        <v>7938</v>
      </c>
      <c r="B4749" s="63">
        <v>64647.46</v>
      </c>
    </row>
    <row r="4750" spans="1:2" ht="15.75" customHeight="1" x14ac:dyDescent="0.3">
      <c r="A4750" s="2" t="s">
        <v>7939</v>
      </c>
      <c r="B4750" s="63">
        <v>46689.83</v>
      </c>
    </row>
    <row r="4751" spans="1:2" ht="15.75" customHeight="1" x14ac:dyDescent="0.3">
      <c r="A4751" s="2" t="s">
        <v>7940</v>
      </c>
      <c r="B4751" s="63">
        <v>61055.93</v>
      </c>
    </row>
    <row r="4752" spans="1:2" ht="15.75" customHeight="1" x14ac:dyDescent="0.3">
      <c r="A4752" s="2" t="s">
        <v>7941</v>
      </c>
      <c r="B4752" s="63">
        <v>64647.46</v>
      </c>
    </row>
    <row r="4753" spans="1:2" ht="15.75" customHeight="1" x14ac:dyDescent="0.3">
      <c r="A4753" s="2" t="s">
        <v>7942</v>
      </c>
      <c r="B4753" s="63">
        <v>64647.46</v>
      </c>
    </row>
    <row r="4754" spans="1:2" ht="15.75" customHeight="1" x14ac:dyDescent="0.3">
      <c r="A4754" s="2" t="s">
        <v>7943</v>
      </c>
      <c r="B4754" s="63">
        <v>79013.56</v>
      </c>
    </row>
    <row r="4755" spans="1:2" ht="15.75" customHeight="1" x14ac:dyDescent="0.3">
      <c r="A4755" s="58" t="s">
        <v>7944</v>
      </c>
      <c r="B4755" s="62">
        <v>312137.09999999998</v>
      </c>
    </row>
    <row r="4756" spans="1:2" ht="15.75" customHeight="1" x14ac:dyDescent="0.3">
      <c r="A4756" s="2" t="s">
        <v>7945</v>
      </c>
      <c r="B4756" s="63">
        <v>66381.16</v>
      </c>
    </row>
    <row r="4757" spans="1:2" ht="15.75" customHeight="1" x14ac:dyDescent="0.3">
      <c r="A4757" s="2" t="s">
        <v>7946</v>
      </c>
      <c r="B4757" s="63">
        <v>51294.53</v>
      </c>
    </row>
    <row r="4758" spans="1:2" ht="15.75" customHeight="1" x14ac:dyDescent="0.3">
      <c r="A4758" s="2" t="s">
        <v>7947</v>
      </c>
      <c r="B4758" s="63">
        <v>39225.230000000003</v>
      </c>
    </row>
    <row r="4759" spans="1:2" ht="15.75" customHeight="1" x14ac:dyDescent="0.3">
      <c r="A4759" s="2" t="s">
        <v>7948</v>
      </c>
      <c r="B4759" s="63">
        <v>54311.86</v>
      </c>
    </row>
    <row r="4760" spans="1:2" ht="15.75" customHeight="1" x14ac:dyDescent="0.3">
      <c r="A4760" s="2" t="s">
        <v>7949</v>
      </c>
      <c r="B4760" s="63">
        <v>39225.230000000003</v>
      </c>
    </row>
    <row r="4761" spans="1:2" ht="15.75" customHeight="1" x14ac:dyDescent="0.3">
      <c r="A4761" s="2" t="s">
        <v>7950</v>
      </c>
      <c r="B4761" s="63">
        <v>51294.53</v>
      </c>
    </row>
    <row r="4762" spans="1:2" ht="15.75" customHeight="1" x14ac:dyDescent="0.3">
      <c r="A4762" s="2" t="s">
        <v>7951</v>
      </c>
      <c r="B4762" s="63">
        <v>54311.86</v>
      </c>
    </row>
    <row r="4763" spans="1:2" ht="15.75" customHeight="1" x14ac:dyDescent="0.3">
      <c r="A4763" s="2" t="s">
        <v>7952</v>
      </c>
      <c r="B4763" s="63">
        <v>54311.86</v>
      </c>
    </row>
    <row r="4764" spans="1:2" ht="15.75" customHeight="1" x14ac:dyDescent="0.3">
      <c r="A4764" s="2" t="s">
        <v>7953</v>
      </c>
      <c r="B4764" s="63">
        <v>66381.16</v>
      </c>
    </row>
    <row r="4765" spans="1:2" ht="15.75" customHeight="1" x14ac:dyDescent="0.3">
      <c r="A4765" s="58" t="s">
        <v>7954</v>
      </c>
      <c r="B4765" s="62">
        <v>260657.1</v>
      </c>
    </row>
    <row r="4766" spans="1:2" ht="15.75" customHeight="1" x14ac:dyDescent="0.3">
      <c r="A4766" s="2" t="s">
        <v>7955</v>
      </c>
      <c r="B4766" s="63">
        <v>55433.08</v>
      </c>
    </row>
    <row r="4767" spans="1:2" ht="15.75" customHeight="1" x14ac:dyDescent="0.3">
      <c r="A4767" s="2" t="s">
        <v>7956</v>
      </c>
      <c r="B4767" s="63">
        <v>42834.65</v>
      </c>
    </row>
    <row r="4768" spans="1:2" ht="15.75" customHeight="1" x14ac:dyDescent="0.3">
      <c r="A4768" s="2" t="s">
        <v>7957</v>
      </c>
      <c r="B4768" s="63">
        <v>32755.91</v>
      </c>
    </row>
    <row r="4769" spans="1:2" ht="15.75" customHeight="1" x14ac:dyDescent="0.3">
      <c r="A4769" s="2" t="s">
        <v>7958</v>
      </c>
      <c r="B4769" s="63">
        <v>45354.34</v>
      </c>
    </row>
    <row r="4770" spans="1:2" ht="15.75" customHeight="1" x14ac:dyDescent="0.3">
      <c r="A4770" s="2" t="s">
        <v>7959</v>
      </c>
      <c r="B4770" s="63">
        <v>32755.91</v>
      </c>
    </row>
    <row r="4771" spans="1:2" ht="15.75" customHeight="1" x14ac:dyDescent="0.3">
      <c r="A4771" s="2" t="s">
        <v>7960</v>
      </c>
      <c r="B4771" s="63">
        <v>42834.65</v>
      </c>
    </row>
    <row r="4772" spans="1:2" ht="15.75" customHeight="1" x14ac:dyDescent="0.3">
      <c r="A4772" s="2" t="s">
        <v>7961</v>
      </c>
      <c r="B4772" s="63">
        <v>45354.34</v>
      </c>
    </row>
    <row r="4773" spans="1:2" ht="15.75" customHeight="1" x14ac:dyDescent="0.3">
      <c r="A4773" s="2" t="s">
        <v>7962</v>
      </c>
      <c r="B4773" s="63">
        <v>45354.34</v>
      </c>
    </row>
    <row r="4774" spans="1:2" ht="15.75" customHeight="1" x14ac:dyDescent="0.3">
      <c r="A4774" s="2" t="s">
        <v>7963</v>
      </c>
      <c r="B4774" s="63">
        <v>55433.08</v>
      </c>
    </row>
    <row r="4775" spans="1:2" ht="15.75" customHeight="1" x14ac:dyDescent="0.3">
      <c r="A4775" s="58" t="s">
        <v>7964</v>
      </c>
      <c r="B4775" s="62">
        <v>210464.1</v>
      </c>
    </row>
    <row r="4776" spans="1:2" ht="15.75" customHeight="1" x14ac:dyDescent="0.3">
      <c r="A4776" s="2" t="s">
        <v>7965</v>
      </c>
      <c r="B4776" s="63">
        <v>44758.7</v>
      </c>
    </row>
    <row r="4777" spans="1:2" ht="15.75" customHeight="1" x14ac:dyDescent="0.3">
      <c r="A4777" s="2" t="s">
        <v>7966</v>
      </c>
      <c r="B4777" s="63">
        <v>34586.269999999997</v>
      </c>
    </row>
    <row r="4778" spans="1:2" ht="15.75" customHeight="1" x14ac:dyDescent="0.3">
      <c r="A4778" s="2" t="s">
        <v>7967</v>
      </c>
      <c r="B4778" s="63">
        <v>26448.32</v>
      </c>
    </row>
    <row r="4779" spans="1:2" ht="15.75" customHeight="1" x14ac:dyDescent="0.3">
      <c r="A4779" s="2" t="s">
        <v>7968</v>
      </c>
      <c r="B4779" s="63">
        <v>36620.75</v>
      </c>
    </row>
    <row r="4780" spans="1:2" ht="15.75" customHeight="1" x14ac:dyDescent="0.3">
      <c r="A4780" s="2" t="s">
        <v>7969</v>
      </c>
      <c r="B4780" s="63">
        <v>26448.32</v>
      </c>
    </row>
    <row r="4781" spans="1:2" ht="15.75" customHeight="1" x14ac:dyDescent="0.3">
      <c r="A4781" s="2" t="s">
        <v>7970</v>
      </c>
      <c r="B4781" s="63">
        <v>34586.269999999997</v>
      </c>
    </row>
    <row r="4782" spans="1:2" ht="15.75" customHeight="1" x14ac:dyDescent="0.3">
      <c r="A4782" s="2" t="s">
        <v>7971</v>
      </c>
      <c r="B4782" s="63">
        <v>36620.75</v>
      </c>
    </row>
    <row r="4783" spans="1:2" ht="15.75" customHeight="1" x14ac:dyDescent="0.3">
      <c r="A4783" s="2" t="s">
        <v>7972</v>
      </c>
      <c r="B4783" s="63">
        <v>36620.75</v>
      </c>
    </row>
    <row r="4784" spans="1:2" ht="15.75" customHeight="1" x14ac:dyDescent="0.3">
      <c r="A4784" s="2" t="s">
        <v>7973</v>
      </c>
      <c r="B4784" s="63">
        <v>44758.7</v>
      </c>
    </row>
    <row r="4785" spans="1:2" ht="15.75" customHeight="1" x14ac:dyDescent="0.3">
      <c r="A4785" s="58" t="s">
        <v>2827</v>
      </c>
      <c r="B4785" s="62">
        <v>0</v>
      </c>
    </row>
    <row r="4786" spans="1:2" ht="15.75" customHeight="1" x14ac:dyDescent="0.3">
      <c r="A4786" s="58" t="s">
        <v>9622</v>
      </c>
      <c r="B4786" s="62">
        <v>4218.63</v>
      </c>
    </row>
    <row r="4787" spans="1:2" ht="15.75" customHeight="1" x14ac:dyDescent="0.3">
      <c r="A4787" s="58" t="s">
        <v>9623</v>
      </c>
      <c r="B4787" s="62">
        <v>3788.85</v>
      </c>
    </row>
    <row r="4788" spans="1:2" ht="15.75" customHeight="1" x14ac:dyDescent="0.3">
      <c r="A4788" s="58" t="s">
        <v>2829</v>
      </c>
      <c r="B4788" s="62">
        <v>17496.57</v>
      </c>
    </row>
    <row r="4789" spans="1:2" ht="15.75" customHeight="1" x14ac:dyDescent="0.3">
      <c r="A4789" s="58" t="s">
        <v>2831</v>
      </c>
      <c r="B4789" s="62">
        <v>19441.89</v>
      </c>
    </row>
    <row r="4790" spans="1:2" ht="15.75" customHeight="1" x14ac:dyDescent="0.3">
      <c r="A4790" s="58" t="s">
        <v>2833</v>
      </c>
      <c r="B4790" s="62">
        <v>17995.55</v>
      </c>
    </row>
    <row r="4791" spans="1:2" ht="15.75" customHeight="1" x14ac:dyDescent="0.3">
      <c r="A4791" s="58" t="s">
        <v>2835</v>
      </c>
      <c r="B4791" s="62">
        <v>34235.370000000003</v>
      </c>
    </row>
    <row r="4792" spans="1:2" ht="15.75" customHeight="1" x14ac:dyDescent="0.3">
      <c r="A4792" s="58" t="s">
        <v>9624</v>
      </c>
      <c r="B4792" s="62">
        <v>37763.86</v>
      </c>
    </row>
    <row r="4793" spans="1:2" ht="15.75" customHeight="1" x14ac:dyDescent="0.3">
      <c r="A4793" s="58" t="s">
        <v>2837</v>
      </c>
      <c r="B4793" s="62">
        <v>42166.06</v>
      </c>
    </row>
    <row r="4794" spans="1:2" ht="15.75" customHeight="1" x14ac:dyDescent="0.3">
      <c r="A4794" s="58" t="s">
        <v>2839</v>
      </c>
      <c r="B4794" s="62">
        <v>5055.57</v>
      </c>
    </row>
    <row r="4795" spans="1:2" ht="15.75" customHeight="1" x14ac:dyDescent="0.3">
      <c r="A4795" s="58" t="s">
        <v>2841</v>
      </c>
      <c r="B4795" s="62">
        <v>80827.3</v>
      </c>
    </row>
    <row r="4796" spans="1:2" ht="15.75" customHeight="1" x14ac:dyDescent="0.3">
      <c r="A4796" s="58" t="s">
        <v>9625</v>
      </c>
      <c r="B4796" s="62">
        <v>6661.59</v>
      </c>
    </row>
    <row r="4797" spans="1:2" ht="15.75" customHeight="1" x14ac:dyDescent="0.3">
      <c r="A4797" s="58" t="s">
        <v>9626</v>
      </c>
      <c r="B4797" s="62">
        <v>5982.99</v>
      </c>
    </row>
    <row r="4798" spans="1:2" ht="15.75" customHeight="1" x14ac:dyDescent="0.3">
      <c r="A4798" s="58" t="s">
        <v>2843</v>
      </c>
      <c r="B4798" s="62">
        <v>5982.99</v>
      </c>
    </row>
    <row r="4799" spans="1:2" ht="15.75" customHeight="1" x14ac:dyDescent="0.3">
      <c r="A4799" s="58" t="s">
        <v>2845</v>
      </c>
      <c r="B4799" s="62">
        <v>7679.49</v>
      </c>
    </row>
    <row r="4800" spans="1:2" ht="15.75" customHeight="1" x14ac:dyDescent="0.3">
      <c r="A4800" s="58" t="s">
        <v>9627</v>
      </c>
      <c r="B4800" s="62">
        <v>13809.51</v>
      </c>
    </row>
    <row r="4801" spans="1:2" ht="15.75" customHeight="1" x14ac:dyDescent="0.3">
      <c r="A4801" s="58" t="s">
        <v>9628</v>
      </c>
      <c r="B4801" s="62">
        <v>12407.07</v>
      </c>
    </row>
    <row r="4802" spans="1:2" ht="15.75" customHeight="1" x14ac:dyDescent="0.3">
      <c r="A4802" s="58" t="s">
        <v>2847</v>
      </c>
      <c r="B4802" s="62">
        <v>15263.75</v>
      </c>
    </row>
    <row r="4803" spans="1:2" ht="15.75" customHeight="1" x14ac:dyDescent="0.3">
      <c r="A4803" s="58" t="s">
        <v>9629</v>
      </c>
      <c r="B4803" s="62">
        <v>19441.89</v>
      </c>
    </row>
    <row r="4804" spans="1:2" ht="15.75" customHeight="1" x14ac:dyDescent="0.3">
      <c r="A4804" s="58" t="s">
        <v>9630</v>
      </c>
      <c r="B4804" s="62">
        <v>17496.57</v>
      </c>
    </row>
    <row r="4805" spans="1:2" ht="15.75" customHeight="1" x14ac:dyDescent="0.3">
      <c r="A4805" s="58" t="s">
        <v>2849</v>
      </c>
      <c r="B4805" s="62">
        <v>20118.349999999999</v>
      </c>
    </row>
    <row r="4806" spans="1:2" ht="15.75" customHeight="1" x14ac:dyDescent="0.3">
      <c r="A4806" s="58" t="s">
        <v>9631</v>
      </c>
      <c r="B4806" s="62">
        <v>28176.46</v>
      </c>
    </row>
    <row r="4807" spans="1:2" ht="15.75" customHeight="1" x14ac:dyDescent="0.3">
      <c r="A4807" s="58" t="s">
        <v>9632</v>
      </c>
      <c r="B4807" s="62">
        <v>26192.86</v>
      </c>
    </row>
    <row r="4808" spans="1:2" ht="15.75" customHeight="1" x14ac:dyDescent="0.3">
      <c r="A4808" s="58" t="s">
        <v>2851</v>
      </c>
      <c r="B4808" s="62">
        <v>31134.46</v>
      </c>
    </row>
    <row r="4809" spans="1:2" ht="15.75" customHeight="1" x14ac:dyDescent="0.3">
      <c r="A4809" s="58" t="s">
        <v>9633</v>
      </c>
      <c r="B4809" s="62">
        <v>37763.86</v>
      </c>
    </row>
    <row r="4810" spans="1:2" ht="15.75" customHeight="1" x14ac:dyDescent="0.3">
      <c r="A4810" s="58" t="s">
        <v>9634</v>
      </c>
      <c r="B4810" s="62">
        <v>34840.660000000003</v>
      </c>
    </row>
    <row r="4811" spans="1:2" ht="15.75" customHeight="1" x14ac:dyDescent="0.3">
      <c r="A4811" s="58" t="s">
        <v>2853</v>
      </c>
      <c r="B4811" s="62">
        <v>42166.06</v>
      </c>
    </row>
    <row r="4812" spans="1:2" ht="15.75" customHeight="1" x14ac:dyDescent="0.3">
      <c r="A4812" s="58" t="s">
        <v>2855</v>
      </c>
      <c r="B4812" s="62">
        <v>80827.3</v>
      </c>
    </row>
    <row r="4813" spans="1:2" ht="15.75" customHeight="1" x14ac:dyDescent="0.3">
      <c r="A4813" s="58" t="s">
        <v>2857</v>
      </c>
      <c r="B4813" s="62">
        <v>93842.5</v>
      </c>
    </row>
    <row r="4814" spans="1:2" ht="15.75" customHeight="1" x14ac:dyDescent="0.3">
      <c r="A4814" s="58" t="s">
        <v>2859</v>
      </c>
      <c r="B4814" s="62">
        <v>123996.7</v>
      </c>
    </row>
    <row r="4815" spans="1:2" ht="15.75" customHeight="1" x14ac:dyDescent="0.3">
      <c r="A4815" s="58" t="s">
        <v>2861</v>
      </c>
      <c r="B4815" s="62">
        <v>104473.9</v>
      </c>
    </row>
    <row r="4816" spans="1:2" ht="15.75" customHeight="1" x14ac:dyDescent="0.3">
      <c r="A4816" s="58" t="s">
        <v>2863</v>
      </c>
      <c r="B4816" s="62">
        <v>87561.1</v>
      </c>
    </row>
    <row r="4817" spans="1:2" ht="15.75" customHeight="1" x14ac:dyDescent="0.3">
      <c r="A4817" s="58" t="s">
        <v>2865</v>
      </c>
      <c r="B4817" s="62">
        <v>73206.100000000006</v>
      </c>
    </row>
    <row r="4818" spans="1:2" ht="15.75" customHeight="1" x14ac:dyDescent="0.3">
      <c r="A4818" s="58" t="s">
        <v>2867</v>
      </c>
      <c r="B4818" s="62">
        <v>101927.63</v>
      </c>
    </row>
    <row r="4819" spans="1:2" ht="15.75" customHeight="1" x14ac:dyDescent="0.3">
      <c r="A4819" s="58" t="s">
        <v>2869</v>
      </c>
      <c r="B4819" s="62">
        <v>87572.63</v>
      </c>
    </row>
    <row r="4820" spans="1:2" ht="15.75" customHeight="1" x14ac:dyDescent="0.3">
      <c r="A4820" s="58" t="s">
        <v>2871</v>
      </c>
      <c r="B4820" s="62">
        <v>6581.29</v>
      </c>
    </row>
    <row r="4821" spans="1:2" ht="15.75" customHeight="1" x14ac:dyDescent="0.3">
      <c r="A4821" s="58" t="s">
        <v>2873</v>
      </c>
      <c r="B4821" s="62">
        <v>19246.23</v>
      </c>
    </row>
    <row r="4822" spans="1:2" ht="15.75" customHeight="1" x14ac:dyDescent="0.3">
      <c r="A4822" s="58" t="s">
        <v>2875</v>
      </c>
      <c r="B4822" s="62">
        <v>37658.910000000003</v>
      </c>
    </row>
    <row r="4823" spans="1:2" ht="15.75" customHeight="1" x14ac:dyDescent="0.3">
      <c r="A4823" s="58" t="s">
        <v>2877</v>
      </c>
      <c r="B4823" s="62">
        <v>0</v>
      </c>
    </row>
    <row r="4824" spans="1:2" ht="15.75" customHeight="1" x14ac:dyDescent="0.3">
      <c r="A4824" s="58" t="s">
        <v>2879</v>
      </c>
      <c r="B4824" s="62">
        <v>24.36</v>
      </c>
    </row>
    <row r="4825" spans="1:2" ht="15.75" customHeight="1" x14ac:dyDescent="0.3">
      <c r="A4825" s="58" t="s">
        <v>2881</v>
      </c>
      <c r="B4825" s="62">
        <v>21.75</v>
      </c>
    </row>
    <row r="4826" spans="1:2" ht="15.75" customHeight="1" x14ac:dyDescent="0.3">
      <c r="A4826" s="58" t="s">
        <v>2883</v>
      </c>
      <c r="B4826" s="62">
        <v>18.71</v>
      </c>
    </row>
    <row r="4827" spans="1:2" ht="15.75" customHeight="1" x14ac:dyDescent="0.3">
      <c r="A4827" s="58" t="s">
        <v>2885</v>
      </c>
      <c r="B4827" s="62">
        <v>16.100000000000001</v>
      </c>
    </row>
    <row r="4828" spans="1:2" ht="15.75" customHeight="1" x14ac:dyDescent="0.3">
      <c r="A4828" s="58" t="s">
        <v>2887</v>
      </c>
      <c r="B4828" s="62">
        <v>13.05</v>
      </c>
    </row>
    <row r="4829" spans="1:2" ht="15.75" customHeight="1" x14ac:dyDescent="0.3">
      <c r="A4829" s="58" t="s">
        <v>2889</v>
      </c>
      <c r="B4829" s="62">
        <v>11.75</v>
      </c>
    </row>
    <row r="4830" spans="1:2" ht="15.75" customHeight="1" x14ac:dyDescent="0.3">
      <c r="A4830" s="58" t="s">
        <v>2891</v>
      </c>
      <c r="B4830" s="62">
        <v>10.01</v>
      </c>
    </row>
    <row r="4831" spans="1:2" ht="15.75" customHeight="1" x14ac:dyDescent="0.3">
      <c r="A4831" s="58" t="s">
        <v>2893</v>
      </c>
      <c r="B4831" s="62">
        <v>8.6999999999999993</v>
      </c>
    </row>
    <row r="4832" spans="1:2" ht="15.75" customHeight="1" x14ac:dyDescent="0.3">
      <c r="A4832" s="58" t="s">
        <v>2895</v>
      </c>
      <c r="B4832" s="62">
        <v>7.4</v>
      </c>
    </row>
    <row r="4833" spans="1:2" ht="15.75" customHeight="1" x14ac:dyDescent="0.3">
      <c r="A4833" s="58" t="s">
        <v>2897</v>
      </c>
      <c r="B4833" s="62">
        <v>0</v>
      </c>
    </row>
    <row r="4834" spans="1:2" ht="15.75" customHeight="1" x14ac:dyDescent="0.3">
      <c r="A4834" s="58" t="s">
        <v>2899</v>
      </c>
      <c r="B4834" s="62">
        <v>36.979999999999997</v>
      </c>
    </row>
    <row r="4835" spans="1:2" ht="15.75" customHeight="1" x14ac:dyDescent="0.3">
      <c r="A4835" s="58" t="s">
        <v>2901</v>
      </c>
      <c r="B4835" s="62">
        <v>32.630000000000003</v>
      </c>
    </row>
    <row r="4836" spans="1:2" ht="15.75" customHeight="1" x14ac:dyDescent="0.3">
      <c r="A4836" s="58" t="s">
        <v>2903</v>
      </c>
      <c r="B4836" s="62">
        <v>28.28</v>
      </c>
    </row>
    <row r="4837" spans="1:2" ht="15.75" customHeight="1" x14ac:dyDescent="0.3">
      <c r="A4837" s="58" t="s">
        <v>2905</v>
      </c>
      <c r="B4837" s="62">
        <v>23.93</v>
      </c>
    </row>
    <row r="4838" spans="1:2" ht="15.75" customHeight="1" x14ac:dyDescent="0.3">
      <c r="A4838" s="58" t="s">
        <v>2907</v>
      </c>
      <c r="B4838" s="62">
        <v>19.579999999999998</v>
      </c>
    </row>
    <row r="4839" spans="1:2" ht="15.75" customHeight="1" x14ac:dyDescent="0.3">
      <c r="A4839" s="58" t="s">
        <v>2909</v>
      </c>
      <c r="B4839" s="62">
        <v>17.399999999999999</v>
      </c>
    </row>
    <row r="4840" spans="1:2" ht="15.75" customHeight="1" x14ac:dyDescent="0.3">
      <c r="A4840" s="58" t="s">
        <v>2911</v>
      </c>
      <c r="B4840" s="62">
        <v>15.23</v>
      </c>
    </row>
    <row r="4841" spans="1:2" ht="15.75" customHeight="1" x14ac:dyDescent="0.3">
      <c r="A4841" s="58" t="s">
        <v>2913</v>
      </c>
      <c r="B4841" s="62">
        <v>13.05</v>
      </c>
    </row>
    <row r="4842" spans="1:2" ht="15.75" customHeight="1" x14ac:dyDescent="0.3">
      <c r="A4842" s="58" t="s">
        <v>2915</v>
      </c>
      <c r="B4842" s="62">
        <v>10.88</v>
      </c>
    </row>
    <row r="4843" spans="1:2" ht="15.75" customHeight="1" x14ac:dyDescent="0.3">
      <c r="A4843" s="58" t="s">
        <v>2917</v>
      </c>
      <c r="B4843" s="62">
        <v>36.979999999999997</v>
      </c>
    </row>
    <row r="4844" spans="1:2" ht="15.75" customHeight="1" x14ac:dyDescent="0.3">
      <c r="A4844" s="58" t="s">
        <v>2919</v>
      </c>
      <c r="B4844" s="62">
        <v>32.630000000000003</v>
      </c>
    </row>
    <row r="4845" spans="1:2" ht="15.75" customHeight="1" x14ac:dyDescent="0.3">
      <c r="A4845" s="58" t="s">
        <v>2921</v>
      </c>
      <c r="B4845" s="62">
        <v>28.28</v>
      </c>
    </row>
    <row r="4846" spans="1:2" ht="15.75" customHeight="1" x14ac:dyDescent="0.3">
      <c r="A4846" s="58" t="s">
        <v>2923</v>
      </c>
      <c r="B4846" s="62">
        <v>23.93</v>
      </c>
    </row>
    <row r="4847" spans="1:2" ht="15.75" customHeight="1" x14ac:dyDescent="0.3">
      <c r="A4847" s="58" t="s">
        <v>2925</v>
      </c>
      <c r="B4847" s="62">
        <v>19.579999999999998</v>
      </c>
    </row>
    <row r="4848" spans="1:2" ht="15.75" customHeight="1" x14ac:dyDescent="0.3">
      <c r="A4848" s="58" t="s">
        <v>2927</v>
      </c>
      <c r="B4848" s="62">
        <v>17.399999999999999</v>
      </c>
    </row>
    <row r="4849" spans="1:2" ht="15.75" customHeight="1" x14ac:dyDescent="0.3">
      <c r="A4849" s="58" t="s">
        <v>2929</v>
      </c>
      <c r="B4849" s="62">
        <v>15.23</v>
      </c>
    </row>
    <row r="4850" spans="1:2" ht="15.75" customHeight="1" x14ac:dyDescent="0.3">
      <c r="A4850" s="58" t="s">
        <v>2931</v>
      </c>
      <c r="B4850" s="62">
        <v>13.05</v>
      </c>
    </row>
    <row r="4851" spans="1:2" ht="15.75" customHeight="1" x14ac:dyDescent="0.3">
      <c r="A4851" s="58" t="s">
        <v>2933</v>
      </c>
      <c r="B4851" s="62">
        <v>10.88</v>
      </c>
    </row>
    <row r="4852" spans="1:2" ht="15.75" customHeight="1" x14ac:dyDescent="0.3">
      <c r="A4852" s="58" t="s">
        <v>2935</v>
      </c>
      <c r="B4852" s="62">
        <v>2790</v>
      </c>
    </row>
    <row r="4853" spans="1:2" ht="15.75" customHeight="1" x14ac:dyDescent="0.3">
      <c r="A4853" s="58" t="s">
        <v>2937</v>
      </c>
      <c r="B4853" s="62">
        <v>9310</v>
      </c>
    </row>
    <row r="4854" spans="1:2" ht="15.75" customHeight="1" x14ac:dyDescent="0.3">
      <c r="A4854" s="58" t="s">
        <v>2939</v>
      </c>
      <c r="B4854" s="62">
        <v>18630</v>
      </c>
    </row>
    <row r="4855" spans="1:2" ht="15.75" customHeight="1" x14ac:dyDescent="0.3">
      <c r="A4855" s="58" t="s">
        <v>2941</v>
      </c>
      <c r="B4855" s="62">
        <v>27950</v>
      </c>
    </row>
    <row r="4856" spans="1:2" ht="15.75" customHeight="1" x14ac:dyDescent="0.3">
      <c r="A4856" s="58" t="s">
        <v>2943</v>
      </c>
      <c r="B4856" s="62">
        <v>9026.25</v>
      </c>
    </row>
    <row r="4857" spans="1:2" ht="15.75" customHeight="1" x14ac:dyDescent="0.3">
      <c r="A4857" s="58" t="s">
        <v>2945</v>
      </c>
      <c r="B4857" s="62">
        <v>27093.25</v>
      </c>
    </row>
    <row r="4858" spans="1:2" ht="15.75" customHeight="1" x14ac:dyDescent="0.3">
      <c r="A4858" s="58" t="s">
        <v>2947</v>
      </c>
      <c r="B4858" s="62">
        <v>72260.75</v>
      </c>
    </row>
    <row r="4859" spans="1:2" ht="15.75" customHeight="1" x14ac:dyDescent="0.3">
      <c r="A4859" s="58" t="s">
        <v>2949</v>
      </c>
      <c r="B4859" s="62">
        <v>135509.75</v>
      </c>
    </row>
    <row r="4860" spans="1:2" ht="15.75" customHeight="1" x14ac:dyDescent="0.3">
      <c r="A4860" s="58" t="s">
        <v>2951</v>
      </c>
      <c r="B4860" s="62">
        <v>22583.75</v>
      </c>
    </row>
    <row r="4861" spans="1:2" ht="15.75" customHeight="1" x14ac:dyDescent="0.3">
      <c r="A4861" s="58" t="s">
        <v>2952</v>
      </c>
      <c r="B4861" s="62">
        <v>90342.25</v>
      </c>
    </row>
    <row r="4862" spans="1:2" ht="15.75" customHeight="1" x14ac:dyDescent="0.3">
      <c r="A4862" s="58" t="s">
        <v>2953</v>
      </c>
      <c r="B4862" s="62">
        <v>162610.25</v>
      </c>
    </row>
    <row r="4863" spans="1:2" ht="15.75" customHeight="1" x14ac:dyDescent="0.3">
      <c r="A4863" s="58" t="s">
        <v>2954</v>
      </c>
      <c r="B4863" s="62">
        <v>198744.25</v>
      </c>
    </row>
    <row r="4864" spans="1:2" ht="15.75" customHeight="1" x14ac:dyDescent="0.3">
      <c r="A4864" s="58" t="s">
        <v>2955</v>
      </c>
      <c r="B4864" s="62">
        <v>234878.25</v>
      </c>
    </row>
    <row r="4865" spans="1:2" ht="15.75" customHeight="1" x14ac:dyDescent="0.3">
      <c r="A4865" s="58" t="s">
        <v>2956</v>
      </c>
      <c r="B4865" s="62">
        <v>4328.25</v>
      </c>
    </row>
    <row r="4866" spans="1:2" ht="15.75" customHeight="1" x14ac:dyDescent="0.3">
      <c r="A4866" s="58" t="s">
        <v>2958</v>
      </c>
      <c r="B4866" s="62">
        <v>14449.25</v>
      </c>
    </row>
    <row r="4867" spans="1:2" ht="15.75" customHeight="1" x14ac:dyDescent="0.3">
      <c r="A4867" s="58" t="s">
        <v>2960</v>
      </c>
      <c r="B4867" s="62">
        <v>54193.75</v>
      </c>
    </row>
    <row r="4868" spans="1:2" ht="15.75" customHeight="1" x14ac:dyDescent="0.3">
      <c r="A4868" s="58" t="s">
        <v>2962</v>
      </c>
      <c r="B4868" s="62">
        <v>108409.25</v>
      </c>
    </row>
    <row r="4869" spans="1:2" ht="15.75" customHeight="1" x14ac:dyDescent="0.3">
      <c r="A4869" s="58" t="s">
        <v>2964</v>
      </c>
      <c r="B4869" s="62">
        <v>180677.25</v>
      </c>
    </row>
    <row r="4870" spans="1:2" ht="15.75" customHeight="1" x14ac:dyDescent="0.3">
      <c r="A4870" s="58" t="s">
        <v>2966</v>
      </c>
      <c r="B4870" s="62">
        <v>30980.7</v>
      </c>
    </row>
    <row r="4871" spans="1:2" ht="15.75" customHeight="1" x14ac:dyDescent="0.3">
      <c r="A4871" s="58" t="s">
        <v>2968</v>
      </c>
      <c r="B4871" s="62">
        <v>0.54</v>
      </c>
    </row>
    <row r="4872" spans="1:2" ht="15.75" customHeight="1" x14ac:dyDescent="0.3">
      <c r="A4872" s="58" t="s">
        <v>7974</v>
      </c>
      <c r="B4872" s="62">
        <v>69381</v>
      </c>
    </row>
    <row r="4873" spans="1:2" ht="15.75" customHeight="1" x14ac:dyDescent="0.3">
      <c r="A4873" s="2" t="s">
        <v>7975</v>
      </c>
      <c r="B4873" s="63">
        <v>14755.03</v>
      </c>
    </row>
    <row r="4874" spans="1:2" ht="15.75" customHeight="1" x14ac:dyDescent="0.3">
      <c r="A4874" s="2" t="s">
        <v>7976</v>
      </c>
      <c r="B4874" s="63">
        <v>11401.61</v>
      </c>
    </row>
    <row r="4875" spans="1:2" ht="15.75" customHeight="1" x14ac:dyDescent="0.3">
      <c r="A4875" s="2" t="s">
        <v>7977</v>
      </c>
      <c r="B4875" s="63">
        <v>8718.8799999999992</v>
      </c>
    </row>
    <row r="4876" spans="1:2" ht="15.75" customHeight="1" x14ac:dyDescent="0.3">
      <c r="A4876" s="2" t="s">
        <v>7978</v>
      </c>
      <c r="B4876" s="63">
        <v>12072.29</v>
      </c>
    </row>
    <row r="4877" spans="1:2" ht="15.75" customHeight="1" x14ac:dyDescent="0.3">
      <c r="A4877" s="2" t="s">
        <v>7979</v>
      </c>
      <c r="B4877" s="63">
        <v>8718.8799999999992</v>
      </c>
    </row>
    <row r="4878" spans="1:2" ht="15.75" customHeight="1" x14ac:dyDescent="0.3">
      <c r="A4878" s="2" t="s">
        <v>7980</v>
      </c>
      <c r="B4878" s="63">
        <v>11401.61</v>
      </c>
    </row>
    <row r="4879" spans="1:2" ht="15.75" customHeight="1" x14ac:dyDescent="0.3">
      <c r="A4879" s="2" t="s">
        <v>7981</v>
      </c>
      <c r="B4879" s="63">
        <v>12072.29</v>
      </c>
    </row>
    <row r="4880" spans="1:2" ht="15.75" customHeight="1" x14ac:dyDescent="0.3">
      <c r="A4880" s="2" t="s">
        <v>7982</v>
      </c>
      <c r="B4880" s="63">
        <v>12072.29</v>
      </c>
    </row>
    <row r="4881" spans="1:2" ht="15.75" customHeight="1" x14ac:dyDescent="0.3">
      <c r="A4881" s="2" t="s">
        <v>7983</v>
      </c>
      <c r="B4881" s="63">
        <v>14755.03</v>
      </c>
    </row>
    <row r="4882" spans="1:2" ht="15.75" customHeight="1" x14ac:dyDescent="0.3">
      <c r="A4882" s="2" t="s">
        <v>7984</v>
      </c>
      <c r="B4882" s="63">
        <v>12072.29</v>
      </c>
    </row>
    <row r="4883" spans="1:2" ht="15.75" customHeight="1" x14ac:dyDescent="0.3">
      <c r="A4883" s="2" t="s">
        <v>7985</v>
      </c>
      <c r="B4883" s="63">
        <v>12072.29</v>
      </c>
    </row>
    <row r="4884" spans="1:2" ht="15.75" customHeight="1" x14ac:dyDescent="0.3">
      <c r="A4884" s="2" t="s">
        <v>7986</v>
      </c>
      <c r="B4884" s="63">
        <v>12072.29</v>
      </c>
    </row>
    <row r="4885" spans="1:2" ht="15.75" customHeight="1" x14ac:dyDescent="0.3">
      <c r="A4885" s="2" t="s">
        <v>7987</v>
      </c>
      <c r="B4885" s="63">
        <v>12072.29</v>
      </c>
    </row>
    <row r="4886" spans="1:2" ht="15.75" customHeight="1" x14ac:dyDescent="0.3">
      <c r="A4886" s="2" t="s">
        <v>7988</v>
      </c>
      <c r="B4886" s="63">
        <v>12072.29</v>
      </c>
    </row>
    <row r="4887" spans="1:2" ht="15.75" customHeight="1" x14ac:dyDescent="0.3">
      <c r="A4887" s="58" t="s">
        <v>7989</v>
      </c>
      <c r="B4887" s="62">
        <v>40131</v>
      </c>
    </row>
    <row r="4888" spans="1:2" ht="15.75" customHeight="1" x14ac:dyDescent="0.3">
      <c r="A4888" s="2" t="s">
        <v>7990</v>
      </c>
      <c r="B4888" s="63">
        <v>8534.5300000000007</v>
      </c>
    </row>
    <row r="4889" spans="1:2" ht="15.75" customHeight="1" x14ac:dyDescent="0.3">
      <c r="A4889" s="2" t="s">
        <v>7991</v>
      </c>
      <c r="B4889" s="63">
        <v>6594.86</v>
      </c>
    </row>
    <row r="4890" spans="1:2" ht="15.75" customHeight="1" x14ac:dyDescent="0.3">
      <c r="A4890" s="2" t="s">
        <v>7992</v>
      </c>
      <c r="B4890" s="63">
        <v>5043.13</v>
      </c>
    </row>
    <row r="4891" spans="1:2" ht="15.75" customHeight="1" x14ac:dyDescent="0.3">
      <c r="A4891" s="2" t="s">
        <v>7993</v>
      </c>
      <c r="B4891" s="63">
        <v>6982.79</v>
      </c>
    </row>
    <row r="4892" spans="1:2" ht="15.75" customHeight="1" x14ac:dyDescent="0.3">
      <c r="A4892" s="2" t="s">
        <v>7994</v>
      </c>
      <c r="B4892" s="63">
        <v>5043.13</v>
      </c>
    </row>
    <row r="4893" spans="1:2" ht="15.75" customHeight="1" x14ac:dyDescent="0.3">
      <c r="A4893" s="2" t="s">
        <v>7995</v>
      </c>
      <c r="B4893" s="63">
        <v>6594.86</v>
      </c>
    </row>
    <row r="4894" spans="1:2" ht="15.75" customHeight="1" x14ac:dyDescent="0.3">
      <c r="A4894" s="2" t="s">
        <v>7996</v>
      </c>
      <c r="B4894" s="63">
        <v>6982.79</v>
      </c>
    </row>
    <row r="4895" spans="1:2" ht="15.75" customHeight="1" x14ac:dyDescent="0.3">
      <c r="A4895" s="2" t="s">
        <v>7997</v>
      </c>
      <c r="B4895" s="63">
        <v>6982.79</v>
      </c>
    </row>
    <row r="4896" spans="1:2" ht="15.75" customHeight="1" x14ac:dyDescent="0.3">
      <c r="A4896" s="2" t="s">
        <v>7998</v>
      </c>
      <c r="B4896" s="63">
        <v>8534.5300000000007</v>
      </c>
    </row>
    <row r="4897" spans="1:2" ht="15.75" customHeight="1" x14ac:dyDescent="0.3">
      <c r="A4897" s="2" t="s">
        <v>7999</v>
      </c>
      <c r="B4897" s="63">
        <v>6982.79</v>
      </c>
    </row>
    <row r="4898" spans="1:2" ht="15.75" customHeight="1" x14ac:dyDescent="0.3">
      <c r="A4898" s="2" t="s">
        <v>8000</v>
      </c>
      <c r="B4898" s="63">
        <v>6982.79</v>
      </c>
    </row>
    <row r="4899" spans="1:2" ht="15.75" customHeight="1" x14ac:dyDescent="0.3">
      <c r="A4899" s="2" t="s">
        <v>8001</v>
      </c>
      <c r="B4899" s="63">
        <v>6982.79</v>
      </c>
    </row>
    <row r="4900" spans="1:2" ht="15.75" customHeight="1" x14ac:dyDescent="0.3">
      <c r="A4900" s="2" t="s">
        <v>8002</v>
      </c>
      <c r="B4900" s="63">
        <v>6982.79</v>
      </c>
    </row>
    <row r="4901" spans="1:2" ht="15.75" customHeight="1" x14ac:dyDescent="0.3">
      <c r="A4901" s="2" t="s">
        <v>8003</v>
      </c>
      <c r="B4901" s="63">
        <v>6982.79</v>
      </c>
    </row>
    <row r="4902" spans="1:2" ht="15.75" customHeight="1" x14ac:dyDescent="0.3">
      <c r="A4902" s="58" t="s">
        <v>8004</v>
      </c>
      <c r="B4902" s="62">
        <v>72621</v>
      </c>
    </row>
    <row r="4903" spans="1:2" ht="15.75" customHeight="1" x14ac:dyDescent="0.3">
      <c r="A4903" s="2" t="s">
        <v>8005</v>
      </c>
      <c r="B4903" s="63">
        <v>15444.07</v>
      </c>
    </row>
    <row r="4904" spans="1:2" ht="15.75" customHeight="1" x14ac:dyDescent="0.3">
      <c r="A4904" s="2" t="s">
        <v>8006</v>
      </c>
      <c r="B4904" s="63">
        <v>11934.05</v>
      </c>
    </row>
    <row r="4905" spans="1:2" ht="15.75" customHeight="1" x14ac:dyDescent="0.3">
      <c r="A4905" s="2" t="s">
        <v>8007</v>
      </c>
      <c r="B4905" s="63">
        <v>9126.0400000000009</v>
      </c>
    </row>
    <row r="4906" spans="1:2" ht="15.75" customHeight="1" x14ac:dyDescent="0.3">
      <c r="A4906" s="2" t="s">
        <v>8008</v>
      </c>
      <c r="B4906" s="63">
        <v>12636.05</v>
      </c>
    </row>
    <row r="4907" spans="1:2" ht="15.75" customHeight="1" x14ac:dyDescent="0.3">
      <c r="A4907" s="2" t="s">
        <v>8009</v>
      </c>
      <c r="B4907" s="63">
        <v>9126.0400000000009</v>
      </c>
    </row>
    <row r="4908" spans="1:2" ht="15.75" customHeight="1" x14ac:dyDescent="0.3">
      <c r="A4908" s="2" t="s">
        <v>8010</v>
      </c>
      <c r="B4908" s="63">
        <v>11934.05</v>
      </c>
    </row>
    <row r="4909" spans="1:2" ht="15.75" customHeight="1" x14ac:dyDescent="0.3">
      <c r="A4909" s="2" t="s">
        <v>8011</v>
      </c>
      <c r="B4909" s="63">
        <v>12636.05</v>
      </c>
    </row>
    <row r="4910" spans="1:2" ht="15.75" customHeight="1" x14ac:dyDescent="0.3">
      <c r="A4910" s="2" t="s">
        <v>8012</v>
      </c>
      <c r="B4910" s="63">
        <v>12636.05</v>
      </c>
    </row>
    <row r="4911" spans="1:2" ht="15.75" customHeight="1" x14ac:dyDescent="0.3">
      <c r="A4911" s="2" t="s">
        <v>8013</v>
      </c>
      <c r="B4911" s="63">
        <v>15444.07</v>
      </c>
    </row>
    <row r="4912" spans="1:2" ht="15.75" customHeight="1" x14ac:dyDescent="0.3">
      <c r="A4912" s="2" t="s">
        <v>8014</v>
      </c>
      <c r="B4912" s="63">
        <v>12636.05</v>
      </c>
    </row>
    <row r="4913" spans="1:2" ht="15.75" customHeight="1" x14ac:dyDescent="0.3">
      <c r="A4913" s="2" t="s">
        <v>8015</v>
      </c>
      <c r="B4913" s="63">
        <v>12636.05</v>
      </c>
    </row>
    <row r="4914" spans="1:2" ht="15.75" customHeight="1" x14ac:dyDescent="0.3">
      <c r="A4914" s="2" t="s">
        <v>8016</v>
      </c>
      <c r="B4914" s="63">
        <v>12636.05</v>
      </c>
    </row>
    <row r="4915" spans="1:2" ht="15.75" customHeight="1" x14ac:dyDescent="0.3">
      <c r="A4915" s="2" t="s">
        <v>8017</v>
      </c>
      <c r="B4915" s="63">
        <v>12636.05</v>
      </c>
    </row>
    <row r="4916" spans="1:2" ht="15.75" customHeight="1" x14ac:dyDescent="0.3">
      <c r="A4916" s="2" t="s">
        <v>8018</v>
      </c>
      <c r="B4916" s="63">
        <v>12636.05</v>
      </c>
    </row>
    <row r="4917" spans="1:2" ht="15.75" customHeight="1" x14ac:dyDescent="0.3">
      <c r="A4917" s="58" t="s">
        <v>8019</v>
      </c>
      <c r="B4917" s="62">
        <v>42741</v>
      </c>
    </row>
    <row r="4918" spans="1:2" ht="15.75" customHeight="1" x14ac:dyDescent="0.3">
      <c r="A4918" s="2" t="s">
        <v>8020</v>
      </c>
      <c r="B4918" s="63">
        <v>9089.59</v>
      </c>
    </row>
    <row r="4919" spans="1:2" ht="15.75" customHeight="1" x14ac:dyDescent="0.3">
      <c r="A4919" s="2" t="s">
        <v>8021</v>
      </c>
      <c r="B4919" s="63">
        <v>7023.77</v>
      </c>
    </row>
    <row r="4920" spans="1:2" ht="15.75" customHeight="1" x14ac:dyDescent="0.3">
      <c r="A4920" s="2" t="s">
        <v>8022</v>
      </c>
      <c r="B4920" s="63">
        <v>5371.12</v>
      </c>
    </row>
    <row r="4921" spans="1:2" ht="15.75" customHeight="1" x14ac:dyDescent="0.3">
      <c r="A4921" s="2" t="s">
        <v>8023</v>
      </c>
      <c r="B4921" s="63">
        <v>7436.93</v>
      </c>
    </row>
    <row r="4922" spans="1:2" ht="15.75" customHeight="1" x14ac:dyDescent="0.3">
      <c r="A4922" s="2" t="s">
        <v>8024</v>
      </c>
      <c r="B4922" s="63">
        <v>5371.12</v>
      </c>
    </row>
    <row r="4923" spans="1:2" ht="15.75" customHeight="1" x14ac:dyDescent="0.3">
      <c r="A4923" s="2" t="s">
        <v>8025</v>
      </c>
      <c r="B4923" s="63">
        <v>7023.77</v>
      </c>
    </row>
    <row r="4924" spans="1:2" ht="15.75" customHeight="1" x14ac:dyDescent="0.3">
      <c r="A4924" s="2" t="s">
        <v>8026</v>
      </c>
      <c r="B4924" s="63">
        <v>7436.93</v>
      </c>
    </row>
    <row r="4925" spans="1:2" ht="15.75" customHeight="1" x14ac:dyDescent="0.3">
      <c r="A4925" s="2" t="s">
        <v>8027</v>
      </c>
      <c r="B4925" s="63">
        <v>7436.93</v>
      </c>
    </row>
    <row r="4926" spans="1:2" ht="15.75" customHeight="1" x14ac:dyDescent="0.3">
      <c r="A4926" s="2" t="s">
        <v>8028</v>
      </c>
      <c r="B4926" s="63">
        <v>9089.59</v>
      </c>
    </row>
    <row r="4927" spans="1:2" ht="15.75" customHeight="1" x14ac:dyDescent="0.3">
      <c r="A4927" s="2" t="s">
        <v>8029</v>
      </c>
      <c r="B4927" s="63">
        <v>7436.93</v>
      </c>
    </row>
    <row r="4928" spans="1:2" ht="15.75" customHeight="1" x14ac:dyDescent="0.3">
      <c r="A4928" s="2" t="s">
        <v>8030</v>
      </c>
      <c r="B4928" s="63">
        <v>7436.93</v>
      </c>
    </row>
    <row r="4929" spans="1:2" ht="15.75" customHeight="1" x14ac:dyDescent="0.3">
      <c r="A4929" s="2" t="s">
        <v>8031</v>
      </c>
      <c r="B4929" s="63">
        <v>7436.93</v>
      </c>
    </row>
    <row r="4930" spans="1:2" ht="15.75" customHeight="1" x14ac:dyDescent="0.3">
      <c r="A4930" s="2" t="s">
        <v>8032</v>
      </c>
      <c r="B4930" s="63">
        <v>7436.93</v>
      </c>
    </row>
    <row r="4931" spans="1:2" ht="15.75" customHeight="1" x14ac:dyDescent="0.3">
      <c r="A4931" s="2" t="s">
        <v>8033</v>
      </c>
      <c r="B4931" s="63">
        <v>7436.93</v>
      </c>
    </row>
    <row r="4932" spans="1:2" ht="15.75" customHeight="1" x14ac:dyDescent="0.3">
      <c r="A4932" s="58" t="s">
        <v>2971</v>
      </c>
      <c r="B4932" s="62">
        <v>15381</v>
      </c>
    </row>
    <row r="4933" spans="1:2" ht="15.75" customHeight="1" x14ac:dyDescent="0.3">
      <c r="A4933" s="2" t="s">
        <v>2974</v>
      </c>
      <c r="B4933" s="63">
        <v>3271.03</v>
      </c>
    </row>
    <row r="4934" spans="1:2" ht="15.75" customHeight="1" x14ac:dyDescent="0.3">
      <c r="A4934" s="2" t="s">
        <v>2977</v>
      </c>
      <c r="B4934" s="63">
        <v>2527.61</v>
      </c>
    </row>
    <row r="4935" spans="1:2" ht="15.75" customHeight="1" x14ac:dyDescent="0.3">
      <c r="A4935" s="2" t="s">
        <v>2980</v>
      </c>
      <c r="B4935" s="63">
        <v>1932.88</v>
      </c>
    </row>
    <row r="4936" spans="1:2" ht="15.75" customHeight="1" x14ac:dyDescent="0.3">
      <c r="A4936" s="2" t="s">
        <v>2983</v>
      </c>
      <c r="B4936" s="63">
        <v>2676.29</v>
      </c>
    </row>
    <row r="4937" spans="1:2" ht="15.75" customHeight="1" x14ac:dyDescent="0.3">
      <c r="A4937" s="2" t="s">
        <v>2986</v>
      </c>
      <c r="B4937" s="63">
        <v>1932.88</v>
      </c>
    </row>
    <row r="4938" spans="1:2" ht="15.75" customHeight="1" x14ac:dyDescent="0.3">
      <c r="A4938" s="2" t="s">
        <v>2989</v>
      </c>
      <c r="B4938" s="63">
        <v>2527.61</v>
      </c>
    </row>
    <row r="4939" spans="1:2" ht="15.75" customHeight="1" x14ac:dyDescent="0.3">
      <c r="A4939" s="2" t="s">
        <v>2992</v>
      </c>
      <c r="B4939" s="63">
        <v>2676.29</v>
      </c>
    </row>
    <row r="4940" spans="1:2" ht="15.75" customHeight="1" x14ac:dyDescent="0.3">
      <c r="A4940" s="2" t="s">
        <v>2995</v>
      </c>
      <c r="B4940" s="63">
        <v>2676.29</v>
      </c>
    </row>
    <row r="4941" spans="1:2" ht="15.75" customHeight="1" x14ac:dyDescent="0.3">
      <c r="A4941" s="2" t="s">
        <v>2998</v>
      </c>
      <c r="B4941" s="63">
        <v>3271.03</v>
      </c>
    </row>
    <row r="4942" spans="1:2" ht="15.75" customHeight="1" x14ac:dyDescent="0.3">
      <c r="A4942" s="2" t="s">
        <v>3001</v>
      </c>
      <c r="B4942" s="63">
        <v>2676.29</v>
      </c>
    </row>
    <row r="4943" spans="1:2" ht="15.75" customHeight="1" x14ac:dyDescent="0.3">
      <c r="A4943" s="2" t="s">
        <v>3004</v>
      </c>
      <c r="B4943" s="63">
        <v>2676.29</v>
      </c>
    </row>
    <row r="4944" spans="1:2" ht="15.75" customHeight="1" x14ac:dyDescent="0.3">
      <c r="A4944" s="2" t="s">
        <v>3007</v>
      </c>
      <c r="B4944" s="63">
        <v>2676.29</v>
      </c>
    </row>
    <row r="4945" spans="1:2" ht="15.75" customHeight="1" x14ac:dyDescent="0.3">
      <c r="A4945" s="2" t="s">
        <v>3010</v>
      </c>
      <c r="B4945" s="63">
        <v>2676.29</v>
      </c>
    </row>
    <row r="4946" spans="1:2" ht="15.75" customHeight="1" x14ac:dyDescent="0.3">
      <c r="A4946" s="2" t="s">
        <v>3013</v>
      </c>
      <c r="B4946" s="63">
        <v>2676.29</v>
      </c>
    </row>
    <row r="4947" spans="1:2" ht="15.75" customHeight="1" x14ac:dyDescent="0.3">
      <c r="A4947" s="58" t="s">
        <v>3016</v>
      </c>
      <c r="B4947" s="62">
        <v>26361</v>
      </c>
    </row>
    <row r="4948" spans="1:2" ht="15.75" customHeight="1" x14ac:dyDescent="0.3">
      <c r="A4948" s="2" t="s">
        <v>3018</v>
      </c>
      <c r="B4948" s="63">
        <v>5606.11</v>
      </c>
    </row>
    <row r="4949" spans="1:2" ht="15.75" customHeight="1" x14ac:dyDescent="0.3">
      <c r="A4949" s="2" t="s">
        <v>3020</v>
      </c>
      <c r="B4949" s="63">
        <v>4331.99</v>
      </c>
    </row>
    <row r="4950" spans="1:2" ht="15.75" customHeight="1" x14ac:dyDescent="0.3">
      <c r="A4950" s="2" t="s">
        <v>3022</v>
      </c>
      <c r="B4950" s="63">
        <v>3312.7</v>
      </c>
    </row>
    <row r="4951" spans="1:2" ht="15.75" customHeight="1" x14ac:dyDescent="0.3">
      <c r="A4951" s="2" t="s">
        <v>3024</v>
      </c>
      <c r="B4951" s="63">
        <v>4586.8100000000004</v>
      </c>
    </row>
    <row r="4952" spans="1:2" ht="15.75" customHeight="1" x14ac:dyDescent="0.3">
      <c r="A4952" s="2" t="s">
        <v>3026</v>
      </c>
      <c r="B4952" s="63">
        <v>3312.7</v>
      </c>
    </row>
    <row r="4953" spans="1:2" ht="15.75" customHeight="1" x14ac:dyDescent="0.3">
      <c r="A4953" s="2" t="s">
        <v>3028</v>
      </c>
      <c r="B4953" s="63">
        <v>4331.99</v>
      </c>
    </row>
    <row r="4954" spans="1:2" ht="15.75" customHeight="1" x14ac:dyDescent="0.3">
      <c r="A4954" s="2" t="s">
        <v>3030</v>
      </c>
      <c r="B4954" s="63">
        <v>4586.8100000000004</v>
      </c>
    </row>
    <row r="4955" spans="1:2" ht="15.75" customHeight="1" x14ac:dyDescent="0.3">
      <c r="A4955" s="2" t="s">
        <v>3032</v>
      </c>
      <c r="B4955" s="63">
        <v>4586.8100000000004</v>
      </c>
    </row>
    <row r="4956" spans="1:2" ht="15.75" customHeight="1" x14ac:dyDescent="0.3">
      <c r="A4956" s="2" t="s">
        <v>3034</v>
      </c>
      <c r="B4956" s="63">
        <v>5606.11</v>
      </c>
    </row>
    <row r="4957" spans="1:2" ht="15.75" customHeight="1" x14ac:dyDescent="0.3">
      <c r="A4957" s="2" t="s">
        <v>3036</v>
      </c>
      <c r="B4957" s="63">
        <v>4586.8100000000004</v>
      </c>
    </row>
    <row r="4958" spans="1:2" ht="15.75" customHeight="1" x14ac:dyDescent="0.3">
      <c r="A4958" s="2" t="s">
        <v>3038</v>
      </c>
      <c r="B4958" s="63">
        <v>4586.8100000000004</v>
      </c>
    </row>
    <row r="4959" spans="1:2" ht="15.75" customHeight="1" x14ac:dyDescent="0.3">
      <c r="A4959" s="2" t="s">
        <v>3040</v>
      </c>
      <c r="B4959" s="63">
        <v>4586.8100000000004</v>
      </c>
    </row>
    <row r="4960" spans="1:2" ht="15.75" customHeight="1" x14ac:dyDescent="0.3">
      <c r="A4960" s="2" t="s">
        <v>3042</v>
      </c>
      <c r="B4960" s="63">
        <v>4586.8100000000004</v>
      </c>
    </row>
    <row r="4961" spans="1:2" ht="15.75" customHeight="1" x14ac:dyDescent="0.3">
      <c r="A4961" s="2" t="s">
        <v>3044</v>
      </c>
      <c r="B4961" s="63">
        <v>4586.8100000000004</v>
      </c>
    </row>
    <row r="4962" spans="1:2" ht="15.75" customHeight="1" x14ac:dyDescent="0.3">
      <c r="A4962" s="58" t="s">
        <v>3047</v>
      </c>
      <c r="B4962" s="62">
        <v>20151</v>
      </c>
    </row>
    <row r="4963" spans="1:2" ht="15.75" customHeight="1" x14ac:dyDescent="0.3">
      <c r="A4963" s="2" t="s">
        <v>3049</v>
      </c>
      <c r="B4963" s="63">
        <v>4285.45</v>
      </c>
    </row>
    <row r="4964" spans="1:2" ht="15.75" customHeight="1" x14ac:dyDescent="0.3">
      <c r="A4964" s="2" t="s">
        <v>3051</v>
      </c>
      <c r="B4964" s="63">
        <v>3311.48</v>
      </c>
    </row>
    <row r="4965" spans="1:2" ht="15.75" customHeight="1" x14ac:dyDescent="0.3">
      <c r="A4965" s="2" t="s">
        <v>3053</v>
      </c>
      <c r="B4965" s="63">
        <v>2532.31</v>
      </c>
    </row>
    <row r="4966" spans="1:2" ht="15.75" customHeight="1" x14ac:dyDescent="0.3">
      <c r="A4966" s="2" t="s">
        <v>3055</v>
      </c>
      <c r="B4966" s="63">
        <v>3506.27</v>
      </c>
    </row>
    <row r="4967" spans="1:2" ht="15.75" customHeight="1" x14ac:dyDescent="0.3">
      <c r="A4967" s="2" t="s">
        <v>3057</v>
      </c>
      <c r="B4967" s="63">
        <v>2532.31</v>
      </c>
    </row>
    <row r="4968" spans="1:2" ht="15.75" customHeight="1" x14ac:dyDescent="0.3">
      <c r="A4968" s="2" t="s">
        <v>3059</v>
      </c>
      <c r="B4968" s="63">
        <v>3311.48</v>
      </c>
    </row>
    <row r="4969" spans="1:2" ht="15.75" customHeight="1" x14ac:dyDescent="0.3">
      <c r="A4969" s="2" t="s">
        <v>3061</v>
      </c>
      <c r="B4969" s="63">
        <v>3506.27</v>
      </c>
    </row>
    <row r="4970" spans="1:2" ht="15.75" customHeight="1" x14ac:dyDescent="0.3">
      <c r="A4970" s="2" t="s">
        <v>3063</v>
      </c>
      <c r="B4970" s="63">
        <v>3506.27</v>
      </c>
    </row>
    <row r="4971" spans="1:2" ht="15.75" customHeight="1" x14ac:dyDescent="0.3">
      <c r="A4971" s="2" t="s">
        <v>3065</v>
      </c>
      <c r="B4971" s="63">
        <v>4285.45</v>
      </c>
    </row>
    <row r="4972" spans="1:2" ht="15.75" customHeight="1" x14ac:dyDescent="0.3">
      <c r="A4972" s="2" t="s">
        <v>3067</v>
      </c>
      <c r="B4972" s="63">
        <v>3506.27</v>
      </c>
    </row>
    <row r="4973" spans="1:2" ht="15.75" customHeight="1" x14ac:dyDescent="0.3">
      <c r="A4973" s="2" t="s">
        <v>3069</v>
      </c>
      <c r="B4973" s="63">
        <v>3506.27</v>
      </c>
    </row>
    <row r="4974" spans="1:2" ht="15.75" customHeight="1" x14ac:dyDescent="0.3">
      <c r="A4974" s="2" t="s">
        <v>3071</v>
      </c>
      <c r="B4974" s="63">
        <v>3506.27</v>
      </c>
    </row>
    <row r="4975" spans="1:2" ht="15.75" customHeight="1" x14ac:dyDescent="0.3">
      <c r="A4975" s="2" t="s">
        <v>3073</v>
      </c>
      <c r="B4975" s="63">
        <v>3506.27</v>
      </c>
    </row>
    <row r="4976" spans="1:2" ht="15.75" customHeight="1" x14ac:dyDescent="0.3">
      <c r="A4976" s="2" t="s">
        <v>3075</v>
      </c>
      <c r="B4976" s="63">
        <v>3506.27</v>
      </c>
    </row>
    <row r="4977" spans="1:2" ht="15.75" customHeight="1" x14ac:dyDescent="0.3">
      <c r="A4977" s="58" t="s">
        <v>3078</v>
      </c>
      <c r="B4977" s="62">
        <v>15921</v>
      </c>
    </row>
    <row r="4978" spans="1:2" ht="15.75" customHeight="1" x14ac:dyDescent="0.3">
      <c r="A4978" s="2" t="s">
        <v>3080</v>
      </c>
      <c r="B4978" s="63">
        <v>3385.87</v>
      </c>
    </row>
    <row r="4979" spans="1:2" ht="15.75" customHeight="1" x14ac:dyDescent="0.3">
      <c r="A4979" s="2" t="s">
        <v>3082</v>
      </c>
      <c r="B4979" s="63">
        <v>2616.35</v>
      </c>
    </row>
    <row r="4980" spans="1:2" ht="15.75" customHeight="1" x14ac:dyDescent="0.3">
      <c r="A4980" s="2" t="s">
        <v>3084</v>
      </c>
      <c r="B4980" s="63">
        <v>2000.74</v>
      </c>
    </row>
    <row r="4981" spans="1:2" ht="15.75" customHeight="1" x14ac:dyDescent="0.3">
      <c r="A4981" s="2" t="s">
        <v>3086</v>
      </c>
      <c r="B4981" s="63">
        <v>2770.25</v>
      </c>
    </row>
    <row r="4982" spans="1:2" ht="15.75" customHeight="1" x14ac:dyDescent="0.3">
      <c r="A4982" s="2" t="s">
        <v>3088</v>
      </c>
      <c r="B4982" s="63">
        <v>2000.74</v>
      </c>
    </row>
    <row r="4983" spans="1:2" ht="15.75" customHeight="1" x14ac:dyDescent="0.3">
      <c r="A4983" s="2" t="s">
        <v>3090</v>
      </c>
      <c r="B4983" s="63">
        <v>2616.35</v>
      </c>
    </row>
    <row r="4984" spans="1:2" ht="15.75" customHeight="1" x14ac:dyDescent="0.3">
      <c r="A4984" s="2" t="s">
        <v>3092</v>
      </c>
      <c r="B4984" s="63">
        <v>2770.25</v>
      </c>
    </row>
    <row r="4985" spans="1:2" ht="15.75" customHeight="1" x14ac:dyDescent="0.3">
      <c r="A4985" s="2" t="s">
        <v>3094</v>
      </c>
      <c r="B4985" s="63">
        <v>2770.25</v>
      </c>
    </row>
    <row r="4986" spans="1:2" ht="15.75" customHeight="1" x14ac:dyDescent="0.3">
      <c r="A4986" s="2" t="s">
        <v>3096</v>
      </c>
      <c r="B4986" s="63">
        <v>3385.87</v>
      </c>
    </row>
    <row r="4987" spans="1:2" ht="15.75" customHeight="1" x14ac:dyDescent="0.3">
      <c r="A4987" s="2" t="s">
        <v>3098</v>
      </c>
      <c r="B4987" s="63">
        <v>2770.25</v>
      </c>
    </row>
    <row r="4988" spans="1:2" ht="15.75" customHeight="1" x14ac:dyDescent="0.3">
      <c r="A4988" s="2" t="s">
        <v>3100</v>
      </c>
      <c r="B4988" s="63">
        <v>2770.25</v>
      </c>
    </row>
    <row r="4989" spans="1:2" ht="15.75" customHeight="1" x14ac:dyDescent="0.3">
      <c r="A4989" s="2" t="s">
        <v>3102</v>
      </c>
      <c r="B4989" s="63">
        <v>2770.25</v>
      </c>
    </row>
    <row r="4990" spans="1:2" ht="15.75" customHeight="1" x14ac:dyDescent="0.3">
      <c r="A4990" s="2" t="s">
        <v>3104</v>
      </c>
      <c r="B4990" s="63">
        <v>2770.25</v>
      </c>
    </row>
    <row r="4991" spans="1:2" ht="15.75" customHeight="1" x14ac:dyDescent="0.3">
      <c r="A4991" s="2" t="s">
        <v>3106</v>
      </c>
      <c r="B4991" s="63">
        <v>2770.25</v>
      </c>
    </row>
    <row r="4992" spans="1:2" ht="15.75" customHeight="1" x14ac:dyDescent="0.3">
      <c r="A4992" s="58" t="s">
        <v>3109</v>
      </c>
      <c r="B4992" s="62">
        <v>26991</v>
      </c>
    </row>
    <row r="4993" spans="1:2" ht="15.75" customHeight="1" x14ac:dyDescent="0.3">
      <c r="A4993" s="2" t="s">
        <v>3111</v>
      </c>
      <c r="B4993" s="63">
        <v>5740.09</v>
      </c>
    </row>
    <row r="4994" spans="1:2" ht="15.75" customHeight="1" x14ac:dyDescent="0.3">
      <c r="A4994" s="2" t="s">
        <v>3113</v>
      </c>
      <c r="B4994" s="63">
        <v>4435.5200000000004</v>
      </c>
    </row>
    <row r="4995" spans="1:2" ht="15.75" customHeight="1" x14ac:dyDescent="0.3">
      <c r="A4995" s="2" t="s">
        <v>3115</v>
      </c>
      <c r="B4995" s="63">
        <v>3391.87</v>
      </c>
    </row>
    <row r="4996" spans="1:2" ht="15.75" customHeight="1" x14ac:dyDescent="0.3">
      <c r="A4996" s="2" t="s">
        <v>3117</v>
      </c>
      <c r="B4996" s="63">
        <v>4696.43</v>
      </c>
    </row>
    <row r="4997" spans="1:2" ht="15.75" customHeight="1" x14ac:dyDescent="0.3">
      <c r="A4997" s="2" t="s">
        <v>3119</v>
      </c>
      <c r="B4997" s="63">
        <v>3391.87</v>
      </c>
    </row>
    <row r="4998" spans="1:2" ht="15.75" customHeight="1" x14ac:dyDescent="0.3">
      <c r="A4998" s="2" t="s">
        <v>3121</v>
      </c>
      <c r="B4998" s="63">
        <v>4435.5200000000004</v>
      </c>
    </row>
    <row r="4999" spans="1:2" ht="15.75" customHeight="1" x14ac:dyDescent="0.3">
      <c r="A4999" s="2" t="s">
        <v>3123</v>
      </c>
      <c r="B4999" s="63">
        <v>4696.43</v>
      </c>
    </row>
    <row r="5000" spans="1:2" ht="15.75" customHeight="1" x14ac:dyDescent="0.3">
      <c r="A5000" s="2" t="s">
        <v>3125</v>
      </c>
      <c r="B5000" s="63">
        <v>4696.43</v>
      </c>
    </row>
    <row r="5001" spans="1:2" ht="15.75" customHeight="1" x14ac:dyDescent="0.3">
      <c r="A5001" s="2" t="s">
        <v>3127</v>
      </c>
      <c r="B5001" s="63">
        <v>5740.09</v>
      </c>
    </row>
    <row r="5002" spans="1:2" ht="15.75" customHeight="1" x14ac:dyDescent="0.3">
      <c r="A5002" s="2" t="s">
        <v>3129</v>
      </c>
      <c r="B5002" s="63">
        <v>4696.43</v>
      </c>
    </row>
    <row r="5003" spans="1:2" ht="15.75" customHeight="1" x14ac:dyDescent="0.3">
      <c r="A5003" s="2" t="s">
        <v>3131</v>
      </c>
      <c r="B5003" s="63">
        <v>4696.43</v>
      </c>
    </row>
    <row r="5004" spans="1:2" ht="15.75" customHeight="1" x14ac:dyDescent="0.3">
      <c r="A5004" s="2" t="s">
        <v>3133</v>
      </c>
      <c r="B5004" s="63">
        <v>4696.43</v>
      </c>
    </row>
    <row r="5005" spans="1:2" ht="15.75" customHeight="1" x14ac:dyDescent="0.3">
      <c r="A5005" s="2" t="s">
        <v>3135</v>
      </c>
      <c r="B5005" s="63">
        <v>4696.43</v>
      </c>
    </row>
    <row r="5006" spans="1:2" ht="15.75" customHeight="1" x14ac:dyDescent="0.3">
      <c r="A5006" s="2" t="s">
        <v>3137</v>
      </c>
      <c r="B5006" s="63">
        <v>4696.43</v>
      </c>
    </row>
    <row r="5007" spans="1:2" ht="15.75" customHeight="1" x14ac:dyDescent="0.3">
      <c r="A5007" s="58" t="s">
        <v>3140</v>
      </c>
      <c r="B5007" s="62">
        <v>20601</v>
      </c>
    </row>
    <row r="5008" spans="1:2" ht="15.75" customHeight="1" x14ac:dyDescent="0.3">
      <c r="A5008" s="2" t="s">
        <v>3142</v>
      </c>
      <c r="B5008" s="63">
        <v>4381.1499999999996</v>
      </c>
    </row>
    <row r="5009" spans="1:2" ht="15.75" customHeight="1" x14ac:dyDescent="0.3">
      <c r="A5009" s="2" t="s">
        <v>3144</v>
      </c>
      <c r="B5009" s="63">
        <v>3385.43</v>
      </c>
    </row>
    <row r="5010" spans="1:2" ht="15.75" customHeight="1" x14ac:dyDescent="0.3">
      <c r="A5010" s="2" t="s">
        <v>3146</v>
      </c>
      <c r="B5010" s="63">
        <v>2588.86</v>
      </c>
    </row>
    <row r="5011" spans="1:2" ht="15.75" customHeight="1" x14ac:dyDescent="0.3">
      <c r="A5011" s="2" t="s">
        <v>3148</v>
      </c>
      <c r="B5011" s="63">
        <v>3584.57</v>
      </c>
    </row>
    <row r="5012" spans="1:2" ht="15.75" customHeight="1" x14ac:dyDescent="0.3">
      <c r="A5012" s="2" t="s">
        <v>3150</v>
      </c>
      <c r="B5012" s="63">
        <v>2588.86</v>
      </c>
    </row>
    <row r="5013" spans="1:2" ht="15.75" customHeight="1" x14ac:dyDescent="0.3">
      <c r="A5013" s="2" t="s">
        <v>3152</v>
      </c>
      <c r="B5013" s="63">
        <v>3385.43</v>
      </c>
    </row>
    <row r="5014" spans="1:2" ht="15.75" customHeight="1" x14ac:dyDescent="0.3">
      <c r="A5014" s="2" t="s">
        <v>3154</v>
      </c>
      <c r="B5014" s="63">
        <v>3584.57</v>
      </c>
    </row>
    <row r="5015" spans="1:2" ht="15.75" customHeight="1" x14ac:dyDescent="0.3">
      <c r="A5015" s="2" t="s">
        <v>3156</v>
      </c>
      <c r="B5015" s="63">
        <v>3584.57</v>
      </c>
    </row>
    <row r="5016" spans="1:2" ht="15.75" customHeight="1" x14ac:dyDescent="0.3">
      <c r="A5016" s="2" t="s">
        <v>3158</v>
      </c>
      <c r="B5016" s="63">
        <v>4381.1499999999996</v>
      </c>
    </row>
    <row r="5017" spans="1:2" ht="15.75" customHeight="1" x14ac:dyDescent="0.3">
      <c r="A5017" s="2" t="s">
        <v>3160</v>
      </c>
      <c r="B5017" s="63">
        <v>3584.57</v>
      </c>
    </row>
    <row r="5018" spans="1:2" ht="15.75" customHeight="1" x14ac:dyDescent="0.3">
      <c r="A5018" s="2" t="s">
        <v>3162</v>
      </c>
      <c r="B5018" s="63">
        <v>3584.57</v>
      </c>
    </row>
    <row r="5019" spans="1:2" ht="15.75" customHeight="1" x14ac:dyDescent="0.3">
      <c r="A5019" s="2" t="s">
        <v>3164</v>
      </c>
      <c r="B5019" s="63">
        <v>3584.57</v>
      </c>
    </row>
    <row r="5020" spans="1:2" ht="15.75" customHeight="1" x14ac:dyDescent="0.3">
      <c r="A5020" s="2" t="s">
        <v>3166</v>
      </c>
      <c r="B5020" s="63">
        <v>3584.57</v>
      </c>
    </row>
    <row r="5021" spans="1:2" ht="15.75" customHeight="1" x14ac:dyDescent="0.3">
      <c r="A5021" s="2" t="s">
        <v>3168</v>
      </c>
      <c r="B5021" s="63">
        <v>3584.57</v>
      </c>
    </row>
    <row r="5022" spans="1:2" ht="15.75" customHeight="1" x14ac:dyDescent="0.3">
      <c r="A5022" s="58" t="s">
        <v>3171</v>
      </c>
      <c r="B5022" s="62">
        <v>18891</v>
      </c>
    </row>
    <row r="5023" spans="1:2" ht="15.75" customHeight="1" x14ac:dyDescent="0.3">
      <c r="A5023" s="2" t="s">
        <v>3173</v>
      </c>
      <c r="B5023" s="63">
        <v>4017.49</v>
      </c>
    </row>
    <row r="5024" spans="1:2" ht="15.75" customHeight="1" x14ac:dyDescent="0.3">
      <c r="A5024" s="2" t="s">
        <v>3175</v>
      </c>
      <c r="B5024" s="63">
        <v>3104.42</v>
      </c>
    </row>
    <row r="5025" spans="1:2" ht="15.75" customHeight="1" x14ac:dyDescent="0.3">
      <c r="A5025" s="2" t="s">
        <v>3177</v>
      </c>
      <c r="B5025" s="63">
        <v>2373.9699999999998</v>
      </c>
    </row>
    <row r="5026" spans="1:2" ht="15.75" customHeight="1" x14ac:dyDescent="0.3">
      <c r="A5026" s="2" t="s">
        <v>3179</v>
      </c>
      <c r="B5026" s="63">
        <v>3287.03</v>
      </c>
    </row>
    <row r="5027" spans="1:2" ht="15.75" customHeight="1" x14ac:dyDescent="0.3">
      <c r="A5027" s="2" t="s">
        <v>3181</v>
      </c>
      <c r="B5027" s="63">
        <v>2373.9699999999998</v>
      </c>
    </row>
    <row r="5028" spans="1:2" ht="15.75" customHeight="1" x14ac:dyDescent="0.3">
      <c r="A5028" s="2" t="s">
        <v>3183</v>
      </c>
      <c r="B5028" s="63">
        <v>3104.42</v>
      </c>
    </row>
    <row r="5029" spans="1:2" ht="15.75" customHeight="1" x14ac:dyDescent="0.3">
      <c r="A5029" s="2" t="s">
        <v>3185</v>
      </c>
      <c r="B5029" s="63">
        <v>3287.03</v>
      </c>
    </row>
    <row r="5030" spans="1:2" ht="15.75" customHeight="1" x14ac:dyDescent="0.3">
      <c r="A5030" s="2" t="s">
        <v>3187</v>
      </c>
      <c r="B5030" s="63">
        <v>3287.03</v>
      </c>
    </row>
    <row r="5031" spans="1:2" ht="15.75" customHeight="1" x14ac:dyDescent="0.3">
      <c r="A5031" s="2" t="s">
        <v>3189</v>
      </c>
      <c r="B5031" s="63">
        <v>4017.49</v>
      </c>
    </row>
    <row r="5032" spans="1:2" ht="15.75" customHeight="1" x14ac:dyDescent="0.3">
      <c r="A5032" s="58" t="s">
        <v>3192</v>
      </c>
      <c r="B5032" s="62">
        <v>32121</v>
      </c>
    </row>
    <row r="5033" spans="1:2" ht="15.75" customHeight="1" x14ac:dyDescent="0.3">
      <c r="A5033" s="2" t="s">
        <v>3194</v>
      </c>
      <c r="B5033" s="63">
        <v>6831.07</v>
      </c>
    </row>
    <row r="5034" spans="1:2" ht="15.75" customHeight="1" x14ac:dyDescent="0.3">
      <c r="A5034" s="2" t="s">
        <v>3196</v>
      </c>
      <c r="B5034" s="63">
        <v>5278.55</v>
      </c>
    </row>
    <row r="5035" spans="1:2" ht="15.75" customHeight="1" x14ac:dyDescent="0.3">
      <c r="A5035" s="2" t="s">
        <v>3198</v>
      </c>
      <c r="B5035" s="63">
        <v>4036.54</v>
      </c>
    </row>
    <row r="5036" spans="1:2" ht="15.75" customHeight="1" x14ac:dyDescent="0.3">
      <c r="A5036" s="2" t="s">
        <v>3200</v>
      </c>
      <c r="B5036" s="63">
        <v>5589.05</v>
      </c>
    </row>
    <row r="5037" spans="1:2" ht="15.75" customHeight="1" x14ac:dyDescent="0.3">
      <c r="A5037" s="2" t="s">
        <v>3202</v>
      </c>
      <c r="B5037" s="63">
        <v>4036.54</v>
      </c>
    </row>
    <row r="5038" spans="1:2" ht="15.75" customHeight="1" x14ac:dyDescent="0.3">
      <c r="A5038" s="2" t="s">
        <v>3204</v>
      </c>
      <c r="B5038" s="63">
        <v>5278.55</v>
      </c>
    </row>
    <row r="5039" spans="1:2" ht="15.75" customHeight="1" x14ac:dyDescent="0.3">
      <c r="A5039" s="2" t="s">
        <v>3206</v>
      </c>
      <c r="B5039" s="63">
        <v>5589.05</v>
      </c>
    </row>
    <row r="5040" spans="1:2" ht="15.75" customHeight="1" x14ac:dyDescent="0.3">
      <c r="A5040" s="2" t="s">
        <v>3208</v>
      </c>
      <c r="B5040" s="63">
        <v>5589.05</v>
      </c>
    </row>
    <row r="5041" spans="1:2" ht="15.75" customHeight="1" x14ac:dyDescent="0.3">
      <c r="A5041" s="2" t="s">
        <v>3210</v>
      </c>
      <c r="B5041" s="63">
        <v>6831.07</v>
      </c>
    </row>
    <row r="5042" spans="1:2" ht="15.75" customHeight="1" x14ac:dyDescent="0.3">
      <c r="A5042" s="58" t="s">
        <v>3213</v>
      </c>
      <c r="B5042" s="62">
        <v>24381</v>
      </c>
    </row>
    <row r="5043" spans="1:2" ht="15.75" customHeight="1" x14ac:dyDescent="0.3">
      <c r="A5043" s="2" t="s">
        <v>3215</v>
      </c>
      <c r="B5043" s="63">
        <v>5185.03</v>
      </c>
    </row>
    <row r="5044" spans="1:2" ht="15.75" customHeight="1" x14ac:dyDescent="0.3">
      <c r="A5044" s="2" t="s">
        <v>3217</v>
      </c>
      <c r="B5044" s="63">
        <v>4006.61</v>
      </c>
    </row>
    <row r="5045" spans="1:2" ht="15.75" customHeight="1" x14ac:dyDescent="0.3">
      <c r="A5045" s="2" t="s">
        <v>3219</v>
      </c>
      <c r="B5045" s="63">
        <v>3063.88</v>
      </c>
    </row>
    <row r="5046" spans="1:2" ht="15.75" customHeight="1" x14ac:dyDescent="0.3">
      <c r="A5046" s="2" t="s">
        <v>3221</v>
      </c>
      <c r="B5046" s="63">
        <v>4242.29</v>
      </c>
    </row>
    <row r="5047" spans="1:2" ht="15.75" customHeight="1" x14ac:dyDescent="0.3">
      <c r="A5047" s="2" t="s">
        <v>3223</v>
      </c>
      <c r="B5047" s="63">
        <v>3063.88</v>
      </c>
    </row>
    <row r="5048" spans="1:2" ht="15.75" customHeight="1" x14ac:dyDescent="0.3">
      <c r="A5048" s="2" t="s">
        <v>3225</v>
      </c>
      <c r="B5048" s="63">
        <v>4006.61</v>
      </c>
    </row>
    <row r="5049" spans="1:2" ht="15.75" customHeight="1" x14ac:dyDescent="0.3">
      <c r="A5049" s="2" t="s">
        <v>3227</v>
      </c>
      <c r="B5049" s="63">
        <v>4242.29</v>
      </c>
    </row>
    <row r="5050" spans="1:2" ht="15.75" customHeight="1" x14ac:dyDescent="0.3">
      <c r="A5050" s="2" t="s">
        <v>3229</v>
      </c>
      <c r="B5050" s="63">
        <v>4242.29</v>
      </c>
    </row>
    <row r="5051" spans="1:2" ht="15.75" customHeight="1" x14ac:dyDescent="0.3">
      <c r="A5051" s="2" t="s">
        <v>3231</v>
      </c>
      <c r="B5051" s="63">
        <v>5185.03</v>
      </c>
    </row>
    <row r="5052" spans="1:2" ht="15.75" customHeight="1" x14ac:dyDescent="0.3">
      <c r="A5052" s="58" t="s">
        <v>3234</v>
      </c>
      <c r="B5052" s="62">
        <v>19251</v>
      </c>
    </row>
    <row r="5053" spans="1:2" ht="15.75" customHeight="1" x14ac:dyDescent="0.3">
      <c r="A5053" s="2" t="s">
        <v>3236</v>
      </c>
      <c r="B5053" s="63">
        <v>4094.05</v>
      </c>
    </row>
    <row r="5054" spans="1:2" ht="15.75" customHeight="1" x14ac:dyDescent="0.3">
      <c r="A5054" s="2" t="s">
        <v>3238</v>
      </c>
      <c r="B5054" s="63">
        <v>3163.58</v>
      </c>
    </row>
    <row r="5055" spans="1:2" ht="15.75" customHeight="1" x14ac:dyDescent="0.3">
      <c r="A5055" s="2" t="s">
        <v>3240</v>
      </c>
      <c r="B5055" s="63">
        <v>2419.21</v>
      </c>
    </row>
    <row r="5056" spans="1:2" ht="15.75" customHeight="1" x14ac:dyDescent="0.3">
      <c r="A5056" s="2" t="s">
        <v>3242</v>
      </c>
      <c r="B5056" s="63">
        <v>3349.67</v>
      </c>
    </row>
    <row r="5057" spans="1:2" ht="15.75" customHeight="1" x14ac:dyDescent="0.3">
      <c r="A5057" s="2" t="s">
        <v>3244</v>
      </c>
      <c r="B5057" s="63">
        <v>2419.21</v>
      </c>
    </row>
    <row r="5058" spans="1:2" ht="15.75" customHeight="1" x14ac:dyDescent="0.3">
      <c r="A5058" s="2" t="s">
        <v>3246</v>
      </c>
      <c r="B5058" s="63">
        <v>3163.58</v>
      </c>
    </row>
    <row r="5059" spans="1:2" ht="15.75" customHeight="1" x14ac:dyDescent="0.3">
      <c r="A5059" s="2" t="s">
        <v>3248</v>
      </c>
      <c r="B5059" s="63">
        <v>3349.67</v>
      </c>
    </row>
    <row r="5060" spans="1:2" ht="15.75" customHeight="1" x14ac:dyDescent="0.3">
      <c r="A5060" s="2" t="s">
        <v>3250</v>
      </c>
      <c r="B5060" s="63">
        <v>3349.67</v>
      </c>
    </row>
    <row r="5061" spans="1:2" ht="15.75" customHeight="1" x14ac:dyDescent="0.3">
      <c r="A5061" s="2" t="s">
        <v>3252</v>
      </c>
      <c r="B5061" s="63">
        <v>4094.05</v>
      </c>
    </row>
    <row r="5062" spans="1:2" ht="15.75" customHeight="1" x14ac:dyDescent="0.3">
      <c r="A5062" s="2" t="s">
        <v>3254</v>
      </c>
      <c r="B5062" s="63">
        <v>3349.67</v>
      </c>
    </row>
    <row r="5063" spans="1:2" ht="15.75" customHeight="1" x14ac:dyDescent="0.3">
      <c r="A5063" s="2" t="s">
        <v>3256</v>
      </c>
      <c r="B5063" s="63">
        <v>3349.67</v>
      </c>
    </row>
    <row r="5064" spans="1:2" ht="15.75" customHeight="1" x14ac:dyDescent="0.3">
      <c r="A5064" s="2" t="s">
        <v>3258</v>
      </c>
      <c r="B5064" s="63">
        <v>3349.67</v>
      </c>
    </row>
    <row r="5065" spans="1:2" ht="15.75" customHeight="1" x14ac:dyDescent="0.3">
      <c r="A5065" s="2" t="s">
        <v>3260</v>
      </c>
      <c r="B5065" s="63">
        <v>3349.67</v>
      </c>
    </row>
    <row r="5066" spans="1:2" ht="15.75" customHeight="1" x14ac:dyDescent="0.3">
      <c r="A5066" s="2" t="s">
        <v>3262</v>
      </c>
      <c r="B5066" s="63">
        <v>3349.67</v>
      </c>
    </row>
    <row r="5067" spans="1:2" ht="15.75" customHeight="1" x14ac:dyDescent="0.3">
      <c r="A5067" s="58" t="s">
        <v>3265</v>
      </c>
      <c r="B5067" s="62">
        <v>32121</v>
      </c>
    </row>
    <row r="5068" spans="1:2" ht="15.75" customHeight="1" x14ac:dyDescent="0.3">
      <c r="A5068" s="2" t="s">
        <v>3267</v>
      </c>
      <c r="B5068" s="63">
        <v>6831.07</v>
      </c>
    </row>
    <row r="5069" spans="1:2" ht="15.75" customHeight="1" x14ac:dyDescent="0.3">
      <c r="A5069" s="2" t="s">
        <v>3269</v>
      </c>
      <c r="B5069" s="63">
        <v>5278.55</v>
      </c>
    </row>
    <row r="5070" spans="1:2" ht="15.75" customHeight="1" x14ac:dyDescent="0.3">
      <c r="A5070" s="2" t="s">
        <v>3271</v>
      </c>
      <c r="B5070" s="63">
        <v>4036.54</v>
      </c>
    </row>
    <row r="5071" spans="1:2" ht="15.75" customHeight="1" x14ac:dyDescent="0.3">
      <c r="A5071" s="2" t="s">
        <v>3273</v>
      </c>
      <c r="B5071" s="63">
        <v>5589.05</v>
      </c>
    </row>
    <row r="5072" spans="1:2" ht="15.75" customHeight="1" x14ac:dyDescent="0.3">
      <c r="A5072" s="2" t="s">
        <v>3275</v>
      </c>
      <c r="B5072" s="63">
        <v>4036.54</v>
      </c>
    </row>
    <row r="5073" spans="1:2" ht="15.75" customHeight="1" x14ac:dyDescent="0.3">
      <c r="A5073" s="2" t="s">
        <v>3277</v>
      </c>
      <c r="B5073" s="63">
        <v>5278.55</v>
      </c>
    </row>
    <row r="5074" spans="1:2" ht="15.75" customHeight="1" x14ac:dyDescent="0.3">
      <c r="A5074" s="2" t="s">
        <v>3279</v>
      </c>
      <c r="B5074" s="63">
        <v>5589.05</v>
      </c>
    </row>
    <row r="5075" spans="1:2" ht="15.75" customHeight="1" x14ac:dyDescent="0.3">
      <c r="A5075" s="2" t="s">
        <v>3281</v>
      </c>
      <c r="B5075" s="63">
        <v>5589.05</v>
      </c>
    </row>
    <row r="5076" spans="1:2" ht="15.75" customHeight="1" x14ac:dyDescent="0.3">
      <c r="A5076" s="2" t="s">
        <v>3283</v>
      </c>
      <c r="B5076" s="63">
        <v>6831.07</v>
      </c>
    </row>
    <row r="5077" spans="1:2" ht="15.75" customHeight="1" x14ac:dyDescent="0.3">
      <c r="A5077" s="2" t="s">
        <v>3285</v>
      </c>
      <c r="B5077" s="63">
        <v>5589.05</v>
      </c>
    </row>
    <row r="5078" spans="1:2" ht="15.75" customHeight="1" x14ac:dyDescent="0.3">
      <c r="A5078" s="2" t="s">
        <v>3287</v>
      </c>
      <c r="B5078" s="63">
        <v>5589.05</v>
      </c>
    </row>
    <row r="5079" spans="1:2" ht="15.75" customHeight="1" x14ac:dyDescent="0.3">
      <c r="A5079" s="2" t="s">
        <v>3289</v>
      </c>
      <c r="B5079" s="63">
        <v>5589.05</v>
      </c>
    </row>
    <row r="5080" spans="1:2" ht="15.75" customHeight="1" x14ac:dyDescent="0.3">
      <c r="A5080" s="2" t="s">
        <v>3291</v>
      </c>
      <c r="B5080" s="63">
        <v>5589.05</v>
      </c>
    </row>
    <row r="5081" spans="1:2" ht="15.75" customHeight="1" x14ac:dyDescent="0.3">
      <c r="A5081" s="2" t="s">
        <v>3293</v>
      </c>
      <c r="B5081" s="63">
        <v>5589.05</v>
      </c>
    </row>
    <row r="5082" spans="1:2" ht="15.75" customHeight="1" x14ac:dyDescent="0.3">
      <c r="A5082" s="58" t="s">
        <v>3296</v>
      </c>
      <c r="B5082" s="62">
        <v>24831</v>
      </c>
    </row>
    <row r="5083" spans="1:2" ht="15.75" customHeight="1" x14ac:dyDescent="0.3">
      <c r="A5083" s="2" t="s">
        <v>3298</v>
      </c>
      <c r="B5083" s="63">
        <v>5280.73</v>
      </c>
    </row>
    <row r="5084" spans="1:2" ht="15.75" customHeight="1" x14ac:dyDescent="0.3">
      <c r="A5084" s="2" t="s">
        <v>3300</v>
      </c>
      <c r="B5084" s="63">
        <v>4080.56</v>
      </c>
    </row>
    <row r="5085" spans="1:2" ht="15.75" customHeight="1" x14ac:dyDescent="0.3">
      <c r="A5085" s="2" t="s">
        <v>3302</v>
      </c>
      <c r="B5085" s="63">
        <v>3120.43</v>
      </c>
    </row>
    <row r="5086" spans="1:2" ht="15.75" customHeight="1" x14ac:dyDescent="0.3">
      <c r="A5086" s="2" t="s">
        <v>3304</v>
      </c>
      <c r="B5086" s="63">
        <v>4320.59</v>
      </c>
    </row>
    <row r="5087" spans="1:2" ht="15.75" customHeight="1" x14ac:dyDescent="0.3">
      <c r="A5087" s="2" t="s">
        <v>3306</v>
      </c>
      <c r="B5087" s="63">
        <v>3120.43</v>
      </c>
    </row>
    <row r="5088" spans="1:2" ht="15.75" customHeight="1" x14ac:dyDescent="0.3">
      <c r="A5088" s="2" t="s">
        <v>3308</v>
      </c>
      <c r="B5088" s="63">
        <v>4080.56</v>
      </c>
    </row>
    <row r="5089" spans="1:2" ht="15.75" customHeight="1" x14ac:dyDescent="0.3">
      <c r="A5089" s="2" t="s">
        <v>3310</v>
      </c>
      <c r="B5089" s="63">
        <v>4320.59</v>
      </c>
    </row>
    <row r="5090" spans="1:2" ht="15.75" customHeight="1" x14ac:dyDescent="0.3">
      <c r="A5090" s="2" t="s">
        <v>3312</v>
      </c>
      <c r="B5090" s="63">
        <v>4320.59</v>
      </c>
    </row>
    <row r="5091" spans="1:2" ht="15.75" customHeight="1" x14ac:dyDescent="0.3">
      <c r="A5091" s="2" t="s">
        <v>3314</v>
      </c>
      <c r="B5091" s="63">
        <v>5280.73</v>
      </c>
    </row>
    <row r="5092" spans="1:2" ht="15.75" customHeight="1" x14ac:dyDescent="0.3">
      <c r="A5092" s="2" t="s">
        <v>3316</v>
      </c>
      <c r="B5092" s="63">
        <v>4320.59</v>
      </c>
    </row>
    <row r="5093" spans="1:2" ht="15.75" customHeight="1" x14ac:dyDescent="0.3">
      <c r="A5093" s="2" t="s">
        <v>3318</v>
      </c>
      <c r="B5093" s="63">
        <v>4320.59</v>
      </c>
    </row>
    <row r="5094" spans="1:2" ht="15.75" customHeight="1" x14ac:dyDescent="0.3">
      <c r="A5094" s="2" t="s">
        <v>3320</v>
      </c>
      <c r="B5094" s="63">
        <v>4320.59</v>
      </c>
    </row>
    <row r="5095" spans="1:2" ht="15.75" customHeight="1" x14ac:dyDescent="0.3">
      <c r="A5095" s="2" t="s">
        <v>3322</v>
      </c>
      <c r="B5095" s="63">
        <v>4320.59</v>
      </c>
    </row>
    <row r="5096" spans="1:2" ht="15.75" customHeight="1" x14ac:dyDescent="0.3">
      <c r="A5096" s="2" t="s">
        <v>3324</v>
      </c>
      <c r="B5096" s="63">
        <v>4320.59</v>
      </c>
    </row>
    <row r="5097" spans="1:2" ht="15.75" customHeight="1" x14ac:dyDescent="0.3">
      <c r="A5097" s="58" t="s">
        <v>3327</v>
      </c>
      <c r="B5097" s="62">
        <v>6651</v>
      </c>
    </row>
    <row r="5098" spans="1:2" ht="15.75" customHeight="1" x14ac:dyDescent="0.3">
      <c r="A5098" s="2" t="s">
        <v>3329</v>
      </c>
      <c r="B5098" s="63">
        <v>1414.45</v>
      </c>
    </row>
    <row r="5099" spans="1:2" ht="15.75" customHeight="1" x14ac:dyDescent="0.3">
      <c r="A5099" s="2" t="s">
        <v>3331</v>
      </c>
      <c r="B5099" s="63">
        <v>1092.98</v>
      </c>
    </row>
    <row r="5100" spans="1:2" ht="15.75" customHeight="1" x14ac:dyDescent="0.3">
      <c r="A5100" s="2" t="s">
        <v>3333</v>
      </c>
      <c r="B5100" s="63">
        <v>835.81</v>
      </c>
    </row>
    <row r="5101" spans="1:2" ht="15.75" customHeight="1" x14ac:dyDescent="0.3">
      <c r="A5101" s="2" t="s">
        <v>3335</v>
      </c>
      <c r="B5101" s="63">
        <v>1157.27</v>
      </c>
    </row>
    <row r="5102" spans="1:2" ht="15.75" customHeight="1" x14ac:dyDescent="0.3">
      <c r="A5102" s="2" t="s">
        <v>3337</v>
      </c>
      <c r="B5102" s="63">
        <v>835.81</v>
      </c>
    </row>
    <row r="5103" spans="1:2" ht="15.75" customHeight="1" x14ac:dyDescent="0.3">
      <c r="A5103" s="2" t="s">
        <v>3339</v>
      </c>
      <c r="B5103" s="63">
        <v>1092.98</v>
      </c>
    </row>
    <row r="5104" spans="1:2" ht="15.75" customHeight="1" x14ac:dyDescent="0.3">
      <c r="A5104" s="2" t="s">
        <v>3341</v>
      </c>
      <c r="B5104" s="63">
        <v>1157.27</v>
      </c>
    </row>
    <row r="5105" spans="1:2" ht="15.75" customHeight="1" x14ac:dyDescent="0.3">
      <c r="A5105" s="2" t="s">
        <v>3343</v>
      </c>
      <c r="B5105" s="63">
        <v>1157.27</v>
      </c>
    </row>
    <row r="5106" spans="1:2" ht="15.75" customHeight="1" x14ac:dyDescent="0.3">
      <c r="A5106" s="2" t="s">
        <v>3345</v>
      </c>
      <c r="B5106" s="63">
        <v>1414.45</v>
      </c>
    </row>
    <row r="5107" spans="1:2" ht="15.75" customHeight="1" x14ac:dyDescent="0.3">
      <c r="A5107" s="2" t="s">
        <v>3347</v>
      </c>
      <c r="B5107" s="63">
        <v>1157.27</v>
      </c>
    </row>
    <row r="5108" spans="1:2" ht="15.75" customHeight="1" x14ac:dyDescent="0.3">
      <c r="A5108" s="2" t="s">
        <v>3349</v>
      </c>
      <c r="B5108" s="63">
        <v>1157.27</v>
      </c>
    </row>
    <row r="5109" spans="1:2" ht="15.75" customHeight="1" x14ac:dyDescent="0.3">
      <c r="A5109" s="2" t="s">
        <v>3351</v>
      </c>
      <c r="B5109" s="63">
        <v>1157.27</v>
      </c>
    </row>
    <row r="5110" spans="1:2" ht="15.75" customHeight="1" x14ac:dyDescent="0.3">
      <c r="A5110" s="2" t="s">
        <v>3353</v>
      </c>
      <c r="B5110" s="63">
        <v>1157.27</v>
      </c>
    </row>
    <row r="5111" spans="1:2" ht="15.75" customHeight="1" x14ac:dyDescent="0.3">
      <c r="A5111" s="2" t="s">
        <v>3355</v>
      </c>
      <c r="B5111" s="63">
        <v>1157.27</v>
      </c>
    </row>
    <row r="5112" spans="1:2" ht="15.75" customHeight="1" x14ac:dyDescent="0.3">
      <c r="A5112" s="58" t="s">
        <v>3358</v>
      </c>
      <c r="B5112" s="62">
        <v>6201</v>
      </c>
    </row>
    <row r="5113" spans="1:2" ht="15.75" customHeight="1" x14ac:dyDescent="0.3">
      <c r="A5113" s="2" t="s">
        <v>3360</v>
      </c>
      <c r="B5113" s="63">
        <v>1318.75</v>
      </c>
    </row>
    <row r="5114" spans="1:2" ht="15.75" customHeight="1" x14ac:dyDescent="0.3">
      <c r="A5114" s="2" t="s">
        <v>3362</v>
      </c>
      <c r="B5114" s="63">
        <v>1019.03</v>
      </c>
    </row>
    <row r="5115" spans="1:2" ht="15.75" customHeight="1" x14ac:dyDescent="0.3">
      <c r="A5115" s="2" t="s">
        <v>3364</v>
      </c>
      <c r="B5115" s="63">
        <v>779.26</v>
      </c>
    </row>
    <row r="5116" spans="1:2" ht="15.75" customHeight="1" x14ac:dyDescent="0.3">
      <c r="A5116" s="2" t="s">
        <v>3366</v>
      </c>
      <c r="B5116" s="63">
        <v>1078.97</v>
      </c>
    </row>
    <row r="5117" spans="1:2" ht="15.75" customHeight="1" x14ac:dyDescent="0.3">
      <c r="A5117" s="2" t="s">
        <v>3368</v>
      </c>
      <c r="B5117" s="63">
        <v>779.26</v>
      </c>
    </row>
    <row r="5118" spans="1:2" ht="15.75" customHeight="1" x14ac:dyDescent="0.3">
      <c r="A5118" s="2" t="s">
        <v>3370</v>
      </c>
      <c r="B5118" s="63">
        <v>1019.03</v>
      </c>
    </row>
    <row r="5119" spans="1:2" ht="15.75" customHeight="1" x14ac:dyDescent="0.3">
      <c r="A5119" s="2" t="s">
        <v>3372</v>
      </c>
      <c r="B5119" s="63">
        <v>1078.97</v>
      </c>
    </row>
    <row r="5120" spans="1:2" ht="15.75" customHeight="1" x14ac:dyDescent="0.3">
      <c r="A5120" s="2" t="s">
        <v>3374</v>
      </c>
      <c r="B5120" s="63">
        <v>1078.97</v>
      </c>
    </row>
    <row r="5121" spans="1:2" ht="15.75" customHeight="1" x14ac:dyDescent="0.3">
      <c r="A5121" s="2" t="s">
        <v>3376</v>
      </c>
      <c r="B5121" s="63">
        <v>1318.75</v>
      </c>
    </row>
    <row r="5122" spans="1:2" ht="15.75" customHeight="1" x14ac:dyDescent="0.3">
      <c r="A5122" s="58" t="s">
        <v>3379</v>
      </c>
      <c r="B5122" s="62">
        <v>15201</v>
      </c>
    </row>
    <row r="5123" spans="1:2" ht="15.75" customHeight="1" x14ac:dyDescent="0.3">
      <c r="A5123" s="2" t="s">
        <v>3381</v>
      </c>
      <c r="B5123" s="63">
        <v>3232.75</v>
      </c>
    </row>
    <row r="5124" spans="1:2" ht="15.75" customHeight="1" x14ac:dyDescent="0.3">
      <c r="A5124" s="2" t="s">
        <v>3383</v>
      </c>
      <c r="B5124" s="63">
        <v>2498.0300000000002</v>
      </c>
    </row>
    <row r="5125" spans="1:2" ht="15.75" customHeight="1" x14ac:dyDescent="0.3">
      <c r="A5125" s="2" t="s">
        <v>3385</v>
      </c>
      <c r="B5125" s="63">
        <v>1910.26</v>
      </c>
    </row>
    <row r="5126" spans="1:2" ht="15.75" customHeight="1" x14ac:dyDescent="0.3">
      <c r="A5126" s="2" t="s">
        <v>3387</v>
      </c>
      <c r="B5126" s="63">
        <v>2644.97</v>
      </c>
    </row>
    <row r="5127" spans="1:2" ht="15.75" customHeight="1" x14ac:dyDescent="0.3">
      <c r="A5127" s="2" t="s">
        <v>3389</v>
      </c>
      <c r="B5127" s="63">
        <v>1910.26</v>
      </c>
    </row>
    <row r="5128" spans="1:2" ht="15.75" customHeight="1" x14ac:dyDescent="0.3">
      <c r="A5128" s="2" t="s">
        <v>3391</v>
      </c>
      <c r="B5128" s="63">
        <v>2498.0300000000002</v>
      </c>
    </row>
    <row r="5129" spans="1:2" ht="15.75" customHeight="1" x14ac:dyDescent="0.3">
      <c r="A5129" s="2" t="s">
        <v>3393</v>
      </c>
      <c r="B5129" s="63">
        <v>2644.97</v>
      </c>
    </row>
    <row r="5130" spans="1:2" ht="15.75" customHeight="1" x14ac:dyDescent="0.3">
      <c r="A5130" s="2" t="s">
        <v>3395</v>
      </c>
      <c r="B5130" s="63">
        <v>2644.97</v>
      </c>
    </row>
    <row r="5131" spans="1:2" ht="15.75" customHeight="1" x14ac:dyDescent="0.3">
      <c r="A5131" s="2" t="s">
        <v>3397</v>
      </c>
      <c r="B5131" s="63">
        <v>3232.75</v>
      </c>
    </row>
    <row r="5132" spans="1:2" ht="15.75" customHeight="1" x14ac:dyDescent="0.3">
      <c r="A5132" s="58" t="s">
        <v>3400</v>
      </c>
      <c r="B5132" s="62">
        <v>18261</v>
      </c>
    </row>
    <row r="5133" spans="1:2" ht="15.75" customHeight="1" x14ac:dyDescent="0.3">
      <c r="A5133" s="2" t="s">
        <v>3402</v>
      </c>
      <c r="B5133" s="63">
        <v>3883.51</v>
      </c>
    </row>
    <row r="5134" spans="1:2" ht="15.75" customHeight="1" x14ac:dyDescent="0.3">
      <c r="A5134" s="2" t="s">
        <v>3404</v>
      </c>
      <c r="B5134" s="63">
        <v>3000.89</v>
      </c>
    </row>
    <row r="5135" spans="1:2" ht="15.75" customHeight="1" x14ac:dyDescent="0.3">
      <c r="A5135" s="2" t="s">
        <v>3406</v>
      </c>
      <c r="B5135" s="63">
        <v>2294.8000000000002</v>
      </c>
    </row>
    <row r="5136" spans="1:2" ht="15.75" customHeight="1" x14ac:dyDescent="0.3">
      <c r="A5136" s="2" t="s">
        <v>3408</v>
      </c>
      <c r="B5136" s="63">
        <v>3177.41</v>
      </c>
    </row>
    <row r="5137" spans="1:2" ht="15.75" customHeight="1" x14ac:dyDescent="0.3">
      <c r="A5137" s="2" t="s">
        <v>3410</v>
      </c>
      <c r="B5137" s="63">
        <v>2294.8000000000002</v>
      </c>
    </row>
    <row r="5138" spans="1:2" ht="15.75" customHeight="1" x14ac:dyDescent="0.3">
      <c r="A5138" s="2" t="s">
        <v>3412</v>
      </c>
      <c r="B5138" s="63">
        <v>3000.89</v>
      </c>
    </row>
    <row r="5139" spans="1:2" ht="15.75" customHeight="1" x14ac:dyDescent="0.3">
      <c r="A5139" s="2" t="s">
        <v>3414</v>
      </c>
      <c r="B5139" s="63">
        <v>3177.41</v>
      </c>
    </row>
    <row r="5140" spans="1:2" ht="15.75" customHeight="1" x14ac:dyDescent="0.3">
      <c r="A5140" s="2" t="s">
        <v>3416</v>
      </c>
      <c r="B5140" s="63">
        <v>3177.41</v>
      </c>
    </row>
    <row r="5141" spans="1:2" ht="15.75" customHeight="1" x14ac:dyDescent="0.3">
      <c r="A5141" s="2" t="s">
        <v>3418</v>
      </c>
      <c r="B5141" s="63">
        <v>3883.51</v>
      </c>
    </row>
    <row r="5142" spans="1:2" ht="15.75" customHeight="1" x14ac:dyDescent="0.3">
      <c r="A5142" s="58" t="s">
        <v>3421</v>
      </c>
      <c r="B5142" s="62">
        <v>17181</v>
      </c>
    </row>
    <row r="5143" spans="1:2" ht="15.75" customHeight="1" x14ac:dyDescent="0.3">
      <c r="A5143" s="2" t="s">
        <v>3423</v>
      </c>
      <c r="B5143" s="63">
        <v>3653.83</v>
      </c>
    </row>
    <row r="5144" spans="1:2" ht="15.75" customHeight="1" x14ac:dyDescent="0.3">
      <c r="A5144" s="2" t="s">
        <v>3425</v>
      </c>
      <c r="B5144" s="63">
        <v>2823.41</v>
      </c>
    </row>
    <row r="5145" spans="1:2" ht="15.75" customHeight="1" x14ac:dyDescent="0.3">
      <c r="A5145" s="2" t="s">
        <v>3427</v>
      </c>
      <c r="B5145" s="63">
        <v>2159.08</v>
      </c>
    </row>
    <row r="5146" spans="1:2" ht="15.75" customHeight="1" x14ac:dyDescent="0.3">
      <c r="A5146" s="2" t="s">
        <v>3429</v>
      </c>
      <c r="B5146" s="63">
        <v>2989.49</v>
      </c>
    </row>
    <row r="5147" spans="1:2" ht="15.75" customHeight="1" x14ac:dyDescent="0.3">
      <c r="A5147" s="2" t="s">
        <v>3431</v>
      </c>
      <c r="B5147" s="63">
        <v>2159.08</v>
      </c>
    </row>
    <row r="5148" spans="1:2" ht="15.75" customHeight="1" x14ac:dyDescent="0.3">
      <c r="A5148" s="2" t="s">
        <v>3433</v>
      </c>
      <c r="B5148" s="63">
        <v>2823.41</v>
      </c>
    </row>
    <row r="5149" spans="1:2" ht="15.75" customHeight="1" x14ac:dyDescent="0.3">
      <c r="A5149" s="2" t="s">
        <v>3435</v>
      </c>
      <c r="B5149" s="63">
        <v>2989.49</v>
      </c>
    </row>
    <row r="5150" spans="1:2" ht="15.75" customHeight="1" x14ac:dyDescent="0.3">
      <c r="A5150" s="2" t="s">
        <v>3437</v>
      </c>
      <c r="B5150" s="63">
        <v>2989.49</v>
      </c>
    </row>
    <row r="5151" spans="1:2" ht="15.75" customHeight="1" x14ac:dyDescent="0.3">
      <c r="A5151" s="2" t="s">
        <v>3439</v>
      </c>
      <c r="B5151" s="63">
        <v>3653.83</v>
      </c>
    </row>
    <row r="5152" spans="1:2" ht="15.75" customHeight="1" x14ac:dyDescent="0.3">
      <c r="A5152" s="58" t="s">
        <v>3442</v>
      </c>
      <c r="B5152" s="62">
        <v>18531</v>
      </c>
    </row>
    <row r="5153" spans="1:2" ht="15.75" customHeight="1" x14ac:dyDescent="0.3">
      <c r="A5153" s="2" t="s">
        <v>3444</v>
      </c>
      <c r="B5153" s="63">
        <v>3940.93</v>
      </c>
    </row>
    <row r="5154" spans="1:2" ht="15.75" customHeight="1" x14ac:dyDescent="0.3">
      <c r="A5154" s="2" t="s">
        <v>3446</v>
      </c>
      <c r="B5154" s="63">
        <v>3045.26</v>
      </c>
    </row>
    <row r="5155" spans="1:2" ht="15.75" customHeight="1" x14ac:dyDescent="0.3">
      <c r="A5155" s="2" t="s">
        <v>3448</v>
      </c>
      <c r="B5155" s="63">
        <v>2328.73</v>
      </c>
    </row>
    <row r="5156" spans="1:2" ht="15.75" customHeight="1" x14ac:dyDescent="0.3">
      <c r="A5156" s="2" t="s">
        <v>3450</v>
      </c>
      <c r="B5156" s="63">
        <v>3224.39</v>
      </c>
    </row>
    <row r="5157" spans="1:2" ht="15.75" customHeight="1" x14ac:dyDescent="0.3">
      <c r="A5157" s="2" t="s">
        <v>3452</v>
      </c>
      <c r="B5157" s="63">
        <v>2328.73</v>
      </c>
    </row>
    <row r="5158" spans="1:2" ht="15.75" customHeight="1" x14ac:dyDescent="0.3">
      <c r="A5158" s="2" t="s">
        <v>3454</v>
      </c>
      <c r="B5158" s="63">
        <v>3045.26</v>
      </c>
    </row>
    <row r="5159" spans="1:2" ht="15.75" customHeight="1" x14ac:dyDescent="0.3">
      <c r="A5159" s="2" t="s">
        <v>3456</v>
      </c>
      <c r="B5159" s="63">
        <v>3224.39</v>
      </c>
    </row>
    <row r="5160" spans="1:2" ht="15.75" customHeight="1" x14ac:dyDescent="0.3">
      <c r="A5160" s="2" t="s">
        <v>3458</v>
      </c>
      <c r="B5160" s="63">
        <v>3224.39</v>
      </c>
    </row>
    <row r="5161" spans="1:2" ht="15.75" customHeight="1" x14ac:dyDescent="0.3">
      <c r="A5161" s="2" t="s">
        <v>3460</v>
      </c>
      <c r="B5161" s="63">
        <v>3940.93</v>
      </c>
    </row>
    <row r="5162" spans="1:2" ht="15.75" customHeight="1" x14ac:dyDescent="0.3">
      <c r="A5162" s="58" t="s">
        <v>3463</v>
      </c>
      <c r="B5162" s="62">
        <v>22671</v>
      </c>
    </row>
    <row r="5163" spans="1:2" ht="15.75" customHeight="1" x14ac:dyDescent="0.3">
      <c r="A5163" s="2" t="s">
        <v>3465</v>
      </c>
      <c r="B5163" s="63">
        <v>4821.37</v>
      </c>
    </row>
    <row r="5164" spans="1:2" ht="15.75" customHeight="1" x14ac:dyDescent="0.3">
      <c r="A5164" s="2" t="s">
        <v>3467</v>
      </c>
      <c r="B5164" s="63">
        <v>3725.6</v>
      </c>
    </row>
    <row r="5165" spans="1:2" ht="15.75" customHeight="1" x14ac:dyDescent="0.3">
      <c r="A5165" s="2" t="s">
        <v>3469</v>
      </c>
      <c r="B5165" s="63">
        <v>2848.99</v>
      </c>
    </row>
    <row r="5166" spans="1:2" ht="15.75" customHeight="1" x14ac:dyDescent="0.3">
      <c r="A5166" s="2" t="s">
        <v>3471</v>
      </c>
      <c r="B5166" s="63">
        <v>3944.75</v>
      </c>
    </row>
    <row r="5167" spans="1:2" ht="15.75" customHeight="1" x14ac:dyDescent="0.3">
      <c r="A5167" s="2" t="s">
        <v>3473</v>
      </c>
      <c r="B5167" s="63">
        <v>2848.99</v>
      </c>
    </row>
    <row r="5168" spans="1:2" ht="15.75" customHeight="1" x14ac:dyDescent="0.3">
      <c r="A5168" s="2" t="s">
        <v>3475</v>
      </c>
      <c r="B5168" s="63">
        <v>3725.6</v>
      </c>
    </row>
    <row r="5169" spans="1:2" ht="15.75" customHeight="1" x14ac:dyDescent="0.3">
      <c r="A5169" s="2" t="s">
        <v>3477</v>
      </c>
      <c r="B5169" s="63">
        <v>3944.75</v>
      </c>
    </row>
    <row r="5170" spans="1:2" ht="15.75" customHeight="1" x14ac:dyDescent="0.3">
      <c r="A5170" s="2" t="s">
        <v>3479</v>
      </c>
      <c r="B5170" s="63">
        <v>3944.75</v>
      </c>
    </row>
    <row r="5171" spans="1:2" ht="15.75" customHeight="1" x14ac:dyDescent="0.3">
      <c r="A5171" s="2" t="s">
        <v>3481</v>
      </c>
      <c r="B5171" s="63">
        <v>4821.37</v>
      </c>
    </row>
    <row r="5172" spans="1:2" ht="15.75" customHeight="1" x14ac:dyDescent="0.3">
      <c r="A5172" s="58" t="s">
        <v>3484</v>
      </c>
      <c r="B5172" s="62">
        <v>20511</v>
      </c>
    </row>
    <row r="5173" spans="1:2" ht="15.75" customHeight="1" x14ac:dyDescent="0.3">
      <c r="A5173" s="2" t="s">
        <v>3486</v>
      </c>
      <c r="B5173" s="63">
        <v>4362.01</v>
      </c>
    </row>
    <row r="5174" spans="1:2" ht="15.75" customHeight="1" x14ac:dyDescent="0.3">
      <c r="A5174" s="2" t="s">
        <v>3488</v>
      </c>
      <c r="B5174" s="63">
        <v>3370.64</v>
      </c>
    </row>
    <row r="5175" spans="1:2" ht="15.75" customHeight="1" x14ac:dyDescent="0.3">
      <c r="A5175" s="2" t="s">
        <v>3490</v>
      </c>
      <c r="B5175" s="63">
        <v>2577.5500000000002</v>
      </c>
    </row>
    <row r="5176" spans="1:2" ht="15.75" customHeight="1" x14ac:dyDescent="0.3">
      <c r="A5176" s="2" t="s">
        <v>3492</v>
      </c>
      <c r="B5176" s="63">
        <v>3568.91</v>
      </c>
    </row>
    <row r="5177" spans="1:2" ht="15.75" customHeight="1" x14ac:dyDescent="0.3">
      <c r="A5177" s="2" t="s">
        <v>3494</v>
      </c>
      <c r="B5177" s="63">
        <v>2577.5500000000002</v>
      </c>
    </row>
    <row r="5178" spans="1:2" ht="15.75" customHeight="1" x14ac:dyDescent="0.3">
      <c r="A5178" s="2" t="s">
        <v>3496</v>
      </c>
      <c r="B5178" s="63">
        <v>3370.64</v>
      </c>
    </row>
    <row r="5179" spans="1:2" ht="15.75" customHeight="1" x14ac:dyDescent="0.3">
      <c r="A5179" s="2" t="s">
        <v>3498</v>
      </c>
      <c r="B5179" s="63">
        <v>3568.91</v>
      </c>
    </row>
    <row r="5180" spans="1:2" ht="15.75" customHeight="1" x14ac:dyDescent="0.3">
      <c r="A5180" s="2" t="s">
        <v>3500</v>
      </c>
      <c r="B5180" s="63">
        <v>3568.91</v>
      </c>
    </row>
    <row r="5181" spans="1:2" ht="15.75" customHeight="1" x14ac:dyDescent="0.3">
      <c r="A5181" s="2" t="s">
        <v>3502</v>
      </c>
      <c r="B5181" s="63">
        <v>4362.01</v>
      </c>
    </row>
    <row r="5182" spans="1:2" ht="15.75" customHeight="1" x14ac:dyDescent="0.3">
      <c r="A5182" s="58" t="s">
        <v>3505</v>
      </c>
      <c r="B5182" s="62">
        <v>14751</v>
      </c>
    </row>
    <row r="5183" spans="1:2" ht="15.75" customHeight="1" x14ac:dyDescent="0.3">
      <c r="A5183" s="2" t="s">
        <v>3507</v>
      </c>
      <c r="B5183" s="63">
        <v>3137.05</v>
      </c>
    </row>
    <row r="5184" spans="1:2" ht="15.75" customHeight="1" x14ac:dyDescent="0.3">
      <c r="A5184" s="2" t="s">
        <v>3509</v>
      </c>
      <c r="B5184" s="63">
        <v>2424.08</v>
      </c>
    </row>
    <row r="5185" spans="1:2" ht="15.75" customHeight="1" x14ac:dyDescent="0.3">
      <c r="A5185" s="2" t="s">
        <v>3511</v>
      </c>
      <c r="B5185" s="63">
        <v>1853.71</v>
      </c>
    </row>
    <row r="5186" spans="1:2" ht="15.75" customHeight="1" x14ac:dyDescent="0.3">
      <c r="A5186" s="2" t="s">
        <v>3513</v>
      </c>
      <c r="B5186" s="63">
        <v>2566.67</v>
      </c>
    </row>
    <row r="5187" spans="1:2" ht="15.75" customHeight="1" x14ac:dyDescent="0.3">
      <c r="A5187" s="2" t="s">
        <v>3515</v>
      </c>
      <c r="B5187" s="63">
        <v>1853.71</v>
      </c>
    </row>
    <row r="5188" spans="1:2" ht="15.75" customHeight="1" x14ac:dyDescent="0.3">
      <c r="A5188" s="2" t="s">
        <v>3517</v>
      </c>
      <c r="B5188" s="63">
        <v>2424.08</v>
      </c>
    </row>
    <row r="5189" spans="1:2" ht="15.75" customHeight="1" x14ac:dyDescent="0.3">
      <c r="A5189" s="2" t="s">
        <v>3519</v>
      </c>
      <c r="B5189" s="63">
        <v>2566.67</v>
      </c>
    </row>
    <row r="5190" spans="1:2" ht="15.75" customHeight="1" x14ac:dyDescent="0.3">
      <c r="A5190" s="2" t="s">
        <v>3521</v>
      </c>
      <c r="B5190" s="63">
        <v>2566.67</v>
      </c>
    </row>
    <row r="5191" spans="1:2" ht="15.75" customHeight="1" x14ac:dyDescent="0.3">
      <c r="A5191" s="2" t="s">
        <v>3523</v>
      </c>
      <c r="B5191" s="63">
        <v>3137.05</v>
      </c>
    </row>
    <row r="5192" spans="1:2" ht="15.75" customHeight="1" x14ac:dyDescent="0.3">
      <c r="A5192" s="2" t="s">
        <v>3525</v>
      </c>
      <c r="B5192" s="63">
        <v>2566.67</v>
      </c>
    </row>
    <row r="5193" spans="1:2" ht="15.75" customHeight="1" x14ac:dyDescent="0.3">
      <c r="A5193" s="2" t="s">
        <v>3527</v>
      </c>
      <c r="B5193" s="63">
        <v>2566.67</v>
      </c>
    </row>
    <row r="5194" spans="1:2" ht="15.75" customHeight="1" x14ac:dyDescent="0.3">
      <c r="A5194" s="2" t="s">
        <v>3529</v>
      </c>
      <c r="B5194" s="63">
        <v>2566.67</v>
      </c>
    </row>
    <row r="5195" spans="1:2" ht="15.75" customHeight="1" x14ac:dyDescent="0.3">
      <c r="A5195" s="2" t="s">
        <v>3531</v>
      </c>
      <c r="B5195" s="63">
        <v>2566.67</v>
      </c>
    </row>
    <row r="5196" spans="1:2" ht="15.75" customHeight="1" x14ac:dyDescent="0.3">
      <c r="A5196" s="2" t="s">
        <v>3533</v>
      </c>
      <c r="B5196" s="63">
        <v>2566.67</v>
      </c>
    </row>
    <row r="5197" spans="1:2" ht="15.75" customHeight="1" x14ac:dyDescent="0.3">
      <c r="A5197" s="58" t="s">
        <v>3536</v>
      </c>
      <c r="B5197" s="62">
        <v>10791</v>
      </c>
    </row>
    <row r="5198" spans="1:2" ht="15.75" customHeight="1" x14ac:dyDescent="0.3">
      <c r="A5198" s="2" t="s">
        <v>3538</v>
      </c>
      <c r="B5198" s="63">
        <v>2294.89</v>
      </c>
    </row>
    <row r="5199" spans="1:2" ht="15.75" customHeight="1" x14ac:dyDescent="0.3">
      <c r="A5199" s="2" t="s">
        <v>3540</v>
      </c>
      <c r="B5199" s="63">
        <v>1773.32</v>
      </c>
    </row>
    <row r="5200" spans="1:2" ht="15.75" customHeight="1" x14ac:dyDescent="0.3">
      <c r="A5200" s="2" t="s">
        <v>3542</v>
      </c>
      <c r="B5200" s="63">
        <v>1356.07</v>
      </c>
    </row>
    <row r="5201" spans="1:2" ht="15.75" customHeight="1" x14ac:dyDescent="0.3">
      <c r="A5201" s="2" t="s">
        <v>3544</v>
      </c>
      <c r="B5201" s="63">
        <v>1877.63</v>
      </c>
    </row>
    <row r="5202" spans="1:2" ht="15.75" customHeight="1" x14ac:dyDescent="0.3">
      <c r="A5202" s="2" t="s">
        <v>3546</v>
      </c>
      <c r="B5202" s="63">
        <v>1356.07</v>
      </c>
    </row>
    <row r="5203" spans="1:2" ht="15.75" customHeight="1" x14ac:dyDescent="0.3">
      <c r="A5203" s="2" t="s">
        <v>3548</v>
      </c>
      <c r="B5203" s="63">
        <v>1773.32</v>
      </c>
    </row>
    <row r="5204" spans="1:2" ht="15.75" customHeight="1" x14ac:dyDescent="0.3">
      <c r="A5204" s="2" t="s">
        <v>3550</v>
      </c>
      <c r="B5204" s="63">
        <v>1877.63</v>
      </c>
    </row>
    <row r="5205" spans="1:2" ht="15.75" customHeight="1" x14ac:dyDescent="0.3">
      <c r="A5205" s="2" t="s">
        <v>3552</v>
      </c>
      <c r="B5205" s="63">
        <v>1877.63</v>
      </c>
    </row>
    <row r="5206" spans="1:2" ht="15.75" customHeight="1" x14ac:dyDescent="0.3">
      <c r="A5206" s="2" t="s">
        <v>3554</v>
      </c>
      <c r="B5206" s="63">
        <v>2294.89</v>
      </c>
    </row>
    <row r="5207" spans="1:2" ht="15.75" customHeight="1" x14ac:dyDescent="0.3">
      <c r="A5207" s="2" t="s">
        <v>3556</v>
      </c>
      <c r="B5207" s="63">
        <v>1877.63</v>
      </c>
    </row>
    <row r="5208" spans="1:2" ht="15.75" customHeight="1" x14ac:dyDescent="0.3">
      <c r="A5208" s="2" t="s">
        <v>3558</v>
      </c>
      <c r="B5208" s="63">
        <v>1877.63</v>
      </c>
    </row>
    <row r="5209" spans="1:2" ht="15.75" customHeight="1" x14ac:dyDescent="0.3">
      <c r="A5209" s="2" t="s">
        <v>3560</v>
      </c>
      <c r="B5209" s="63">
        <v>1877.63</v>
      </c>
    </row>
    <row r="5210" spans="1:2" ht="15.75" customHeight="1" x14ac:dyDescent="0.3">
      <c r="A5210" s="2" t="s">
        <v>3562</v>
      </c>
      <c r="B5210" s="63">
        <v>1877.63</v>
      </c>
    </row>
    <row r="5211" spans="1:2" ht="15.75" customHeight="1" x14ac:dyDescent="0.3">
      <c r="A5211" s="2" t="s">
        <v>3564</v>
      </c>
      <c r="B5211" s="63">
        <v>1877.63</v>
      </c>
    </row>
    <row r="5212" spans="1:2" ht="15.75" customHeight="1" x14ac:dyDescent="0.3">
      <c r="A5212" s="58" t="s">
        <v>3567</v>
      </c>
      <c r="B5212" s="62">
        <v>10971</v>
      </c>
    </row>
    <row r="5213" spans="1:2" ht="15.75" customHeight="1" x14ac:dyDescent="0.3">
      <c r="A5213" s="2" t="s">
        <v>3569</v>
      </c>
      <c r="B5213" s="63">
        <v>2333.17</v>
      </c>
    </row>
    <row r="5214" spans="1:2" ht="15.75" customHeight="1" x14ac:dyDescent="0.3">
      <c r="A5214" s="2" t="s">
        <v>3571</v>
      </c>
      <c r="B5214" s="63">
        <v>1802.9</v>
      </c>
    </row>
    <row r="5215" spans="1:2" ht="15.75" customHeight="1" x14ac:dyDescent="0.3">
      <c r="A5215" s="2" t="s">
        <v>3573</v>
      </c>
      <c r="B5215" s="63">
        <v>1378.69</v>
      </c>
    </row>
    <row r="5216" spans="1:2" ht="15.75" customHeight="1" x14ac:dyDescent="0.3">
      <c r="A5216" s="2" t="s">
        <v>3575</v>
      </c>
      <c r="B5216" s="63">
        <v>1908.95</v>
      </c>
    </row>
    <row r="5217" spans="1:2" ht="15.75" customHeight="1" x14ac:dyDescent="0.3">
      <c r="A5217" s="2" t="s">
        <v>3577</v>
      </c>
      <c r="B5217" s="63">
        <v>1378.69</v>
      </c>
    </row>
    <row r="5218" spans="1:2" ht="15.75" customHeight="1" x14ac:dyDescent="0.3">
      <c r="A5218" s="2" t="s">
        <v>3579</v>
      </c>
      <c r="B5218" s="63">
        <v>1802.9</v>
      </c>
    </row>
    <row r="5219" spans="1:2" ht="15.75" customHeight="1" x14ac:dyDescent="0.3">
      <c r="A5219" s="2" t="s">
        <v>3581</v>
      </c>
      <c r="B5219" s="63">
        <v>1908.95</v>
      </c>
    </row>
    <row r="5220" spans="1:2" ht="15.75" customHeight="1" x14ac:dyDescent="0.3">
      <c r="A5220" s="2" t="s">
        <v>3583</v>
      </c>
      <c r="B5220" s="63">
        <v>1908.95</v>
      </c>
    </row>
    <row r="5221" spans="1:2" ht="15.75" customHeight="1" x14ac:dyDescent="0.3">
      <c r="A5221" s="2" t="s">
        <v>3585</v>
      </c>
      <c r="B5221" s="63">
        <v>2333.17</v>
      </c>
    </row>
    <row r="5222" spans="1:2" ht="15.75" customHeight="1" x14ac:dyDescent="0.3">
      <c r="A5222" s="2" t="s">
        <v>3587</v>
      </c>
      <c r="B5222" s="63">
        <v>1908.95</v>
      </c>
    </row>
    <row r="5223" spans="1:2" ht="15.75" customHeight="1" x14ac:dyDescent="0.3">
      <c r="A5223" s="2" t="s">
        <v>3589</v>
      </c>
      <c r="B5223" s="63">
        <v>1908.95</v>
      </c>
    </row>
    <row r="5224" spans="1:2" ht="15.75" customHeight="1" x14ac:dyDescent="0.3">
      <c r="A5224" s="2" t="s">
        <v>3591</v>
      </c>
      <c r="B5224" s="63">
        <v>1908.95</v>
      </c>
    </row>
    <row r="5225" spans="1:2" ht="15.75" customHeight="1" x14ac:dyDescent="0.3">
      <c r="A5225" s="2" t="s">
        <v>3593</v>
      </c>
      <c r="B5225" s="63">
        <v>1908.95</v>
      </c>
    </row>
    <row r="5226" spans="1:2" ht="15.75" customHeight="1" x14ac:dyDescent="0.3">
      <c r="A5226" s="2" t="s">
        <v>3595</v>
      </c>
      <c r="B5226" s="63">
        <v>1908.95</v>
      </c>
    </row>
    <row r="5227" spans="1:2" ht="15.75" customHeight="1" x14ac:dyDescent="0.3">
      <c r="A5227" s="58" t="s">
        <v>3598</v>
      </c>
      <c r="B5227" s="62">
        <v>20151</v>
      </c>
    </row>
    <row r="5228" spans="1:2" ht="15.75" customHeight="1" x14ac:dyDescent="0.3">
      <c r="A5228" s="2" t="s">
        <v>3600</v>
      </c>
      <c r="B5228" s="63">
        <v>4285.45</v>
      </c>
    </row>
    <row r="5229" spans="1:2" ht="15.75" customHeight="1" x14ac:dyDescent="0.3">
      <c r="A5229" s="2" t="s">
        <v>3602</v>
      </c>
      <c r="B5229" s="63">
        <v>3311.48</v>
      </c>
    </row>
    <row r="5230" spans="1:2" ht="15.75" customHeight="1" x14ac:dyDescent="0.3">
      <c r="A5230" s="2" t="s">
        <v>3604</v>
      </c>
      <c r="B5230" s="63">
        <v>2532.31</v>
      </c>
    </row>
    <row r="5231" spans="1:2" ht="15.75" customHeight="1" x14ac:dyDescent="0.3">
      <c r="A5231" s="2" t="s">
        <v>3606</v>
      </c>
      <c r="B5231" s="63">
        <v>3506.27</v>
      </c>
    </row>
    <row r="5232" spans="1:2" ht="15.75" customHeight="1" x14ac:dyDescent="0.3">
      <c r="A5232" s="2" t="s">
        <v>3608</v>
      </c>
      <c r="B5232" s="63">
        <v>2532.31</v>
      </c>
    </row>
    <row r="5233" spans="1:2" ht="15.75" customHeight="1" x14ac:dyDescent="0.3">
      <c r="A5233" s="2" t="s">
        <v>3610</v>
      </c>
      <c r="B5233" s="63">
        <v>3311.48</v>
      </c>
    </row>
    <row r="5234" spans="1:2" ht="15.75" customHeight="1" x14ac:dyDescent="0.3">
      <c r="A5234" s="2" t="s">
        <v>3612</v>
      </c>
      <c r="B5234" s="63">
        <v>3506.27</v>
      </c>
    </row>
    <row r="5235" spans="1:2" ht="15.75" customHeight="1" x14ac:dyDescent="0.3">
      <c r="A5235" s="2" t="s">
        <v>3614</v>
      </c>
      <c r="B5235" s="63">
        <v>3506.27</v>
      </c>
    </row>
    <row r="5236" spans="1:2" ht="15.75" customHeight="1" x14ac:dyDescent="0.3">
      <c r="A5236" s="2" t="s">
        <v>3616</v>
      </c>
      <c r="B5236" s="63">
        <v>4285.45</v>
      </c>
    </row>
    <row r="5237" spans="1:2" ht="15.75" customHeight="1" x14ac:dyDescent="0.3">
      <c r="A5237" s="2" t="s">
        <v>3618</v>
      </c>
      <c r="B5237" s="63">
        <v>3506.27</v>
      </c>
    </row>
    <row r="5238" spans="1:2" ht="15.75" customHeight="1" x14ac:dyDescent="0.3">
      <c r="A5238" s="2" t="s">
        <v>3620</v>
      </c>
      <c r="B5238" s="63">
        <v>3506.27</v>
      </c>
    </row>
    <row r="5239" spans="1:2" ht="15.75" customHeight="1" x14ac:dyDescent="0.3">
      <c r="A5239" s="2" t="s">
        <v>3622</v>
      </c>
      <c r="B5239" s="63">
        <v>3506.27</v>
      </c>
    </row>
    <row r="5240" spans="1:2" ht="15.75" customHeight="1" x14ac:dyDescent="0.3">
      <c r="A5240" s="2" t="s">
        <v>3624</v>
      </c>
      <c r="B5240" s="63">
        <v>3506.27</v>
      </c>
    </row>
    <row r="5241" spans="1:2" ht="15.75" customHeight="1" x14ac:dyDescent="0.3">
      <c r="A5241" s="2" t="s">
        <v>3626</v>
      </c>
      <c r="B5241" s="63">
        <v>3506.27</v>
      </c>
    </row>
    <row r="5242" spans="1:2" ht="15.75" customHeight="1" x14ac:dyDescent="0.3">
      <c r="A5242" s="58" t="s">
        <v>3629</v>
      </c>
      <c r="B5242" s="62">
        <v>19701</v>
      </c>
    </row>
    <row r="5243" spans="1:2" ht="15.75" customHeight="1" x14ac:dyDescent="0.3">
      <c r="A5243" s="2" t="s">
        <v>3631</v>
      </c>
      <c r="B5243" s="63">
        <v>4189.75</v>
      </c>
    </row>
    <row r="5244" spans="1:2" ht="15.75" customHeight="1" x14ac:dyDescent="0.3">
      <c r="A5244" s="2" t="s">
        <v>3633</v>
      </c>
      <c r="B5244" s="63">
        <v>3237.53</v>
      </c>
    </row>
    <row r="5245" spans="1:2" ht="15.75" customHeight="1" x14ac:dyDescent="0.3">
      <c r="A5245" s="2" t="s">
        <v>3635</v>
      </c>
      <c r="B5245" s="63">
        <v>2475.7600000000002</v>
      </c>
    </row>
    <row r="5246" spans="1:2" ht="15.75" customHeight="1" x14ac:dyDescent="0.3">
      <c r="A5246" s="2" t="s">
        <v>3637</v>
      </c>
      <c r="B5246" s="63">
        <v>3427.97</v>
      </c>
    </row>
    <row r="5247" spans="1:2" ht="15.75" customHeight="1" x14ac:dyDescent="0.3">
      <c r="A5247" s="2" t="s">
        <v>3639</v>
      </c>
      <c r="B5247" s="63">
        <v>2475.7600000000002</v>
      </c>
    </row>
    <row r="5248" spans="1:2" ht="15.75" customHeight="1" x14ac:dyDescent="0.3">
      <c r="A5248" s="2" t="s">
        <v>3641</v>
      </c>
      <c r="B5248" s="63">
        <v>3237.53</v>
      </c>
    </row>
    <row r="5249" spans="1:2" ht="15.75" customHeight="1" x14ac:dyDescent="0.3">
      <c r="A5249" s="2" t="s">
        <v>3643</v>
      </c>
      <c r="B5249" s="63">
        <v>3427.97</v>
      </c>
    </row>
    <row r="5250" spans="1:2" ht="15.75" customHeight="1" x14ac:dyDescent="0.3">
      <c r="A5250" s="2" t="s">
        <v>3645</v>
      </c>
      <c r="B5250" s="63">
        <v>3427.97</v>
      </c>
    </row>
    <row r="5251" spans="1:2" ht="15.75" customHeight="1" x14ac:dyDescent="0.3">
      <c r="A5251" s="2" t="s">
        <v>3647</v>
      </c>
      <c r="B5251" s="63">
        <v>4189.75</v>
      </c>
    </row>
    <row r="5252" spans="1:2" ht="15.75" customHeight="1" x14ac:dyDescent="0.3">
      <c r="A5252" s="2" t="s">
        <v>3649</v>
      </c>
      <c r="B5252" s="63">
        <v>3427.97</v>
      </c>
    </row>
    <row r="5253" spans="1:2" ht="15.75" customHeight="1" x14ac:dyDescent="0.3">
      <c r="A5253" s="2" t="s">
        <v>3651</v>
      </c>
      <c r="B5253" s="63">
        <v>3427.97</v>
      </c>
    </row>
    <row r="5254" spans="1:2" ht="15.75" customHeight="1" x14ac:dyDescent="0.3">
      <c r="A5254" s="2" t="s">
        <v>3653</v>
      </c>
      <c r="B5254" s="63">
        <v>3427.97</v>
      </c>
    </row>
    <row r="5255" spans="1:2" ht="15.75" customHeight="1" x14ac:dyDescent="0.3">
      <c r="A5255" s="2" t="s">
        <v>3655</v>
      </c>
      <c r="B5255" s="63">
        <v>3427.97</v>
      </c>
    </row>
    <row r="5256" spans="1:2" ht="15.75" customHeight="1" x14ac:dyDescent="0.3">
      <c r="A5256" s="2" t="s">
        <v>3657</v>
      </c>
      <c r="B5256" s="63">
        <v>3427.97</v>
      </c>
    </row>
    <row r="5257" spans="1:2" ht="15.75" customHeight="1" x14ac:dyDescent="0.3">
      <c r="A5257" s="58" t="s">
        <v>3660</v>
      </c>
      <c r="B5257" s="62">
        <v>15021</v>
      </c>
    </row>
    <row r="5258" spans="1:2" ht="15.75" customHeight="1" x14ac:dyDescent="0.3">
      <c r="A5258" s="2" t="s">
        <v>3662</v>
      </c>
      <c r="B5258" s="63">
        <v>3194.47</v>
      </c>
    </row>
    <row r="5259" spans="1:2" ht="15.75" customHeight="1" x14ac:dyDescent="0.3">
      <c r="A5259" s="2" t="s">
        <v>3664</v>
      </c>
      <c r="B5259" s="63">
        <v>2468.4499999999998</v>
      </c>
    </row>
    <row r="5260" spans="1:2" ht="15.75" customHeight="1" x14ac:dyDescent="0.3">
      <c r="A5260" s="2" t="s">
        <v>3666</v>
      </c>
      <c r="B5260" s="63">
        <v>1887.64</v>
      </c>
    </row>
    <row r="5261" spans="1:2" ht="15.75" customHeight="1" x14ac:dyDescent="0.3">
      <c r="A5261" s="2" t="s">
        <v>3668</v>
      </c>
      <c r="B5261" s="63">
        <v>2613.65</v>
      </c>
    </row>
    <row r="5262" spans="1:2" ht="15.75" customHeight="1" x14ac:dyDescent="0.3">
      <c r="A5262" s="2" t="s">
        <v>3670</v>
      </c>
      <c r="B5262" s="63">
        <v>1887.64</v>
      </c>
    </row>
    <row r="5263" spans="1:2" ht="15.75" customHeight="1" x14ac:dyDescent="0.3">
      <c r="A5263" s="2" t="s">
        <v>3672</v>
      </c>
      <c r="B5263" s="63">
        <v>2468.4499999999998</v>
      </c>
    </row>
    <row r="5264" spans="1:2" ht="15.75" customHeight="1" x14ac:dyDescent="0.3">
      <c r="A5264" s="2" t="s">
        <v>3674</v>
      </c>
      <c r="B5264" s="63">
        <v>2613.65</v>
      </c>
    </row>
    <row r="5265" spans="1:2" ht="15.75" customHeight="1" x14ac:dyDescent="0.3">
      <c r="A5265" s="2" t="s">
        <v>3676</v>
      </c>
      <c r="B5265" s="63">
        <v>2613.65</v>
      </c>
    </row>
    <row r="5266" spans="1:2" ht="15.75" customHeight="1" x14ac:dyDescent="0.3">
      <c r="A5266" s="2" t="s">
        <v>3678</v>
      </c>
      <c r="B5266" s="63">
        <v>3194.47</v>
      </c>
    </row>
    <row r="5267" spans="1:2" ht="15.75" customHeight="1" x14ac:dyDescent="0.3">
      <c r="A5267" s="2" t="s">
        <v>3680</v>
      </c>
      <c r="B5267" s="63">
        <v>2613.65</v>
      </c>
    </row>
    <row r="5268" spans="1:2" ht="15.75" customHeight="1" x14ac:dyDescent="0.3">
      <c r="A5268" s="2" t="s">
        <v>3682</v>
      </c>
      <c r="B5268" s="63">
        <v>2613.65</v>
      </c>
    </row>
    <row r="5269" spans="1:2" ht="15.75" customHeight="1" x14ac:dyDescent="0.3">
      <c r="A5269" s="2" t="s">
        <v>3684</v>
      </c>
      <c r="B5269" s="63">
        <v>2613.65</v>
      </c>
    </row>
    <row r="5270" spans="1:2" ht="15.75" customHeight="1" x14ac:dyDescent="0.3">
      <c r="A5270" s="2" t="s">
        <v>3686</v>
      </c>
      <c r="B5270" s="63">
        <v>2613.65</v>
      </c>
    </row>
    <row r="5271" spans="1:2" ht="15.75" customHeight="1" x14ac:dyDescent="0.3">
      <c r="A5271" s="2" t="s">
        <v>3688</v>
      </c>
      <c r="B5271" s="63">
        <v>2613.65</v>
      </c>
    </row>
    <row r="5272" spans="1:2" ht="15.75" customHeight="1" x14ac:dyDescent="0.3">
      <c r="A5272" s="58" t="s">
        <v>3691</v>
      </c>
      <c r="B5272" s="62">
        <v>17901</v>
      </c>
    </row>
    <row r="5273" spans="1:2" ht="15.75" customHeight="1" x14ac:dyDescent="0.3">
      <c r="A5273" s="2" t="s">
        <v>3693</v>
      </c>
      <c r="B5273" s="63">
        <v>3806.95</v>
      </c>
    </row>
    <row r="5274" spans="1:2" ht="15.75" customHeight="1" x14ac:dyDescent="0.3">
      <c r="A5274" s="2" t="s">
        <v>3695</v>
      </c>
      <c r="B5274" s="63">
        <v>2941.73</v>
      </c>
    </row>
    <row r="5275" spans="1:2" ht="15.75" customHeight="1" x14ac:dyDescent="0.3">
      <c r="A5275" s="2" t="s">
        <v>3697</v>
      </c>
      <c r="B5275" s="63">
        <v>2249.56</v>
      </c>
    </row>
    <row r="5276" spans="1:2" ht="15.75" customHeight="1" x14ac:dyDescent="0.3">
      <c r="A5276" s="2" t="s">
        <v>3699</v>
      </c>
      <c r="B5276" s="63">
        <v>3114.77</v>
      </c>
    </row>
    <row r="5277" spans="1:2" ht="15.75" customHeight="1" x14ac:dyDescent="0.3">
      <c r="A5277" s="2" t="s">
        <v>3701</v>
      </c>
      <c r="B5277" s="63">
        <v>2249.56</v>
      </c>
    </row>
    <row r="5278" spans="1:2" ht="15.75" customHeight="1" x14ac:dyDescent="0.3">
      <c r="A5278" s="2" t="s">
        <v>3703</v>
      </c>
      <c r="B5278" s="63">
        <v>2941.73</v>
      </c>
    </row>
    <row r="5279" spans="1:2" ht="15.75" customHeight="1" x14ac:dyDescent="0.3">
      <c r="A5279" s="2" t="s">
        <v>3705</v>
      </c>
      <c r="B5279" s="63">
        <v>3114.77</v>
      </c>
    </row>
    <row r="5280" spans="1:2" ht="15.75" customHeight="1" x14ac:dyDescent="0.3">
      <c r="A5280" s="2" t="s">
        <v>3707</v>
      </c>
      <c r="B5280" s="63">
        <v>3114.77</v>
      </c>
    </row>
    <row r="5281" spans="1:2" ht="15.75" customHeight="1" x14ac:dyDescent="0.3">
      <c r="A5281" s="2" t="s">
        <v>3709</v>
      </c>
      <c r="B5281" s="63">
        <v>3806.95</v>
      </c>
    </row>
    <row r="5282" spans="1:2" ht="15.75" customHeight="1" x14ac:dyDescent="0.3">
      <c r="A5282" s="2" t="s">
        <v>3711</v>
      </c>
      <c r="B5282" s="63">
        <v>3114.77</v>
      </c>
    </row>
    <row r="5283" spans="1:2" ht="15.75" customHeight="1" x14ac:dyDescent="0.3">
      <c r="A5283" s="2" t="s">
        <v>3713</v>
      </c>
      <c r="B5283" s="63">
        <v>3114.77</v>
      </c>
    </row>
    <row r="5284" spans="1:2" ht="15.75" customHeight="1" x14ac:dyDescent="0.3">
      <c r="A5284" s="2" t="s">
        <v>3715</v>
      </c>
      <c r="B5284" s="63">
        <v>3114.77</v>
      </c>
    </row>
    <row r="5285" spans="1:2" ht="15.75" customHeight="1" x14ac:dyDescent="0.3">
      <c r="A5285" s="2" t="s">
        <v>3717</v>
      </c>
      <c r="B5285" s="63">
        <v>3114.77</v>
      </c>
    </row>
    <row r="5286" spans="1:2" ht="15.75" customHeight="1" x14ac:dyDescent="0.3">
      <c r="A5286" s="2" t="s">
        <v>3719</v>
      </c>
      <c r="B5286" s="63">
        <v>3114.77</v>
      </c>
    </row>
    <row r="5287" spans="1:2" ht="15.75" customHeight="1" x14ac:dyDescent="0.3">
      <c r="A5287" s="58" t="s">
        <v>3722</v>
      </c>
      <c r="B5287" s="62">
        <v>30141</v>
      </c>
    </row>
    <row r="5288" spans="1:2" ht="15.75" customHeight="1" x14ac:dyDescent="0.3">
      <c r="A5288" s="2" t="s">
        <v>3724</v>
      </c>
      <c r="B5288" s="63">
        <v>6409.99</v>
      </c>
    </row>
    <row r="5289" spans="1:2" ht="15.75" customHeight="1" x14ac:dyDescent="0.3">
      <c r="A5289" s="2" t="s">
        <v>3726</v>
      </c>
      <c r="B5289" s="63">
        <v>4953.17</v>
      </c>
    </row>
    <row r="5290" spans="1:2" ht="15.75" customHeight="1" x14ac:dyDescent="0.3">
      <c r="A5290" s="2" t="s">
        <v>3728</v>
      </c>
      <c r="B5290" s="63">
        <v>3787.72</v>
      </c>
    </row>
    <row r="5291" spans="1:2" ht="15.75" customHeight="1" x14ac:dyDescent="0.3">
      <c r="A5291" s="2" t="s">
        <v>3730</v>
      </c>
      <c r="B5291" s="63">
        <v>5244.53</v>
      </c>
    </row>
    <row r="5292" spans="1:2" ht="15.75" customHeight="1" x14ac:dyDescent="0.3">
      <c r="A5292" s="2" t="s">
        <v>3732</v>
      </c>
      <c r="B5292" s="63">
        <v>3787.72</v>
      </c>
    </row>
    <row r="5293" spans="1:2" ht="15.75" customHeight="1" x14ac:dyDescent="0.3">
      <c r="A5293" s="2" t="s">
        <v>3734</v>
      </c>
      <c r="B5293" s="63">
        <v>4953.17</v>
      </c>
    </row>
    <row r="5294" spans="1:2" ht="15.75" customHeight="1" x14ac:dyDescent="0.3">
      <c r="A5294" s="2" t="s">
        <v>3736</v>
      </c>
      <c r="B5294" s="63">
        <v>5244.53</v>
      </c>
    </row>
    <row r="5295" spans="1:2" ht="15.75" customHeight="1" x14ac:dyDescent="0.3">
      <c r="A5295" s="2" t="s">
        <v>3738</v>
      </c>
      <c r="B5295" s="63">
        <v>5244.53</v>
      </c>
    </row>
    <row r="5296" spans="1:2" ht="15.75" customHeight="1" x14ac:dyDescent="0.3">
      <c r="A5296" s="2" t="s">
        <v>3740</v>
      </c>
      <c r="B5296" s="63">
        <v>6409.99</v>
      </c>
    </row>
    <row r="5297" spans="1:2" ht="15.75" customHeight="1" x14ac:dyDescent="0.3">
      <c r="A5297" s="2" t="s">
        <v>3742</v>
      </c>
      <c r="B5297" s="63">
        <v>5244.53</v>
      </c>
    </row>
    <row r="5298" spans="1:2" ht="15.75" customHeight="1" x14ac:dyDescent="0.3">
      <c r="A5298" s="2" t="s">
        <v>3744</v>
      </c>
      <c r="B5298" s="63">
        <v>5244.53</v>
      </c>
    </row>
    <row r="5299" spans="1:2" ht="15.75" customHeight="1" x14ac:dyDescent="0.3">
      <c r="A5299" s="2" t="s">
        <v>3746</v>
      </c>
      <c r="B5299" s="63">
        <v>5244.53</v>
      </c>
    </row>
    <row r="5300" spans="1:2" ht="15.75" customHeight="1" x14ac:dyDescent="0.3">
      <c r="A5300" s="2" t="s">
        <v>3748</v>
      </c>
      <c r="B5300" s="63">
        <v>5244.53</v>
      </c>
    </row>
    <row r="5301" spans="1:2" ht="15.75" customHeight="1" x14ac:dyDescent="0.3">
      <c r="A5301" s="2" t="s">
        <v>3750</v>
      </c>
      <c r="B5301" s="63">
        <v>5244.53</v>
      </c>
    </row>
    <row r="5302" spans="1:2" ht="15.75" customHeight="1" x14ac:dyDescent="0.3">
      <c r="A5302" s="58" t="s">
        <v>3753</v>
      </c>
      <c r="B5302" s="62">
        <v>23211</v>
      </c>
    </row>
    <row r="5303" spans="1:2" ht="15.75" customHeight="1" x14ac:dyDescent="0.3">
      <c r="A5303" s="2" t="s">
        <v>3755</v>
      </c>
      <c r="B5303" s="63">
        <v>4936.21</v>
      </c>
    </row>
    <row r="5304" spans="1:2" ht="15.75" customHeight="1" x14ac:dyDescent="0.3">
      <c r="A5304" s="2" t="s">
        <v>3757</v>
      </c>
      <c r="B5304" s="63">
        <v>3814.34</v>
      </c>
    </row>
    <row r="5305" spans="1:2" ht="15.75" customHeight="1" x14ac:dyDescent="0.3">
      <c r="A5305" s="2" t="s">
        <v>3759</v>
      </c>
      <c r="B5305" s="63">
        <v>2916.85</v>
      </c>
    </row>
    <row r="5306" spans="1:2" ht="15.75" customHeight="1" x14ac:dyDescent="0.3">
      <c r="A5306" s="2" t="s">
        <v>3761</v>
      </c>
      <c r="B5306" s="63">
        <v>4038.71</v>
      </c>
    </row>
    <row r="5307" spans="1:2" ht="15.75" customHeight="1" x14ac:dyDescent="0.3">
      <c r="A5307" s="2" t="s">
        <v>3763</v>
      </c>
      <c r="B5307" s="63">
        <v>2916.85</v>
      </c>
    </row>
    <row r="5308" spans="1:2" ht="15.75" customHeight="1" x14ac:dyDescent="0.3">
      <c r="A5308" s="2" t="s">
        <v>3765</v>
      </c>
      <c r="B5308" s="63">
        <v>3814.34</v>
      </c>
    </row>
    <row r="5309" spans="1:2" ht="15.75" customHeight="1" x14ac:dyDescent="0.3">
      <c r="A5309" s="2" t="s">
        <v>3767</v>
      </c>
      <c r="B5309" s="63">
        <v>4038.71</v>
      </c>
    </row>
    <row r="5310" spans="1:2" ht="15.75" customHeight="1" x14ac:dyDescent="0.3">
      <c r="A5310" s="2" t="s">
        <v>3769</v>
      </c>
      <c r="B5310" s="63">
        <v>4038.71</v>
      </c>
    </row>
    <row r="5311" spans="1:2" ht="15.75" customHeight="1" x14ac:dyDescent="0.3">
      <c r="A5311" s="2" t="s">
        <v>3771</v>
      </c>
      <c r="B5311" s="63">
        <v>4936.21</v>
      </c>
    </row>
    <row r="5312" spans="1:2" ht="15.75" customHeight="1" x14ac:dyDescent="0.3">
      <c r="A5312" s="2" t="s">
        <v>3773</v>
      </c>
      <c r="B5312" s="63">
        <v>4038.71</v>
      </c>
    </row>
    <row r="5313" spans="1:2" ht="15.75" customHeight="1" x14ac:dyDescent="0.3">
      <c r="A5313" s="2" t="s">
        <v>3775</v>
      </c>
      <c r="B5313" s="63">
        <v>4038.71</v>
      </c>
    </row>
    <row r="5314" spans="1:2" ht="15.75" customHeight="1" x14ac:dyDescent="0.3">
      <c r="A5314" s="2" t="s">
        <v>3777</v>
      </c>
      <c r="B5314" s="63">
        <v>4038.71</v>
      </c>
    </row>
    <row r="5315" spans="1:2" ht="15.75" customHeight="1" x14ac:dyDescent="0.3">
      <c r="A5315" s="2" t="s">
        <v>3779</v>
      </c>
      <c r="B5315" s="63">
        <v>4038.71</v>
      </c>
    </row>
    <row r="5316" spans="1:2" ht="15.75" customHeight="1" x14ac:dyDescent="0.3">
      <c r="A5316" s="2" t="s">
        <v>3781</v>
      </c>
      <c r="B5316" s="63">
        <v>4038.71</v>
      </c>
    </row>
    <row r="5317" spans="1:2" ht="15.75" customHeight="1" x14ac:dyDescent="0.3">
      <c r="A5317" s="58" t="s">
        <v>3784</v>
      </c>
      <c r="B5317" s="62">
        <v>18261</v>
      </c>
    </row>
    <row r="5318" spans="1:2" ht="15.75" customHeight="1" x14ac:dyDescent="0.3">
      <c r="A5318" s="2" t="s">
        <v>3786</v>
      </c>
      <c r="B5318" s="63">
        <v>3883.51</v>
      </c>
    </row>
    <row r="5319" spans="1:2" ht="15.75" customHeight="1" x14ac:dyDescent="0.3">
      <c r="A5319" s="2" t="s">
        <v>3788</v>
      </c>
      <c r="B5319" s="63">
        <v>3000.89</v>
      </c>
    </row>
    <row r="5320" spans="1:2" ht="15.75" customHeight="1" x14ac:dyDescent="0.3">
      <c r="A5320" s="2" t="s">
        <v>3790</v>
      </c>
      <c r="B5320" s="63">
        <v>2294.8000000000002</v>
      </c>
    </row>
    <row r="5321" spans="1:2" ht="15.75" customHeight="1" x14ac:dyDescent="0.3">
      <c r="A5321" s="2" t="s">
        <v>3792</v>
      </c>
      <c r="B5321" s="63">
        <v>3177.41</v>
      </c>
    </row>
    <row r="5322" spans="1:2" ht="15.75" customHeight="1" x14ac:dyDescent="0.3">
      <c r="A5322" s="2" t="s">
        <v>3794</v>
      </c>
      <c r="B5322" s="63">
        <v>2294.8000000000002</v>
      </c>
    </row>
    <row r="5323" spans="1:2" ht="15.75" customHeight="1" x14ac:dyDescent="0.3">
      <c r="A5323" s="2" t="s">
        <v>3796</v>
      </c>
      <c r="B5323" s="63">
        <v>3000.89</v>
      </c>
    </row>
    <row r="5324" spans="1:2" ht="15.75" customHeight="1" x14ac:dyDescent="0.3">
      <c r="A5324" s="2" t="s">
        <v>3798</v>
      </c>
      <c r="B5324" s="63">
        <v>3177.41</v>
      </c>
    </row>
    <row r="5325" spans="1:2" ht="15.75" customHeight="1" x14ac:dyDescent="0.3">
      <c r="A5325" s="2" t="s">
        <v>3800</v>
      </c>
      <c r="B5325" s="63">
        <v>3177.41</v>
      </c>
    </row>
    <row r="5326" spans="1:2" ht="15.75" customHeight="1" x14ac:dyDescent="0.3">
      <c r="A5326" s="2" t="s">
        <v>3802</v>
      </c>
      <c r="B5326" s="63">
        <v>3883.51</v>
      </c>
    </row>
    <row r="5327" spans="1:2" ht="15.75" customHeight="1" x14ac:dyDescent="0.3">
      <c r="A5327" s="2" t="s">
        <v>3804</v>
      </c>
      <c r="B5327" s="63">
        <v>3177.41</v>
      </c>
    </row>
    <row r="5328" spans="1:2" ht="15.75" customHeight="1" x14ac:dyDescent="0.3">
      <c r="A5328" s="2" t="s">
        <v>3806</v>
      </c>
      <c r="B5328" s="63">
        <v>3177.41</v>
      </c>
    </row>
    <row r="5329" spans="1:2" ht="15.75" customHeight="1" x14ac:dyDescent="0.3">
      <c r="A5329" s="2" t="s">
        <v>3808</v>
      </c>
      <c r="B5329" s="63">
        <v>3177.41</v>
      </c>
    </row>
    <row r="5330" spans="1:2" ht="15.75" customHeight="1" x14ac:dyDescent="0.3">
      <c r="A5330" s="2" t="s">
        <v>3810</v>
      </c>
      <c r="B5330" s="63">
        <v>3177.41</v>
      </c>
    </row>
    <row r="5331" spans="1:2" ht="15.75" customHeight="1" x14ac:dyDescent="0.3">
      <c r="A5331" s="2" t="s">
        <v>3812</v>
      </c>
      <c r="B5331" s="63">
        <v>3177.41</v>
      </c>
    </row>
    <row r="5332" spans="1:2" ht="15.75" customHeight="1" x14ac:dyDescent="0.3">
      <c r="A5332" s="58" t="s">
        <v>3815</v>
      </c>
      <c r="B5332" s="62">
        <v>30681</v>
      </c>
    </row>
    <row r="5333" spans="1:2" ht="15.75" customHeight="1" x14ac:dyDescent="0.3">
      <c r="A5333" s="2" t="s">
        <v>3817</v>
      </c>
      <c r="B5333" s="63">
        <v>6524.83</v>
      </c>
    </row>
    <row r="5334" spans="1:2" ht="15.75" customHeight="1" x14ac:dyDescent="0.3">
      <c r="A5334" s="2" t="s">
        <v>3819</v>
      </c>
      <c r="B5334" s="63">
        <v>5041.91</v>
      </c>
    </row>
    <row r="5335" spans="1:2" ht="15.75" customHeight="1" x14ac:dyDescent="0.3">
      <c r="A5335" s="2" t="s">
        <v>3821</v>
      </c>
      <c r="B5335" s="63">
        <v>3855.58</v>
      </c>
    </row>
    <row r="5336" spans="1:2" ht="15.75" customHeight="1" x14ac:dyDescent="0.3">
      <c r="A5336" s="2" t="s">
        <v>3823</v>
      </c>
      <c r="B5336" s="63">
        <v>5338.49</v>
      </c>
    </row>
    <row r="5337" spans="1:2" ht="15.75" customHeight="1" x14ac:dyDescent="0.3">
      <c r="A5337" s="2" t="s">
        <v>3825</v>
      </c>
      <c r="B5337" s="63">
        <v>3855.58</v>
      </c>
    </row>
    <row r="5338" spans="1:2" ht="15.75" customHeight="1" x14ac:dyDescent="0.3">
      <c r="A5338" s="2" t="s">
        <v>3827</v>
      </c>
      <c r="B5338" s="63">
        <v>5041.91</v>
      </c>
    </row>
    <row r="5339" spans="1:2" ht="15.75" customHeight="1" x14ac:dyDescent="0.3">
      <c r="A5339" s="2" t="s">
        <v>3829</v>
      </c>
      <c r="B5339" s="63">
        <v>5338.49</v>
      </c>
    </row>
    <row r="5340" spans="1:2" ht="15.75" customHeight="1" x14ac:dyDescent="0.3">
      <c r="A5340" s="2" t="s">
        <v>3831</v>
      </c>
      <c r="B5340" s="63">
        <v>5338.49</v>
      </c>
    </row>
    <row r="5341" spans="1:2" ht="15.75" customHeight="1" x14ac:dyDescent="0.3">
      <c r="A5341" s="2" t="s">
        <v>3833</v>
      </c>
      <c r="B5341" s="63">
        <v>6524.83</v>
      </c>
    </row>
    <row r="5342" spans="1:2" ht="15.75" customHeight="1" x14ac:dyDescent="0.3">
      <c r="A5342" s="2" t="s">
        <v>3835</v>
      </c>
      <c r="B5342" s="63">
        <v>5338.49</v>
      </c>
    </row>
    <row r="5343" spans="1:2" ht="15.75" customHeight="1" x14ac:dyDescent="0.3">
      <c r="A5343" s="2" t="s">
        <v>3837</v>
      </c>
      <c r="B5343" s="63">
        <v>5338.49</v>
      </c>
    </row>
    <row r="5344" spans="1:2" ht="15.75" customHeight="1" x14ac:dyDescent="0.3">
      <c r="A5344" s="2" t="s">
        <v>3839</v>
      </c>
      <c r="B5344" s="63">
        <v>5338.49</v>
      </c>
    </row>
    <row r="5345" spans="1:2" ht="15.75" customHeight="1" x14ac:dyDescent="0.3">
      <c r="A5345" s="2" t="s">
        <v>3841</v>
      </c>
      <c r="B5345" s="63">
        <v>5338.49</v>
      </c>
    </row>
    <row r="5346" spans="1:2" ht="15.75" customHeight="1" x14ac:dyDescent="0.3">
      <c r="A5346" s="2" t="s">
        <v>3843</v>
      </c>
      <c r="B5346" s="63">
        <v>5338.49</v>
      </c>
    </row>
    <row r="5347" spans="1:2" ht="15.75" customHeight="1" x14ac:dyDescent="0.3">
      <c r="A5347" s="58" t="s">
        <v>3846</v>
      </c>
      <c r="B5347" s="62">
        <v>23661</v>
      </c>
    </row>
    <row r="5348" spans="1:2" ht="15.75" customHeight="1" x14ac:dyDescent="0.3">
      <c r="A5348" s="2" t="s">
        <v>3848</v>
      </c>
      <c r="B5348" s="63">
        <v>5031.91</v>
      </c>
    </row>
    <row r="5349" spans="1:2" ht="15.75" customHeight="1" x14ac:dyDescent="0.3">
      <c r="A5349" s="2" t="s">
        <v>3850</v>
      </c>
      <c r="B5349" s="63">
        <v>3888.29</v>
      </c>
    </row>
    <row r="5350" spans="1:2" ht="15.75" customHeight="1" x14ac:dyDescent="0.3">
      <c r="A5350" s="2" t="s">
        <v>3852</v>
      </c>
      <c r="B5350" s="63">
        <v>2973.4</v>
      </c>
    </row>
    <row r="5351" spans="1:2" ht="15.75" customHeight="1" x14ac:dyDescent="0.3">
      <c r="A5351" s="2" t="s">
        <v>3854</v>
      </c>
      <c r="B5351" s="63">
        <v>4117.01</v>
      </c>
    </row>
    <row r="5352" spans="1:2" ht="15.75" customHeight="1" x14ac:dyDescent="0.3">
      <c r="A5352" s="2" t="s">
        <v>3856</v>
      </c>
      <c r="B5352" s="63">
        <v>2973.4</v>
      </c>
    </row>
    <row r="5353" spans="1:2" ht="15.75" customHeight="1" x14ac:dyDescent="0.3">
      <c r="A5353" s="2" t="s">
        <v>3858</v>
      </c>
      <c r="B5353" s="63">
        <v>3888.29</v>
      </c>
    </row>
    <row r="5354" spans="1:2" ht="15.75" customHeight="1" x14ac:dyDescent="0.3">
      <c r="A5354" s="2" t="s">
        <v>3860</v>
      </c>
      <c r="B5354" s="63">
        <v>4117.01</v>
      </c>
    </row>
    <row r="5355" spans="1:2" ht="15.75" customHeight="1" x14ac:dyDescent="0.3">
      <c r="A5355" s="2" t="s">
        <v>3862</v>
      </c>
      <c r="B5355" s="63">
        <v>4117.01</v>
      </c>
    </row>
    <row r="5356" spans="1:2" ht="15.75" customHeight="1" x14ac:dyDescent="0.3">
      <c r="A5356" s="2" t="s">
        <v>3864</v>
      </c>
      <c r="B5356" s="63">
        <v>5031.91</v>
      </c>
    </row>
    <row r="5357" spans="1:2" ht="15.75" customHeight="1" x14ac:dyDescent="0.3">
      <c r="A5357" s="2" t="s">
        <v>3866</v>
      </c>
      <c r="B5357" s="63">
        <v>4117.01</v>
      </c>
    </row>
    <row r="5358" spans="1:2" ht="15.75" customHeight="1" x14ac:dyDescent="0.3">
      <c r="A5358" s="2" t="s">
        <v>3868</v>
      </c>
      <c r="B5358" s="63">
        <v>4117.01</v>
      </c>
    </row>
    <row r="5359" spans="1:2" ht="15.75" customHeight="1" x14ac:dyDescent="0.3">
      <c r="A5359" s="2" t="s">
        <v>3870</v>
      </c>
      <c r="B5359" s="63">
        <v>4117.01</v>
      </c>
    </row>
    <row r="5360" spans="1:2" ht="15.75" customHeight="1" x14ac:dyDescent="0.3">
      <c r="A5360" s="2" t="s">
        <v>3872</v>
      </c>
      <c r="B5360" s="63">
        <v>4117.01</v>
      </c>
    </row>
    <row r="5361" spans="1:2" ht="15.75" customHeight="1" x14ac:dyDescent="0.3">
      <c r="A5361" s="2" t="s">
        <v>3874</v>
      </c>
      <c r="B5361" s="63">
        <v>4117.01</v>
      </c>
    </row>
    <row r="5362" spans="1:2" ht="15.75" customHeight="1" x14ac:dyDescent="0.3">
      <c r="A5362" s="58" t="s">
        <v>3877</v>
      </c>
      <c r="B5362" s="62">
        <v>6201</v>
      </c>
    </row>
    <row r="5363" spans="1:2" ht="15.75" customHeight="1" x14ac:dyDescent="0.3">
      <c r="A5363" s="2" t="s">
        <v>3879</v>
      </c>
      <c r="B5363" s="63">
        <v>1318.75</v>
      </c>
    </row>
    <row r="5364" spans="1:2" ht="15.75" customHeight="1" x14ac:dyDescent="0.3">
      <c r="A5364" s="2" t="s">
        <v>3881</v>
      </c>
      <c r="B5364" s="63">
        <v>1019.03</v>
      </c>
    </row>
    <row r="5365" spans="1:2" ht="15.75" customHeight="1" x14ac:dyDescent="0.3">
      <c r="A5365" s="2" t="s">
        <v>3883</v>
      </c>
      <c r="B5365" s="63">
        <v>779.26</v>
      </c>
    </row>
    <row r="5366" spans="1:2" ht="15.75" customHeight="1" x14ac:dyDescent="0.3">
      <c r="A5366" s="2" t="s">
        <v>3885</v>
      </c>
      <c r="B5366" s="63">
        <v>1078.97</v>
      </c>
    </row>
    <row r="5367" spans="1:2" ht="15.75" customHeight="1" x14ac:dyDescent="0.3">
      <c r="A5367" s="2" t="s">
        <v>3887</v>
      </c>
      <c r="B5367" s="63">
        <v>779.26</v>
      </c>
    </row>
    <row r="5368" spans="1:2" ht="15.75" customHeight="1" x14ac:dyDescent="0.3">
      <c r="A5368" s="2" t="s">
        <v>3889</v>
      </c>
      <c r="B5368" s="63">
        <v>1019.03</v>
      </c>
    </row>
    <row r="5369" spans="1:2" ht="15.75" customHeight="1" x14ac:dyDescent="0.3">
      <c r="A5369" s="2" t="s">
        <v>3891</v>
      </c>
      <c r="B5369" s="63">
        <v>1078.97</v>
      </c>
    </row>
    <row r="5370" spans="1:2" ht="15.75" customHeight="1" x14ac:dyDescent="0.3">
      <c r="A5370" s="2" t="s">
        <v>3893</v>
      </c>
      <c r="B5370" s="63">
        <v>1078.97</v>
      </c>
    </row>
    <row r="5371" spans="1:2" ht="15.75" customHeight="1" x14ac:dyDescent="0.3">
      <c r="A5371" s="2" t="s">
        <v>3895</v>
      </c>
      <c r="B5371" s="63">
        <v>1318.75</v>
      </c>
    </row>
    <row r="5372" spans="1:2" ht="15.75" customHeight="1" x14ac:dyDescent="0.3">
      <c r="A5372" s="2" t="s">
        <v>3897</v>
      </c>
      <c r="B5372" s="63">
        <v>1078.97</v>
      </c>
    </row>
    <row r="5373" spans="1:2" ht="15.75" customHeight="1" x14ac:dyDescent="0.3">
      <c r="A5373" s="2" t="s">
        <v>3899</v>
      </c>
      <c r="B5373" s="63">
        <v>1078.97</v>
      </c>
    </row>
    <row r="5374" spans="1:2" ht="15.75" customHeight="1" x14ac:dyDescent="0.3">
      <c r="A5374" s="2" t="s">
        <v>3901</v>
      </c>
      <c r="B5374" s="63">
        <v>1078.97</v>
      </c>
    </row>
    <row r="5375" spans="1:2" ht="15.75" customHeight="1" x14ac:dyDescent="0.3">
      <c r="A5375" s="2" t="s">
        <v>3903</v>
      </c>
      <c r="B5375" s="63">
        <v>1078.97</v>
      </c>
    </row>
    <row r="5376" spans="1:2" ht="15.75" customHeight="1" x14ac:dyDescent="0.3">
      <c r="A5376" s="2" t="s">
        <v>3905</v>
      </c>
      <c r="B5376" s="63">
        <v>1078.97</v>
      </c>
    </row>
    <row r="5377" spans="1:2" ht="15.75" customHeight="1" x14ac:dyDescent="0.3">
      <c r="A5377" s="58" t="s">
        <v>8034</v>
      </c>
      <c r="B5377" s="62">
        <v>69381</v>
      </c>
    </row>
    <row r="5378" spans="1:2" ht="15.75" customHeight="1" x14ac:dyDescent="0.3">
      <c r="A5378" s="2" t="s">
        <v>8035</v>
      </c>
      <c r="B5378" s="63">
        <v>12072.29</v>
      </c>
    </row>
    <row r="5379" spans="1:2" ht="15.75" customHeight="1" x14ac:dyDescent="0.3">
      <c r="A5379" s="2" t="s">
        <v>8036</v>
      </c>
      <c r="B5379" s="63">
        <v>12072.29</v>
      </c>
    </row>
    <row r="5380" spans="1:2" ht="15.75" customHeight="1" x14ac:dyDescent="0.3">
      <c r="A5380" s="2" t="s">
        <v>8037</v>
      </c>
      <c r="B5380" s="63">
        <v>12072.29</v>
      </c>
    </row>
    <row r="5381" spans="1:2" ht="15.75" customHeight="1" x14ac:dyDescent="0.3">
      <c r="A5381" s="2" t="s">
        <v>8038</v>
      </c>
      <c r="B5381" s="63">
        <v>12072.29</v>
      </c>
    </row>
    <row r="5382" spans="1:2" ht="15.75" customHeight="1" x14ac:dyDescent="0.3">
      <c r="A5382" s="2" t="s">
        <v>8039</v>
      </c>
      <c r="B5382" s="63">
        <v>12072.29</v>
      </c>
    </row>
    <row r="5383" spans="1:2" ht="15.75" customHeight="1" x14ac:dyDescent="0.3">
      <c r="A5383" s="58" t="s">
        <v>8040</v>
      </c>
      <c r="B5383" s="62">
        <v>72621</v>
      </c>
    </row>
    <row r="5384" spans="1:2" ht="15.75" customHeight="1" x14ac:dyDescent="0.3">
      <c r="A5384" s="2" t="s">
        <v>8041</v>
      </c>
      <c r="B5384" s="63">
        <v>12636.05</v>
      </c>
    </row>
    <row r="5385" spans="1:2" ht="15.75" customHeight="1" x14ac:dyDescent="0.3">
      <c r="A5385" s="2" t="s">
        <v>8042</v>
      </c>
      <c r="B5385" s="63">
        <v>12636.05</v>
      </c>
    </row>
    <row r="5386" spans="1:2" ht="15.75" customHeight="1" x14ac:dyDescent="0.3">
      <c r="A5386" s="2" t="s">
        <v>8043</v>
      </c>
      <c r="B5386" s="63">
        <v>12636.05</v>
      </c>
    </row>
    <row r="5387" spans="1:2" ht="15.75" customHeight="1" x14ac:dyDescent="0.3">
      <c r="A5387" s="2" t="s">
        <v>8044</v>
      </c>
      <c r="B5387" s="63">
        <v>12636.05</v>
      </c>
    </row>
    <row r="5388" spans="1:2" ht="15.75" customHeight="1" x14ac:dyDescent="0.3">
      <c r="A5388" s="2" t="s">
        <v>8045</v>
      </c>
      <c r="B5388" s="63">
        <v>12636.05</v>
      </c>
    </row>
    <row r="5389" spans="1:2" ht="15.75" customHeight="1" x14ac:dyDescent="0.3">
      <c r="A5389" s="58" t="s">
        <v>3908</v>
      </c>
      <c r="B5389" s="62">
        <v>34344</v>
      </c>
    </row>
    <row r="5390" spans="1:2" ht="15.75" customHeight="1" x14ac:dyDescent="0.3">
      <c r="A5390" s="2" t="s">
        <v>3910</v>
      </c>
      <c r="B5390" s="63">
        <v>7303.82</v>
      </c>
    </row>
    <row r="5391" spans="1:2" ht="15.75" customHeight="1" x14ac:dyDescent="0.3">
      <c r="A5391" s="2" t="s">
        <v>3912</v>
      </c>
      <c r="B5391" s="63">
        <v>5643.86</v>
      </c>
    </row>
    <row r="5392" spans="1:2" ht="15.75" customHeight="1" x14ac:dyDescent="0.3">
      <c r="A5392" s="2" t="s">
        <v>3914</v>
      </c>
      <c r="B5392" s="63">
        <v>4315.8999999999996</v>
      </c>
    </row>
    <row r="5393" spans="1:2" ht="15.75" customHeight="1" x14ac:dyDescent="0.3">
      <c r="A5393" s="2" t="s">
        <v>3916</v>
      </c>
      <c r="B5393" s="63">
        <v>5975.86</v>
      </c>
    </row>
    <row r="5394" spans="1:2" ht="15.75" customHeight="1" x14ac:dyDescent="0.3">
      <c r="A5394" s="2" t="s">
        <v>3918</v>
      </c>
      <c r="B5394" s="63">
        <v>4315.8999999999996</v>
      </c>
    </row>
    <row r="5395" spans="1:2" ht="15.75" customHeight="1" x14ac:dyDescent="0.3">
      <c r="A5395" s="2" t="s">
        <v>3920</v>
      </c>
      <c r="B5395" s="63">
        <v>5643.86</v>
      </c>
    </row>
    <row r="5396" spans="1:2" ht="15.75" customHeight="1" x14ac:dyDescent="0.3">
      <c r="A5396" s="2" t="s">
        <v>3922</v>
      </c>
      <c r="B5396" s="63">
        <v>5975.86</v>
      </c>
    </row>
    <row r="5397" spans="1:2" ht="15.75" customHeight="1" x14ac:dyDescent="0.3">
      <c r="A5397" s="2" t="s">
        <v>3924</v>
      </c>
      <c r="B5397" s="63">
        <v>5975.86</v>
      </c>
    </row>
    <row r="5398" spans="1:2" ht="15.75" customHeight="1" x14ac:dyDescent="0.3">
      <c r="A5398" s="2" t="s">
        <v>3926</v>
      </c>
      <c r="B5398" s="63">
        <v>7303.82</v>
      </c>
    </row>
    <row r="5399" spans="1:2" ht="15.75" customHeight="1" x14ac:dyDescent="0.3">
      <c r="A5399" s="2" t="s">
        <v>3928</v>
      </c>
      <c r="B5399" s="63">
        <v>5975.86</v>
      </c>
    </row>
    <row r="5400" spans="1:2" ht="15.75" customHeight="1" x14ac:dyDescent="0.3">
      <c r="A5400" s="2" t="s">
        <v>3930</v>
      </c>
      <c r="B5400" s="63">
        <v>5975.86</v>
      </c>
    </row>
    <row r="5401" spans="1:2" ht="15.75" customHeight="1" x14ac:dyDescent="0.3">
      <c r="A5401" s="2" t="s">
        <v>3932</v>
      </c>
      <c r="B5401" s="63">
        <v>5975.86</v>
      </c>
    </row>
    <row r="5402" spans="1:2" ht="15.75" customHeight="1" x14ac:dyDescent="0.3">
      <c r="A5402" s="2" t="s">
        <v>3934</v>
      </c>
      <c r="B5402" s="63">
        <v>5975.86</v>
      </c>
    </row>
    <row r="5403" spans="1:2" ht="15.75" customHeight="1" x14ac:dyDescent="0.3">
      <c r="A5403" s="2" t="s">
        <v>3936</v>
      </c>
      <c r="B5403" s="63">
        <v>5975.86</v>
      </c>
    </row>
    <row r="5404" spans="1:2" ht="15.75" customHeight="1" x14ac:dyDescent="0.3">
      <c r="A5404" s="58" t="s">
        <v>3939</v>
      </c>
      <c r="B5404" s="62">
        <v>34641</v>
      </c>
    </row>
    <row r="5405" spans="1:2" ht="15.75" customHeight="1" x14ac:dyDescent="0.3">
      <c r="A5405" s="2" t="s">
        <v>3941</v>
      </c>
      <c r="B5405" s="63">
        <v>7366.99</v>
      </c>
    </row>
    <row r="5406" spans="1:2" ht="15.75" customHeight="1" x14ac:dyDescent="0.3">
      <c r="A5406" s="2" t="s">
        <v>3943</v>
      </c>
      <c r="B5406" s="63">
        <v>5692.67</v>
      </c>
    </row>
    <row r="5407" spans="1:2" ht="15.75" customHeight="1" x14ac:dyDescent="0.3">
      <c r="A5407" s="2" t="s">
        <v>3945</v>
      </c>
      <c r="B5407" s="63">
        <v>4353.22</v>
      </c>
    </row>
    <row r="5408" spans="1:2" ht="15.75" customHeight="1" x14ac:dyDescent="0.3">
      <c r="A5408" s="2" t="s">
        <v>3947</v>
      </c>
      <c r="B5408" s="63">
        <v>6027.53</v>
      </c>
    </row>
    <row r="5409" spans="1:2" ht="15.75" customHeight="1" x14ac:dyDescent="0.3">
      <c r="A5409" s="2" t="s">
        <v>3949</v>
      </c>
      <c r="B5409" s="63">
        <v>4353.22</v>
      </c>
    </row>
    <row r="5410" spans="1:2" ht="15.75" customHeight="1" x14ac:dyDescent="0.3">
      <c r="A5410" s="2" t="s">
        <v>3951</v>
      </c>
      <c r="B5410" s="63">
        <v>5692.67</v>
      </c>
    </row>
    <row r="5411" spans="1:2" ht="15.75" customHeight="1" x14ac:dyDescent="0.3">
      <c r="A5411" s="2" t="s">
        <v>3953</v>
      </c>
      <c r="B5411" s="63">
        <v>6027.53</v>
      </c>
    </row>
    <row r="5412" spans="1:2" ht="15.75" customHeight="1" x14ac:dyDescent="0.3">
      <c r="A5412" s="2" t="s">
        <v>3955</v>
      </c>
      <c r="B5412" s="63">
        <v>6027.53</v>
      </c>
    </row>
    <row r="5413" spans="1:2" ht="15.75" customHeight="1" x14ac:dyDescent="0.3">
      <c r="A5413" s="2" t="s">
        <v>3957</v>
      </c>
      <c r="B5413" s="63">
        <v>7366.99</v>
      </c>
    </row>
    <row r="5414" spans="1:2" ht="15.75" customHeight="1" x14ac:dyDescent="0.3">
      <c r="A5414" s="2" t="s">
        <v>3959</v>
      </c>
      <c r="B5414" s="63">
        <v>6027.53</v>
      </c>
    </row>
    <row r="5415" spans="1:2" ht="15.75" customHeight="1" x14ac:dyDescent="0.3">
      <c r="A5415" s="2" t="s">
        <v>3961</v>
      </c>
      <c r="B5415" s="63">
        <v>6027.53</v>
      </c>
    </row>
    <row r="5416" spans="1:2" ht="15.75" customHeight="1" x14ac:dyDescent="0.3">
      <c r="A5416" s="2" t="s">
        <v>3963</v>
      </c>
      <c r="B5416" s="63">
        <v>6027.53</v>
      </c>
    </row>
    <row r="5417" spans="1:2" ht="15.75" customHeight="1" x14ac:dyDescent="0.3">
      <c r="A5417" s="2" t="s">
        <v>3965</v>
      </c>
      <c r="B5417" s="63">
        <v>6027.53</v>
      </c>
    </row>
    <row r="5418" spans="1:2" ht="15.75" customHeight="1" x14ac:dyDescent="0.3">
      <c r="A5418" s="2" t="s">
        <v>3967</v>
      </c>
      <c r="B5418" s="63">
        <v>6027.53</v>
      </c>
    </row>
    <row r="5419" spans="1:2" ht="15.75" customHeight="1" x14ac:dyDescent="0.3">
      <c r="A5419" s="58" t="s">
        <v>3970</v>
      </c>
      <c r="B5419" s="62">
        <v>43452</v>
      </c>
    </row>
    <row r="5420" spans="1:2" ht="15.75" customHeight="1" x14ac:dyDescent="0.3">
      <c r="A5420" s="2" t="s">
        <v>3972</v>
      </c>
      <c r="B5420" s="63">
        <v>9240.7900000000009</v>
      </c>
    </row>
    <row r="5421" spans="1:2" ht="15.75" customHeight="1" x14ac:dyDescent="0.3">
      <c r="A5421" s="2" t="s">
        <v>3974</v>
      </c>
      <c r="B5421" s="63">
        <v>7140.61</v>
      </c>
    </row>
    <row r="5422" spans="1:2" ht="15.75" customHeight="1" x14ac:dyDescent="0.3">
      <c r="A5422" s="2" t="s">
        <v>3976</v>
      </c>
      <c r="B5422" s="63">
        <v>5460.47</v>
      </c>
    </row>
    <row r="5423" spans="1:2" ht="15.75" customHeight="1" x14ac:dyDescent="0.3">
      <c r="A5423" s="2" t="s">
        <v>3978</v>
      </c>
      <c r="B5423" s="63">
        <v>7560.65</v>
      </c>
    </row>
    <row r="5424" spans="1:2" ht="15.75" customHeight="1" x14ac:dyDescent="0.3">
      <c r="A5424" s="2" t="s">
        <v>3980</v>
      </c>
      <c r="B5424" s="63">
        <v>5460.47</v>
      </c>
    </row>
    <row r="5425" spans="1:2" ht="15.75" customHeight="1" x14ac:dyDescent="0.3">
      <c r="A5425" s="2" t="s">
        <v>3982</v>
      </c>
      <c r="B5425" s="63">
        <v>7140.61</v>
      </c>
    </row>
    <row r="5426" spans="1:2" ht="15.75" customHeight="1" x14ac:dyDescent="0.3">
      <c r="A5426" s="2" t="s">
        <v>3984</v>
      </c>
      <c r="B5426" s="63">
        <v>7560.65</v>
      </c>
    </row>
    <row r="5427" spans="1:2" ht="15.75" customHeight="1" x14ac:dyDescent="0.3">
      <c r="A5427" s="2" t="s">
        <v>3986</v>
      </c>
      <c r="B5427" s="63">
        <v>7560.65</v>
      </c>
    </row>
    <row r="5428" spans="1:2" ht="15.75" customHeight="1" x14ac:dyDescent="0.3">
      <c r="A5428" s="2" t="s">
        <v>3988</v>
      </c>
      <c r="B5428" s="63">
        <v>9240.7900000000009</v>
      </c>
    </row>
    <row r="5429" spans="1:2" ht="15.75" customHeight="1" x14ac:dyDescent="0.3">
      <c r="A5429" s="2" t="s">
        <v>3990</v>
      </c>
      <c r="B5429" s="63">
        <v>7560.65</v>
      </c>
    </row>
    <row r="5430" spans="1:2" ht="15.75" customHeight="1" x14ac:dyDescent="0.3">
      <c r="A5430" s="2" t="s">
        <v>3992</v>
      </c>
      <c r="B5430" s="63">
        <v>7560.65</v>
      </c>
    </row>
    <row r="5431" spans="1:2" ht="15.75" customHeight="1" x14ac:dyDescent="0.3">
      <c r="A5431" s="2" t="s">
        <v>3994</v>
      </c>
      <c r="B5431" s="63">
        <v>7560.65</v>
      </c>
    </row>
    <row r="5432" spans="1:2" ht="15.75" customHeight="1" x14ac:dyDescent="0.3">
      <c r="A5432" s="2" t="s">
        <v>3996</v>
      </c>
      <c r="B5432" s="63">
        <v>7560.65</v>
      </c>
    </row>
    <row r="5433" spans="1:2" ht="15.75" customHeight="1" x14ac:dyDescent="0.3">
      <c r="A5433" s="2" t="s">
        <v>3998</v>
      </c>
      <c r="B5433" s="63">
        <v>7560.65</v>
      </c>
    </row>
    <row r="5434" spans="1:2" ht="15.75" customHeight="1" x14ac:dyDescent="0.3">
      <c r="A5434" s="58" t="s">
        <v>4001</v>
      </c>
      <c r="B5434" s="62">
        <v>43749</v>
      </c>
    </row>
    <row r="5435" spans="1:2" ht="15.75" customHeight="1" x14ac:dyDescent="0.3">
      <c r="A5435" s="2" t="s">
        <v>4003</v>
      </c>
      <c r="B5435" s="63">
        <v>9303.9500000000007</v>
      </c>
    </row>
    <row r="5436" spans="1:2" ht="15.75" customHeight="1" x14ac:dyDescent="0.3">
      <c r="A5436" s="2" t="s">
        <v>4005</v>
      </c>
      <c r="B5436" s="63">
        <v>7189.42</v>
      </c>
    </row>
    <row r="5437" spans="1:2" ht="15.75" customHeight="1" x14ac:dyDescent="0.3">
      <c r="A5437" s="2" t="s">
        <v>4007</v>
      </c>
      <c r="B5437" s="63">
        <v>5497.79</v>
      </c>
    </row>
    <row r="5438" spans="1:2" ht="15.75" customHeight="1" x14ac:dyDescent="0.3">
      <c r="A5438" s="2" t="s">
        <v>4009</v>
      </c>
      <c r="B5438" s="63">
        <v>7612.33</v>
      </c>
    </row>
    <row r="5439" spans="1:2" ht="15.75" customHeight="1" x14ac:dyDescent="0.3">
      <c r="A5439" s="2" t="s">
        <v>4011</v>
      </c>
      <c r="B5439" s="63">
        <v>5497.79</v>
      </c>
    </row>
    <row r="5440" spans="1:2" ht="15.75" customHeight="1" x14ac:dyDescent="0.3">
      <c r="A5440" s="2" t="s">
        <v>4013</v>
      </c>
      <c r="B5440" s="63">
        <v>7189.42</v>
      </c>
    </row>
    <row r="5441" spans="1:2" ht="15.75" customHeight="1" x14ac:dyDescent="0.3">
      <c r="A5441" s="2" t="s">
        <v>4015</v>
      </c>
      <c r="B5441" s="63">
        <v>7612.33</v>
      </c>
    </row>
    <row r="5442" spans="1:2" ht="15.75" customHeight="1" x14ac:dyDescent="0.3">
      <c r="A5442" s="2" t="s">
        <v>4017</v>
      </c>
      <c r="B5442" s="63">
        <v>7612.33</v>
      </c>
    </row>
    <row r="5443" spans="1:2" ht="15.75" customHeight="1" x14ac:dyDescent="0.3">
      <c r="A5443" s="2" t="s">
        <v>4019</v>
      </c>
      <c r="B5443" s="63">
        <v>9303.9500000000007</v>
      </c>
    </row>
    <row r="5444" spans="1:2" ht="15.75" customHeight="1" x14ac:dyDescent="0.3">
      <c r="A5444" s="2" t="s">
        <v>4021</v>
      </c>
      <c r="B5444" s="63">
        <v>7612.33</v>
      </c>
    </row>
    <row r="5445" spans="1:2" ht="15.75" customHeight="1" x14ac:dyDescent="0.3">
      <c r="A5445" s="2" t="s">
        <v>4023</v>
      </c>
      <c r="B5445" s="63">
        <v>7612.33</v>
      </c>
    </row>
    <row r="5446" spans="1:2" ht="15.75" customHeight="1" x14ac:dyDescent="0.3">
      <c r="A5446" s="2" t="s">
        <v>4025</v>
      </c>
      <c r="B5446" s="63">
        <v>7612.33</v>
      </c>
    </row>
    <row r="5447" spans="1:2" ht="15.75" customHeight="1" x14ac:dyDescent="0.3">
      <c r="A5447" s="2" t="s">
        <v>4027</v>
      </c>
      <c r="B5447" s="63">
        <v>7612.33</v>
      </c>
    </row>
    <row r="5448" spans="1:2" ht="15.75" customHeight="1" x14ac:dyDescent="0.3">
      <c r="A5448" s="2" t="s">
        <v>4029</v>
      </c>
      <c r="B5448" s="63">
        <v>7612.33</v>
      </c>
    </row>
    <row r="5449" spans="1:2" ht="15.75" customHeight="1" x14ac:dyDescent="0.3">
      <c r="A5449" s="58" t="s">
        <v>4032</v>
      </c>
      <c r="B5449" s="62">
        <v>56025</v>
      </c>
    </row>
    <row r="5450" spans="1:2" ht="15.75" customHeight="1" x14ac:dyDescent="0.3">
      <c r="A5450" s="2" t="s">
        <v>4034</v>
      </c>
      <c r="B5450" s="63">
        <v>11914.65</v>
      </c>
    </row>
    <row r="5451" spans="1:2" ht="15.75" customHeight="1" x14ac:dyDescent="0.3">
      <c r="A5451" s="2" t="s">
        <v>4036</v>
      </c>
      <c r="B5451" s="63">
        <v>9206.7800000000007</v>
      </c>
    </row>
    <row r="5452" spans="1:2" ht="15.75" customHeight="1" x14ac:dyDescent="0.3">
      <c r="A5452" s="2" t="s">
        <v>4038</v>
      </c>
      <c r="B5452" s="63">
        <v>7040.48</v>
      </c>
    </row>
    <row r="5453" spans="1:2" ht="15.75" customHeight="1" x14ac:dyDescent="0.3">
      <c r="A5453" s="2" t="s">
        <v>4040</v>
      </c>
      <c r="B5453" s="63">
        <v>9748.35</v>
      </c>
    </row>
    <row r="5454" spans="1:2" ht="15.75" customHeight="1" x14ac:dyDescent="0.3">
      <c r="A5454" s="2" t="s">
        <v>4042</v>
      </c>
      <c r="B5454" s="63">
        <v>7040.48</v>
      </c>
    </row>
    <row r="5455" spans="1:2" ht="15.75" customHeight="1" x14ac:dyDescent="0.3">
      <c r="A5455" s="2" t="s">
        <v>4044</v>
      </c>
      <c r="B5455" s="63">
        <v>9206.7800000000007</v>
      </c>
    </row>
    <row r="5456" spans="1:2" ht="15.75" customHeight="1" x14ac:dyDescent="0.3">
      <c r="A5456" s="2" t="s">
        <v>4046</v>
      </c>
      <c r="B5456" s="63">
        <v>9748.35</v>
      </c>
    </row>
    <row r="5457" spans="1:2" ht="15.75" customHeight="1" x14ac:dyDescent="0.3">
      <c r="A5457" s="2" t="s">
        <v>4048</v>
      </c>
      <c r="B5457" s="63">
        <v>9748.35</v>
      </c>
    </row>
    <row r="5458" spans="1:2" ht="15.75" customHeight="1" x14ac:dyDescent="0.3">
      <c r="A5458" s="2" t="s">
        <v>4050</v>
      </c>
      <c r="B5458" s="63">
        <v>11914.65</v>
      </c>
    </row>
    <row r="5459" spans="1:2" ht="15.75" customHeight="1" x14ac:dyDescent="0.3">
      <c r="A5459" s="2" t="s">
        <v>4052</v>
      </c>
      <c r="B5459" s="63">
        <v>9748.35</v>
      </c>
    </row>
    <row r="5460" spans="1:2" ht="15.75" customHeight="1" x14ac:dyDescent="0.3">
      <c r="A5460" s="2" t="s">
        <v>4054</v>
      </c>
      <c r="B5460" s="63">
        <v>9748.35</v>
      </c>
    </row>
    <row r="5461" spans="1:2" ht="15.75" customHeight="1" x14ac:dyDescent="0.3">
      <c r="A5461" s="2" t="s">
        <v>4056</v>
      </c>
      <c r="B5461" s="63">
        <v>9748.35</v>
      </c>
    </row>
    <row r="5462" spans="1:2" ht="15.75" customHeight="1" x14ac:dyDescent="0.3">
      <c r="A5462" s="2" t="s">
        <v>4058</v>
      </c>
      <c r="B5462" s="63">
        <v>9748.35</v>
      </c>
    </row>
    <row r="5463" spans="1:2" ht="15.75" customHeight="1" x14ac:dyDescent="0.3">
      <c r="A5463" s="2" t="s">
        <v>4060</v>
      </c>
      <c r="B5463" s="63">
        <v>9748.35</v>
      </c>
    </row>
    <row r="5464" spans="1:2" ht="15.75" customHeight="1" x14ac:dyDescent="0.3">
      <c r="A5464" s="58" t="s">
        <v>4063</v>
      </c>
      <c r="B5464" s="62">
        <v>56322</v>
      </c>
    </row>
    <row r="5465" spans="1:2" ht="15.75" customHeight="1" x14ac:dyDescent="0.3">
      <c r="A5465" s="2" t="s">
        <v>4065</v>
      </c>
      <c r="B5465" s="63">
        <v>11977.81</v>
      </c>
    </row>
    <row r="5466" spans="1:2" ht="15.75" customHeight="1" x14ac:dyDescent="0.3">
      <c r="A5466" s="2" t="s">
        <v>4067</v>
      </c>
      <c r="B5466" s="63">
        <v>9255.58</v>
      </c>
    </row>
    <row r="5467" spans="1:2" ht="15.75" customHeight="1" x14ac:dyDescent="0.3">
      <c r="A5467" s="2" t="s">
        <v>4069</v>
      </c>
      <c r="B5467" s="63">
        <v>7077.8</v>
      </c>
    </row>
    <row r="5468" spans="1:2" ht="15.75" customHeight="1" x14ac:dyDescent="0.3">
      <c r="A5468" s="2" t="s">
        <v>4071</v>
      </c>
      <c r="B5468" s="63">
        <v>9800.0300000000007</v>
      </c>
    </row>
    <row r="5469" spans="1:2" ht="15.75" customHeight="1" x14ac:dyDescent="0.3">
      <c r="A5469" s="2" t="s">
        <v>4073</v>
      </c>
      <c r="B5469" s="63">
        <v>7077.8</v>
      </c>
    </row>
    <row r="5470" spans="1:2" ht="15.75" customHeight="1" x14ac:dyDescent="0.3">
      <c r="A5470" s="2" t="s">
        <v>4075</v>
      </c>
      <c r="B5470" s="63">
        <v>9255.58</v>
      </c>
    </row>
    <row r="5471" spans="1:2" ht="15.75" customHeight="1" x14ac:dyDescent="0.3">
      <c r="A5471" s="2" t="s">
        <v>4077</v>
      </c>
      <c r="B5471" s="63">
        <v>9800.0300000000007</v>
      </c>
    </row>
    <row r="5472" spans="1:2" ht="15.75" customHeight="1" x14ac:dyDescent="0.3">
      <c r="A5472" s="2" t="s">
        <v>4079</v>
      </c>
      <c r="B5472" s="63">
        <v>9800.0300000000007</v>
      </c>
    </row>
    <row r="5473" spans="1:2" ht="15.75" customHeight="1" x14ac:dyDescent="0.3">
      <c r="A5473" s="2" t="s">
        <v>4081</v>
      </c>
      <c r="B5473" s="63">
        <v>11977.81</v>
      </c>
    </row>
    <row r="5474" spans="1:2" ht="15.75" customHeight="1" x14ac:dyDescent="0.3">
      <c r="A5474" s="2" t="s">
        <v>4083</v>
      </c>
      <c r="B5474" s="63">
        <v>9800.0300000000007</v>
      </c>
    </row>
    <row r="5475" spans="1:2" ht="15.75" customHeight="1" x14ac:dyDescent="0.3">
      <c r="A5475" s="2" t="s">
        <v>4085</v>
      </c>
      <c r="B5475" s="63">
        <v>9800.0300000000007</v>
      </c>
    </row>
    <row r="5476" spans="1:2" ht="15.75" customHeight="1" x14ac:dyDescent="0.3">
      <c r="A5476" s="2" t="s">
        <v>4087</v>
      </c>
      <c r="B5476" s="63">
        <v>9800.0300000000007</v>
      </c>
    </row>
    <row r="5477" spans="1:2" ht="15.75" customHeight="1" x14ac:dyDescent="0.3">
      <c r="A5477" s="2" t="s">
        <v>4089</v>
      </c>
      <c r="B5477" s="63">
        <v>9800.0300000000007</v>
      </c>
    </row>
    <row r="5478" spans="1:2" ht="15.75" customHeight="1" x14ac:dyDescent="0.3">
      <c r="A5478" s="2" t="s">
        <v>4091</v>
      </c>
      <c r="B5478" s="63">
        <v>9800.0300000000007</v>
      </c>
    </row>
    <row r="5479" spans="1:2" ht="15.75" customHeight="1" x14ac:dyDescent="0.3">
      <c r="A5479" s="58" t="s">
        <v>4094</v>
      </c>
      <c r="B5479" s="62">
        <v>34344</v>
      </c>
    </row>
    <row r="5480" spans="1:2" ht="15.75" customHeight="1" x14ac:dyDescent="0.3">
      <c r="A5480" s="2" t="s">
        <v>4096</v>
      </c>
      <c r="B5480" s="63">
        <v>7303.82</v>
      </c>
    </row>
    <row r="5481" spans="1:2" ht="15.75" customHeight="1" x14ac:dyDescent="0.3">
      <c r="A5481" s="2" t="s">
        <v>4098</v>
      </c>
      <c r="B5481" s="63">
        <v>5643.86</v>
      </c>
    </row>
    <row r="5482" spans="1:2" ht="15.75" customHeight="1" x14ac:dyDescent="0.3">
      <c r="A5482" s="2" t="s">
        <v>4100</v>
      </c>
      <c r="B5482" s="63">
        <v>4315.8999999999996</v>
      </c>
    </row>
    <row r="5483" spans="1:2" ht="15.75" customHeight="1" x14ac:dyDescent="0.3">
      <c r="A5483" s="2" t="s">
        <v>4102</v>
      </c>
      <c r="B5483" s="63">
        <v>5975.86</v>
      </c>
    </row>
    <row r="5484" spans="1:2" ht="15.75" customHeight="1" x14ac:dyDescent="0.3">
      <c r="A5484" s="2" t="s">
        <v>4104</v>
      </c>
      <c r="B5484" s="63">
        <v>4315.8999999999996</v>
      </c>
    </row>
    <row r="5485" spans="1:2" ht="15.75" customHeight="1" x14ac:dyDescent="0.3">
      <c r="A5485" s="2" t="s">
        <v>4106</v>
      </c>
      <c r="B5485" s="63">
        <v>5643.86</v>
      </c>
    </row>
    <row r="5486" spans="1:2" ht="15.75" customHeight="1" x14ac:dyDescent="0.3">
      <c r="A5486" s="2" t="s">
        <v>4108</v>
      </c>
      <c r="B5486" s="63">
        <v>5975.86</v>
      </c>
    </row>
    <row r="5487" spans="1:2" ht="15.75" customHeight="1" x14ac:dyDescent="0.3">
      <c r="A5487" s="2" t="s">
        <v>4110</v>
      </c>
      <c r="B5487" s="63">
        <v>5975.86</v>
      </c>
    </row>
    <row r="5488" spans="1:2" ht="15.75" customHeight="1" x14ac:dyDescent="0.3">
      <c r="A5488" s="2" t="s">
        <v>4112</v>
      </c>
      <c r="B5488" s="63">
        <v>7303.82</v>
      </c>
    </row>
    <row r="5489" spans="1:2" ht="15.75" customHeight="1" x14ac:dyDescent="0.3">
      <c r="A5489" s="2" t="s">
        <v>4114</v>
      </c>
      <c r="B5489" s="63">
        <v>5975.86</v>
      </c>
    </row>
    <row r="5490" spans="1:2" ht="15.75" customHeight="1" x14ac:dyDescent="0.3">
      <c r="A5490" s="2" t="s">
        <v>4116</v>
      </c>
      <c r="B5490" s="63">
        <v>5975.86</v>
      </c>
    </row>
    <row r="5491" spans="1:2" ht="15.75" customHeight="1" x14ac:dyDescent="0.3">
      <c r="A5491" s="2" t="s">
        <v>4118</v>
      </c>
      <c r="B5491" s="63">
        <v>5975.86</v>
      </c>
    </row>
    <row r="5492" spans="1:2" ht="15.75" customHeight="1" x14ac:dyDescent="0.3">
      <c r="A5492" s="2" t="s">
        <v>4120</v>
      </c>
      <c r="B5492" s="63">
        <v>5975.86</v>
      </c>
    </row>
    <row r="5493" spans="1:2" ht="15.75" customHeight="1" x14ac:dyDescent="0.3">
      <c r="A5493" s="2" t="s">
        <v>4122</v>
      </c>
      <c r="B5493" s="63">
        <v>5975.86</v>
      </c>
    </row>
    <row r="5494" spans="1:2" ht="15.75" customHeight="1" x14ac:dyDescent="0.3">
      <c r="A5494" s="58" t="s">
        <v>4125</v>
      </c>
      <c r="B5494" s="62">
        <v>34641</v>
      </c>
    </row>
    <row r="5495" spans="1:2" ht="15.75" customHeight="1" x14ac:dyDescent="0.3">
      <c r="A5495" s="2" t="s">
        <v>4127</v>
      </c>
      <c r="B5495" s="63">
        <v>7366.99</v>
      </c>
    </row>
    <row r="5496" spans="1:2" ht="15.75" customHeight="1" x14ac:dyDescent="0.3">
      <c r="A5496" s="2" t="s">
        <v>4129</v>
      </c>
      <c r="B5496" s="63">
        <v>5692.67</v>
      </c>
    </row>
    <row r="5497" spans="1:2" ht="15.75" customHeight="1" x14ac:dyDescent="0.3">
      <c r="A5497" s="2" t="s">
        <v>4131</v>
      </c>
      <c r="B5497" s="63">
        <v>4353.22</v>
      </c>
    </row>
    <row r="5498" spans="1:2" ht="15.75" customHeight="1" x14ac:dyDescent="0.3">
      <c r="A5498" s="2" t="s">
        <v>4133</v>
      </c>
      <c r="B5498" s="63">
        <v>6027.53</v>
      </c>
    </row>
    <row r="5499" spans="1:2" ht="15.75" customHeight="1" x14ac:dyDescent="0.3">
      <c r="A5499" s="2" t="s">
        <v>4135</v>
      </c>
      <c r="B5499" s="63">
        <v>4353.22</v>
      </c>
    </row>
    <row r="5500" spans="1:2" ht="15.75" customHeight="1" x14ac:dyDescent="0.3">
      <c r="A5500" s="2" t="s">
        <v>4137</v>
      </c>
      <c r="B5500" s="63">
        <v>5692.67</v>
      </c>
    </row>
    <row r="5501" spans="1:2" ht="15.75" customHeight="1" x14ac:dyDescent="0.3">
      <c r="A5501" s="2" t="s">
        <v>4139</v>
      </c>
      <c r="B5501" s="63">
        <v>6027.53</v>
      </c>
    </row>
    <row r="5502" spans="1:2" ht="15.75" customHeight="1" x14ac:dyDescent="0.3">
      <c r="A5502" s="2" t="s">
        <v>4141</v>
      </c>
      <c r="B5502" s="63">
        <v>6027.53</v>
      </c>
    </row>
    <row r="5503" spans="1:2" ht="15.75" customHeight="1" x14ac:dyDescent="0.3">
      <c r="A5503" s="2" t="s">
        <v>4143</v>
      </c>
      <c r="B5503" s="63">
        <v>7366.99</v>
      </c>
    </row>
    <row r="5504" spans="1:2" ht="15.75" customHeight="1" x14ac:dyDescent="0.3">
      <c r="A5504" s="2" t="s">
        <v>4145</v>
      </c>
      <c r="B5504" s="63">
        <v>6027.53</v>
      </c>
    </row>
    <row r="5505" spans="1:2" ht="15.75" customHeight="1" x14ac:dyDescent="0.3">
      <c r="A5505" s="2" t="s">
        <v>4147</v>
      </c>
      <c r="B5505" s="63">
        <v>6027.53</v>
      </c>
    </row>
    <row r="5506" spans="1:2" ht="15.75" customHeight="1" x14ac:dyDescent="0.3">
      <c r="A5506" s="2" t="s">
        <v>4149</v>
      </c>
      <c r="B5506" s="63">
        <v>6027.53</v>
      </c>
    </row>
    <row r="5507" spans="1:2" ht="15.75" customHeight="1" x14ac:dyDescent="0.3">
      <c r="A5507" s="2" t="s">
        <v>4151</v>
      </c>
      <c r="B5507" s="63">
        <v>6027.53</v>
      </c>
    </row>
    <row r="5508" spans="1:2" ht="15.75" customHeight="1" x14ac:dyDescent="0.3">
      <c r="A5508" s="2" t="s">
        <v>4153</v>
      </c>
      <c r="B5508" s="63">
        <v>6027.53</v>
      </c>
    </row>
    <row r="5509" spans="1:2" ht="15.75" customHeight="1" x14ac:dyDescent="0.3">
      <c r="A5509" s="58" t="s">
        <v>4156</v>
      </c>
      <c r="B5509" s="62">
        <v>43452</v>
      </c>
    </row>
    <row r="5510" spans="1:2" ht="15.75" customHeight="1" x14ac:dyDescent="0.3">
      <c r="A5510" s="2" t="s">
        <v>4158</v>
      </c>
      <c r="B5510" s="63">
        <v>9240.7900000000009</v>
      </c>
    </row>
    <row r="5511" spans="1:2" ht="15.75" customHeight="1" x14ac:dyDescent="0.3">
      <c r="A5511" s="2" t="s">
        <v>4160</v>
      </c>
      <c r="B5511" s="63">
        <v>7140.61</v>
      </c>
    </row>
    <row r="5512" spans="1:2" ht="15.75" customHeight="1" x14ac:dyDescent="0.3">
      <c r="A5512" s="2" t="s">
        <v>4162</v>
      </c>
      <c r="B5512" s="63">
        <v>5460.47</v>
      </c>
    </row>
    <row r="5513" spans="1:2" ht="15.75" customHeight="1" x14ac:dyDescent="0.3">
      <c r="A5513" s="2" t="s">
        <v>4164</v>
      </c>
      <c r="B5513" s="63">
        <v>7560.65</v>
      </c>
    </row>
    <row r="5514" spans="1:2" ht="15.75" customHeight="1" x14ac:dyDescent="0.3">
      <c r="A5514" s="2" t="s">
        <v>4166</v>
      </c>
      <c r="B5514" s="63">
        <v>5460.47</v>
      </c>
    </row>
    <row r="5515" spans="1:2" ht="15.75" customHeight="1" x14ac:dyDescent="0.3">
      <c r="A5515" s="2" t="s">
        <v>4168</v>
      </c>
      <c r="B5515" s="63">
        <v>7140.61</v>
      </c>
    </row>
    <row r="5516" spans="1:2" ht="15.75" customHeight="1" x14ac:dyDescent="0.3">
      <c r="A5516" s="2" t="s">
        <v>4170</v>
      </c>
      <c r="B5516" s="63">
        <v>7560.65</v>
      </c>
    </row>
    <row r="5517" spans="1:2" ht="15.75" customHeight="1" x14ac:dyDescent="0.3">
      <c r="A5517" s="2" t="s">
        <v>4172</v>
      </c>
      <c r="B5517" s="63">
        <v>7560.65</v>
      </c>
    </row>
    <row r="5518" spans="1:2" ht="15.75" customHeight="1" x14ac:dyDescent="0.3">
      <c r="A5518" s="2" t="s">
        <v>4174</v>
      </c>
      <c r="B5518" s="63">
        <v>9240.7900000000009</v>
      </c>
    </row>
    <row r="5519" spans="1:2" ht="15.75" customHeight="1" x14ac:dyDescent="0.3">
      <c r="A5519" s="2" t="s">
        <v>4176</v>
      </c>
      <c r="B5519" s="63">
        <v>7560.65</v>
      </c>
    </row>
    <row r="5520" spans="1:2" ht="15.75" customHeight="1" x14ac:dyDescent="0.3">
      <c r="A5520" s="2" t="s">
        <v>4178</v>
      </c>
      <c r="B5520" s="63">
        <v>7560.65</v>
      </c>
    </row>
    <row r="5521" spans="1:2" ht="15.75" customHeight="1" x14ac:dyDescent="0.3">
      <c r="A5521" s="2" t="s">
        <v>4180</v>
      </c>
      <c r="B5521" s="63">
        <v>7560.65</v>
      </c>
    </row>
    <row r="5522" spans="1:2" ht="15.75" customHeight="1" x14ac:dyDescent="0.3">
      <c r="A5522" s="2" t="s">
        <v>4182</v>
      </c>
      <c r="B5522" s="63">
        <v>7560.65</v>
      </c>
    </row>
    <row r="5523" spans="1:2" ht="15.75" customHeight="1" x14ac:dyDescent="0.3">
      <c r="A5523" s="2" t="s">
        <v>4184</v>
      </c>
      <c r="B5523" s="63">
        <v>7560.65</v>
      </c>
    </row>
    <row r="5524" spans="1:2" ht="15.75" customHeight="1" x14ac:dyDescent="0.3">
      <c r="A5524" s="58" t="s">
        <v>4187</v>
      </c>
      <c r="B5524" s="62">
        <v>43749</v>
      </c>
    </row>
    <row r="5525" spans="1:2" ht="15.75" customHeight="1" x14ac:dyDescent="0.3">
      <c r="A5525" s="2" t="s">
        <v>4189</v>
      </c>
      <c r="B5525" s="63">
        <v>9303.9500000000007</v>
      </c>
    </row>
    <row r="5526" spans="1:2" ht="15.75" customHeight="1" x14ac:dyDescent="0.3">
      <c r="A5526" s="2" t="s">
        <v>4191</v>
      </c>
      <c r="B5526" s="63">
        <v>7189.42</v>
      </c>
    </row>
    <row r="5527" spans="1:2" ht="15.75" customHeight="1" x14ac:dyDescent="0.3">
      <c r="A5527" s="2" t="s">
        <v>4193</v>
      </c>
      <c r="B5527" s="63">
        <v>5497.79</v>
      </c>
    </row>
    <row r="5528" spans="1:2" ht="15.75" customHeight="1" x14ac:dyDescent="0.3">
      <c r="A5528" s="2" t="s">
        <v>4195</v>
      </c>
      <c r="B5528" s="63">
        <v>7612.33</v>
      </c>
    </row>
    <row r="5529" spans="1:2" ht="15.75" customHeight="1" x14ac:dyDescent="0.3">
      <c r="A5529" s="2" t="s">
        <v>4197</v>
      </c>
      <c r="B5529" s="63">
        <v>5497.79</v>
      </c>
    </row>
    <row r="5530" spans="1:2" ht="15.75" customHeight="1" x14ac:dyDescent="0.3">
      <c r="A5530" s="2" t="s">
        <v>4199</v>
      </c>
      <c r="B5530" s="63">
        <v>7189.42</v>
      </c>
    </row>
    <row r="5531" spans="1:2" ht="15.75" customHeight="1" x14ac:dyDescent="0.3">
      <c r="A5531" s="2" t="s">
        <v>4201</v>
      </c>
      <c r="B5531" s="63">
        <v>7612.33</v>
      </c>
    </row>
    <row r="5532" spans="1:2" ht="15.75" customHeight="1" x14ac:dyDescent="0.3">
      <c r="A5532" s="2" t="s">
        <v>4203</v>
      </c>
      <c r="B5532" s="63">
        <v>7612.33</v>
      </c>
    </row>
    <row r="5533" spans="1:2" ht="15.75" customHeight="1" x14ac:dyDescent="0.3">
      <c r="A5533" s="2" t="s">
        <v>4205</v>
      </c>
      <c r="B5533" s="63">
        <v>9303.9500000000007</v>
      </c>
    </row>
    <row r="5534" spans="1:2" ht="15.75" customHeight="1" x14ac:dyDescent="0.3">
      <c r="A5534" s="2" t="s">
        <v>4207</v>
      </c>
      <c r="B5534" s="63">
        <v>7612.33</v>
      </c>
    </row>
    <row r="5535" spans="1:2" ht="15.75" customHeight="1" x14ac:dyDescent="0.3">
      <c r="A5535" s="2" t="s">
        <v>4209</v>
      </c>
      <c r="B5535" s="63">
        <v>7612.33</v>
      </c>
    </row>
    <row r="5536" spans="1:2" ht="15.75" customHeight="1" x14ac:dyDescent="0.3">
      <c r="A5536" s="2" t="s">
        <v>4211</v>
      </c>
      <c r="B5536" s="63">
        <v>7612.33</v>
      </c>
    </row>
    <row r="5537" spans="1:2" ht="15.75" customHeight="1" x14ac:dyDescent="0.3">
      <c r="A5537" s="2" t="s">
        <v>4213</v>
      </c>
      <c r="B5537" s="63">
        <v>7612.33</v>
      </c>
    </row>
    <row r="5538" spans="1:2" ht="15.75" customHeight="1" x14ac:dyDescent="0.3">
      <c r="A5538" s="2" t="s">
        <v>4215</v>
      </c>
      <c r="B5538" s="63">
        <v>7612.33</v>
      </c>
    </row>
    <row r="5539" spans="1:2" ht="15.75" customHeight="1" x14ac:dyDescent="0.3">
      <c r="A5539" s="58" t="s">
        <v>4218</v>
      </c>
      <c r="B5539" s="62">
        <v>54243</v>
      </c>
    </row>
    <row r="5540" spans="1:2" ht="15.75" customHeight="1" x14ac:dyDescent="0.3">
      <c r="A5540" s="2" t="s">
        <v>4220</v>
      </c>
      <c r="B5540" s="63">
        <v>11535.68</v>
      </c>
    </row>
    <row r="5541" spans="1:2" ht="15.75" customHeight="1" x14ac:dyDescent="0.3">
      <c r="A5541" s="2" t="s">
        <v>4222</v>
      </c>
      <c r="B5541" s="63">
        <v>8913.93</v>
      </c>
    </row>
    <row r="5542" spans="1:2" ht="15.75" customHeight="1" x14ac:dyDescent="0.3">
      <c r="A5542" s="2" t="s">
        <v>4224</v>
      </c>
      <c r="B5542" s="63">
        <v>6816.54</v>
      </c>
    </row>
    <row r="5543" spans="1:2" ht="15.75" customHeight="1" x14ac:dyDescent="0.3">
      <c r="A5543" s="2" t="s">
        <v>4226</v>
      </c>
      <c r="B5543" s="63">
        <v>9438.2800000000007</v>
      </c>
    </row>
    <row r="5544" spans="1:2" ht="15.75" customHeight="1" x14ac:dyDescent="0.3">
      <c r="A5544" s="2" t="s">
        <v>4228</v>
      </c>
      <c r="B5544" s="63">
        <v>6816.54</v>
      </c>
    </row>
    <row r="5545" spans="1:2" ht="15.75" customHeight="1" x14ac:dyDescent="0.3">
      <c r="A5545" s="2" t="s">
        <v>4230</v>
      </c>
      <c r="B5545" s="63">
        <v>8913.93</v>
      </c>
    </row>
    <row r="5546" spans="1:2" ht="15.75" customHeight="1" x14ac:dyDescent="0.3">
      <c r="A5546" s="2" t="s">
        <v>4232</v>
      </c>
      <c r="B5546" s="63">
        <v>9438.2800000000007</v>
      </c>
    </row>
    <row r="5547" spans="1:2" ht="15.75" customHeight="1" x14ac:dyDescent="0.3">
      <c r="A5547" s="2" t="s">
        <v>4234</v>
      </c>
      <c r="B5547" s="63">
        <v>9438.2800000000007</v>
      </c>
    </row>
    <row r="5548" spans="1:2" ht="15.75" customHeight="1" x14ac:dyDescent="0.3">
      <c r="A5548" s="2" t="s">
        <v>4236</v>
      </c>
      <c r="B5548" s="63">
        <v>11535.68</v>
      </c>
    </row>
    <row r="5549" spans="1:2" ht="15.75" customHeight="1" x14ac:dyDescent="0.3">
      <c r="A5549" s="2" t="s">
        <v>4238</v>
      </c>
      <c r="B5549" s="63">
        <v>9438.2800000000007</v>
      </c>
    </row>
    <row r="5550" spans="1:2" ht="15.75" customHeight="1" x14ac:dyDescent="0.3">
      <c r="A5550" s="2" t="s">
        <v>4240</v>
      </c>
      <c r="B5550" s="63">
        <v>9438.2800000000007</v>
      </c>
    </row>
    <row r="5551" spans="1:2" ht="15.75" customHeight="1" x14ac:dyDescent="0.3">
      <c r="A5551" s="2" t="s">
        <v>4242</v>
      </c>
      <c r="B5551" s="63">
        <v>9438.2800000000007</v>
      </c>
    </row>
    <row r="5552" spans="1:2" ht="15.75" customHeight="1" x14ac:dyDescent="0.3">
      <c r="A5552" s="2" t="s">
        <v>4244</v>
      </c>
      <c r="B5552" s="63">
        <v>9438.2800000000007</v>
      </c>
    </row>
    <row r="5553" spans="1:2" ht="15.75" customHeight="1" x14ac:dyDescent="0.3">
      <c r="A5553" s="2" t="s">
        <v>4246</v>
      </c>
      <c r="B5553" s="63">
        <v>9438.2800000000007</v>
      </c>
    </row>
    <row r="5554" spans="1:2" ht="15.75" customHeight="1" x14ac:dyDescent="0.3">
      <c r="A5554" s="58" t="s">
        <v>4249</v>
      </c>
      <c r="B5554" s="62">
        <v>54540</v>
      </c>
    </row>
    <row r="5555" spans="1:2" ht="15.75" customHeight="1" x14ac:dyDescent="0.3">
      <c r="A5555" s="2" t="s">
        <v>4251</v>
      </c>
      <c r="B5555" s="63">
        <v>11598.84</v>
      </c>
    </row>
    <row r="5556" spans="1:2" ht="15.75" customHeight="1" x14ac:dyDescent="0.3">
      <c r="A5556" s="2" t="s">
        <v>4253</v>
      </c>
      <c r="B5556" s="63">
        <v>8962.74</v>
      </c>
    </row>
    <row r="5557" spans="1:2" ht="15.75" customHeight="1" x14ac:dyDescent="0.3">
      <c r="A5557" s="2" t="s">
        <v>4255</v>
      </c>
      <c r="B5557" s="63">
        <v>6853.86</v>
      </c>
    </row>
    <row r="5558" spans="1:2" ht="15.75" customHeight="1" x14ac:dyDescent="0.3">
      <c r="A5558" s="2" t="s">
        <v>4257</v>
      </c>
      <c r="B5558" s="63">
        <v>9489.9599999999991</v>
      </c>
    </row>
    <row r="5559" spans="1:2" ht="15.75" customHeight="1" x14ac:dyDescent="0.3">
      <c r="A5559" s="2" t="s">
        <v>4259</v>
      </c>
      <c r="B5559" s="63">
        <v>6853.86</v>
      </c>
    </row>
    <row r="5560" spans="1:2" ht="15.75" customHeight="1" x14ac:dyDescent="0.3">
      <c r="A5560" s="2" t="s">
        <v>4261</v>
      </c>
      <c r="B5560" s="63">
        <v>8962.74</v>
      </c>
    </row>
    <row r="5561" spans="1:2" ht="15.75" customHeight="1" x14ac:dyDescent="0.3">
      <c r="A5561" s="2" t="s">
        <v>4263</v>
      </c>
      <c r="B5561" s="63">
        <v>9489.9599999999991</v>
      </c>
    </row>
    <row r="5562" spans="1:2" ht="15.75" customHeight="1" x14ac:dyDescent="0.3">
      <c r="A5562" s="2" t="s">
        <v>4265</v>
      </c>
      <c r="B5562" s="63">
        <v>9489.9599999999991</v>
      </c>
    </row>
    <row r="5563" spans="1:2" ht="15.75" customHeight="1" x14ac:dyDescent="0.3">
      <c r="A5563" s="2" t="s">
        <v>4267</v>
      </c>
      <c r="B5563" s="63">
        <v>11598.84</v>
      </c>
    </row>
    <row r="5564" spans="1:2" ht="15.75" customHeight="1" x14ac:dyDescent="0.3">
      <c r="A5564" s="2" t="s">
        <v>4269</v>
      </c>
      <c r="B5564" s="63">
        <v>9489.9599999999991</v>
      </c>
    </row>
    <row r="5565" spans="1:2" ht="15.75" customHeight="1" x14ac:dyDescent="0.3">
      <c r="A5565" s="2" t="s">
        <v>4271</v>
      </c>
      <c r="B5565" s="63">
        <v>9489.9599999999991</v>
      </c>
    </row>
    <row r="5566" spans="1:2" ht="15.75" customHeight="1" x14ac:dyDescent="0.3">
      <c r="A5566" s="2" t="s">
        <v>4273</v>
      </c>
      <c r="B5566" s="63">
        <v>9489.9599999999991</v>
      </c>
    </row>
    <row r="5567" spans="1:2" ht="15.75" customHeight="1" x14ac:dyDescent="0.3">
      <c r="A5567" s="2" t="s">
        <v>4275</v>
      </c>
      <c r="B5567" s="63">
        <v>9489.9599999999991</v>
      </c>
    </row>
    <row r="5568" spans="1:2" ht="15.75" customHeight="1" x14ac:dyDescent="0.3">
      <c r="A5568" s="2" t="s">
        <v>4277</v>
      </c>
      <c r="B5568" s="63">
        <v>9489.9599999999991</v>
      </c>
    </row>
    <row r="5569" spans="1:2" ht="15.75" customHeight="1" x14ac:dyDescent="0.3">
      <c r="A5569" s="58" t="s">
        <v>4280</v>
      </c>
      <c r="B5569" s="62">
        <v>66915</v>
      </c>
    </row>
    <row r="5570" spans="1:2" ht="15.75" customHeight="1" x14ac:dyDescent="0.3">
      <c r="A5570" s="2" t="s">
        <v>4282</v>
      </c>
      <c r="B5570" s="63">
        <v>14230.59</v>
      </c>
    </row>
    <row r="5571" spans="1:2" ht="15.75" customHeight="1" x14ac:dyDescent="0.3">
      <c r="A5571" s="2" t="s">
        <v>4284</v>
      </c>
      <c r="B5571" s="63">
        <v>10996.37</v>
      </c>
    </row>
    <row r="5572" spans="1:2" ht="15.75" customHeight="1" x14ac:dyDescent="0.3">
      <c r="A5572" s="2" t="s">
        <v>4286</v>
      </c>
      <c r="B5572" s="63">
        <v>8408.99</v>
      </c>
    </row>
    <row r="5573" spans="1:2" ht="15.75" customHeight="1" x14ac:dyDescent="0.3">
      <c r="A5573" s="2" t="s">
        <v>4288</v>
      </c>
      <c r="B5573" s="63">
        <v>11643.21</v>
      </c>
    </row>
    <row r="5574" spans="1:2" ht="15.75" customHeight="1" x14ac:dyDescent="0.3">
      <c r="A5574" s="2" t="s">
        <v>4290</v>
      </c>
      <c r="B5574" s="63">
        <v>8408.99</v>
      </c>
    </row>
    <row r="5575" spans="1:2" ht="15.75" customHeight="1" x14ac:dyDescent="0.3">
      <c r="A5575" s="2" t="s">
        <v>4292</v>
      </c>
      <c r="B5575" s="63">
        <v>10996.37</v>
      </c>
    </row>
    <row r="5576" spans="1:2" ht="15.75" customHeight="1" x14ac:dyDescent="0.3">
      <c r="A5576" s="2" t="s">
        <v>4294</v>
      </c>
      <c r="B5576" s="63">
        <v>11643.21</v>
      </c>
    </row>
    <row r="5577" spans="1:2" ht="15.75" customHeight="1" x14ac:dyDescent="0.3">
      <c r="A5577" s="2" t="s">
        <v>4296</v>
      </c>
      <c r="B5577" s="63">
        <v>11643.21</v>
      </c>
    </row>
    <row r="5578" spans="1:2" ht="15.75" customHeight="1" x14ac:dyDescent="0.3">
      <c r="A5578" s="2" t="s">
        <v>4298</v>
      </c>
      <c r="B5578" s="63">
        <v>14230.59</v>
      </c>
    </row>
    <row r="5579" spans="1:2" ht="15.75" customHeight="1" x14ac:dyDescent="0.3">
      <c r="A5579" s="58" t="s">
        <v>4301</v>
      </c>
      <c r="B5579" s="62">
        <v>74736</v>
      </c>
    </row>
    <row r="5580" spans="1:2" ht="15.75" customHeight="1" x14ac:dyDescent="0.3">
      <c r="A5580" s="2" t="s">
        <v>4303</v>
      </c>
      <c r="B5580" s="63">
        <v>15893.86</v>
      </c>
    </row>
    <row r="5581" spans="1:2" ht="15.75" customHeight="1" x14ac:dyDescent="0.3">
      <c r="A5581" s="2" t="s">
        <v>4305</v>
      </c>
      <c r="B5581" s="63">
        <v>12281.62</v>
      </c>
    </row>
    <row r="5582" spans="1:2" ht="15.75" customHeight="1" x14ac:dyDescent="0.3">
      <c r="A5582" s="2" t="s">
        <v>4307</v>
      </c>
      <c r="B5582" s="63">
        <v>9391.82</v>
      </c>
    </row>
    <row r="5583" spans="1:2" ht="15.75" customHeight="1" x14ac:dyDescent="0.3">
      <c r="A5583" s="2" t="s">
        <v>4309</v>
      </c>
      <c r="B5583" s="63">
        <v>13004.06</v>
      </c>
    </row>
    <row r="5584" spans="1:2" ht="15.75" customHeight="1" x14ac:dyDescent="0.3">
      <c r="A5584" s="2" t="s">
        <v>4311</v>
      </c>
      <c r="B5584" s="63">
        <v>9391.82</v>
      </c>
    </row>
    <row r="5585" spans="1:2" ht="15.75" customHeight="1" x14ac:dyDescent="0.3">
      <c r="A5585" s="2" t="s">
        <v>4313</v>
      </c>
      <c r="B5585" s="63">
        <v>12281.62</v>
      </c>
    </row>
    <row r="5586" spans="1:2" ht="15.75" customHeight="1" x14ac:dyDescent="0.3">
      <c r="A5586" s="2" t="s">
        <v>4315</v>
      </c>
      <c r="B5586" s="63">
        <v>13004.06</v>
      </c>
    </row>
    <row r="5587" spans="1:2" ht="15.75" customHeight="1" x14ac:dyDescent="0.3">
      <c r="A5587" s="2" t="s">
        <v>4317</v>
      </c>
      <c r="B5587" s="63">
        <v>13004.06</v>
      </c>
    </row>
    <row r="5588" spans="1:2" ht="15.75" customHeight="1" x14ac:dyDescent="0.3">
      <c r="A5588" s="2" t="s">
        <v>4319</v>
      </c>
      <c r="B5588" s="63">
        <v>15893.86</v>
      </c>
    </row>
    <row r="5589" spans="1:2" ht="15.75" customHeight="1" x14ac:dyDescent="0.3">
      <c r="A5589" s="58" t="s">
        <v>4322</v>
      </c>
      <c r="B5589" s="62">
        <v>106416</v>
      </c>
    </row>
    <row r="5590" spans="1:2" ht="15.75" customHeight="1" x14ac:dyDescent="0.3">
      <c r="A5590" s="2" t="s">
        <v>4324</v>
      </c>
      <c r="B5590" s="63">
        <v>22631.14</v>
      </c>
    </row>
    <row r="5591" spans="1:2" ht="15.75" customHeight="1" x14ac:dyDescent="0.3">
      <c r="A5591" s="2" t="s">
        <v>4326</v>
      </c>
      <c r="B5591" s="63">
        <v>17487.7</v>
      </c>
    </row>
    <row r="5592" spans="1:2" ht="15.75" customHeight="1" x14ac:dyDescent="0.3">
      <c r="A5592" s="2" t="s">
        <v>4328</v>
      </c>
      <c r="B5592" s="63">
        <v>13372.94</v>
      </c>
    </row>
    <row r="5593" spans="1:2" ht="15.75" customHeight="1" x14ac:dyDescent="0.3">
      <c r="A5593" s="2" t="s">
        <v>4330</v>
      </c>
      <c r="B5593" s="63">
        <v>18516.38</v>
      </c>
    </row>
    <row r="5594" spans="1:2" ht="15.75" customHeight="1" x14ac:dyDescent="0.3">
      <c r="A5594" s="2" t="s">
        <v>4332</v>
      </c>
      <c r="B5594" s="63">
        <v>13372.94</v>
      </c>
    </row>
    <row r="5595" spans="1:2" ht="15.75" customHeight="1" x14ac:dyDescent="0.3">
      <c r="A5595" s="2" t="s">
        <v>4334</v>
      </c>
      <c r="B5595" s="63">
        <v>17487.7</v>
      </c>
    </row>
    <row r="5596" spans="1:2" ht="15.75" customHeight="1" x14ac:dyDescent="0.3">
      <c r="A5596" s="2" t="s">
        <v>4336</v>
      </c>
      <c r="B5596" s="63">
        <v>18516.38</v>
      </c>
    </row>
    <row r="5597" spans="1:2" ht="15.75" customHeight="1" x14ac:dyDescent="0.3">
      <c r="A5597" s="2" t="s">
        <v>4338</v>
      </c>
      <c r="B5597" s="63">
        <v>18516.38</v>
      </c>
    </row>
    <row r="5598" spans="1:2" ht="15.75" customHeight="1" x14ac:dyDescent="0.3">
      <c r="A5598" s="2" t="s">
        <v>4340</v>
      </c>
      <c r="B5598" s="63">
        <v>22631.14</v>
      </c>
    </row>
    <row r="5599" spans="1:2" ht="15.75" customHeight="1" x14ac:dyDescent="0.3">
      <c r="A5599" s="58" t="s">
        <v>4343</v>
      </c>
      <c r="B5599" s="62">
        <v>11102.68</v>
      </c>
    </row>
    <row r="5600" spans="1:2" ht="15.75" customHeight="1" x14ac:dyDescent="0.3">
      <c r="A5600" s="58" t="s">
        <v>4345</v>
      </c>
      <c r="B5600" s="62">
        <v>10004.959999999999</v>
      </c>
    </row>
    <row r="5601" spans="1:2" ht="15.75" customHeight="1" x14ac:dyDescent="0.3">
      <c r="A5601" s="58" t="s">
        <v>4347</v>
      </c>
      <c r="B5601" s="62">
        <v>9126.7800000000007</v>
      </c>
    </row>
    <row r="5602" spans="1:2" ht="15.75" customHeight="1" x14ac:dyDescent="0.3">
      <c r="A5602" s="58" t="s">
        <v>4349</v>
      </c>
      <c r="B5602" s="62">
        <v>10224.5</v>
      </c>
    </row>
    <row r="5603" spans="1:2" ht="15.75" customHeight="1" x14ac:dyDescent="0.3">
      <c r="A5603" s="58" t="s">
        <v>4351</v>
      </c>
      <c r="B5603" s="62">
        <v>9126.7800000000007</v>
      </c>
    </row>
    <row r="5604" spans="1:2" ht="15.75" customHeight="1" x14ac:dyDescent="0.3">
      <c r="A5604" s="58" t="s">
        <v>4353</v>
      </c>
      <c r="B5604" s="62">
        <v>10004.959999999999</v>
      </c>
    </row>
    <row r="5605" spans="1:2" ht="15.75" customHeight="1" x14ac:dyDescent="0.3">
      <c r="A5605" s="58" t="s">
        <v>4355</v>
      </c>
      <c r="B5605" s="62">
        <v>10224.5</v>
      </c>
    </row>
    <row r="5606" spans="1:2" ht="15.75" customHeight="1" x14ac:dyDescent="0.3">
      <c r="A5606" s="58" t="s">
        <v>4357</v>
      </c>
      <c r="B5606" s="62">
        <v>10224.5</v>
      </c>
    </row>
    <row r="5607" spans="1:2" ht="15.75" customHeight="1" x14ac:dyDescent="0.3">
      <c r="A5607" s="58" t="s">
        <v>4359</v>
      </c>
      <c r="B5607" s="62">
        <v>11102.68</v>
      </c>
    </row>
    <row r="5608" spans="1:2" ht="15.75" customHeight="1" x14ac:dyDescent="0.3">
      <c r="A5608" s="58" t="s">
        <v>4361</v>
      </c>
      <c r="B5608" s="62">
        <v>10177.07</v>
      </c>
    </row>
    <row r="5609" spans="1:2" ht="15.75" customHeight="1" x14ac:dyDescent="0.3">
      <c r="A5609" s="58" t="s">
        <v>4363</v>
      </c>
      <c r="B5609" s="62">
        <v>9170.86</v>
      </c>
    </row>
    <row r="5610" spans="1:2" ht="15.75" customHeight="1" x14ac:dyDescent="0.3">
      <c r="A5610" s="58" t="s">
        <v>4365</v>
      </c>
      <c r="B5610" s="62">
        <v>8365.9</v>
      </c>
    </row>
    <row r="5611" spans="1:2" ht="15.75" customHeight="1" x14ac:dyDescent="0.3">
      <c r="A5611" s="58" t="s">
        <v>4367</v>
      </c>
      <c r="B5611" s="62">
        <v>9372.1</v>
      </c>
    </row>
    <row r="5612" spans="1:2" ht="15.75" customHeight="1" x14ac:dyDescent="0.3">
      <c r="A5612" s="58" t="s">
        <v>4369</v>
      </c>
      <c r="B5612" s="62">
        <v>8365.9</v>
      </c>
    </row>
    <row r="5613" spans="1:2" ht="15.75" customHeight="1" x14ac:dyDescent="0.3">
      <c r="A5613" s="58" t="s">
        <v>4371</v>
      </c>
      <c r="B5613" s="62">
        <v>9170.86</v>
      </c>
    </row>
    <row r="5614" spans="1:2" ht="15.75" customHeight="1" x14ac:dyDescent="0.3">
      <c r="A5614" s="58" t="s">
        <v>4373</v>
      </c>
      <c r="B5614" s="62">
        <v>9372.1</v>
      </c>
    </row>
    <row r="5615" spans="1:2" ht="15.75" customHeight="1" x14ac:dyDescent="0.3">
      <c r="A5615" s="58" t="s">
        <v>4375</v>
      </c>
      <c r="B5615" s="62">
        <v>9372.1</v>
      </c>
    </row>
    <row r="5616" spans="1:2" ht="15.75" customHeight="1" x14ac:dyDescent="0.3">
      <c r="A5616" s="58" t="s">
        <v>4377</v>
      </c>
      <c r="B5616" s="62">
        <v>10177.07</v>
      </c>
    </row>
    <row r="5617" spans="1:2" ht="15.75" customHeight="1" x14ac:dyDescent="0.3">
      <c r="A5617" s="58" t="s">
        <v>4379</v>
      </c>
      <c r="B5617" s="62">
        <v>9251.4599999999991</v>
      </c>
    </row>
    <row r="5618" spans="1:2" ht="15.75" customHeight="1" x14ac:dyDescent="0.3">
      <c r="A5618" s="58" t="s">
        <v>4381</v>
      </c>
      <c r="B5618" s="62">
        <v>8336.77</v>
      </c>
    </row>
    <row r="5619" spans="1:2" ht="15.75" customHeight="1" x14ac:dyDescent="0.3">
      <c r="A5619" s="58" t="s">
        <v>4383</v>
      </c>
      <c r="B5619" s="62">
        <v>7605.01</v>
      </c>
    </row>
    <row r="5620" spans="1:2" ht="15.75" customHeight="1" x14ac:dyDescent="0.3">
      <c r="A5620" s="58" t="s">
        <v>4385</v>
      </c>
      <c r="B5620" s="62">
        <v>8519.7099999999991</v>
      </c>
    </row>
    <row r="5621" spans="1:2" ht="15.75" customHeight="1" x14ac:dyDescent="0.3">
      <c r="A5621" s="58" t="s">
        <v>4387</v>
      </c>
      <c r="B5621" s="62">
        <v>7605.01</v>
      </c>
    </row>
    <row r="5622" spans="1:2" ht="15.75" customHeight="1" x14ac:dyDescent="0.3">
      <c r="A5622" s="58" t="s">
        <v>4389</v>
      </c>
      <c r="B5622" s="62">
        <v>8336.77</v>
      </c>
    </row>
    <row r="5623" spans="1:2" ht="15.75" customHeight="1" x14ac:dyDescent="0.3">
      <c r="A5623" s="58" t="s">
        <v>4391</v>
      </c>
      <c r="B5623" s="62">
        <v>8519.7099999999991</v>
      </c>
    </row>
    <row r="5624" spans="1:2" ht="15.75" customHeight="1" x14ac:dyDescent="0.3">
      <c r="A5624" s="58" t="s">
        <v>4393</v>
      </c>
      <c r="B5624" s="62">
        <v>8519.7099999999991</v>
      </c>
    </row>
    <row r="5625" spans="1:2" ht="15.75" customHeight="1" x14ac:dyDescent="0.3">
      <c r="A5625" s="58" t="s">
        <v>4395</v>
      </c>
      <c r="B5625" s="62">
        <v>9251.4599999999991</v>
      </c>
    </row>
    <row r="5626" spans="1:2" ht="15.75" customHeight="1" x14ac:dyDescent="0.3">
      <c r="A5626" s="58" t="s">
        <v>4397</v>
      </c>
      <c r="B5626" s="62">
        <v>7400.24</v>
      </c>
    </row>
    <row r="5627" spans="1:2" ht="15.75" customHeight="1" x14ac:dyDescent="0.3">
      <c r="A5627" s="58" t="s">
        <v>4399</v>
      </c>
      <c r="B5627" s="62">
        <v>6668.58</v>
      </c>
    </row>
    <row r="5628" spans="1:2" ht="15.75" customHeight="1" x14ac:dyDescent="0.3">
      <c r="A5628" s="58" t="s">
        <v>4401</v>
      </c>
      <c r="B5628" s="62">
        <v>6083.25</v>
      </c>
    </row>
    <row r="5629" spans="1:2" ht="15.75" customHeight="1" x14ac:dyDescent="0.3">
      <c r="A5629" s="58" t="s">
        <v>4403</v>
      </c>
      <c r="B5629" s="62">
        <v>6814.91</v>
      </c>
    </row>
    <row r="5630" spans="1:2" ht="15.75" customHeight="1" x14ac:dyDescent="0.3">
      <c r="A5630" s="58" t="s">
        <v>4405</v>
      </c>
      <c r="B5630" s="62">
        <v>6083.25</v>
      </c>
    </row>
    <row r="5631" spans="1:2" ht="15.75" customHeight="1" x14ac:dyDescent="0.3">
      <c r="A5631" s="58" t="s">
        <v>4407</v>
      </c>
      <c r="B5631" s="62">
        <v>6668.58</v>
      </c>
    </row>
    <row r="5632" spans="1:2" ht="15.75" customHeight="1" x14ac:dyDescent="0.3">
      <c r="A5632" s="58" t="s">
        <v>4409</v>
      </c>
      <c r="B5632" s="62">
        <v>6814.91</v>
      </c>
    </row>
    <row r="5633" spans="1:2" ht="15.75" customHeight="1" x14ac:dyDescent="0.3">
      <c r="A5633" s="58" t="s">
        <v>4411</v>
      </c>
      <c r="B5633" s="62">
        <v>6814.91</v>
      </c>
    </row>
    <row r="5634" spans="1:2" ht="15.75" customHeight="1" x14ac:dyDescent="0.3">
      <c r="A5634" s="58" t="s">
        <v>4413</v>
      </c>
      <c r="B5634" s="62">
        <v>7400.24</v>
      </c>
    </row>
    <row r="5635" spans="1:2" ht="15.75" customHeight="1" x14ac:dyDescent="0.3">
      <c r="A5635" s="58" t="s">
        <v>4415</v>
      </c>
      <c r="B5635" s="62">
        <v>5549.03</v>
      </c>
    </row>
    <row r="5636" spans="1:2" ht="15.75" customHeight="1" x14ac:dyDescent="0.3">
      <c r="A5636" s="58" t="s">
        <v>4417</v>
      </c>
      <c r="B5636" s="62">
        <v>5000.3900000000003</v>
      </c>
    </row>
    <row r="5637" spans="1:2" ht="15.75" customHeight="1" x14ac:dyDescent="0.3">
      <c r="A5637" s="58" t="s">
        <v>4419</v>
      </c>
      <c r="B5637" s="62">
        <v>4561.49</v>
      </c>
    </row>
    <row r="5638" spans="1:2" ht="15.75" customHeight="1" x14ac:dyDescent="0.3">
      <c r="A5638" s="58" t="s">
        <v>4421</v>
      </c>
      <c r="B5638" s="62">
        <v>5110.12</v>
      </c>
    </row>
    <row r="5639" spans="1:2" ht="15.75" customHeight="1" x14ac:dyDescent="0.3">
      <c r="A5639" s="58" t="s">
        <v>4423</v>
      </c>
      <c r="B5639" s="62">
        <v>4561.49</v>
      </c>
    </row>
    <row r="5640" spans="1:2" ht="15.75" customHeight="1" x14ac:dyDescent="0.3">
      <c r="A5640" s="58" t="s">
        <v>4425</v>
      </c>
      <c r="B5640" s="62">
        <v>5000.3900000000003</v>
      </c>
    </row>
    <row r="5641" spans="1:2" ht="15.75" customHeight="1" x14ac:dyDescent="0.3">
      <c r="A5641" s="58" t="s">
        <v>4427</v>
      </c>
      <c r="B5641" s="62">
        <v>5110.12</v>
      </c>
    </row>
    <row r="5642" spans="1:2" ht="15.75" customHeight="1" x14ac:dyDescent="0.3">
      <c r="A5642" s="58" t="s">
        <v>4429</v>
      </c>
      <c r="B5642" s="62">
        <v>5110.12</v>
      </c>
    </row>
    <row r="5643" spans="1:2" ht="15.75" customHeight="1" x14ac:dyDescent="0.3">
      <c r="A5643" s="58" t="s">
        <v>4431</v>
      </c>
      <c r="B5643" s="62">
        <v>5549.03</v>
      </c>
    </row>
    <row r="5644" spans="1:2" ht="15.75" customHeight="1" x14ac:dyDescent="0.3">
      <c r="A5644" s="58" t="s">
        <v>4433</v>
      </c>
      <c r="B5644" s="62">
        <v>3697.81</v>
      </c>
    </row>
    <row r="5645" spans="1:2" ht="15.75" customHeight="1" x14ac:dyDescent="0.3">
      <c r="A5645" s="58" t="s">
        <v>4435</v>
      </c>
      <c r="B5645" s="62">
        <v>3332.21</v>
      </c>
    </row>
    <row r="5646" spans="1:2" ht="15.75" customHeight="1" x14ac:dyDescent="0.3">
      <c r="A5646" s="58" t="s">
        <v>4437</v>
      </c>
      <c r="B5646" s="62">
        <v>3039.72</v>
      </c>
    </row>
    <row r="5647" spans="1:2" ht="15.75" customHeight="1" x14ac:dyDescent="0.3">
      <c r="A5647" s="58" t="s">
        <v>4439</v>
      </c>
      <c r="B5647" s="62">
        <v>3405.33</v>
      </c>
    </row>
    <row r="5648" spans="1:2" ht="15.75" customHeight="1" x14ac:dyDescent="0.3">
      <c r="A5648" s="58" t="s">
        <v>4441</v>
      </c>
      <c r="B5648" s="62">
        <v>3039.72</v>
      </c>
    </row>
    <row r="5649" spans="1:2" ht="15.75" customHeight="1" x14ac:dyDescent="0.3">
      <c r="A5649" s="58" t="s">
        <v>4443</v>
      </c>
      <c r="B5649" s="62">
        <v>3332.21</v>
      </c>
    </row>
    <row r="5650" spans="1:2" ht="15.75" customHeight="1" x14ac:dyDescent="0.3">
      <c r="A5650" s="58" t="s">
        <v>4445</v>
      </c>
      <c r="B5650" s="62">
        <v>3405.33</v>
      </c>
    </row>
    <row r="5651" spans="1:2" ht="15.75" customHeight="1" x14ac:dyDescent="0.3">
      <c r="A5651" s="58" t="s">
        <v>4447</v>
      </c>
      <c r="B5651" s="62">
        <v>3405.33</v>
      </c>
    </row>
    <row r="5652" spans="1:2" ht="15.75" customHeight="1" x14ac:dyDescent="0.3">
      <c r="A5652" s="58" t="s">
        <v>4449</v>
      </c>
      <c r="B5652" s="62">
        <v>3697.81</v>
      </c>
    </row>
    <row r="5653" spans="1:2" ht="15.75" customHeight="1" x14ac:dyDescent="0.3">
      <c r="A5653" s="58" t="s">
        <v>4451</v>
      </c>
      <c r="B5653" s="62">
        <v>2220.54</v>
      </c>
    </row>
    <row r="5654" spans="1:2" ht="15.75" customHeight="1" x14ac:dyDescent="0.3">
      <c r="A5654" s="58" t="s">
        <v>4453</v>
      </c>
      <c r="B5654" s="62">
        <v>2000.99</v>
      </c>
    </row>
    <row r="5655" spans="1:2" ht="15.75" customHeight="1" x14ac:dyDescent="0.3">
      <c r="A5655" s="58" t="s">
        <v>4455</v>
      </c>
      <c r="B5655" s="62">
        <v>1825.36</v>
      </c>
    </row>
    <row r="5656" spans="1:2" ht="15.75" customHeight="1" x14ac:dyDescent="0.3">
      <c r="A5656" s="58" t="s">
        <v>4457</v>
      </c>
      <c r="B5656" s="62">
        <v>2044.9</v>
      </c>
    </row>
    <row r="5657" spans="1:2" ht="15.75" customHeight="1" x14ac:dyDescent="0.3">
      <c r="A5657" s="58" t="s">
        <v>4459</v>
      </c>
      <c r="B5657" s="62">
        <v>1825.36</v>
      </c>
    </row>
    <row r="5658" spans="1:2" ht="15.75" customHeight="1" x14ac:dyDescent="0.3">
      <c r="A5658" s="58" t="s">
        <v>4461</v>
      </c>
      <c r="B5658" s="62">
        <v>2000.99</v>
      </c>
    </row>
    <row r="5659" spans="1:2" ht="15.75" customHeight="1" x14ac:dyDescent="0.3">
      <c r="A5659" s="58" t="s">
        <v>4463</v>
      </c>
      <c r="B5659" s="62">
        <v>2044.9</v>
      </c>
    </row>
    <row r="5660" spans="1:2" ht="15.75" customHeight="1" x14ac:dyDescent="0.3">
      <c r="A5660" s="58" t="s">
        <v>4465</v>
      </c>
      <c r="B5660" s="62">
        <v>2044.9</v>
      </c>
    </row>
    <row r="5661" spans="1:2" ht="15.75" customHeight="1" x14ac:dyDescent="0.3">
      <c r="A5661" s="58" t="s">
        <v>4467</v>
      </c>
      <c r="B5661" s="62">
        <v>2220.54</v>
      </c>
    </row>
    <row r="5662" spans="1:2" ht="15.75" customHeight="1" x14ac:dyDescent="0.3">
      <c r="A5662" s="58" t="s">
        <v>4469</v>
      </c>
      <c r="B5662" s="62">
        <v>2035.41</v>
      </c>
    </row>
    <row r="5663" spans="1:2" ht="15.75" customHeight="1" x14ac:dyDescent="0.3">
      <c r="A5663" s="58" t="s">
        <v>4471</v>
      </c>
      <c r="B5663" s="62">
        <v>1834.17</v>
      </c>
    </row>
    <row r="5664" spans="1:2" ht="15.75" customHeight="1" x14ac:dyDescent="0.3">
      <c r="A5664" s="58" t="s">
        <v>4473</v>
      </c>
      <c r="B5664" s="62">
        <v>1673.18</v>
      </c>
    </row>
    <row r="5665" spans="1:2" ht="15.75" customHeight="1" x14ac:dyDescent="0.3">
      <c r="A5665" s="58" t="s">
        <v>4475</v>
      </c>
      <c r="B5665" s="62">
        <v>1874.42</v>
      </c>
    </row>
    <row r="5666" spans="1:2" ht="15.75" customHeight="1" x14ac:dyDescent="0.3">
      <c r="A5666" s="58" t="s">
        <v>4477</v>
      </c>
      <c r="B5666" s="62">
        <v>1673.18</v>
      </c>
    </row>
    <row r="5667" spans="1:2" ht="15.75" customHeight="1" x14ac:dyDescent="0.3">
      <c r="A5667" s="58" t="s">
        <v>4479</v>
      </c>
      <c r="B5667" s="62">
        <v>1834.17</v>
      </c>
    </row>
    <row r="5668" spans="1:2" ht="15.75" customHeight="1" x14ac:dyDescent="0.3">
      <c r="A5668" s="58" t="s">
        <v>4481</v>
      </c>
      <c r="B5668" s="62">
        <v>1874.42</v>
      </c>
    </row>
    <row r="5669" spans="1:2" ht="15.75" customHeight="1" x14ac:dyDescent="0.3">
      <c r="A5669" s="58" t="s">
        <v>4483</v>
      </c>
      <c r="B5669" s="62">
        <v>1874.42</v>
      </c>
    </row>
    <row r="5670" spans="1:2" ht="15.75" customHeight="1" x14ac:dyDescent="0.3">
      <c r="A5670" s="58" t="s">
        <v>4485</v>
      </c>
      <c r="B5670" s="62">
        <v>2035.41</v>
      </c>
    </row>
    <row r="5671" spans="1:2" ht="15.75" customHeight="1" x14ac:dyDescent="0.3">
      <c r="A5671" s="58" t="s">
        <v>4487</v>
      </c>
      <c r="B5671" s="62">
        <v>1850.29</v>
      </c>
    </row>
    <row r="5672" spans="1:2" ht="15.75" customHeight="1" x14ac:dyDescent="0.3">
      <c r="A5672" s="58" t="s">
        <v>4489</v>
      </c>
      <c r="B5672" s="62">
        <v>1667.35</v>
      </c>
    </row>
    <row r="5673" spans="1:2" ht="15.75" customHeight="1" x14ac:dyDescent="0.3">
      <c r="A5673" s="58" t="s">
        <v>4491</v>
      </c>
      <c r="B5673" s="62">
        <v>1521</v>
      </c>
    </row>
    <row r="5674" spans="1:2" ht="15.75" customHeight="1" x14ac:dyDescent="0.3">
      <c r="A5674" s="58" t="s">
        <v>4493</v>
      </c>
      <c r="B5674" s="62">
        <v>1703.94</v>
      </c>
    </row>
    <row r="5675" spans="1:2" ht="15.75" customHeight="1" x14ac:dyDescent="0.3">
      <c r="A5675" s="58" t="s">
        <v>4495</v>
      </c>
      <c r="B5675" s="62">
        <v>1521</v>
      </c>
    </row>
    <row r="5676" spans="1:2" ht="15.75" customHeight="1" x14ac:dyDescent="0.3">
      <c r="A5676" s="58" t="s">
        <v>4497</v>
      </c>
      <c r="B5676" s="62">
        <v>1667.35</v>
      </c>
    </row>
    <row r="5677" spans="1:2" ht="15.75" customHeight="1" x14ac:dyDescent="0.3">
      <c r="A5677" s="58" t="s">
        <v>4499</v>
      </c>
      <c r="B5677" s="62">
        <v>1703.94</v>
      </c>
    </row>
    <row r="5678" spans="1:2" ht="15.75" customHeight="1" x14ac:dyDescent="0.3">
      <c r="A5678" s="58" t="s">
        <v>4501</v>
      </c>
      <c r="B5678" s="62">
        <v>1703.94</v>
      </c>
    </row>
    <row r="5679" spans="1:2" ht="15.75" customHeight="1" x14ac:dyDescent="0.3">
      <c r="A5679" s="58" t="s">
        <v>4503</v>
      </c>
      <c r="B5679" s="62">
        <v>1850.29</v>
      </c>
    </row>
    <row r="5680" spans="1:2" ht="15.75" customHeight="1" x14ac:dyDescent="0.3">
      <c r="A5680" s="58" t="s">
        <v>4505</v>
      </c>
      <c r="B5680" s="62">
        <v>1480.05</v>
      </c>
    </row>
    <row r="5681" spans="1:2" ht="15.75" customHeight="1" x14ac:dyDescent="0.3">
      <c r="A5681" s="58" t="s">
        <v>4507</v>
      </c>
      <c r="B5681" s="62">
        <v>1333.72</v>
      </c>
    </row>
    <row r="5682" spans="1:2" ht="15.75" customHeight="1" x14ac:dyDescent="0.3">
      <c r="A5682" s="58" t="s">
        <v>4509</v>
      </c>
      <c r="B5682" s="62">
        <v>1216.6500000000001</v>
      </c>
    </row>
    <row r="5683" spans="1:2" ht="15.75" customHeight="1" x14ac:dyDescent="0.3">
      <c r="A5683" s="58" t="s">
        <v>4511</v>
      </c>
      <c r="B5683" s="62">
        <v>1362.98</v>
      </c>
    </row>
    <row r="5684" spans="1:2" ht="15.75" customHeight="1" x14ac:dyDescent="0.3">
      <c r="A5684" s="58" t="s">
        <v>4513</v>
      </c>
      <c r="B5684" s="62">
        <v>1216.6500000000001</v>
      </c>
    </row>
    <row r="5685" spans="1:2" ht="15.75" customHeight="1" x14ac:dyDescent="0.3">
      <c r="A5685" s="58" t="s">
        <v>4515</v>
      </c>
      <c r="B5685" s="62">
        <v>1333.72</v>
      </c>
    </row>
    <row r="5686" spans="1:2" ht="15.75" customHeight="1" x14ac:dyDescent="0.3">
      <c r="A5686" s="58" t="s">
        <v>4517</v>
      </c>
      <c r="B5686" s="62">
        <v>1362.98</v>
      </c>
    </row>
    <row r="5687" spans="1:2" ht="15.75" customHeight="1" x14ac:dyDescent="0.3">
      <c r="A5687" s="58" t="s">
        <v>4519</v>
      </c>
      <c r="B5687" s="62">
        <v>1362.98</v>
      </c>
    </row>
    <row r="5688" spans="1:2" ht="15.75" customHeight="1" x14ac:dyDescent="0.3">
      <c r="A5688" s="58" t="s">
        <v>4521</v>
      </c>
      <c r="B5688" s="62">
        <v>1480.05</v>
      </c>
    </row>
    <row r="5689" spans="1:2" ht="15.75" customHeight="1" x14ac:dyDescent="0.3">
      <c r="A5689" s="58" t="s">
        <v>4523</v>
      </c>
      <c r="B5689" s="62">
        <v>1109.81</v>
      </c>
    </row>
    <row r="5690" spans="1:2" ht="15.75" customHeight="1" x14ac:dyDescent="0.3">
      <c r="A5690" s="58" t="s">
        <v>4525</v>
      </c>
      <c r="B5690" s="62">
        <v>1000.08</v>
      </c>
    </row>
    <row r="5691" spans="1:2" ht="15.75" customHeight="1" x14ac:dyDescent="0.3">
      <c r="A5691" s="58" t="s">
        <v>4527</v>
      </c>
      <c r="B5691" s="62">
        <v>912.3</v>
      </c>
    </row>
    <row r="5692" spans="1:2" ht="15.75" customHeight="1" x14ac:dyDescent="0.3">
      <c r="A5692" s="58" t="s">
        <v>4529</v>
      </c>
      <c r="B5692" s="62">
        <v>1022.02</v>
      </c>
    </row>
    <row r="5693" spans="1:2" ht="15.75" customHeight="1" x14ac:dyDescent="0.3">
      <c r="A5693" s="58" t="s">
        <v>4531</v>
      </c>
      <c r="B5693" s="62">
        <v>912.3</v>
      </c>
    </row>
    <row r="5694" spans="1:2" ht="15.75" customHeight="1" x14ac:dyDescent="0.3">
      <c r="A5694" s="58" t="s">
        <v>4533</v>
      </c>
      <c r="B5694" s="62">
        <v>1000.08</v>
      </c>
    </row>
    <row r="5695" spans="1:2" ht="15.75" customHeight="1" x14ac:dyDescent="0.3">
      <c r="A5695" s="58" t="s">
        <v>4535</v>
      </c>
      <c r="B5695" s="62">
        <v>1022.02</v>
      </c>
    </row>
    <row r="5696" spans="1:2" ht="15.75" customHeight="1" x14ac:dyDescent="0.3">
      <c r="A5696" s="58" t="s">
        <v>4537</v>
      </c>
      <c r="B5696" s="62">
        <v>1022.02</v>
      </c>
    </row>
    <row r="5697" spans="1:2" ht="15.75" customHeight="1" x14ac:dyDescent="0.3">
      <c r="A5697" s="58" t="s">
        <v>4539</v>
      </c>
      <c r="B5697" s="62">
        <v>1109.81</v>
      </c>
    </row>
    <row r="5698" spans="1:2" ht="15.75" customHeight="1" x14ac:dyDescent="0.3">
      <c r="A5698" s="58" t="s">
        <v>4541</v>
      </c>
      <c r="B5698" s="62">
        <v>739.56</v>
      </c>
    </row>
    <row r="5699" spans="1:2" ht="15.75" customHeight="1" x14ac:dyDescent="0.3">
      <c r="A5699" s="58" t="s">
        <v>4543</v>
      </c>
      <c r="B5699" s="62">
        <v>666.44</v>
      </c>
    </row>
    <row r="5700" spans="1:2" ht="15.75" customHeight="1" x14ac:dyDescent="0.3">
      <c r="A5700" s="58" t="s">
        <v>4545</v>
      </c>
      <c r="B5700" s="62">
        <v>607.94000000000005</v>
      </c>
    </row>
    <row r="5701" spans="1:2" ht="15.75" customHeight="1" x14ac:dyDescent="0.3">
      <c r="A5701" s="58" t="s">
        <v>4547</v>
      </c>
      <c r="B5701" s="62">
        <v>681.07</v>
      </c>
    </row>
    <row r="5702" spans="1:2" ht="15.75" customHeight="1" x14ac:dyDescent="0.3">
      <c r="A5702" s="58" t="s">
        <v>4549</v>
      </c>
      <c r="B5702" s="62">
        <v>607.94000000000005</v>
      </c>
    </row>
    <row r="5703" spans="1:2" ht="15.75" customHeight="1" x14ac:dyDescent="0.3">
      <c r="A5703" s="58" t="s">
        <v>4551</v>
      </c>
      <c r="B5703" s="62">
        <v>666.44</v>
      </c>
    </row>
    <row r="5704" spans="1:2" ht="15.75" customHeight="1" x14ac:dyDescent="0.3">
      <c r="A5704" s="58" t="s">
        <v>4553</v>
      </c>
      <c r="B5704" s="62">
        <v>681.07</v>
      </c>
    </row>
    <row r="5705" spans="1:2" ht="15.75" customHeight="1" x14ac:dyDescent="0.3">
      <c r="A5705" s="58" t="s">
        <v>4555</v>
      </c>
      <c r="B5705" s="62">
        <v>681.07</v>
      </c>
    </row>
    <row r="5706" spans="1:2" ht="15.75" customHeight="1" x14ac:dyDescent="0.3">
      <c r="A5706" s="58" t="s">
        <v>4557</v>
      </c>
      <c r="B5706" s="62">
        <v>739.56</v>
      </c>
    </row>
    <row r="5707" spans="1:2" ht="15.75" customHeight="1" x14ac:dyDescent="0.3">
      <c r="A5707" s="58" t="s">
        <v>4559</v>
      </c>
      <c r="B5707" s="62">
        <v>11870.1</v>
      </c>
    </row>
    <row r="5708" spans="1:2" ht="15.75" customHeight="1" x14ac:dyDescent="0.3">
      <c r="A5708" s="2" t="s">
        <v>4561</v>
      </c>
      <c r="B5708" s="2"/>
    </row>
    <row r="5709" spans="1:2" ht="15.75" customHeight="1" x14ac:dyDescent="0.3">
      <c r="A5709" s="2" t="s">
        <v>4563</v>
      </c>
      <c r="B5709" s="2"/>
    </row>
    <row r="5710" spans="1:2" ht="15.75" customHeight="1" x14ac:dyDescent="0.3">
      <c r="A5710" s="2" t="s">
        <v>4565</v>
      </c>
      <c r="B5710" s="2"/>
    </row>
    <row r="5711" spans="1:2" ht="15.75" customHeight="1" x14ac:dyDescent="0.3">
      <c r="A5711" s="2" t="s">
        <v>4567</v>
      </c>
      <c r="B5711" s="63">
        <v>2065.4</v>
      </c>
    </row>
    <row r="5712" spans="1:2" ht="15.75" customHeight="1" x14ac:dyDescent="0.3">
      <c r="A5712" s="2" t="s">
        <v>4569</v>
      </c>
      <c r="B5712" s="63">
        <v>1491.68</v>
      </c>
    </row>
    <row r="5713" spans="1:2" ht="15.75" customHeight="1" x14ac:dyDescent="0.3">
      <c r="A5713" s="2" t="s">
        <v>4571</v>
      </c>
      <c r="B5713" s="63">
        <v>1950.66</v>
      </c>
    </row>
    <row r="5714" spans="1:2" ht="15.75" customHeight="1" x14ac:dyDescent="0.3">
      <c r="A5714" s="2" t="s">
        <v>4573</v>
      </c>
      <c r="B5714" s="63">
        <v>2065.4</v>
      </c>
    </row>
    <row r="5715" spans="1:2" ht="15.75" customHeight="1" x14ac:dyDescent="0.3">
      <c r="A5715" s="2" t="s">
        <v>4575</v>
      </c>
      <c r="B5715" s="63">
        <v>2065.4</v>
      </c>
    </row>
    <row r="5716" spans="1:2" ht="15.75" customHeight="1" x14ac:dyDescent="0.3">
      <c r="A5716" s="2" t="s">
        <v>4577</v>
      </c>
      <c r="B5716" s="63">
        <v>2524.37</v>
      </c>
    </row>
    <row r="5717" spans="1:2" ht="15.75" customHeight="1" x14ac:dyDescent="0.3">
      <c r="A5717" s="58" t="s">
        <v>7097</v>
      </c>
      <c r="B5717" s="62">
        <v>24985.62</v>
      </c>
    </row>
    <row r="5718" spans="1:2" ht="15.75" customHeight="1" x14ac:dyDescent="0.3">
      <c r="A5718" s="2" t="s">
        <v>7098</v>
      </c>
      <c r="B5718" s="63">
        <v>5313.61</v>
      </c>
    </row>
    <row r="5719" spans="1:2" ht="15.75" customHeight="1" x14ac:dyDescent="0.3">
      <c r="A5719" s="2" t="s">
        <v>7099</v>
      </c>
      <c r="B5719" s="63">
        <v>4105.97</v>
      </c>
    </row>
    <row r="5720" spans="1:2" ht="15.75" customHeight="1" x14ac:dyDescent="0.3">
      <c r="A5720" s="2" t="s">
        <v>7100</v>
      </c>
      <c r="B5720" s="63">
        <v>3139.86</v>
      </c>
    </row>
    <row r="5721" spans="1:2" ht="15.75" customHeight="1" x14ac:dyDescent="0.3">
      <c r="A5721" s="2" t="s">
        <v>7101</v>
      </c>
      <c r="B5721" s="63">
        <v>4347.49</v>
      </c>
    </row>
    <row r="5722" spans="1:2" ht="15.75" customHeight="1" x14ac:dyDescent="0.3">
      <c r="A5722" s="2" t="s">
        <v>7102</v>
      </c>
      <c r="B5722" s="63">
        <v>3139.86</v>
      </c>
    </row>
    <row r="5723" spans="1:2" ht="15.75" customHeight="1" x14ac:dyDescent="0.3">
      <c r="A5723" s="2" t="s">
        <v>7103</v>
      </c>
      <c r="B5723" s="63">
        <v>4105.97</v>
      </c>
    </row>
    <row r="5724" spans="1:2" ht="15.75" customHeight="1" x14ac:dyDescent="0.3">
      <c r="A5724" s="2" t="s">
        <v>7104</v>
      </c>
      <c r="B5724" s="63">
        <v>4347.49</v>
      </c>
    </row>
    <row r="5725" spans="1:2" ht="15.75" customHeight="1" x14ac:dyDescent="0.3">
      <c r="A5725" s="2" t="s">
        <v>7105</v>
      </c>
      <c r="B5725" s="63">
        <v>4347.49</v>
      </c>
    </row>
    <row r="5726" spans="1:2" ht="15.75" customHeight="1" x14ac:dyDescent="0.3">
      <c r="A5726" s="2" t="s">
        <v>7106</v>
      </c>
      <c r="B5726" s="63">
        <v>5313.61</v>
      </c>
    </row>
    <row r="5727" spans="1:2" ht="15.75" customHeight="1" x14ac:dyDescent="0.3">
      <c r="A5727" s="58" t="s">
        <v>7107</v>
      </c>
      <c r="B5727" s="62">
        <v>22902.62</v>
      </c>
    </row>
    <row r="5728" spans="1:2" ht="15.75" customHeight="1" x14ac:dyDescent="0.3">
      <c r="A5728" s="2" t="s">
        <v>7108</v>
      </c>
      <c r="B5728" s="63">
        <v>4870.62</v>
      </c>
    </row>
    <row r="5729" spans="1:2" ht="15.75" customHeight="1" x14ac:dyDescent="0.3">
      <c r="A5729" s="2" t="s">
        <v>7109</v>
      </c>
      <c r="B5729" s="63">
        <v>3763.66</v>
      </c>
    </row>
    <row r="5730" spans="1:2" ht="15.75" customHeight="1" x14ac:dyDescent="0.3">
      <c r="A5730" s="2" t="s">
        <v>7110</v>
      </c>
      <c r="B5730" s="63">
        <v>2878.1</v>
      </c>
    </row>
    <row r="5731" spans="1:2" ht="15.75" customHeight="1" x14ac:dyDescent="0.3">
      <c r="A5731" s="2" t="s">
        <v>7111</v>
      </c>
      <c r="B5731" s="63">
        <v>3985.06</v>
      </c>
    </row>
    <row r="5732" spans="1:2" ht="15.75" customHeight="1" x14ac:dyDescent="0.3">
      <c r="A5732" s="2" t="s">
        <v>7112</v>
      </c>
      <c r="B5732" s="63">
        <v>2878.1</v>
      </c>
    </row>
    <row r="5733" spans="1:2" ht="15.75" customHeight="1" x14ac:dyDescent="0.3">
      <c r="A5733" s="2" t="s">
        <v>7113</v>
      </c>
      <c r="B5733" s="63">
        <v>3763.66</v>
      </c>
    </row>
    <row r="5734" spans="1:2" ht="15.75" customHeight="1" x14ac:dyDescent="0.3">
      <c r="A5734" s="2" t="s">
        <v>7114</v>
      </c>
      <c r="B5734" s="63">
        <v>3985.06</v>
      </c>
    </row>
    <row r="5735" spans="1:2" ht="15.75" customHeight="1" x14ac:dyDescent="0.3">
      <c r="A5735" s="2" t="s">
        <v>7115</v>
      </c>
      <c r="B5735" s="63">
        <v>3985.06</v>
      </c>
    </row>
    <row r="5736" spans="1:2" ht="15.75" customHeight="1" x14ac:dyDescent="0.3">
      <c r="A5736" s="2" t="s">
        <v>7116</v>
      </c>
      <c r="B5736" s="63">
        <v>4870.62</v>
      </c>
    </row>
    <row r="5737" spans="1:2" ht="15.75" customHeight="1" x14ac:dyDescent="0.3">
      <c r="A5737" s="58" t="s">
        <v>7117</v>
      </c>
      <c r="B5737" s="62">
        <v>20819.61</v>
      </c>
    </row>
    <row r="5738" spans="1:2" ht="15.75" customHeight="1" x14ac:dyDescent="0.3">
      <c r="A5738" s="2" t="s">
        <v>7118</v>
      </c>
      <c r="B5738" s="63">
        <v>4427.6400000000003</v>
      </c>
    </row>
    <row r="5739" spans="1:2" ht="15.75" customHeight="1" x14ac:dyDescent="0.3">
      <c r="A5739" s="2" t="s">
        <v>7119</v>
      </c>
      <c r="B5739" s="63">
        <v>3421.36</v>
      </c>
    </row>
    <row r="5740" spans="1:2" ht="15.75" customHeight="1" x14ac:dyDescent="0.3">
      <c r="A5740" s="2" t="s">
        <v>7120</v>
      </c>
      <c r="B5740" s="63">
        <v>2616.33</v>
      </c>
    </row>
    <row r="5741" spans="1:2" ht="15.75" customHeight="1" x14ac:dyDescent="0.3">
      <c r="A5741" s="2" t="s">
        <v>7121</v>
      </c>
      <c r="B5741" s="63">
        <v>3622.61</v>
      </c>
    </row>
    <row r="5742" spans="1:2" ht="15.75" customHeight="1" x14ac:dyDescent="0.3">
      <c r="A5742" s="2" t="s">
        <v>7122</v>
      </c>
      <c r="B5742" s="63">
        <v>2616.33</v>
      </c>
    </row>
    <row r="5743" spans="1:2" ht="15.75" customHeight="1" x14ac:dyDescent="0.3">
      <c r="A5743" s="2" t="s">
        <v>7123</v>
      </c>
      <c r="B5743" s="63">
        <v>3421.36</v>
      </c>
    </row>
    <row r="5744" spans="1:2" ht="15.75" customHeight="1" x14ac:dyDescent="0.3">
      <c r="A5744" s="2" t="s">
        <v>7124</v>
      </c>
      <c r="B5744" s="63">
        <v>3622.61</v>
      </c>
    </row>
    <row r="5745" spans="1:2" ht="15.75" customHeight="1" x14ac:dyDescent="0.3">
      <c r="A5745" s="2" t="s">
        <v>7125</v>
      </c>
      <c r="B5745" s="63">
        <v>3622.61</v>
      </c>
    </row>
    <row r="5746" spans="1:2" ht="15.75" customHeight="1" x14ac:dyDescent="0.3">
      <c r="A5746" s="2" t="s">
        <v>7126</v>
      </c>
      <c r="B5746" s="63">
        <v>4427.6400000000003</v>
      </c>
    </row>
    <row r="5747" spans="1:2" ht="15.75" customHeight="1" x14ac:dyDescent="0.3">
      <c r="A5747" s="58" t="s">
        <v>7127</v>
      </c>
      <c r="B5747" s="62">
        <v>16653.61</v>
      </c>
    </row>
    <row r="5748" spans="1:2" ht="15.75" customHeight="1" x14ac:dyDescent="0.3">
      <c r="A5748" s="2" t="s">
        <v>7128</v>
      </c>
      <c r="B5748" s="63">
        <v>3541.67</v>
      </c>
    </row>
    <row r="5749" spans="1:2" ht="15.75" customHeight="1" x14ac:dyDescent="0.3">
      <c r="A5749" s="2" t="s">
        <v>7129</v>
      </c>
      <c r="B5749" s="63">
        <v>2736.74</v>
      </c>
    </row>
    <row r="5750" spans="1:2" ht="15.75" customHeight="1" x14ac:dyDescent="0.3">
      <c r="A5750" s="2" t="s">
        <v>7130</v>
      </c>
      <c r="B5750" s="63">
        <v>2092.8000000000002</v>
      </c>
    </row>
    <row r="5751" spans="1:2" ht="15.75" customHeight="1" x14ac:dyDescent="0.3">
      <c r="A5751" s="2" t="s">
        <v>7131</v>
      </c>
      <c r="B5751" s="63">
        <v>2897.73</v>
      </c>
    </row>
    <row r="5752" spans="1:2" ht="15.75" customHeight="1" x14ac:dyDescent="0.3">
      <c r="A5752" s="2" t="s">
        <v>7132</v>
      </c>
      <c r="B5752" s="63">
        <v>2092.8000000000002</v>
      </c>
    </row>
    <row r="5753" spans="1:2" ht="15.75" customHeight="1" x14ac:dyDescent="0.3">
      <c r="A5753" s="2" t="s">
        <v>7133</v>
      </c>
      <c r="B5753" s="63">
        <v>2736.74</v>
      </c>
    </row>
    <row r="5754" spans="1:2" ht="15.75" customHeight="1" x14ac:dyDescent="0.3">
      <c r="A5754" s="2" t="s">
        <v>7134</v>
      </c>
      <c r="B5754" s="63">
        <v>2897.73</v>
      </c>
    </row>
    <row r="5755" spans="1:2" ht="15.75" customHeight="1" x14ac:dyDescent="0.3">
      <c r="A5755" s="2" t="s">
        <v>7135</v>
      </c>
      <c r="B5755" s="63">
        <v>2897.73</v>
      </c>
    </row>
    <row r="5756" spans="1:2" ht="15.75" customHeight="1" x14ac:dyDescent="0.3">
      <c r="A5756" s="2" t="s">
        <v>7136</v>
      </c>
      <c r="B5756" s="63">
        <v>3541.67</v>
      </c>
    </row>
    <row r="5757" spans="1:2" ht="15.75" customHeight="1" x14ac:dyDescent="0.3">
      <c r="A5757" s="58" t="s">
        <v>7137</v>
      </c>
      <c r="B5757" s="62">
        <v>12487.6</v>
      </c>
    </row>
    <row r="5758" spans="1:2" ht="15.75" customHeight="1" x14ac:dyDescent="0.3">
      <c r="A5758" s="2" t="s">
        <v>7138</v>
      </c>
      <c r="B5758" s="63">
        <v>2655.7</v>
      </c>
    </row>
    <row r="5759" spans="1:2" ht="15.75" customHeight="1" x14ac:dyDescent="0.3">
      <c r="A5759" s="2" t="s">
        <v>7139</v>
      </c>
      <c r="B5759" s="63">
        <v>2052.13</v>
      </c>
    </row>
    <row r="5760" spans="1:2" ht="15.75" customHeight="1" x14ac:dyDescent="0.3">
      <c r="A5760" s="2" t="s">
        <v>7140</v>
      </c>
      <c r="B5760" s="63">
        <v>1569.28</v>
      </c>
    </row>
    <row r="5761" spans="1:2" ht="15.75" customHeight="1" x14ac:dyDescent="0.3">
      <c r="A5761" s="2" t="s">
        <v>7141</v>
      </c>
      <c r="B5761" s="63">
        <v>2172.84</v>
      </c>
    </row>
    <row r="5762" spans="1:2" ht="15.75" customHeight="1" x14ac:dyDescent="0.3">
      <c r="A5762" s="2" t="s">
        <v>7142</v>
      </c>
      <c r="B5762" s="63">
        <v>1569.28</v>
      </c>
    </row>
    <row r="5763" spans="1:2" ht="15.75" customHeight="1" x14ac:dyDescent="0.3">
      <c r="A5763" s="2" t="s">
        <v>7143</v>
      </c>
      <c r="B5763" s="63">
        <v>2052.13</v>
      </c>
    </row>
    <row r="5764" spans="1:2" ht="15.75" customHeight="1" x14ac:dyDescent="0.3">
      <c r="A5764" s="2" t="s">
        <v>7144</v>
      </c>
      <c r="B5764" s="63">
        <v>2172.84</v>
      </c>
    </row>
    <row r="5765" spans="1:2" ht="15.75" customHeight="1" x14ac:dyDescent="0.3">
      <c r="A5765" s="2" t="s">
        <v>7145</v>
      </c>
      <c r="B5765" s="63">
        <v>2172.84</v>
      </c>
    </row>
    <row r="5766" spans="1:2" ht="15.75" customHeight="1" x14ac:dyDescent="0.3">
      <c r="A5766" s="2" t="s">
        <v>7146</v>
      </c>
      <c r="B5766" s="63">
        <v>2655.7</v>
      </c>
    </row>
    <row r="5767" spans="1:2" ht="15.75" customHeight="1" x14ac:dyDescent="0.3">
      <c r="A5767" s="58" t="s">
        <v>7147</v>
      </c>
      <c r="B5767" s="62">
        <v>8321.6</v>
      </c>
    </row>
    <row r="5768" spans="1:2" ht="15.75" customHeight="1" x14ac:dyDescent="0.3">
      <c r="A5768" s="2" t="s">
        <v>7148</v>
      </c>
      <c r="B5768" s="63">
        <v>1769.73</v>
      </c>
    </row>
    <row r="5769" spans="1:2" ht="15.75" customHeight="1" x14ac:dyDescent="0.3">
      <c r="A5769" s="2" t="s">
        <v>7149</v>
      </c>
      <c r="B5769" s="63">
        <v>1367.52</v>
      </c>
    </row>
    <row r="5770" spans="1:2" ht="15.75" customHeight="1" x14ac:dyDescent="0.3">
      <c r="A5770" s="2" t="s">
        <v>7150</v>
      </c>
      <c r="B5770" s="63">
        <v>1045.75</v>
      </c>
    </row>
    <row r="5771" spans="1:2" ht="15.75" customHeight="1" x14ac:dyDescent="0.3">
      <c r="A5771" s="2" t="s">
        <v>7151</v>
      </c>
      <c r="B5771" s="63">
        <v>1447.96</v>
      </c>
    </row>
    <row r="5772" spans="1:2" ht="15.75" customHeight="1" x14ac:dyDescent="0.3">
      <c r="A5772" s="2" t="s">
        <v>7152</v>
      </c>
      <c r="B5772" s="63">
        <v>1045.75</v>
      </c>
    </row>
    <row r="5773" spans="1:2" ht="15.75" customHeight="1" x14ac:dyDescent="0.3">
      <c r="A5773" s="2" t="s">
        <v>7153</v>
      </c>
      <c r="B5773" s="63">
        <v>1367.52</v>
      </c>
    </row>
    <row r="5774" spans="1:2" ht="15.75" customHeight="1" x14ac:dyDescent="0.3">
      <c r="A5774" s="2" t="s">
        <v>7154</v>
      </c>
      <c r="B5774" s="63">
        <v>1447.96</v>
      </c>
    </row>
    <row r="5775" spans="1:2" ht="15.75" customHeight="1" x14ac:dyDescent="0.3">
      <c r="A5775" s="2" t="s">
        <v>7155</v>
      </c>
      <c r="B5775" s="63">
        <v>1447.96</v>
      </c>
    </row>
    <row r="5776" spans="1:2" ht="15.75" customHeight="1" x14ac:dyDescent="0.3">
      <c r="A5776" s="2" t="s">
        <v>7156</v>
      </c>
      <c r="B5776" s="63">
        <v>1769.73</v>
      </c>
    </row>
    <row r="5777" spans="1:2" ht="15.75" customHeight="1" x14ac:dyDescent="0.3">
      <c r="A5777" s="58" t="s">
        <v>7157</v>
      </c>
      <c r="B5777" s="62">
        <v>4997.12</v>
      </c>
    </row>
    <row r="5778" spans="1:2" ht="15.75" customHeight="1" x14ac:dyDescent="0.3">
      <c r="A5778" s="2" t="s">
        <v>7158</v>
      </c>
      <c r="B5778" s="63">
        <v>1062.72</v>
      </c>
    </row>
    <row r="5779" spans="1:2" ht="15.75" customHeight="1" x14ac:dyDescent="0.3">
      <c r="A5779" s="2" t="s">
        <v>7159</v>
      </c>
      <c r="B5779" s="63">
        <v>821.19</v>
      </c>
    </row>
    <row r="5780" spans="1:2" ht="15.75" customHeight="1" x14ac:dyDescent="0.3">
      <c r="A5780" s="2" t="s">
        <v>7160</v>
      </c>
      <c r="B5780" s="63">
        <v>627.97</v>
      </c>
    </row>
    <row r="5781" spans="1:2" ht="15.75" customHeight="1" x14ac:dyDescent="0.3">
      <c r="A5781" s="2" t="s">
        <v>7161</v>
      </c>
      <c r="B5781" s="63">
        <v>869.5</v>
      </c>
    </row>
    <row r="5782" spans="1:2" ht="15.75" customHeight="1" x14ac:dyDescent="0.3">
      <c r="A5782" s="2" t="s">
        <v>7162</v>
      </c>
      <c r="B5782" s="63">
        <v>627.97</v>
      </c>
    </row>
    <row r="5783" spans="1:2" ht="15.75" customHeight="1" x14ac:dyDescent="0.3">
      <c r="A5783" s="2" t="s">
        <v>7163</v>
      </c>
      <c r="B5783" s="63">
        <v>821.19</v>
      </c>
    </row>
    <row r="5784" spans="1:2" ht="15.75" customHeight="1" x14ac:dyDescent="0.3">
      <c r="A5784" s="2" t="s">
        <v>7164</v>
      </c>
      <c r="B5784" s="63">
        <v>869.5</v>
      </c>
    </row>
    <row r="5785" spans="1:2" ht="15.75" customHeight="1" x14ac:dyDescent="0.3">
      <c r="A5785" s="2" t="s">
        <v>7165</v>
      </c>
      <c r="B5785" s="63">
        <v>869.5</v>
      </c>
    </row>
    <row r="5786" spans="1:2" ht="15.75" customHeight="1" x14ac:dyDescent="0.3">
      <c r="A5786" s="2" t="s">
        <v>7166</v>
      </c>
      <c r="B5786" s="63">
        <v>1062.72</v>
      </c>
    </row>
    <row r="5787" spans="1:2" ht="15.75" customHeight="1" x14ac:dyDescent="0.3">
      <c r="A5787" s="58" t="s">
        <v>7167</v>
      </c>
      <c r="B5787" s="62">
        <v>4580.5200000000004</v>
      </c>
    </row>
    <row r="5788" spans="1:2" ht="15.75" customHeight="1" x14ac:dyDescent="0.3">
      <c r="A5788" s="2" t="s">
        <v>7168</v>
      </c>
      <c r="B5788" s="63">
        <v>974.12</v>
      </c>
    </row>
    <row r="5789" spans="1:2" ht="15.75" customHeight="1" x14ac:dyDescent="0.3">
      <c r="A5789" s="2" t="s">
        <v>7169</v>
      </c>
      <c r="B5789" s="63">
        <v>752.73</v>
      </c>
    </row>
    <row r="5790" spans="1:2" ht="15.75" customHeight="1" x14ac:dyDescent="0.3">
      <c r="A5790" s="2" t="s">
        <v>7170</v>
      </c>
      <c r="B5790" s="63">
        <v>575.62</v>
      </c>
    </row>
    <row r="5791" spans="1:2" ht="15.75" customHeight="1" x14ac:dyDescent="0.3">
      <c r="A5791" s="2" t="s">
        <v>7171</v>
      </c>
      <c r="B5791" s="63">
        <v>797.01</v>
      </c>
    </row>
    <row r="5792" spans="1:2" ht="15.75" customHeight="1" x14ac:dyDescent="0.3">
      <c r="A5792" s="2" t="s">
        <v>7172</v>
      </c>
      <c r="B5792" s="63">
        <v>575.62</v>
      </c>
    </row>
    <row r="5793" spans="1:2" ht="15.75" customHeight="1" x14ac:dyDescent="0.3">
      <c r="A5793" s="2" t="s">
        <v>7173</v>
      </c>
      <c r="B5793" s="63">
        <v>752.73</v>
      </c>
    </row>
    <row r="5794" spans="1:2" ht="15.75" customHeight="1" x14ac:dyDescent="0.3">
      <c r="A5794" s="2" t="s">
        <v>7174</v>
      </c>
      <c r="B5794" s="63">
        <v>797.01</v>
      </c>
    </row>
    <row r="5795" spans="1:2" ht="15.75" customHeight="1" x14ac:dyDescent="0.3">
      <c r="A5795" s="2" t="s">
        <v>7175</v>
      </c>
      <c r="B5795" s="63">
        <v>797.01</v>
      </c>
    </row>
    <row r="5796" spans="1:2" ht="15.75" customHeight="1" x14ac:dyDescent="0.3">
      <c r="A5796" s="2" t="s">
        <v>7176</v>
      </c>
      <c r="B5796" s="63">
        <v>974.12</v>
      </c>
    </row>
    <row r="5797" spans="1:2" ht="15.75" customHeight="1" x14ac:dyDescent="0.3">
      <c r="A5797" s="58" t="s">
        <v>7177</v>
      </c>
      <c r="B5797" s="62">
        <v>4163.92</v>
      </c>
    </row>
    <row r="5798" spans="1:2" ht="15.75" customHeight="1" x14ac:dyDescent="0.3">
      <c r="A5798" s="2" t="s">
        <v>7178</v>
      </c>
      <c r="B5798" s="63">
        <v>885.53</v>
      </c>
    </row>
    <row r="5799" spans="1:2" ht="15.75" customHeight="1" x14ac:dyDescent="0.3">
      <c r="A5799" s="2" t="s">
        <v>7179</v>
      </c>
      <c r="B5799" s="63">
        <v>684.27</v>
      </c>
    </row>
    <row r="5800" spans="1:2" ht="15.75" customHeight="1" x14ac:dyDescent="0.3">
      <c r="A5800" s="2" t="s">
        <v>7180</v>
      </c>
      <c r="B5800" s="63">
        <v>523.27</v>
      </c>
    </row>
    <row r="5801" spans="1:2" ht="15.75" customHeight="1" x14ac:dyDescent="0.3">
      <c r="A5801" s="2" t="s">
        <v>7181</v>
      </c>
      <c r="B5801" s="63">
        <v>724.52</v>
      </c>
    </row>
    <row r="5802" spans="1:2" ht="15.75" customHeight="1" x14ac:dyDescent="0.3">
      <c r="A5802" s="2" t="s">
        <v>7182</v>
      </c>
      <c r="B5802" s="63">
        <v>523.27</v>
      </c>
    </row>
    <row r="5803" spans="1:2" ht="15.75" customHeight="1" x14ac:dyDescent="0.3">
      <c r="A5803" s="2" t="s">
        <v>7183</v>
      </c>
      <c r="B5803" s="63">
        <v>684.27</v>
      </c>
    </row>
    <row r="5804" spans="1:2" ht="15.75" customHeight="1" x14ac:dyDescent="0.3">
      <c r="A5804" s="2" t="s">
        <v>7184</v>
      </c>
      <c r="B5804" s="63">
        <v>724.52</v>
      </c>
    </row>
    <row r="5805" spans="1:2" ht="15.75" customHeight="1" x14ac:dyDescent="0.3">
      <c r="A5805" s="2" t="s">
        <v>7185</v>
      </c>
      <c r="B5805" s="63">
        <v>724.52</v>
      </c>
    </row>
    <row r="5806" spans="1:2" ht="15.75" customHeight="1" x14ac:dyDescent="0.3">
      <c r="A5806" s="2" t="s">
        <v>7186</v>
      </c>
      <c r="B5806" s="63">
        <v>885.53</v>
      </c>
    </row>
    <row r="5807" spans="1:2" ht="15.75" customHeight="1" x14ac:dyDescent="0.3">
      <c r="A5807" s="58" t="s">
        <v>7187</v>
      </c>
      <c r="B5807" s="62">
        <v>3330.72</v>
      </c>
    </row>
    <row r="5808" spans="1:2" ht="15.75" customHeight="1" x14ac:dyDescent="0.3">
      <c r="A5808" s="2" t="s">
        <v>7188</v>
      </c>
      <c r="B5808" s="63">
        <v>708.33</v>
      </c>
    </row>
    <row r="5809" spans="1:2" ht="15.75" customHeight="1" x14ac:dyDescent="0.3">
      <c r="A5809" s="2" t="s">
        <v>7189</v>
      </c>
      <c r="B5809" s="63">
        <v>547.35</v>
      </c>
    </row>
    <row r="5810" spans="1:2" ht="15.75" customHeight="1" x14ac:dyDescent="0.3">
      <c r="A5810" s="2" t="s">
        <v>7190</v>
      </c>
      <c r="B5810" s="63">
        <v>418.56</v>
      </c>
    </row>
    <row r="5811" spans="1:2" ht="15.75" customHeight="1" x14ac:dyDescent="0.3">
      <c r="A5811" s="2" t="s">
        <v>7191</v>
      </c>
      <c r="B5811" s="63">
        <v>579.54999999999995</v>
      </c>
    </row>
    <row r="5812" spans="1:2" ht="15.75" customHeight="1" x14ac:dyDescent="0.3">
      <c r="A5812" s="2" t="s">
        <v>7192</v>
      </c>
      <c r="B5812" s="63">
        <v>418.56</v>
      </c>
    </row>
    <row r="5813" spans="1:2" ht="15.75" customHeight="1" x14ac:dyDescent="0.3">
      <c r="A5813" s="2" t="s">
        <v>7193</v>
      </c>
      <c r="B5813" s="63">
        <v>547.35</v>
      </c>
    </row>
    <row r="5814" spans="1:2" ht="15.75" customHeight="1" x14ac:dyDescent="0.3">
      <c r="A5814" s="2" t="s">
        <v>7194</v>
      </c>
      <c r="B5814" s="63">
        <v>579.54999999999995</v>
      </c>
    </row>
    <row r="5815" spans="1:2" ht="15.75" customHeight="1" x14ac:dyDescent="0.3">
      <c r="A5815" s="2" t="s">
        <v>7195</v>
      </c>
      <c r="B5815" s="63">
        <v>579.54999999999995</v>
      </c>
    </row>
    <row r="5816" spans="1:2" ht="15.75" customHeight="1" x14ac:dyDescent="0.3">
      <c r="A5816" s="2" t="s">
        <v>7196</v>
      </c>
      <c r="B5816" s="63">
        <v>708.33</v>
      </c>
    </row>
    <row r="5817" spans="1:2" ht="15.75" customHeight="1" x14ac:dyDescent="0.3">
      <c r="A5817" s="58" t="s">
        <v>7197</v>
      </c>
      <c r="B5817" s="62">
        <v>2497.52</v>
      </c>
    </row>
    <row r="5818" spans="1:2" ht="15.75" customHeight="1" x14ac:dyDescent="0.3">
      <c r="A5818" s="2" t="s">
        <v>7198</v>
      </c>
      <c r="B5818" s="63">
        <v>531.14</v>
      </c>
    </row>
    <row r="5819" spans="1:2" ht="15.75" customHeight="1" x14ac:dyDescent="0.3">
      <c r="A5819" s="2" t="s">
        <v>7199</v>
      </c>
      <c r="B5819" s="63">
        <v>410.43</v>
      </c>
    </row>
    <row r="5820" spans="1:2" ht="15.75" customHeight="1" x14ac:dyDescent="0.3">
      <c r="A5820" s="2" t="s">
        <v>7200</v>
      </c>
      <c r="B5820" s="63">
        <v>313.86</v>
      </c>
    </row>
    <row r="5821" spans="1:2" ht="15.75" customHeight="1" x14ac:dyDescent="0.3">
      <c r="A5821" s="2" t="s">
        <v>7201</v>
      </c>
      <c r="B5821" s="63">
        <v>434.57</v>
      </c>
    </row>
    <row r="5822" spans="1:2" ht="15.75" customHeight="1" x14ac:dyDescent="0.3">
      <c r="A5822" s="2" t="s">
        <v>7202</v>
      </c>
      <c r="B5822" s="63">
        <v>313.86</v>
      </c>
    </row>
    <row r="5823" spans="1:2" ht="15.75" customHeight="1" x14ac:dyDescent="0.3">
      <c r="A5823" s="2" t="s">
        <v>7203</v>
      </c>
      <c r="B5823" s="63">
        <v>410.43</v>
      </c>
    </row>
    <row r="5824" spans="1:2" ht="15.75" customHeight="1" x14ac:dyDescent="0.3">
      <c r="A5824" s="2" t="s">
        <v>7204</v>
      </c>
      <c r="B5824" s="63">
        <v>434.57</v>
      </c>
    </row>
    <row r="5825" spans="1:2" ht="15.75" customHeight="1" x14ac:dyDescent="0.3">
      <c r="A5825" s="2" t="s">
        <v>7205</v>
      </c>
      <c r="B5825" s="63">
        <v>434.57</v>
      </c>
    </row>
    <row r="5826" spans="1:2" ht="15.75" customHeight="1" x14ac:dyDescent="0.3">
      <c r="A5826" s="2" t="s">
        <v>7206</v>
      </c>
      <c r="B5826" s="63">
        <v>531.14</v>
      </c>
    </row>
    <row r="5827" spans="1:2" ht="15.75" customHeight="1" x14ac:dyDescent="0.3">
      <c r="A5827" s="58" t="s">
        <v>7207</v>
      </c>
      <c r="B5827" s="62">
        <v>1664.32</v>
      </c>
    </row>
    <row r="5828" spans="1:2" ht="15.75" customHeight="1" x14ac:dyDescent="0.3">
      <c r="A5828" s="2" t="s">
        <v>7208</v>
      </c>
      <c r="B5828" s="63">
        <v>353.95</v>
      </c>
    </row>
    <row r="5829" spans="1:2" ht="15.75" customHeight="1" x14ac:dyDescent="0.3">
      <c r="A5829" s="2" t="s">
        <v>7209</v>
      </c>
      <c r="B5829" s="63">
        <v>273.5</v>
      </c>
    </row>
    <row r="5830" spans="1:2" ht="15.75" customHeight="1" x14ac:dyDescent="0.3">
      <c r="A5830" s="2" t="s">
        <v>7210</v>
      </c>
      <c r="B5830" s="63">
        <v>209.15</v>
      </c>
    </row>
    <row r="5831" spans="1:2" ht="15.75" customHeight="1" x14ac:dyDescent="0.3">
      <c r="A5831" s="2" t="s">
        <v>7211</v>
      </c>
      <c r="B5831" s="63">
        <v>289.58999999999997</v>
      </c>
    </row>
    <row r="5832" spans="1:2" ht="15.75" customHeight="1" x14ac:dyDescent="0.3">
      <c r="A5832" s="2" t="s">
        <v>7212</v>
      </c>
      <c r="B5832" s="63">
        <v>209.15</v>
      </c>
    </row>
    <row r="5833" spans="1:2" ht="15.75" customHeight="1" x14ac:dyDescent="0.3">
      <c r="A5833" s="2" t="s">
        <v>7213</v>
      </c>
      <c r="B5833" s="63">
        <v>273.5</v>
      </c>
    </row>
    <row r="5834" spans="1:2" ht="15.75" customHeight="1" x14ac:dyDescent="0.3">
      <c r="A5834" s="2" t="s">
        <v>7214</v>
      </c>
      <c r="B5834" s="63">
        <v>289.58999999999997</v>
      </c>
    </row>
    <row r="5835" spans="1:2" ht="15.75" customHeight="1" x14ac:dyDescent="0.3">
      <c r="A5835" s="2" t="s">
        <v>7215</v>
      </c>
      <c r="B5835" s="63">
        <v>289.58999999999997</v>
      </c>
    </row>
    <row r="5836" spans="1:2" ht="15.75" customHeight="1" x14ac:dyDescent="0.3">
      <c r="A5836" s="2" t="s">
        <v>7216</v>
      </c>
      <c r="B5836" s="63">
        <v>353.95</v>
      </c>
    </row>
    <row r="5837" spans="1:2" ht="15.75" customHeight="1" x14ac:dyDescent="0.3">
      <c r="A5837" s="58" t="s">
        <v>4580</v>
      </c>
      <c r="B5837" s="62">
        <v>7400.76</v>
      </c>
    </row>
    <row r="5838" spans="1:2" ht="15.75" customHeight="1" x14ac:dyDescent="0.3">
      <c r="A5838" s="58" t="s">
        <v>4582</v>
      </c>
      <c r="B5838" s="62">
        <v>6669.05</v>
      </c>
    </row>
    <row r="5839" spans="1:2" ht="15.75" customHeight="1" x14ac:dyDescent="0.3">
      <c r="A5839" s="58" t="s">
        <v>4584</v>
      </c>
      <c r="B5839" s="62">
        <v>6083.68</v>
      </c>
    </row>
    <row r="5840" spans="1:2" ht="15.75" customHeight="1" x14ac:dyDescent="0.3">
      <c r="A5840" s="58" t="s">
        <v>4586</v>
      </c>
      <c r="B5840" s="62">
        <v>6815.39</v>
      </c>
    </row>
    <row r="5841" spans="1:2" ht="15.75" customHeight="1" x14ac:dyDescent="0.3">
      <c r="A5841" s="58" t="s">
        <v>4588</v>
      </c>
      <c r="B5841" s="62">
        <v>6083.68</v>
      </c>
    </row>
    <row r="5842" spans="1:2" ht="15.75" customHeight="1" x14ac:dyDescent="0.3">
      <c r="A5842" s="58" t="s">
        <v>4590</v>
      </c>
      <c r="B5842" s="62">
        <v>6669.05</v>
      </c>
    </row>
    <row r="5843" spans="1:2" ht="15.75" customHeight="1" x14ac:dyDescent="0.3">
      <c r="A5843" s="58" t="s">
        <v>4592</v>
      </c>
      <c r="B5843" s="62">
        <v>6815.39</v>
      </c>
    </row>
    <row r="5844" spans="1:2" ht="15.75" customHeight="1" x14ac:dyDescent="0.3">
      <c r="A5844" s="58" t="s">
        <v>4594</v>
      </c>
      <c r="B5844" s="62">
        <v>6815.39</v>
      </c>
    </row>
    <row r="5845" spans="1:2" ht="15.75" customHeight="1" x14ac:dyDescent="0.3">
      <c r="A5845" s="58" t="s">
        <v>4596</v>
      </c>
      <c r="B5845" s="62">
        <v>7400.76</v>
      </c>
    </row>
    <row r="5846" spans="1:2" ht="15.75" customHeight="1" x14ac:dyDescent="0.3">
      <c r="A5846" s="58" t="s">
        <v>4598</v>
      </c>
      <c r="B5846" s="62">
        <v>6783.77</v>
      </c>
    </row>
    <row r="5847" spans="1:2" ht="15.75" customHeight="1" x14ac:dyDescent="0.3">
      <c r="A5847" s="58" t="s">
        <v>4600</v>
      </c>
      <c r="B5847" s="62">
        <v>6113.06</v>
      </c>
    </row>
    <row r="5848" spans="1:2" ht="15.75" customHeight="1" x14ac:dyDescent="0.3">
      <c r="A5848" s="58" t="s">
        <v>4602</v>
      </c>
      <c r="B5848" s="62">
        <v>5576.49</v>
      </c>
    </row>
    <row r="5849" spans="1:2" ht="15.75" customHeight="1" x14ac:dyDescent="0.3">
      <c r="A5849" s="58" t="s">
        <v>4604</v>
      </c>
      <c r="B5849" s="62">
        <v>6247.2</v>
      </c>
    </row>
    <row r="5850" spans="1:2" ht="15.75" customHeight="1" x14ac:dyDescent="0.3">
      <c r="A5850" s="58" t="s">
        <v>4606</v>
      </c>
      <c r="B5850" s="62">
        <v>5576.49</v>
      </c>
    </row>
    <row r="5851" spans="1:2" ht="15.75" customHeight="1" x14ac:dyDescent="0.3">
      <c r="A5851" s="58" t="s">
        <v>4608</v>
      </c>
      <c r="B5851" s="62">
        <v>6113.06</v>
      </c>
    </row>
    <row r="5852" spans="1:2" ht="15.75" customHeight="1" x14ac:dyDescent="0.3">
      <c r="A5852" s="58" t="s">
        <v>4610</v>
      </c>
      <c r="B5852" s="62">
        <v>6247.2</v>
      </c>
    </row>
    <row r="5853" spans="1:2" ht="15.75" customHeight="1" x14ac:dyDescent="0.3">
      <c r="A5853" s="58" t="s">
        <v>4612</v>
      </c>
      <c r="B5853" s="62">
        <v>6247.2</v>
      </c>
    </row>
    <row r="5854" spans="1:2" ht="15.75" customHeight="1" x14ac:dyDescent="0.3">
      <c r="A5854" s="58" t="s">
        <v>4614</v>
      </c>
      <c r="B5854" s="62">
        <v>6783.77</v>
      </c>
    </row>
    <row r="5855" spans="1:2" ht="15.75" customHeight="1" x14ac:dyDescent="0.3">
      <c r="A5855" s="58" t="s">
        <v>4616</v>
      </c>
      <c r="B5855" s="62">
        <v>6166.79</v>
      </c>
    </row>
    <row r="5856" spans="1:2" ht="15.75" customHeight="1" x14ac:dyDescent="0.3">
      <c r="A5856" s="58" t="s">
        <v>4618</v>
      </c>
      <c r="B5856" s="62">
        <v>5557.07</v>
      </c>
    </row>
    <row r="5857" spans="1:2" ht="15.75" customHeight="1" x14ac:dyDescent="0.3">
      <c r="A5857" s="58" t="s">
        <v>4620</v>
      </c>
      <c r="B5857" s="62">
        <v>5069.3100000000004</v>
      </c>
    </row>
    <row r="5858" spans="1:2" ht="15.75" customHeight="1" x14ac:dyDescent="0.3">
      <c r="A5858" s="58" t="s">
        <v>4622</v>
      </c>
      <c r="B5858" s="62">
        <v>5679.02</v>
      </c>
    </row>
    <row r="5859" spans="1:2" ht="15.75" customHeight="1" x14ac:dyDescent="0.3">
      <c r="A5859" s="58" t="s">
        <v>4624</v>
      </c>
      <c r="B5859" s="62">
        <v>5069.3100000000004</v>
      </c>
    </row>
    <row r="5860" spans="1:2" ht="15.75" customHeight="1" x14ac:dyDescent="0.3">
      <c r="A5860" s="58" t="s">
        <v>4626</v>
      </c>
      <c r="B5860" s="62">
        <v>5557.07</v>
      </c>
    </row>
    <row r="5861" spans="1:2" ht="15.75" customHeight="1" x14ac:dyDescent="0.3">
      <c r="A5861" s="58" t="s">
        <v>4628</v>
      </c>
      <c r="B5861" s="62">
        <v>5679.02</v>
      </c>
    </row>
    <row r="5862" spans="1:2" ht="15.75" customHeight="1" x14ac:dyDescent="0.3">
      <c r="A5862" s="58" t="s">
        <v>4630</v>
      </c>
      <c r="B5862" s="62">
        <v>5679.02</v>
      </c>
    </row>
    <row r="5863" spans="1:2" ht="15.75" customHeight="1" x14ac:dyDescent="0.3">
      <c r="A5863" s="58" t="s">
        <v>4632</v>
      </c>
      <c r="B5863" s="62">
        <v>6166.79</v>
      </c>
    </row>
    <row r="5864" spans="1:2" ht="15.75" customHeight="1" x14ac:dyDescent="0.3">
      <c r="A5864" s="58" t="s">
        <v>4634</v>
      </c>
      <c r="B5864" s="62">
        <v>4932.8100000000004</v>
      </c>
    </row>
    <row r="5865" spans="1:2" ht="15.75" customHeight="1" x14ac:dyDescent="0.3">
      <c r="A5865" s="58" t="s">
        <v>4636</v>
      </c>
      <c r="B5865" s="62">
        <v>4445.1000000000004</v>
      </c>
    </row>
    <row r="5866" spans="1:2" ht="15.75" customHeight="1" x14ac:dyDescent="0.3">
      <c r="A5866" s="58" t="s">
        <v>4638</v>
      </c>
      <c r="B5866" s="62">
        <v>4054.94</v>
      </c>
    </row>
    <row r="5867" spans="1:2" ht="15.75" customHeight="1" x14ac:dyDescent="0.3">
      <c r="A5867" s="58" t="s">
        <v>4640</v>
      </c>
      <c r="B5867" s="62">
        <v>4542.6499999999996</v>
      </c>
    </row>
    <row r="5868" spans="1:2" ht="15.75" customHeight="1" x14ac:dyDescent="0.3">
      <c r="A5868" s="58" t="s">
        <v>4642</v>
      </c>
      <c r="B5868" s="62">
        <v>4054.94</v>
      </c>
    </row>
    <row r="5869" spans="1:2" ht="15.75" customHeight="1" x14ac:dyDescent="0.3">
      <c r="A5869" s="58" t="s">
        <v>4644</v>
      </c>
      <c r="B5869" s="62">
        <v>4445.1000000000004</v>
      </c>
    </row>
    <row r="5870" spans="1:2" ht="15.75" customHeight="1" x14ac:dyDescent="0.3">
      <c r="A5870" s="58" t="s">
        <v>4646</v>
      </c>
      <c r="B5870" s="62">
        <v>4542.6499999999996</v>
      </c>
    </row>
    <row r="5871" spans="1:2" ht="15.75" customHeight="1" x14ac:dyDescent="0.3">
      <c r="A5871" s="58" t="s">
        <v>4648</v>
      </c>
      <c r="B5871" s="62">
        <v>4542.6499999999996</v>
      </c>
    </row>
    <row r="5872" spans="1:2" ht="15.75" customHeight="1" x14ac:dyDescent="0.3">
      <c r="A5872" s="58" t="s">
        <v>4650</v>
      </c>
      <c r="B5872" s="62">
        <v>4932.8100000000004</v>
      </c>
    </row>
    <row r="5873" spans="1:2" ht="15.75" customHeight="1" x14ac:dyDescent="0.3">
      <c r="A5873" s="58" t="s">
        <v>4652</v>
      </c>
      <c r="B5873" s="62">
        <v>3698.84</v>
      </c>
    </row>
    <row r="5874" spans="1:2" ht="15.75" customHeight="1" x14ac:dyDescent="0.3">
      <c r="A5874" s="58" t="s">
        <v>4654</v>
      </c>
      <c r="B5874" s="62">
        <v>3333.13</v>
      </c>
    </row>
    <row r="5875" spans="1:2" ht="15.75" customHeight="1" x14ac:dyDescent="0.3">
      <c r="A5875" s="58" t="s">
        <v>4656</v>
      </c>
      <c r="B5875" s="62">
        <v>3040.57</v>
      </c>
    </row>
    <row r="5876" spans="1:2" ht="15.75" customHeight="1" x14ac:dyDescent="0.3">
      <c r="A5876" s="58" t="s">
        <v>4658</v>
      </c>
      <c r="B5876" s="62">
        <v>3406.27</v>
      </c>
    </row>
    <row r="5877" spans="1:2" ht="15.75" customHeight="1" x14ac:dyDescent="0.3">
      <c r="A5877" s="58" t="s">
        <v>4660</v>
      </c>
      <c r="B5877" s="62">
        <v>3040.57</v>
      </c>
    </row>
    <row r="5878" spans="1:2" ht="15.75" customHeight="1" x14ac:dyDescent="0.3">
      <c r="A5878" s="58" t="s">
        <v>4662</v>
      </c>
      <c r="B5878" s="62">
        <v>3333.13</v>
      </c>
    </row>
    <row r="5879" spans="1:2" ht="15.75" customHeight="1" x14ac:dyDescent="0.3">
      <c r="A5879" s="58" t="s">
        <v>4664</v>
      </c>
      <c r="B5879" s="62">
        <v>3406.27</v>
      </c>
    </row>
    <row r="5880" spans="1:2" ht="15.75" customHeight="1" x14ac:dyDescent="0.3">
      <c r="A5880" s="58" t="s">
        <v>4666</v>
      </c>
      <c r="B5880" s="62">
        <v>3406.27</v>
      </c>
    </row>
    <row r="5881" spans="1:2" ht="15.75" customHeight="1" x14ac:dyDescent="0.3">
      <c r="A5881" s="58" t="s">
        <v>4668</v>
      </c>
      <c r="B5881" s="62">
        <v>3698.84</v>
      </c>
    </row>
    <row r="5882" spans="1:2" ht="15.75" customHeight="1" x14ac:dyDescent="0.3">
      <c r="A5882" s="58" t="s">
        <v>4670</v>
      </c>
      <c r="B5882" s="62">
        <v>2464.86</v>
      </c>
    </row>
    <row r="5883" spans="1:2" ht="15.75" customHeight="1" x14ac:dyDescent="0.3">
      <c r="A5883" s="58" t="s">
        <v>4672</v>
      </c>
      <c r="B5883" s="62">
        <v>2221.16</v>
      </c>
    </row>
    <row r="5884" spans="1:2" ht="15.75" customHeight="1" x14ac:dyDescent="0.3">
      <c r="A5884" s="58" t="s">
        <v>4674</v>
      </c>
      <c r="B5884" s="62">
        <v>2026.2</v>
      </c>
    </row>
    <row r="5885" spans="1:2" ht="15.75" customHeight="1" x14ac:dyDescent="0.3">
      <c r="A5885" s="58" t="s">
        <v>4676</v>
      </c>
      <c r="B5885" s="62">
        <v>2269.9</v>
      </c>
    </row>
    <row r="5886" spans="1:2" ht="15.75" customHeight="1" x14ac:dyDescent="0.3">
      <c r="A5886" s="58" t="s">
        <v>4678</v>
      </c>
      <c r="B5886" s="62">
        <v>2026.2</v>
      </c>
    </row>
    <row r="5887" spans="1:2" ht="15.75" customHeight="1" x14ac:dyDescent="0.3">
      <c r="A5887" s="58" t="s">
        <v>4680</v>
      </c>
      <c r="B5887" s="62">
        <v>2221.16</v>
      </c>
    </row>
    <row r="5888" spans="1:2" ht="15.75" customHeight="1" x14ac:dyDescent="0.3">
      <c r="A5888" s="58" t="s">
        <v>4682</v>
      </c>
      <c r="B5888" s="62">
        <v>2269.9</v>
      </c>
    </row>
    <row r="5889" spans="1:2" ht="15.75" customHeight="1" x14ac:dyDescent="0.3">
      <c r="A5889" s="58" t="s">
        <v>4684</v>
      </c>
      <c r="B5889" s="62">
        <v>2269.9</v>
      </c>
    </row>
    <row r="5890" spans="1:2" ht="15.75" customHeight="1" x14ac:dyDescent="0.3">
      <c r="A5890" s="58" t="s">
        <v>4686</v>
      </c>
      <c r="B5890" s="62">
        <v>2464.86</v>
      </c>
    </row>
    <row r="5891" spans="1:2" ht="15.75" customHeight="1" x14ac:dyDescent="0.3">
      <c r="A5891" s="58" t="s">
        <v>4688</v>
      </c>
      <c r="B5891" s="62">
        <v>1480.15</v>
      </c>
    </row>
    <row r="5892" spans="1:2" ht="15.75" customHeight="1" x14ac:dyDescent="0.3">
      <c r="A5892" s="58" t="s">
        <v>4690</v>
      </c>
      <c r="B5892" s="62">
        <v>1333.81</v>
      </c>
    </row>
    <row r="5893" spans="1:2" ht="15.75" customHeight="1" x14ac:dyDescent="0.3">
      <c r="A5893" s="58" t="s">
        <v>4692</v>
      </c>
      <c r="B5893" s="62">
        <v>1216.74</v>
      </c>
    </row>
    <row r="5894" spans="1:2" ht="15.75" customHeight="1" x14ac:dyDescent="0.3">
      <c r="A5894" s="58" t="s">
        <v>4694</v>
      </c>
      <c r="B5894" s="62">
        <v>1363.08</v>
      </c>
    </row>
    <row r="5895" spans="1:2" ht="15.75" customHeight="1" x14ac:dyDescent="0.3">
      <c r="A5895" s="58" t="s">
        <v>4696</v>
      </c>
      <c r="B5895" s="62">
        <v>1216.74</v>
      </c>
    </row>
    <row r="5896" spans="1:2" ht="15.75" customHeight="1" x14ac:dyDescent="0.3">
      <c r="A5896" s="58" t="s">
        <v>4698</v>
      </c>
      <c r="B5896" s="62">
        <v>1333.81</v>
      </c>
    </row>
    <row r="5897" spans="1:2" ht="15.75" customHeight="1" x14ac:dyDescent="0.3">
      <c r="A5897" s="58" t="s">
        <v>4700</v>
      </c>
      <c r="B5897" s="62">
        <v>1363.08</v>
      </c>
    </row>
    <row r="5898" spans="1:2" ht="15.75" customHeight="1" x14ac:dyDescent="0.3">
      <c r="A5898" s="58" t="s">
        <v>4702</v>
      </c>
      <c r="B5898" s="62">
        <v>1363.08</v>
      </c>
    </row>
    <row r="5899" spans="1:2" ht="15.75" customHeight="1" x14ac:dyDescent="0.3">
      <c r="A5899" s="58" t="s">
        <v>4704</v>
      </c>
      <c r="B5899" s="62">
        <v>1480.15</v>
      </c>
    </row>
    <row r="5900" spans="1:2" ht="15.75" customHeight="1" x14ac:dyDescent="0.3">
      <c r="A5900" s="58" t="s">
        <v>4706</v>
      </c>
      <c r="B5900" s="62">
        <v>1356.75</v>
      </c>
    </row>
    <row r="5901" spans="1:2" ht="15.75" customHeight="1" x14ac:dyDescent="0.3">
      <c r="A5901" s="58" t="s">
        <v>4708</v>
      </c>
      <c r="B5901" s="62">
        <v>1222.6099999999999</v>
      </c>
    </row>
    <row r="5902" spans="1:2" ht="15.75" customHeight="1" x14ac:dyDescent="0.3">
      <c r="A5902" s="58" t="s">
        <v>4710</v>
      </c>
      <c r="B5902" s="62">
        <v>1115.3</v>
      </c>
    </row>
    <row r="5903" spans="1:2" ht="15.75" customHeight="1" x14ac:dyDescent="0.3">
      <c r="A5903" s="58" t="s">
        <v>4712</v>
      </c>
      <c r="B5903" s="62">
        <v>1249.44</v>
      </c>
    </row>
    <row r="5904" spans="1:2" ht="15.75" customHeight="1" x14ac:dyDescent="0.3">
      <c r="A5904" s="58" t="s">
        <v>4714</v>
      </c>
      <c r="B5904" s="62">
        <v>1115.3</v>
      </c>
    </row>
    <row r="5905" spans="1:2" ht="15.75" customHeight="1" x14ac:dyDescent="0.3">
      <c r="A5905" s="58" t="s">
        <v>4716</v>
      </c>
      <c r="B5905" s="62">
        <v>1222.6099999999999</v>
      </c>
    </row>
    <row r="5906" spans="1:2" ht="15.75" customHeight="1" x14ac:dyDescent="0.3">
      <c r="A5906" s="58" t="s">
        <v>4718</v>
      </c>
      <c r="B5906" s="62">
        <v>1249.44</v>
      </c>
    </row>
    <row r="5907" spans="1:2" ht="15.75" customHeight="1" x14ac:dyDescent="0.3">
      <c r="A5907" s="58" t="s">
        <v>4720</v>
      </c>
      <c r="B5907" s="62">
        <v>1249.44</v>
      </c>
    </row>
    <row r="5908" spans="1:2" ht="15.75" customHeight="1" x14ac:dyDescent="0.3">
      <c r="A5908" s="58" t="s">
        <v>4722</v>
      </c>
      <c r="B5908" s="62">
        <v>1356.75</v>
      </c>
    </row>
    <row r="5909" spans="1:2" ht="15.75" customHeight="1" x14ac:dyDescent="0.3">
      <c r="A5909" s="58" t="s">
        <v>4724</v>
      </c>
      <c r="B5909" s="62">
        <v>1233.3599999999999</v>
      </c>
    </row>
    <row r="5910" spans="1:2" ht="15.75" customHeight="1" x14ac:dyDescent="0.3">
      <c r="A5910" s="58" t="s">
        <v>4726</v>
      </c>
      <c r="B5910" s="62">
        <v>1111.4100000000001</v>
      </c>
    </row>
    <row r="5911" spans="1:2" ht="15.75" customHeight="1" x14ac:dyDescent="0.3">
      <c r="A5911" s="58" t="s">
        <v>4728</v>
      </c>
      <c r="B5911" s="62">
        <v>1013.86</v>
      </c>
    </row>
    <row r="5912" spans="1:2" ht="15.75" customHeight="1" x14ac:dyDescent="0.3">
      <c r="A5912" s="58" t="s">
        <v>4730</v>
      </c>
      <c r="B5912" s="62">
        <v>1135.8</v>
      </c>
    </row>
    <row r="5913" spans="1:2" ht="15.75" customHeight="1" x14ac:dyDescent="0.3">
      <c r="A5913" s="58" t="s">
        <v>4732</v>
      </c>
      <c r="B5913" s="62">
        <v>1013.86</v>
      </c>
    </row>
    <row r="5914" spans="1:2" ht="15.75" customHeight="1" x14ac:dyDescent="0.3">
      <c r="A5914" s="58" t="s">
        <v>4734</v>
      </c>
      <c r="B5914" s="62">
        <v>1111.4100000000001</v>
      </c>
    </row>
    <row r="5915" spans="1:2" ht="15.75" customHeight="1" x14ac:dyDescent="0.3">
      <c r="A5915" s="58" t="s">
        <v>4736</v>
      </c>
      <c r="B5915" s="62">
        <v>1135.8</v>
      </c>
    </row>
    <row r="5916" spans="1:2" ht="15.75" customHeight="1" x14ac:dyDescent="0.3">
      <c r="A5916" s="58" t="s">
        <v>4738</v>
      </c>
      <c r="B5916" s="62">
        <v>1135.8</v>
      </c>
    </row>
    <row r="5917" spans="1:2" ht="15.75" customHeight="1" x14ac:dyDescent="0.3">
      <c r="A5917" s="58" t="s">
        <v>4740</v>
      </c>
      <c r="B5917" s="62">
        <v>1233.3599999999999</v>
      </c>
    </row>
    <row r="5918" spans="1:2" ht="15.75" customHeight="1" x14ac:dyDescent="0.3">
      <c r="A5918" s="58" t="s">
        <v>4742</v>
      </c>
      <c r="B5918" s="62">
        <v>986.56</v>
      </c>
    </row>
    <row r="5919" spans="1:2" ht="15.75" customHeight="1" x14ac:dyDescent="0.3">
      <c r="A5919" s="58" t="s">
        <v>4744</v>
      </c>
      <c r="B5919" s="62">
        <v>889.02</v>
      </c>
    </row>
    <row r="5920" spans="1:2" ht="15.75" customHeight="1" x14ac:dyDescent="0.3">
      <c r="A5920" s="58" t="s">
        <v>4746</v>
      </c>
      <c r="B5920" s="62">
        <v>810.99</v>
      </c>
    </row>
    <row r="5921" spans="1:2" ht="15.75" customHeight="1" x14ac:dyDescent="0.3">
      <c r="A5921" s="58" t="s">
        <v>4748</v>
      </c>
      <c r="B5921" s="62">
        <v>908.53</v>
      </c>
    </row>
    <row r="5922" spans="1:2" ht="15.75" customHeight="1" x14ac:dyDescent="0.3">
      <c r="A5922" s="58" t="s">
        <v>4750</v>
      </c>
      <c r="B5922" s="62">
        <v>810.99</v>
      </c>
    </row>
    <row r="5923" spans="1:2" ht="15.75" customHeight="1" x14ac:dyDescent="0.3">
      <c r="A5923" s="58" t="s">
        <v>4752</v>
      </c>
      <c r="B5923" s="62">
        <v>889.02</v>
      </c>
    </row>
    <row r="5924" spans="1:2" ht="15.75" customHeight="1" x14ac:dyDescent="0.3">
      <c r="A5924" s="58" t="s">
        <v>4754</v>
      </c>
      <c r="B5924" s="62">
        <v>908.53</v>
      </c>
    </row>
    <row r="5925" spans="1:2" ht="15.75" customHeight="1" x14ac:dyDescent="0.3">
      <c r="A5925" s="58" t="s">
        <v>4756</v>
      </c>
      <c r="B5925" s="62">
        <v>908.53</v>
      </c>
    </row>
    <row r="5926" spans="1:2" ht="15.75" customHeight="1" x14ac:dyDescent="0.3">
      <c r="A5926" s="58" t="s">
        <v>4758</v>
      </c>
      <c r="B5926" s="62">
        <v>986.56</v>
      </c>
    </row>
    <row r="5927" spans="1:2" ht="15.75" customHeight="1" x14ac:dyDescent="0.3">
      <c r="A5927" s="58" t="s">
        <v>4760</v>
      </c>
      <c r="B5927" s="62">
        <v>739.77</v>
      </c>
    </row>
    <row r="5928" spans="1:2" ht="15.75" customHeight="1" x14ac:dyDescent="0.3">
      <c r="A5928" s="58" t="s">
        <v>4762</v>
      </c>
      <c r="B5928" s="62">
        <v>666.63</v>
      </c>
    </row>
    <row r="5929" spans="1:2" ht="15.75" customHeight="1" x14ac:dyDescent="0.3">
      <c r="A5929" s="58" t="s">
        <v>4764</v>
      </c>
      <c r="B5929" s="62">
        <v>608.11</v>
      </c>
    </row>
    <row r="5930" spans="1:2" ht="15.75" customHeight="1" x14ac:dyDescent="0.3">
      <c r="A5930" s="58" t="s">
        <v>4766</v>
      </c>
      <c r="B5930" s="62">
        <v>681.25</v>
      </c>
    </row>
    <row r="5931" spans="1:2" ht="15.75" customHeight="1" x14ac:dyDescent="0.3">
      <c r="A5931" s="58" t="s">
        <v>4768</v>
      </c>
      <c r="B5931" s="62">
        <v>608.11</v>
      </c>
    </row>
    <row r="5932" spans="1:2" ht="15.75" customHeight="1" x14ac:dyDescent="0.3">
      <c r="A5932" s="58" t="s">
        <v>4770</v>
      </c>
      <c r="B5932" s="62">
        <v>666.63</v>
      </c>
    </row>
    <row r="5933" spans="1:2" ht="15.75" customHeight="1" x14ac:dyDescent="0.3">
      <c r="A5933" s="58" t="s">
        <v>4772</v>
      </c>
      <c r="B5933" s="62">
        <v>681.25</v>
      </c>
    </row>
    <row r="5934" spans="1:2" ht="15.75" customHeight="1" x14ac:dyDescent="0.3">
      <c r="A5934" s="58" t="s">
        <v>4774</v>
      </c>
      <c r="B5934" s="62">
        <v>681.25</v>
      </c>
    </row>
    <row r="5935" spans="1:2" ht="15.75" customHeight="1" x14ac:dyDescent="0.3">
      <c r="A5935" s="58" t="s">
        <v>4776</v>
      </c>
      <c r="B5935" s="62">
        <v>739.77</v>
      </c>
    </row>
    <row r="5936" spans="1:2" ht="15.75" customHeight="1" x14ac:dyDescent="0.3">
      <c r="A5936" s="58" t="s">
        <v>4778</v>
      </c>
      <c r="B5936" s="62">
        <v>492.97</v>
      </c>
    </row>
    <row r="5937" spans="1:2" ht="15.75" customHeight="1" x14ac:dyDescent="0.3">
      <c r="A5937" s="58" t="s">
        <v>4780</v>
      </c>
      <c r="B5937" s="62">
        <v>444.23</v>
      </c>
    </row>
    <row r="5938" spans="1:2" ht="15.75" customHeight="1" x14ac:dyDescent="0.3">
      <c r="A5938" s="58" t="s">
        <v>4782</v>
      </c>
      <c r="B5938" s="62">
        <v>405.24</v>
      </c>
    </row>
    <row r="5939" spans="1:2" ht="15.75" customHeight="1" x14ac:dyDescent="0.3">
      <c r="A5939" s="58" t="s">
        <v>4784</v>
      </c>
      <c r="B5939" s="62">
        <v>453.98</v>
      </c>
    </row>
    <row r="5940" spans="1:2" ht="15.75" customHeight="1" x14ac:dyDescent="0.3">
      <c r="A5940" s="58" t="s">
        <v>4786</v>
      </c>
      <c r="B5940" s="62">
        <v>405.24</v>
      </c>
    </row>
    <row r="5941" spans="1:2" ht="15.75" customHeight="1" x14ac:dyDescent="0.3">
      <c r="A5941" s="58" t="s">
        <v>4788</v>
      </c>
      <c r="B5941" s="62">
        <v>444.23</v>
      </c>
    </row>
    <row r="5942" spans="1:2" ht="15.75" customHeight="1" x14ac:dyDescent="0.3">
      <c r="A5942" s="58" t="s">
        <v>4790</v>
      </c>
      <c r="B5942" s="62">
        <v>453.98</v>
      </c>
    </row>
    <row r="5943" spans="1:2" ht="15.75" customHeight="1" x14ac:dyDescent="0.3">
      <c r="A5943" s="58" t="s">
        <v>4792</v>
      </c>
      <c r="B5943" s="62">
        <v>453.98</v>
      </c>
    </row>
    <row r="5944" spans="1:2" ht="15.75" customHeight="1" x14ac:dyDescent="0.3">
      <c r="A5944" s="58" t="s">
        <v>4794</v>
      </c>
      <c r="B5944" s="62">
        <v>492.97</v>
      </c>
    </row>
    <row r="5945" spans="1:2" ht="15.75" customHeight="1" x14ac:dyDescent="0.3">
      <c r="A5945" s="58" t="s">
        <v>7218</v>
      </c>
      <c r="B5945" s="62">
        <v>16651.8</v>
      </c>
    </row>
    <row r="5946" spans="1:2" ht="15.75" customHeight="1" x14ac:dyDescent="0.3">
      <c r="A5946" s="2" t="s">
        <v>7219</v>
      </c>
      <c r="B5946" s="63">
        <v>3541.28</v>
      </c>
    </row>
    <row r="5947" spans="1:2" ht="15.75" customHeight="1" x14ac:dyDescent="0.3">
      <c r="A5947" s="2" t="s">
        <v>7220</v>
      </c>
      <c r="B5947" s="63">
        <v>2736.45</v>
      </c>
    </row>
    <row r="5948" spans="1:2" ht="15.75" customHeight="1" x14ac:dyDescent="0.3">
      <c r="A5948" s="2" t="s">
        <v>7221</v>
      </c>
      <c r="B5948" s="63">
        <v>2092.58</v>
      </c>
    </row>
    <row r="5949" spans="1:2" ht="15.75" customHeight="1" x14ac:dyDescent="0.3">
      <c r="A5949" s="2" t="s">
        <v>7222</v>
      </c>
      <c r="B5949" s="63">
        <v>2897.41</v>
      </c>
    </row>
    <row r="5950" spans="1:2" ht="15.75" customHeight="1" x14ac:dyDescent="0.3">
      <c r="A5950" s="2" t="s">
        <v>7223</v>
      </c>
      <c r="B5950" s="63">
        <v>2092.58</v>
      </c>
    </row>
    <row r="5951" spans="1:2" ht="15.75" customHeight="1" x14ac:dyDescent="0.3">
      <c r="A5951" s="2" t="s">
        <v>7224</v>
      </c>
      <c r="B5951" s="63">
        <v>2736.45</v>
      </c>
    </row>
    <row r="5952" spans="1:2" ht="15.75" customHeight="1" x14ac:dyDescent="0.3">
      <c r="A5952" s="2" t="s">
        <v>7225</v>
      </c>
      <c r="B5952" s="63">
        <v>2897.41</v>
      </c>
    </row>
    <row r="5953" spans="1:2" ht="15.75" customHeight="1" x14ac:dyDescent="0.3">
      <c r="A5953" s="2" t="s">
        <v>7226</v>
      </c>
      <c r="B5953" s="63">
        <v>2897.41</v>
      </c>
    </row>
    <row r="5954" spans="1:2" ht="15.75" customHeight="1" x14ac:dyDescent="0.3">
      <c r="A5954" s="2" t="s">
        <v>7227</v>
      </c>
      <c r="B5954" s="63">
        <v>3541.28</v>
      </c>
    </row>
    <row r="5955" spans="1:2" ht="15.75" customHeight="1" x14ac:dyDescent="0.3">
      <c r="A5955" s="58" t="s">
        <v>7228</v>
      </c>
      <c r="B5955" s="62">
        <v>15263.57</v>
      </c>
    </row>
    <row r="5956" spans="1:2" ht="15.75" customHeight="1" x14ac:dyDescent="0.3">
      <c r="A5956" s="2" t="s">
        <v>7229</v>
      </c>
      <c r="B5956" s="63">
        <v>3246.05</v>
      </c>
    </row>
    <row r="5957" spans="1:2" ht="15.75" customHeight="1" x14ac:dyDescent="0.3">
      <c r="A5957" s="2" t="s">
        <v>7230</v>
      </c>
      <c r="B5957" s="63">
        <v>2508.31</v>
      </c>
    </row>
    <row r="5958" spans="1:2" ht="15.75" customHeight="1" x14ac:dyDescent="0.3">
      <c r="A5958" s="2" t="s">
        <v>7231</v>
      </c>
      <c r="B5958" s="63">
        <v>1918.12</v>
      </c>
    </row>
    <row r="5959" spans="1:2" ht="15.75" customHeight="1" x14ac:dyDescent="0.3">
      <c r="A5959" s="2" t="s">
        <v>7232</v>
      </c>
      <c r="B5959" s="63">
        <v>2655.86</v>
      </c>
    </row>
    <row r="5960" spans="1:2" ht="15.75" customHeight="1" x14ac:dyDescent="0.3">
      <c r="A5960" s="2" t="s">
        <v>7233</v>
      </c>
      <c r="B5960" s="63">
        <v>1918.12</v>
      </c>
    </row>
    <row r="5961" spans="1:2" ht="15.75" customHeight="1" x14ac:dyDescent="0.3">
      <c r="A5961" s="2" t="s">
        <v>7234</v>
      </c>
      <c r="B5961" s="63">
        <v>2508.31</v>
      </c>
    </row>
    <row r="5962" spans="1:2" ht="15.75" customHeight="1" x14ac:dyDescent="0.3">
      <c r="A5962" s="2" t="s">
        <v>7235</v>
      </c>
      <c r="B5962" s="63">
        <v>2655.86</v>
      </c>
    </row>
    <row r="5963" spans="1:2" ht="15.75" customHeight="1" x14ac:dyDescent="0.3">
      <c r="A5963" s="2" t="s">
        <v>7236</v>
      </c>
      <c r="B5963" s="63">
        <v>2655.86</v>
      </c>
    </row>
    <row r="5964" spans="1:2" ht="15.75" customHeight="1" x14ac:dyDescent="0.3">
      <c r="A5964" s="2" t="s">
        <v>7237</v>
      </c>
      <c r="B5964" s="63">
        <v>3246.05</v>
      </c>
    </row>
    <row r="5965" spans="1:2" ht="15.75" customHeight="1" x14ac:dyDescent="0.3">
      <c r="A5965" s="58" t="s">
        <v>7238</v>
      </c>
      <c r="B5965" s="62">
        <v>13875.34</v>
      </c>
    </row>
    <row r="5966" spans="1:2" ht="15.75" customHeight="1" x14ac:dyDescent="0.3">
      <c r="A5966" s="2" t="s">
        <v>7239</v>
      </c>
      <c r="B5966" s="63">
        <v>2950.82</v>
      </c>
    </row>
    <row r="5967" spans="1:2" ht="15.75" customHeight="1" x14ac:dyDescent="0.3">
      <c r="A5967" s="2" t="s">
        <v>7240</v>
      </c>
      <c r="B5967" s="63">
        <v>2280.1799999999998</v>
      </c>
    </row>
    <row r="5968" spans="1:2" ht="15.75" customHeight="1" x14ac:dyDescent="0.3">
      <c r="A5968" s="2" t="s">
        <v>7241</v>
      </c>
      <c r="B5968" s="63">
        <v>1743.67</v>
      </c>
    </row>
    <row r="5969" spans="1:2" ht="15.75" customHeight="1" x14ac:dyDescent="0.3">
      <c r="A5969" s="2" t="s">
        <v>7242</v>
      </c>
      <c r="B5969" s="63">
        <v>2414.31</v>
      </c>
    </row>
    <row r="5970" spans="1:2" ht="15.75" customHeight="1" x14ac:dyDescent="0.3">
      <c r="A5970" s="2" t="s">
        <v>7243</v>
      </c>
      <c r="B5970" s="63">
        <v>1743.67</v>
      </c>
    </row>
    <row r="5971" spans="1:2" ht="15.75" customHeight="1" x14ac:dyDescent="0.3">
      <c r="A5971" s="2" t="s">
        <v>7244</v>
      </c>
      <c r="B5971" s="63">
        <v>2280.1799999999998</v>
      </c>
    </row>
    <row r="5972" spans="1:2" ht="15.75" customHeight="1" x14ac:dyDescent="0.3">
      <c r="A5972" s="2" t="s">
        <v>7245</v>
      </c>
      <c r="B5972" s="63">
        <v>2414.31</v>
      </c>
    </row>
    <row r="5973" spans="1:2" ht="15.75" customHeight="1" x14ac:dyDescent="0.3">
      <c r="A5973" s="2" t="s">
        <v>7246</v>
      </c>
      <c r="B5973" s="63">
        <v>2414.31</v>
      </c>
    </row>
    <row r="5974" spans="1:2" ht="15.75" customHeight="1" x14ac:dyDescent="0.3">
      <c r="A5974" s="2" t="s">
        <v>7247</v>
      </c>
      <c r="B5974" s="63">
        <v>2950.82</v>
      </c>
    </row>
    <row r="5975" spans="1:2" ht="15.75" customHeight="1" x14ac:dyDescent="0.3">
      <c r="A5975" s="58" t="s">
        <v>7248</v>
      </c>
      <c r="B5975" s="62">
        <v>11098.89</v>
      </c>
    </row>
    <row r="5976" spans="1:2" ht="15.75" customHeight="1" x14ac:dyDescent="0.3">
      <c r="A5976" s="2" t="s">
        <v>7249</v>
      </c>
      <c r="B5976" s="63">
        <v>2360.36</v>
      </c>
    </row>
    <row r="5977" spans="1:2" ht="15.75" customHeight="1" x14ac:dyDescent="0.3">
      <c r="A5977" s="2" t="s">
        <v>7250</v>
      </c>
      <c r="B5977" s="63">
        <v>1823.92</v>
      </c>
    </row>
    <row r="5978" spans="1:2" ht="15.75" customHeight="1" x14ac:dyDescent="0.3">
      <c r="A5978" s="2" t="s">
        <v>7251</v>
      </c>
      <c r="B5978" s="63">
        <v>1394.76</v>
      </c>
    </row>
    <row r="5979" spans="1:2" ht="15.75" customHeight="1" x14ac:dyDescent="0.3">
      <c r="A5979" s="2" t="s">
        <v>7252</v>
      </c>
      <c r="B5979" s="63">
        <v>1931.21</v>
      </c>
    </row>
    <row r="5980" spans="1:2" ht="15.75" customHeight="1" x14ac:dyDescent="0.3">
      <c r="A5980" s="2" t="s">
        <v>7253</v>
      </c>
      <c r="B5980" s="63">
        <v>1394.76</v>
      </c>
    </row>
    <row r="5981" spans="1:2" ht="15.75" customHeight="1" x14ac:dyDescent="0.3">
      <c r="A5981" s="2" t="s">
        <v>7254</v>
      </c>
      <c r="B5981" s="63">
        <v>1823.92</v>
      </c>
    </row>
    <row r="5982" spans="1:2" ht="15.75" customHeight="1" x14ac:dyDescent="0.3">
      <c r="A5982" s="2" t="s">
        <v>7255</v>
      </c>
      <c r="B5982" s="63">
        <v>1931.21</v>
      </c>
    </row>
    <row r="5983" spans="1:2" ht="15.75" customHeight="1" x14ac:dyDescent="0.3">
      <c r="A5983" s="2" t="s">
        <v>7256</v>
      </c>
      <c r="B5983" s="63">
        <v>1931.21</v>
      </c>
    </row>
    <row r="5984" spans="1:2" ht="15.75" customHeight="1" x14ac:dyDescent="0.3">
      <c r="A5984" s="2" t="s">
        <v>7257</v>
      </c>
      <c r="B5984" s="63">
        <v>2360.36</v>
      </c>
    </row>
    <row r="5985" spans="1:2" ht="15.75" customHeight="1" x14ac:dyDescent="0.3">
      <c r="A5985" s="58" t="s">
        <v>7258</v>
      </c>
      <c r="B5985" s="62">
        <v>8322.43</v>
      </c>
    </row>
    <row r="5986" spans="1:2" ht="15.75" customHeight="1" x14ac:dyDescent="0.3">
      <c r="A5986" s="2" t="s">
        <v>7259</v>
      </c>
      <c r="B5986" s="63">
        <v>1769.9</v>
      </c>
    </row>
    <row r="5987" spans="1:2" ht="15.75" customHeight="1" x14ac:dyDescent="0.3">
      <c r="A5987" s="2" t="s">
        <v>7260</v>
      </c>
      <c r="B5987" s="63">
        <v>1367.65</v>
      </c>
    </row>
    <row r="5988" spans="1:2" ht="15.75" customHeight="1" x14ac:dyDescent="0.3">
      <c r="A5988" s="2" t="s">
        <v>7261</v>
      </c>
      <c r="B5988" s="63">
        <v>1045.8499999999999</v>
      </c>
    </row>
    <row r="5989" spans="1:2" ht="15.75" customHeight="1" x14ac:dyDescent="0.3">
      <c r="A5989" s="2" t="s">
        <v>7262</v>
      </c>
      <c r="B5989" s="63">
        <v>1448.1</v>
      </c>
    </row>
    <row r="5990" spans="1:2" ht="15.75" customHeight="1" x14ac:dyDescent="0.3">
      <c r="A5990" s="2" t="s">
        <v>7263</v>
      </c>
      <c r="B5990" s="63">
        <v>1045.8499999999999</v>
      </c>
    </row>
    <row r="5991" spans="1:2" ht="15.75" customHeight="1" x14ac:dyDescent="0.3">
      <c r="A5991" s="2" t="s">
        <v>7264</v>
      </c>
      <c r="B5991" s="63">
        <v>1367.65</v>
      </c>
    </row>
    <row r="5992" spans="1:2" ht="15.75" customHeight="1" x14ac:dyDescent="0.3">
      <c r="A5992" s="2" t="s">
        <v>7265</v>
      </c>
      <c r="B5992" s="63">
        <v>1448.1</v>
      </c>
    </row>
    <row r="5993" spans="1:2" ht="15.75" customHeight="1" x14ac:dyDescent="0.3">
      <c r="A5993" s="2" t="s">
        <v>7266</v>
      </c>
      <c r="B5993" s="63">
        <v>1448.1</v>
      </c>
    </row>
    <row r="5994" spans="1:2" ht="15.75" customHeight="1" x14ac:dyDescent="0.3">
      <c r="A5994" s="2" t="s">
        <v>7267</v>
      </c>
      <c r="B5994" s="63">
        <v>1769.9</v>
      </c>
    </row>
    <row r="5995" spans="1:2" ht="15.75" customHeight="1" x14ac:dyDescent="0.3">
      <c r="A5995" s="58" t="s">
        <v>7268</v>
      </c>
      <c r="B5995" s="62">
        <v>5545.97</v>
      </c>
    </row>
    <row r="5996" spans="1:2" ht="15.75" customHeight="1" x14ac:dyDescent="0.3">
      <c r="A5996" s="2" t="s">
        <v>7269</v>
      </c>
      <c r="B5996" s="63">
        <v>1179.44</v>
      </c>
    </row>
    <row r="5997" spans="1:2" ht="15.75" customHeight="1" x14ac:dyDescent="0.3">
      <c r="A5997" s="2" t="s">
        <v>7270</v>
      </c>
      <c r="B5997" s="63">
        <v>911.39</v>
      </c>
    </row>
    <row r="5998" spans="1:2" ht="15.75" customHeight="1" x14ac:dyDescent="0.3">
      <c r="A5998" s="2" t="s">
        <v>7271</v>
      </c>
      <c r="B5998" s="63">
        <v>696.94</v>
      </c>
    </row>
    <row r="5999" spans="1:2" ht="15.75" customHeight="1" x14ac:dyDescent="0.3">
      <c r="A5999" s="2" t="s">
        <v>7272</v>
      </c>
      <c r="B5999" s="63">
        <v>965</v>
      </c>
    </row>
    <row r="6000" spans="1:2" ht="15.75" customHeight="1" x14ac:dyDescent="0.3">
      <c r="A6000" s="2" t="s">
        <v>7273</v>
      </c>
      <c r="B6000" s="63">
        <v>696.94</v>
      </c>
    </row>
    <row r="6001" spans="1:2" ht="15.75" customHeight="1" x14ac:dyDescent="0.3">
      <c r="A6001" s="2" t="s">
        <v>7274</v>
      </c>
      <c r="B6001" s="63">
        <v>911.39</v>
      </c>
    </row>
    <row r="6002" spans="1:2" ht="15.75" customHeight="1" x14ac:dyDescent="0.3">
      <c r="A6002" s="2" t="s">
        <v>7275</v>
      </c>
      <c r="B6002" s="63">
        <v>965</v>
      </c>
    </row>
    <row r="6003" spans="1:2" ht="15.75" customHeight="1" x14ac:dyDescent="0.3">
      <c r="A6003" s="2" t="s">
        <v>7276</v>
      </c>
      <c r="B6003" s="63">
        <v>965</v>
      </c>
    </row>
    <row r="6004" spans="1:2" ht="15.75" customHeight="1" x14ac:dyDescent="0.3">
      <c r="A6004" s="2" t="s">
        <v>7277</v>
      </c>
      <c r="B6004" s="63">
        <v>1179.44</v>
      </c>
    </row>
    <row r="6005" spans="1:2" ht="15.75" customHeight="1" x14ac:dyDescent="0.3">
      <c r="A6005" s="58" t="s">
        <v>7278</v>
      </c>
      <c r="B6005" s="62">
        <v>3330.36</v>
      </c>
    </row>
    <row r="6006" spans="1:2" ht="15.75" customHeight="1" x14ac:dyDescent="0.3">
      <c r="A6006" s="2" t="s">
        <v>7279</v>
      </c>
      <c r="B6006" s="63">
        <v>708.25</v>
      </c>
    </row>
    <row r="6007" spans="1:2" ht="15.75" customHeight="1" x14ac:dyDescent="0.3">
      <c r="A6007" s="2" t="s">
        <v>7280</v>
      </c>
      <c r="B6007" s="63">
        <v>547.28</v>
      </c>
    </row>
    <row r="6008" spans="1:2" ht="15.75" customHeight="1" x14ac:dyDescent="0.3">
      <c r="A6008" s="2" t="s">
        <v>7281</v>
      </c>
      <c r="B6008" s="63">
        <v>418.52</v>
      </c>
    </row>
    <row r="6009" spans="1:2" ht="15.75" customHeight="1" x14ac:dyDescent="0.3">
      <c r="A6009" s="2" t="s">
        <v>7282</v>
      </c>
      <c r="B6009" s="63">
        <v>579.49</v>
      </c>
    </row>
    <row r="6010" spans="1:2" ht="15.75" customHeight="1" x14ac:dyDescent="0.3">
      <c r="A6010" s="2" t="s">
        <v>7283</v>
      </c>
      <c r="B6010" s="63">
        <v>418.52</v>
      </c>
    </row>
    <row r="6011" spans="1:2" ht="15.75" customHeight="1" x14ac:dyDescent="0.3">
      <c r="A6011" s="2" t="s">
        <v>7284</v>
      </c>
      <c r="B6011" s="63">
        <v>547.28</v>
      </c>
    </row>
    <row r="6012" spans="1:2" ht="15.75" customHeight="1" x14ac:dyDescent="0.3">
      <c r="A6012" s="2" t="s">
        <v>7285</v>
      </c>
      <c r="B6012" s="63">
        <v>579.49</v>
      </c>
    </row>
    <row r="6013" spans="1:2" ht="15.75" customHeight="1" x14ac:dyDescent="0.3">
      <c r="A6013" s="2" t="s">
        <v>7286</v>
      </c>
      <c r="B6013" s="63">
        <v>579.49</v>
      </c>
    </row>
    <row r="6014" spans="1:2" ht="15.75" customHeight="1" x14ac:dyDescent="0.3">
      <c r="A6014" s="2" t="s">
        <v>7287</v>
      </c>
      <c r="B6014" s="63">
        <v>708.25</v>
      </c>
    </row>
    <row r="6015" spans="1:2" ht="15.75" customHeight="1" x14ac:dyDescent="0.3">
      <c r="A6015" s="58" t="s">
        <v>7288</v>
      </c>
      <c r="B6015" s="62">
        <v>3052.71</v>
      </c>
    </row>
    <row r="6016" spans="1:2" ht="15.75" customHeight="1" x14ac:dyDescent="0.3">
      <c r="A6016" s="2" t="s">
        <v>7289</v>
      </c>
      <c r="B6016" s="63">
        <v>649.21</v>
      </c>
    </row>
    <row r="6017" spans="1:2" ht="15.75" customHeight="1" x14ac:dyDescent="0.3">
      <c r="A6017" s="2" t="s">
        <v>7290</v>
      </c>
      <c r="B6017" s="63">
        <v>501.66</v>
      </c>
    </row>
    <row r="6018" spans="1:2" ht="15.75" customHeight="1" x14ac:dyDescent="0.3">
      <c r="A6018" s="2" t="s">
        <v>7291</v>
      </c>
      <c r="B6018" s="63">
        <v>383.62</v>
      </c>
    </row>
    <row r="6019" spans="1:2" ht="15.75" customHeight="1" x14ac:dyDescent="0.3">
      <c r="A6019" s="2" t="s">
        <v>7292</v>
      </c>
      <c r="B6019" s="63">
        <v>531.16999999999996</v>
      </c>
    </row>
    <row r="6020" spans="1:2" ht="15.75" customHeight="1" x14ac:dyDescent="0.3">
      <c r="A6020" s="2" t="s">
        <v>7293</v>
      </c>
      <c r="B6020" s="63">
        <v>383.62</v>
      </c>
    </row>
    <row r="6021" spans="1:2" ht="15.75" customHeight="1" x14ac:dyDescent="0.3">
      <c r="A6021" s="2" t="s">
        <v>7294</v>
      </c>
      <c r="B6021" s="63">
        <v>501.66</v>
      </c>
    </row>
    <row r="6022" spans="1:2" ht="15.75" customHeight="1" x14ac:dyDescent="0.3">
      <c r="A6022" s="2" t="s">
        <v>7295</v>
      </c>
      <c r="B6022" s="63">
        <v>531.16999999999996</v>
      </c>
    </row>
    <row r="6023" spans="1:2" ht="15.75" customHeight="1" x14ac:dyDescent="0.3">
      <c r="A6023" s="2" t="s">
        <v>7296</v>
      </c>
      <c r="B6023" s="63">
        <v>531.16999999999996</v>
      </c>
    </row>
    <row r="6024" spans="1:2" ht="15.75" customHeight="1" x14ac:dyDescent="0.3">
      <c r="A6024" s="2" t="s">
        <v>7297</v>
      </c>
      <c r="B6024" s="63">
        <v>649.21</v>
      </c>
    </row>
    <row r="6025" spans="1:2" ht="15.75" customHeight="1" x14ac:dyDescent="0.3">
      <c r="A6025" s="58" t="s">
        <v>7298</v>
      </c>
      <c r="B6025" s="62">
        <v>2775.06</v>
      </c>
    </row>
    <row r="6026" spans="1:2" ht="15.75" customHeight="1" x14ac:dyDescent="0.3">
      <c r="A6026" s="2" t="s">
        <v>7299</v>
      </c>
      <c r="B6026" s="63">
        <v>590.16999999999996</v>
      </c>
    </row>
    <row r="6027" spans="1:2" ht="15.75" customHeight="1" x14ac:dyDescent="0.3">
      <c r="A6027" s="2" t="s">
        <v>7300</v>
      </c>
      <c r="B6027" s="63">
        <v>456.04</v>
      </c>
    </row>
    <row r="6028" spans="1:2" ht="15.75" customHeight="1" x14ac:dyDescent="0.3">
      <c r="A6028" s="2" t="s">
        <v>7301</v>
      </c>
      <c r="B6028" s="63">
        <v>348.73</v>
      </c>
    </row>
    <row r="6029" spans="1:2" ht="15.75" customHeight="1" x14ac:dyDescent="0.3">
      <c r="A6029" s="2" t="s">
        <v>7302</v>
      </c>
      <c r="B6029" s="63">
        <v>482.87</v>
      </c>
    </row>
    <row r="6030" spans="1:2" ht="15.75" customHeight="1" x14ac:dyDescent="0.3">
      <c r="A6030" s="2" t="s">
        <v>7303</v>
      </c>
      <c r="B6030" s="63">
        <v>348.73</v>
      </c>
    </row>
    <row r="6031" spans="1:2" ht="15.75" customHeight="1" x14ac:dyDescent="0.3">
      <c r="A6031" s="2" t="s">
        <v>7304</v>
      </c>
      <c r="B6031" s="63">
        <v>456.04</v>
      </c>
    </row>
    <row r="6032" spans="1:2" ht="15.75" customHeight="1" x14ac:dyDescent="0.3">
      <c r="A6032" s="2" t="s">
        <v>7305</v>
      </c>
      <c r="B6032" s="63">
        <v>482.87</v>
      </c>
    </row>
    <row r="6033" spans="1:2" ht="15.75" customHeight="1" x14ac:dyDescent="0.3">
      <c r="A6033" s="2" t="s">
        <v>7306</v>
      </c>
      <c r="B6033" s="63">
        <v>482.87</v>
      </c>
    </row>
    <row r="6034" spans="1:2" ht="15.75" customHeight="1" x14ac:dyDescent="0.3">
      <c r="A6034" s="2" t="s">
        <v>7307</v>
      </c>
      <c r="B6034" s="63">
        <v>590.16999999999996</v>
      </c>
    </row>
    <row r="6035" spans="1:2" ht="15.75" customHeight="1" x14ac:dyDescent="0.3">
      <c r="A6035" s="58" t="s">
        <v>7308</v>
      </c>
      <c r="B6035" s="62">
        <v>2219.7800000000002</v>
      </c>
    </row>
    <row r="6036" spans="1:2" ht="15.75" customHeight="1" x14ac:dyDescent="0.3">
      <c r="A6036" s="2" t="s">
        <v>7309</v>
      </c>
      <c r="B6036" s="63">
        <v>472.08</v>
      </c>
    </row>
    <row r="6037" spans="1:2" ht="15.75" customHeight="1" x14ac:dyDescent="0.3">
      <c r="A6037" s="2" t="s">
        <v>7310</v>
      </c>
      <c r="B6037" s="63">
        <v>364.79</v>
      </c>
    </row>
    <row r="6038" spans="1:2" ht="15.75" customHeight="1" x14ac:dyDescent="0.3">
      <c r="A6038" s="2" t="s">
        <v>7311</v>
      </c>
      <c r="B6038" s="63">
        <v>278.95999999999998</v>
      </c>
    </row>
    <row r="6039" spans="1:2" ht="15.75" customHeight="1" x14ac:dyDescent="0.3">
      <c r="A6039" s="2" t="s">
        <v>7312</v>
      </c>
      <c r="B6039" s="63">
        <v>386.25</v>
      </c>
    </row>
    <row r="6040" spans="1:2" ht="15.75" customHeight="1" x14ac:dyDescent="0.3">
      <c r="A6040" s="2" t="s">
        <v>7313</v>
      </c>
      <c r="B6040" s="63">
        <v>278.95999999999998</v>
      </c>
    </row>
    <row r="6041" spans="1:2" ht="15.75" customHeight="1" x14ac:dyDescent="0.3">
      <c r="A6041" s="2" t="s">
        <v>7314</v>
      </c>
      <c r="B6041" s="63">
        <v>364.79</v>
      </c>
    </row>
    <row r="6042" spans="1:2" ht="15.75" customHeight="1" x14ac:dyDescent="0.3">
      <c r="A6042" s="2" t="s">
        <v>7315</v>
      </c>
      <c r="B6042" s="63">
        <v>386.25</v>
      </c>
    </row>
    <row r="6043" spans="1:2" ht="15.75" customHeight="1" x14ac:dyDescent="0.3">
      <c r="A6043" s="2" t="s">
        <v>7316</v>
      </c>
      <c r="B6043" s="63">
        <v>386.25</v>
      </c>
    </row>
    <row r="6044" spans="1:2" ht="15.75" customHeight="1" x14ac:dyDescent="0.3">
      <c r="A6044" s="2" t="s">
        <v>7317</v>
      </c>
      <c r="B6044" s="63">
        <v>472.08</v>
      </c>
    </row>
    <row r="6045" spans="1:2" ht="15.75" customHeight="1" x14ac:dyDescent="0.3">
      <c r="A6045" s="58" t="s">
        <v>7318</v>
      </c>
      <c r="B6045" s="62">
        <v>1664.48</v>
      </c>
    </row>
    <row r="6046" spans="1:2" ht="15.75" customHeight="1" x14ac:dyDescent="0.3">
      <c r="A6046" s="2" t="s">
        <v>7319</v>
      </c>
      <c r="B6046" s="63">
        <v>353.99</v>
      </c>
    </row>
    <row r="6047" spans="1:2" ht="15.75" customHeight="1" x14ac:dyDescent="0.3">
      <c r="A6047" s="2" t="s">
        <v>7320</v>
      </c>
      <c r="B6047" s="63">
        <v>273.52999999999997</v>
      </c>
    </row>
    <row r="6048" spans="1:2" ht="15.75" customHeight="1" x14ac:dyDescent="0.3">
      <c r="A6048" s="2" t="s">
        <v>7321</v>
      </c>
      <c r="B6048" s="63">
        <v>209.17</v>
      </c>
    </row>
    <row r="6049" spans="1:2" ht="15.75" customHeight="1" x14ac:dyDescent="0.3">
      <c r="A6049" s="2" t="s">
        <v>7322</v>
      </c>
      <c r="B6049" s="63">
        <v>289.62</v>
      </c>
    </row>
    <row r="6050" spans="1:2" ht="15.75" customHeight="1" x14ac:dyDescent="0.3">
      <c r="A6050" s="2" t="s">
        <v>7323</v>
      </c>
      <c r="B6050" s="63">
        <v>209.17</v>
      </c>
    </row>
    <row r="6051" spans="1:2" ht="15.75" customHeight="1" x14ac:dyDescent="0.3">
      <c r="A6051" s="2" t="s">
        <v>7324</v>
      </c>
      <c r="B6051" s="63">
        <v>273.52999999999997</v>
      </c>
    </row>
    <row r="6052" spans="1:2" ht="15.75" customHeight="1" x14ac:dyDescent="0.3">
      <c r="A6052" s="2" t="s">
        <v>7325</v>
      </c>
      <c r="B6052" s="63">
        <v>289.62</v>
      </c>
    </row>
    <row r="6053" spans="1:2" ht="15.75" customHeight="1" x14ac:dyDescent="0.3">
      <c r="A6053" s="2" t="s">
        <v>7326</v>
      </c>
      <c r="B6053" s="63">
        <v>289.62</v>
      </c>
    </row>
    <row r="6054" spans="1:2" ht="15.75" customHeight="1" x14ac:dyDescent="0.3">
      <c r="A6054" s="2" t="s">
        <v>7327</v>
      </c>
      <c r="B6054" s="63">
        <v>353.99</v>
      </c>
    </row>
    <row r="6055" spans="1:2" ht="15.75" customHeight="1" x14ac:dyDescent="0.3">
      <c r="A6055" s="58" t="s">
        <v>7328</v>
      </c>
      <c r="B6055" s="62">
        <v>1109.2</v>
      </c>
    </row>
    <row r="6056" spans="1:2" ht="15.75" customHeight="1" x14ac:dyDescent="0.3">
      <c r="A6056" s="2" t="s">
        <v>7329</v>
      </c>
      <c r="B6056" s="63">
        <v>235.89</v>
      </c>
    </row>
    <row r="6057" spans="1:2" ht="15.75" customHeight="1" x14ac:dyDescent="0.3">
      <c r="A6057" s="2" t="s">
        <v>7330</v>
      </c>
      <c r="B6057" s="63">
        <v>182.28</v>
      </c>
    </row>
    <row r="6058" spans="1:2" ht="15.75" customHeight="1" x14ac:dyDescent="0.3">
      <c r="A6058" s="2" t="s">
        <v>7331</v>
      </c>
      <c r="B6058" s="63">
        <v>139.38999999999999</v>
      </c>
    </row>
    <row r="6059" spans="1:2" ht="15.75" customHeight="1" x14ac:dyDescent="0.3">
      <c r="A6059" s="2" t="s">
        <v>7332</v>
      </c>
      <c r="B6059" s="63">
        <v>193</v>
      </c>
    </row>
    <row r="6060" spans="1:2" ht="15.75" customHeight="1" x14ac:dyDescent="0.3">
      <c r="A6060" s="2" t="s">
        <v>7333</v>
      </c>
      <c r="B6060" s="63">
        <v>139.38999999999999</v>
      </c>
    </row>
    <row r="6061" spans="1:2" ht="15.75" customHeight="1" x14ac:dyDescent="0.3">
      <c r="A6061" s="2" t="s">
        <v>7334</v>
      </c>
      <c r="B6061" s="63">
        <v>182.28</v>
      </c>
    </row>
    <row r="6062" spans="1:2" ht="15.75" customHeight="1" x14ac:dyDescent="0.3">
      <c r="A6062" s="2" t="s">
        <v>7335</v>
      </c>
      <c r="B6062" s="63">
        <v>193</v>
      </c>
    </row>
    <row r="6063" spans="1:2" ht="15.75" customHeight="1" x14ac:dyDescent="0.3">
      <c r="A6063" s="2" t="s">
        <v>7336</v>
      </c>
      <c r="B6063" s="63">
        <v>193</v>
      </c>
    </row>
    <row r="6064" spans="1:2" ht="15.75" customHeight="1" x14ac:dyDescent="0.3">
      <c r="A6064" s="2" t="s">
        <v>7337</v>
      </c>
      <c r="B6064" s="63">
        <v>235.89</v>
      </c>
    </row>
    <row r="6065" spans="1:2" ht="15.75" customHeight="1" x14ac:dyDescent="0.3">
      <c r="A6065" s="58" t="s">
        <v>4797</v>
      </c>
      <c r="B6065" s="62">
        <v>2587.0300000000002</v>
      </c>
    </row>
    <row r="6066" spans="1:2" ht="15.75" customHeight="1" x14ac:dyDescent="0.3">
      <c r="A6066" s="58" t="s">
        <v>4799</v>
      </c>
      <c r="B6066" s="62">
        <v>2331.25</v>
      </c>
    </row>
    <row r="6067" spans="1:2" ht="15.75" customHeight="1" x14ac:dyDescent="0.3">
      <c r="A6067" s="58" t="s">
        <v>4801</v>
      </c>
      <c r="B6067" s="62">
        <v>2126.63</v>
      </c>
    </row>
    <row r="6068" spans="1:2" ht="15.75" customHeight="1" x14ac:dyDescent="0.3">
      <c r="A6068" s="58" t="s">
        <v>4803</v>
      </c>
      <c r="B6068" s="62">
        <v>2382.41</v>
      </c>
    </row>
    <row r="6069" spans="1:2" ht="15.75" customHeight="1" x14ac:dyDescent="0.3">
      <c r="A6069" s="58" t="s">
        <v>4805</v>
      </c>
      <c r="B6069" s="62">
        <v>2126.63</v>
      </c>
    </row>
    <row r="6070" spans="1:2" ht="15.75" customHeight="1" x14ac:dyDescent="0.3">
      <c r="A6070" s="58" t="s">
        <v>4807</v>
      </c>
      <c r="B6070" s="62">
        <v>2331.25</v>
      </c>
    </row>
    <row r="6071" spans="1:2" ht="15.75" customHeight="1" x14ac:dyDescent="0.3">
      <c r="A6071" s="58" t="s">
        <v>4809</v>
      </c>
      <c r="B6071" s="62">
        <v>2382.41</v>
      </c>
    </row>
    <row r="6072" spans="1:2" ht="15.75" customHeight="1" x14ac:dyDescent="0.3">
      <c r="A6072" s="58" t="s">
        <v>4811</v>
      </c>
      <c r="B6072" s="62">
        <v>2382.41</v>
      </c>
    </row>
    <row r="6073" spans="1:2" ht="15.75" customHeight="1" x14ac:dyDescent="0.3">
      <c r="A6073" s="58" t="s">
        <v>4813</v>
      </c>
      <c r="B6073" s="62">
        <v>2587.0300000000002</v>
      </c>
    </row>
    <row r="6074" spans="1:2" ht="15.75" customHeight="1" x14ac:dyDescent="0.3">
      <c r="A6074" s="58" t="s">
        <v>4815</v>
      </c>
      <c r="B6074" s="62">
        <v>2371.36</v>
      </c>
    </row>
    <row r="6075" spans="1:2" ht="15.75" customHeight="1" x14ac:dyDescent="0.3">
      <c r="A6075" s="58" t="s">
        <v>4817</v>
      </c>
      <c r="B6075" s="62">
        <v>2136.9</v>
      </c>
    </row>
    <row r="6076" spans="1:2" ht="15.75" customHeight="1" x14ac:dyDescent="0.3">
      <c r="A6076" s="58" t="s">
        <v>4819</v>
      </c>
      <c r="B6076" s="62">
        <v>1949.34</v>
      </c>
    </row>
    <row r="6077" spans="1:2" ht="15.75" customHeight="1" x14ac:dyDescent="0.3">
      <c r="A6077" s="58" t="s">
        <v>4821</v>
      </c>
      <c r="B6077" s="62">
        <v>2183.79</v>
      </c>
    </row>
    <row r="6078" spans="1:2" ht="15.75" customHeight="1" x14ac:dyDescent="0.3">
      <c r="A6078" s="58" t="s">
        <v>4823</v>
      </c>
      <c r="B6078" s="62">
        <v>1949.34</v>
      </c>
    </row>
    <row r="6079" spans="1:2" ht="15.75" customHeight="1" x14ac:dyDescent="0.3">
      <c r="A6079" s="58" t="s">
        <v>4825</v>
      </c>
      <c r="B6079" s="62">
        <v>2136.9</v>
      </c>
    </row>
    <row r="6080" spans="1:2" ht="15.75" customHeight="1" x14ac:dyDescent="0.3">
      <c r="A6080" s="58" t="s">
        <v>4827</v>
      </c>
      <c r="B6080" s="62">
        <v>2183.79</v>
      </c>
    </row>
    <row r="6081" spans="1:2" ht="15.75" customHeight="1" x14ac:dyDescent="0.3">
      <c r="A6081" s="58" t="s">
        <v>4829</v>
      </c>
      <c r="B6081" s="62">
        <v>2183.79</v>
      </c>
    </row>
    <row r="6082" spans="1:2" ht="15.75" customHeight="1" x14ac:dyDescent="0.3">
      <c r="A6082" s="58" t="s">
        <v>4831</v>
      </c>
      <c r="B6082" s="62">
        <v>2371.36</v>
      </c>
    </row>
    <row r="6083" spans="1:2" ht="15.75" customHeight="1" x14ac:dyDescent="0.3">
      <c r="A6083" s="58" t="s">
        <v>4833</v>
      </c>
      <c r="B6083" s="62">
        <v>2155.6799999999998</v>
      </c>
    </row>
    <row r="6084" spans="1:2" ht="15.75" customHeight="1" x14ac:dyDescent="0.3">
      <c r="A6084" s="58" t="s">
        <v>4835</v>
      </c>
      <c r="B6084" s="62">
        <v>1942.55</v>
      </c>
    </row>
    <row r="6085" spans="1:2" ht="15.75" customHeight="1" x14ac:dyDescent="0.3">
      <c r="A6085" s="58" t="s">
        <v>4837</v>
      </c>
      <c r="B6085" s="62">
        <v>1772.04</v>
      </c>
    </row>
    <row r="6086" spans="1:2" ht="15.75" customHeight="1" x14ac:dyDescent="0.3">
      <c r="A6086" s="58" t="s">
        <v>4839</v>
      </c>
      <c r="B6086" s="62">
        <v>1985.17</v>
      </c>
    </row>
    <row r="6087" spans="1:2" ht="15.75" customHeight="1" x14ac:dyDescent="0.3">
      <c r="A6087" s="58" t="s">
        <v>4841</v>
      </c>
      <c r="B6087" s="62">
        <v>1772.04</v>
      </c>
    </row>
    <row r="6088" spans="1:2" ht="15.75" customHeight="1" x14ac:dyDescent="0.3">
      <c r="A6088" s="58" t="s">
        <v>4843</v>
      </c>
      <c r="B6088" s="62">
        <v>1942.55</v>
      </c>
    </row>
    <row r="6089" spans="1:2" ht="15.75" customHeight="1" x14ac:dyDescent="0.3">
      <c r="A6089" s="58" t="s">
        <v>4845</v>
      </c>
      <c r="B6089" s="62">
        <v>1985.17</v>
      </c>
    </row>
    <row r="6090" spans="1:2" ht="15.75" customHeight="1" x14ac:dyDescent="0.3">
      <c r="A6090" s="58" t="s">
        <v>4847</v>
      </c>
      <c r="B6090" s="62">
        <v>1985.17</v>
      </c>
    </row>
    <row r="6091" spans="1:2" ht="15.75" customHeight="1" x14ac:dyDescent="0.3">
      <c r="A6091" s="58" t="s">
        <v>4849</v>
      </c>
      <c r="B6091" s="62">
        <v>2155.6799999999998</v>
      </c>
    </row>
    <row r="6092" spans="1:2" ht="15.75" customHeight="1" x14ac:dyDescent="0.3">
      <c r="A6092" s="58" t="s">
        <v>4851</v>
      </c>
      <c r="B6092" s="62">
        <v>1724.33</v>
      </c>
    </row>
    <row r="6093" spans="1:2" ht="15.75" customHeight="1" x14ac:dyDescent="0.3">
      <c r="A6093" s="58" t="s">
        <v>4853</v>
      </c>
      <c r="B6093" s="62">
        <v>1553.84</v>
      </c>
    </row>
    <row r="6094" spans="1:2" ht="15.75" customHeight="1" x14ac:dyDescent="0.3">
      <c r="A6094" s="58" t="s">
        <v>4855</v>
      </c>
      <c r="B6094" s="62">
        <v>1417.46</v>
      </c>
    </row>
    <row r="6095" spans="1:2" ht="15.75" customHeight="1" x14ac:dyDescent="0.3">
      <c r="A6095" s="58" t="s">
        <v>4857</v>
      </c>
      <c r="B6095" s="62">
        <v>1587.94</v>
      </c>
    </row>
    <row r="6096" spans="1:2" ht="15.75" customHeight="1" x14ac:dyDescent="0.3">
      <c r="A6096" s="58" t="s">
        <v>4859</v>
      </c>
      <c r="B6096" s="62">
        <v>1417.46</v>
      </c>
    </row>
    <row r="6097" spans="1:2" ht="15.75" customHeight="1" x14ac:dyDescent="0.3">
      <c r="A6097" s="58" t="s">
        <v>4861</v>
      </c>
      <c r="B6097" s="62">
        <v>1553.84</v>
      </c>
    </row>
    <row r="6098" spans="1:2" ht="15.75" customHeight="1" x14ac:dyDescent="0.3">
      <c r="A6098" s="58" t="s">
        <v>4863</v>
      </c>
      <c r="B6098" s="62">
        <v>1587.94</v>
      </c>
    </row>
    <row r="6099" spans="1:2" ht="15.75" customHeight="1" x14ac:dyDescent="0.3">
      <c r="A6099" s="58" t="s">
        <v>4865</v>
      </c>
      <c r="B6099" s="62">
        <v>1587.94</v>
      </c>
    </row>
    <row r="6100" spans="1:2" ht="15.75" customHeight="1" x14ac:dyDescent="0.3">
      <c r="A6100" s="58" t="s">
        <v>4867</v>
      </c>
      <c r="B6100" s="62">
        <v>1724.33</v>
      </c>
    </row>
    <row r="6101" spans="1:2" ht="15.75" customHeight="1" x14ac:dyDescent="0.3">
      <c r="A6101" s="58" t="s">
        <v>4869</v>
      </c>
      <c r="B6101" s="62">
        <v>1292.98</v>
      </c>
    </row>
    <row r="6102" spans="1:2" ht="15.75" customHeight="1" x14ac:dyDescent="0.3">
      <c r="A6102" s="58" t="s">
        <v>4871</v>
      </c>
      <c r="B6102" s="62">
        <v>1165.1400000000001</v>
      </c>
    </row>
    <row r="6103" spans="1:2" ht="15.75" customHeight="1" x14ac:dyDescent="0.3">
      <c r="A6103" s="58" t="s">
        <v>4873</v>
      </c>
      <c r="B6103" s="62">
        <v>1062.8699999999999</v>
      </c>
    </row>
    <row r="6104" spans="1:2" ht="15.75" customHeight="1" x14ac:dyDescent="0.3">
      <c r="A6104" s="58" t="s">
        <v>4875</v>
      </c>
      <c r="B6104" s="62">
        <v>1190.71</v>
      </c>
    </row>
    <row r="6105" spans="1:2" ht="15.75" customHeight="1" x14ac:dyDescent="0.3">
      <c r="A6105" s="58" t="s">
        <v>4877</v>
      </c>
      <c r="B6105" s="62">
        <v>1062.8699999999999</v>
      </c>
    </row>
    <row r="6106" spans="1:2" ht="15.75" customHeight="1" x14ac:dyDescent="0.3">
      <c r="A6106" s="58" t="s">
        <v>4879</v>
      </c>
      <c r="B6106" s="62">
        <v>1165.1400000000001</v>
      </c>
    </row>
    <row r="6107" spans="1:2" ht="15.75" customHeight="1" x14ac:dyDescent="0.3">
      <c r="A6107" s="58" t="s">
        <v>4881</v>
      </c>
      <c r="B6107" s="62">
        <v>1190.71</v>
      </c>
    </row>
    <row r="6108" spans="1:2" ht="15.75" customHeight="1" x14ac:dyDescent="0.3">
      <c r="A6108" s="58" t="s">
        <v>4883</v>
      </c>
      <c r="B6108" s="62">
        <v>1190.71</v>
      </c>
    </row>
    <row r="6109" spans="1:2" ht="15.75" customHeight="1" x14ac:dyDescent="0.3">
      <c r="A6109" s="58" t="s">
        <v>4885</v>
      </c>
      <c r="B6109" s="62">
        <v>1292.98</v>
      </c>
    </row>
    <row r="6110" spans="1:2" ht="15.75" customHeight="1" x14ac:dyDescent="0.3">
      <c r="A6110" s="58" t="s">
        <v>4887</v>
      </c>
      <c r="B6110" s="62">
        <v>861.63</v>
      </c>
    </row>
    <row r="6111" spans="1:2" ht="15.75" customHeight="1" x14ac:dyDescent="0.3">
      <c r="A6111" s="58" t="s">
        <v>4889</v>
      </c>
      <c r="B6111" s="62">
        <v>776.44</v>
      </c>
    </row>
    <row r="6112" spans="1:2" ht="15.75" customHeight="1" x14ac:dyDescent="0.3">
      <c r="A6112" s="58" t="s">
        <v>4891</v>
      </c>
      <c r="B6112" s="62">
        <v>708.29</v>
      </c>
    </row>
    <row r="6113" spans="1:2" ht="15.75" customHeight="1" x14ac:dyDescent="0.3">
      <c r="A6113" s="58" t="s">
        <v>4893</v>
      </c>
      <c r="B6113" s="62">
        <v>793.47</v>
      </c>
    </row>
    <row r="6114" spans="1:2" ht="15.75" customHeight="1" x14ac:dyDescent="0.3">
      <c r="A6114" s="58" t="s">
        <v>4895</v>
      </c>
      <c r="B6114" s="62">
        <v>708.29</v>
      </c>
    </row>
    <row r="6115" spans="1:2" ht="15.75" customHeight="1" x14ac:dyDescent="0.3">
      <c r="A6115" s="58" t="s">
        <v>4897</v>
      </c>
      <c r="B6115" s="62">
        <v>776.44</v>
      </c>
    </row>
    <row r="6116" spans="1:2" ht="15.75" customHeight="1" x14ac:dyDescent="0.3">
      <c r="A6116" s="58" t="s">
        <v>4899</v>
      </c>
      <c r="B6116" s="62">
        <v>793.47</v>
      </c>
    </row>
    <row r="6117" spans="1:2" ht="15.75" customHeight="1" x14ac:dyDescent="0.3">
      <c r="A6117" s="58" t="s">
        <v>4901</v>
      </c>
      <c r="B6117" s="62">
        <v>793.47</v>
      </c>
    </row>
    <row r="6118" spans="1:2" ht="15.75" customHeight="1" x14ac:dyDescent="0.3">
      <c r="A6118" s="58" t="s">
        <v>4903</v>
      </c>
      <c r="B6118" s="62">
        <v>861.63</v>
      </c>
    </row>
    <row r="6119" spans="1:2" ht="15.75" customHeight="1" x14ac:dyDescent="0.3">
      <c r="A6119" s="58" t="s">
        <v>4905</v>
      </c>
      <c r="B6119" s="62">
        <v>517.41</v>
      </c>
    </row>
    <row r="6120" spans="1:2" ht="15.75" customHeight="1" x14ac:dyDescent="0.3">
      <c r="A6120" s="58" t="s">
        <v>4907</v>
      </c>
      <c r="B6120" s="62">
        <v>466.25</v>
      </c>
    </row>
    <row r="6121" spans="1:2" ht="15.75" customHeight="1" x14ac:dyDescent="0.3">
      <c r="A6121" s="58" t="s">
        <v>4909</v>
      </c>
      <c r="B6121" s="62">
        <v>425.33</v>
      </c>
    </row>
    <row r="6122" spans="1:2" ht="15.75" customHeight="1" x14ac:dyDescent="0.3">
      <c r="A6122" s="58" t="s">
        <v>4911</v>
      </c>
      <c r="B6122" s="62">
        <v>476.48</v>
      </c>
    </row>
    <row r="6123" spans="1:2" ht="15.75" customHeight="1" x14ac:dyDescent="0.3">
      <c r="A6123" s="58" t="s">
        <v>4913</v>
      </c>
      <c r="B6123" s="62">
        <v>425.33</v>
      </c>
    </row>
    <row r="6124" spans="1:2" ht="15.75" customHeight="1" x14ac:dyDescent="0.3">
      <c r="A6124" s="58" t="s">
        <v>4915</v>
      </c>
      <c r="B6124" s="62">
        <v>466.25</v>
      </c>
    </row>
    <row r="6125" spans="1:2" ht="15.75" customHeight="1" x14ac:dyDescent="0.3">
      <c r="A6125" s="58" t="s">
        <v>4917</v>
      </c>
      <c r="B6125" s="62">
        <v>476.48</v>
      </c>
    </row>
    <row r="6126" spans="1:2" ht="15.75" customHeight="1" x14ac:dyDescent="0.3">
      <c r="A6126" s="58" t="s">
        <v>4919</v>
      </c>
      <c r="B6126" s="62">
        <v>476.48</v>
      </c>
    </row>
    <row r="6127" spans="1:2" ht="15.75" customHeight="1" x14ac:dyDescent="0.3">
      <c r="A6127" s="58" t="s">
        <v>4921</v>
      </c>
      <c r="B6127" s="62">
        <v>517.41</v>
      </c>
    </row>
    <row r="6128" spans="1:2" ht="15.75" customHeight="1" x14ac:dyDescent="0.3">
      <c r="A6128" s="58" t="s">
        <v>4923</v>
      </c>
      <c r="B6128" s="62">
        <v>474.27</v>
      </c>
    </row>
    <row r="6129" spans="1:2" ht="15.75" customHeight="1" x14ac:dyDescent="0.3">
      <c r="A6129" s="58" t="s">
        <v>4925</v>
      </c>
      <c r="B6129" s="62">
        <v>427.38</v>
      </c>
    </row>
    <row r="6130" spans="1:2" ht="15.75" customHeight="1" x14ac:dyDescent="0.3">
      <c r="A6130" s="58" t="s">
        <v>4927</v>
      </c>
      <c r="B6130" s="62">
        <v>389.87</v>
      </c>
    </row>
    <row r="6131" spans="1:2" ht="15.75" customHeight="1" x14ac:dyDescent="0.3">
      <c r="A6131" s="58" t="s">
        <v>4929</v>
      </c>
      <c r="B6131" s="62">
        <v>436.76</v>
      </c>
    </row>
    <row r="6132" spans="1:2" ht="15.75" customHeight="1" x14ac:dyDescent="0.3">
      <c r="A6132" s="58" t="s">
        <v>4931</v>
      </c>
      <c r="B6132" s="62">
        <v>389.87</v>
      </c>
    </row>
    <row r="6133" spans="1:2" ht="15.75" customHeight="1" x14ac:dyDescent="0.3">
      <c r="A6133" s="58" t="s">
        <v>4933</v>
      </c>
      <c r="B6133" s="62">
        <v>427.38</v>
      </c>
    </row>
    <row r="6134" spans="1:2" ht="15.75" customHeight="1" x14ac:dyDescent="0.3">
      <c r="A6134" s="58" t="s">
        <v>4935</v>
      </c>
      <c r="B6134" s="62">
        <v>436.76</v>
      </c>
    </row>
    <row r="6135" spans="1:2" ht="15.75" customHeight="1" x14ac:dyDescent="0.3">
      <c r="A6135" s="58" t="s">
        <v>4937</v>
      </c>
      <c r="B6135" s="62">
        <v>436.76</v>
      </c>
    </row>
    <row r="6136" spans="1:2" ht="15.75" customHeight="1" x14ac:dyDescent="0.3">
      <c r="A6136" s="58" t="s">
        <v>4939</v>
      </c>
      <c r="B6136" s="62">
        <v>474.27</v>
      </c>
    </row>
    <row r="6137" spans="1:2" ht="15.75" customHeight="1" x14ac:dyDescent="0.3">
      <c r="A6137" s="58" t="s">
        <v>4941</v>
      </c>
      <c r="B6137" s="62">
        <v>431.14</v>
      </c>
    </row>
    <row r="6138" spans="1:2" ht="15.75" customHeight="1" x14ac:dyDescent="0.3">
      <c r="A6138" s="58" t="s">
        <v>4943</v>
      </c>
      <c r="B6138" s="62">
        <v>388.51</v>
      </c>
    </row>
    <row r="6139" spans="1:2" ht="15.75" customHeight="1" x14ac:dyDescent="0.3">
      <c r="A6139" s="58" t="s">
        <v>4945</v>
      </c>
      <c r="B6139" s="62">
        <v>354.41</v>
      </c>
    </row>
    <row r="6140" spans="1:2" ht="15.75" customHeight="1" x14ac:dyDescent="0.3">
      <c r="A6140" s="58" t="s">
        <v>4947</v>
      </c>
      <c r="B6140" s="62">
        <v>397.03</v>
      </c>
    </row>
    <row r="6141" spans="1:2" ht="15.75" customHeight="1" x14ac:dyDescent="0.3">
      <c r="A6141" s="58" t="s">
        <v>4949</v>
      </c>
      <c r="B6141" s="62">
        <v>354.41</v>
      </c>
    </row>
    <row r="6142" spans="1:2" ht="15.75" customHeight="1" x14ac:dyDescent="0.3">
      <c r="A6142" s="58" t="s">
        <v>4951</v>
      </c>
      <c r="B6142" s="62">
        <v>388.51</v>
      </c>
    </row>
    <row r="6143" spans="1:2" ht="15.75" customHeight="1" x14ac:dyDescent="0.3">
      <c r="A6143" s="58" t="s">
        <v>4953</v>
      </c>
      <c r="B6143" s="62">
        <v>397.03</v>
      </c>
    </row>
    <row r="6144" spans="1:2" ht="15.75" customHeight="1" x14ac:dyDescent="0.3">
      <c r="A6144" s="58" t="s">
        <v>4955</v>
      </c>
      <c r="B6144" s="62">
        <v>397.03</v>
      </c>
    </row>
    <row r="6145" spans="1:2" ht="15.75" customHeight="1" x14ac:dyDescent="0.3">
      <c r="A6145" s="58" t="s">
        <v>4957</v>
      </c>
      <c r="B6145" s="62">
        <v>431.14</v>
      </c>
    </row>
    <row r="6146" spans="1:2" ht="15.75" customHeight="1" x14ac:dyDescent="0.3">
      <c r="A6146" s="58" t="s">
        <v>4959</v>
      </c>
      <c r="B6146" s="62">
        <v>344.87</v>
      </c>
    </row>
    <row r="6147" spans="1:2" ht="15.75" customHeight="1" x14ac:dyDescent="0.3">
      <c r="A6147" s="58" t="s">
        <v>4961</v>
      </c>
      <c r="B6147" s="62">
        <v>310.77</v>
      </c>
    </row>
    <row r="6148" spans="1:2" ht="15.75" customHeight="1" x14ac:dyDescent="0.3">
      <c r="A6148" s="58" t="s">
        <v>4963</v>
      </c>
      <c r="B6148" s="62">
        <v>283.49</v>
      </c>
    </row>
    <row r="6149" spans="1:2" ht="15.75" customHeight="1" x14ac:dyDescent="0.3">
      <c r="A6149" s="58" t="s">
        <v>4965</v>
      </c>
      <c r="B6149" s="62">
        <v>317.58999999999997</v>
      </c>
    </row>
    <row r="6150" spans="1:2" ht="15.75" customHeight="1" x14ac:dyDescent="0.3">
      <c r="A6150" s="58" t="s">
        <v>4967</v>
      </c>
      <c r="B6150" s="62">
        <v>283.49</v>
      </c>
    </row>
    <row r="6151" spans="1:2" ht="15.75" customHeight="1" x14ac:dyDescent="0.3">
      <c r="A6151" s="58" t="s">
        <v>4969</v>
      </c>
      <c r="B6151" s="62">
        <v>310.77</v>
      </c>
    </row>
    <row r="6152" spans="1:2" ht="15.75" customHeight="1" x14ac:dyDescent="0.3">
      <c r="A6152" s="58" t="s">
        <v>4971</v>
      </c>
      <c r="B6152" s="62">
        <v>317.58999999999997</v>
      </c>
    </row>
    <row r="6153" spans="1:2" ht="15.75" customHeight="1" x14ac:dyDescent="0.3">
      <c r="A6153" s="58" t="s">
        <v>4973</v>
      </c>
      <c r="B6153" s="62">
        <v>317.58999999999997</v>
      </c>
    </row>
    <row r="6154" spans="1:2" ht="15.75" customHeight="1" x14ac:dyDescent="0.3">
      <c r="A6154" s="58" t="s">
        <v>4975</v>
      </c>
      <c r="B6154" s="62">
        <v>344.87</v>
      </c>
    </row>
    <row r="6155" spans="1:2" ht="15.75" customHeight="1" x14ac:dyDescent="0.3">
      <c r="A6155" s="58" t="s">
        <v>4977</v>
      </c>
      <c r="B6155" s="62">
        <v>258.60000000000002</v>
      </c>
    </row>
    <row r="6156" spans="1:2" ht="15.75" customHeight="1" x14ac:dyDescent="0.3">
      <c r="A6156" s="58" t="s">
        <v>4979</v>
      </c>
      <c r="B6156" s="62">
        <v>233.03</v>
      </c>
    </row>
    <row r="6157" spans="1:2" ht="15.75" customHeight="1" x14ac:dyDescent="0.3">
      <c r="A6157" s="58" t="s">
        <v>4981</v>
      </c>
      <c r="B6157" s="62">
        <v>212.57</v>
      </c>
    </row>
    <row r="6158" spans="1:2" ht="15.75" customHeight="1" x14ac:dyDescent="0.3">
      <c r="A6158" s="58" t="s">
        <v>4983</v>
      </c>
      <c r="B6158" s="62">
        <v>238.14</v>
      </c>
    </row>
    <row r="6159" spans="1:2" ht="15.75" customHeight="1" x14ac:dyDescent="0.3">
      <c r="A6159" s="58" t="s">
        <v>4985</v>
      </c>
      <c r="B6159" s="62">
        <v>212.57</v>
      </c>
    </row>
    <row r="6160" spans="1:2" ht="15.75" customHeight="1" x14ac:dyDescent="0.3">
      <c r="A6160" s="58" t="s">
        <v>4987</v>
      </c>
      <c r="B6160" s="62">
        <v>233.03</v>
      </c>
    </row>
    <row r="6161" spans="1:2" ht="15.75" customHeight="1" x14ac:dyDescent="0.3">
      <c r="A6161" s="58" t="s">
        <v>4989</v>
      </c>
      <c r="B6161" s="62">
        <v>238.14</v>
      </c>
    </row>
    <row r="6162" spans="1:2" ht="15.75" customHeight="1" x14ac:dyDescent="0.3">
      <c r="A6162" s="58" t="s">
        <v>4991</v>
      </c>
      <c r="B6162" s="62">
        <v>238.14</v>
      </c>
    </row>
    <row r="6163" spans="1:2" ht="15.75" customHeight="1" x14ac:dyDescent="0.3">
      <c r="A6163" s="58" t="s">
        <v>4993</v>
      </c>
      <c r="B6163" s="62">
        <v>258.60000000000002</v>
      </c>
    </row>
    <row r="6164" spans="1:2" ht="15.75" customHeight="1" x14ac:dyDescent="0.3">
      <c r="A6164" s="58" t="s">
        <v>4995</v>
      </c>
      <c r="B6164" s="62">
        <v>172.33</v>
      </c>
    </row>
    <row r="6165" spans="1:2" ht="15.75" customHeight="1" x14ac:dyDescent="0.3">
      <c r="A6165" s="58" t="s">
        <v>4997</v>
      </c>
      <c r="B6165" s="62">
        <v>155.29</v>
      </c>
    </row>
    <row r="6166" spans="1:2" ht="15.75" customHeight="1" x14ac:dyDescent="0.3">
      <c r="A6166" s="58" t="s">
        <v>4999</v>
      </c>
      <c r="B6166" s="62">
        <v>141.66</v>
      </c>
    </row>
    <row r="6167" spans="1:2" ht="15.75" customHeight="1" x14ac:dyDescent="0.3">
      <c r="A6167" s="58" t="s">
        <v>5001</v>
      </c>
      <c r="B6167" s="62">
        <v>158.69</v>
      </c>
    </row>
    <row r="6168" spans="1:2" ht="15.75" customHeight="1" x14ac:dyDescent="0.3">
      <c r="A6168" s="58" t="s">
        <v>5003</v>
      </c>
      <c r="B6168" s="62">
        <v>141.66</v>
      </c>
    </row>
    <row r="6169" spans="1:2" ht="15.75" customHeight="1" x14ac:dyDescent="0.3">
      <c r="A6169" s="58" t="s">
        <v>5005</v>
      </c>
      <c r="B6169" s="62">
        <v>155.29</v>
      </c>
    </row>
    <row r="6170" spans="1:2" ht="15.75" customHeight="1" x14ac:dyDescent="0.3">
      <c r="A6170" s="58" t="s">
        <v>5007</v>
      </c>
      <c r="B6170" s="62">
        <v>158.69</v>
      </c>
    </row>
    <row r="6171" spans="1:2" ht="15.75" customHeight="1" x14ac:dyDescent="0.3">
      <c r="A6171" s="58" t="s">
        <v>5009</v>
      </c>
      <c r="B6171" s="62">
        <v>158.69</v>
      </c>
    </row>
    <row r="6172" spans="1:2" ht="15.75" customHeight="1" x14ac:dyDescent="0.3">
      <c r="A6172" s="58" t="s">
        <v>5011</v>
      </c>
      <c r="B6172" s="62">
        <v>172.33</v>
      </c>
    </row>
    <row r="6173" spans="1:2" ht="15.75" customHeight="1" x14ac:dyDescent="0.3">
      <c r="A6173" s="58" t="s">
        <v>7338</v>
      </c>
      <c r="B6173" s="62">
        <v>5821.2</v>
      </c>
    </row>
    <row r="6174" spans="1:2" ht="15.75" customHeight="1" x14ac:dyDescent="0.3">
      <c r="A6174" s="2" t="s">
        <v>7339</v>
      </c>
      <c r="B6174" s="63">
        <v>1237.98</v>
      </c>
    </row>
    <row r="6175" spans="1:2" ht="15.75" customHeight="1" x14ac:dyDescent="0.3">
      <c r="A6175" s="2" t="s">
        <v>7340</v>
      </c>
      <c r="B6175" s="63">
        <v>956.62</v>
      </c>
    </row>
    <row r="6176" spans="1:2" ht="15.75" customHeight="1" x14ac:dyDescent="0.3">
      <c r="A6176" s="2" t="s">
        <v>7341</v>
      </c>
      <c r="B6176" s="63">
        <v>731.53</v>
      </c>
    </row>
    <row r="6177" spans="1:2" ht="15.75" customHeight="1" x14ac:dyDescent="0.3">
      <c r="A6177" s="2" t="s">
        <v>7342</v>
      </c>
      <c r="B6177" s="63">
        <v>1012.89</v>
      </c>
    </row>
    <row r="6178" spans="1:2" ht="15.75" customHeight="1" x14ac:dyDescent="0.3">
      <c r="A6178" s="2" t="s">
        <v>7343</v>
      </c>
      <c r="B6178" s="63">
        <v>731.53</v>
      </c>
    </row>
    <row r="6179" spans="1:2" ht="15.75" customHeight="1" x14ac:dyDescent="0.3">
      <c r="A6179" s="2" t="s">
        <v>7344</v>
      </c>
      <c r="B6179" s="63">
        <v>956.62</v>
      </c>
    </row>
    <row r="6180" spans="1:2" ht="15.75" customHeight="1" x14ac:dyDescent="0.3">
      <c r="A6180" s="2" t="s">
        <v>7345</v>
      </c>
      <c r="B6180" s="63">
        <v>1012.89</v>
      </c>
    </row>
    <row r="6181" spans="1:2" ht="15.75" customHeight="1" x14ac:dyDescent="0.3">
      <c r="A6181" s="2" t="s">
        <v>7346</v>
      </c>
      <c r="B6181" s="63">
        <v>1012.89</v>
      </c>
    </row>
    <row r="6182" spans="1:2" ht="15.75" customHeight="1" x14ac:dyDescent="0.3">
      <c r="A6182" s="2" t="s">
        <v>7347</v>
      </c>
      <c r="B6182" s="63">
        <v>1237.98</v>
      </c>
    </row>
    <row r="6183" spans="1:2" ht="15.75" customHeight="1" x14ac:dyDescent="0.3">
      <c r="A6183" s="58" t="s">
        <v>7348</v>
      </c>
      <c r="B6183" s="62">
        <v>5335.88</v>
      </c>
    </row>
    <row r="6184" spans="1:2" ht="15.75" customHeight="1" x14ac:dyDescent="0.3">
      <c r="A6184" s="2" t="s">
        <v>7349</v>
      </c>
      <c r="B6184" s="63">
        <v>1134.76</v>
      </c>
    </row>
    <row r="6185" spans="1:2" ht="15.75" customHeight="1" x14ac:dyDescent="0.3">
      <c r="A6185" s="2" t="s">
        <v>7350</v>
      </c>
      <c r="B6185" s="63">
        <v>876.87</v>
      </c>
    </row>
    <row r="6186" spans="1:2" ht="15.75" customHeight="1" x14ac:dyDescent="0.3">
      <c r="A6186" s="2" t="s">
        <v>7351</v>
      </c>
      <c r="B6186" s="63">
        <v>670.54</v>
      </c>
    </row>
    <row r="6187" spans="1:2" ht="15.75" customHeight="1" x14ac:dyDescent="0.3">
      <c r="A6187" s="2" t="s">
        <v>7352</v>
      </c>
      <c r="B6187" s="63">
        <v>928.45</v>
      </c>
    </row>
    <row r="6188" spans="1:2" ht="15.75" customHeight="1" x14ac:dyDescent="0.3">
      <c r="A6188" s="2" t="s">
        <v>7353</v>
      </c>
      <c r="B6188" s="63">
        <v>670.54</v>
      </c>
    </row>
    <row r="6189" spans="1:2" ht="15.75" customHeight="1" x14ac:dyDescent="0.3">
      <c r="A6189" s="2" t="s">
        <v>7354</v>
      </c>
      <c r="B6189" s="63">
        <v>876.87</v>
      </c>
    </row>
    <row r="6190" spans="1:2" ht="15.75" customHeight="1" x14ac:dyDescent="0.3">
      <c r="A6190" s="2" t="s">
        <v>7355</v>
      </c>
      <c r="B6190" s="63">
        <v>928.45</v>
      </c>
    </row>
    <row r="6191" spans="1:2" ht="15.75" customHeight="1" x14ac:dyDescent="0.3">
      <c r="A6191" s="2" t="s">
        <v>7356</v>
      </c>
      <c r="B6191" s="63">
        <v>928.45</v>
      </c>
    </row>
    <row r="6192" spans="1:2" ht="15.75" customHeight="1" x14ac:dyDescent="0.3">
      <c r="A6192" s="2" t="s">
        <v>7357</v>
      </c>
      <c r="B6192" s="63">
        <v>1134.76</v>
      </c>
    </row>
    <row r="6193" spans="1:2" ht="15.75" customHeight="1" x14ac:dyDescent="0.3">
      <c r="A6193" s="58" t="s">
        <v>7358</v>
      </c>
      <c r="B6193" s="62">
        <v>4850.6000000000004</v>
      </c>
    </row>
    <row r="6194" spans="1:2" ht="15.75" customHeight="1" x14ac:dyDescent="0.3">
      <c r="A6194" s="2" t="s">
        <v>7359</v>
      </c>
      <c r="B6194" s="63">
        <v>1031.56</v>
      </c>
    </row>
    <row r="6195" spans="1:2" ht="15.75" customHeight="1" x14ac:dyDescent="0.3">
      <c r="A6195" s="2" t="s">
        <v>7360</v>
      </c>
      <c r="B6195" s="63">
        <v>797.11</v>
      </c>
    </row>
    <row r="6196" spans="1:2" ht="15.75" customHeight="1" x14ac:dyDescent="0.3">
      <c r="A6196" s="2" t="s">
        <v>7361</v>
      </c>
      <c r="B6196" s="63">
        <v>609.55999999999995</v>
      </c>
    </row>
    <row r="6197" spans="1:2" ht="15.75" customHeight="1" x14ac:dyDescent="0.3">
      <c r="A6197" s="2" t="s">
        <v>7362</v>
      </c>
      <c r="B6197" s="63">
        <v>844</v>
      </c>
    </row>
    <row r="6198" spans="1:2" ht="15.75" customHeight="1" x14ac:dyDescent="0.3">
      <c r="A6198" s="2" t="s">
        <v>7363</v>
      </c>
      <c r="B6198" s="63">
        <v>609.55999999999995</v>
      </c>
    </row>
    <row r="6199" spans="1:2" ht="15.75" customHeight="1" x14ac:dyDescent="0.3">
      <c r="A6199" s="2" t="s">
        <v>7364</v>
      </c>
      <c r="B6199" s="63">
        <v>797.11</v>
      </c>
    </row>
    <row r="6200" spans="1:2" ht="15.75" customHeight="1" x14ac:dyDescent="0.3">
      <c r="A6200" s="2" t="s">
        <v>7365</v>
      </c>
      <c r="B6200" s="63">
        <v>844</v>
      </c>
    </row>
    <row r="6201" spans="1:2" ht="15.75" customHeight="1" x14ac:dyDescent="0.3">
      <c r="A6201" s="2" t="s">
        <v>7366</v>
      </c>
      <c r="B6201" s="63">
        <v>844</v>
      </c>
    </row>
    <row r="6202" spans="1:2" ht="15.75" customHeight="1" x14ac:dyDescent="0.3">
      <c r="A6202" s="2" t="s">
        <v>7367</v>
      </c>
      <c r="B6202" s="63">
        <v>1031.56</v>
      </c>
    </row>
    <row r="6203" spans="1:2" ht="15.75" customHeight="1" x14ac:dyDescent="0.3">
      <c r="A6203" s="58" t="s">
        <v>7368</v>
      </c>
      <c r="B6203" s="62">
        <v>3879.99</v>
      </c>
    </row>
    <row r="6204" spans="1:2" ht="15.75" customHeight="1" x14ac:dyDescent="0.3">
      <c r="A6204" s="2" t="s">
        <v>7369</v>
      </c>
      <c r="B6204" s="63">
        <v>825.14</v>
      </c>
    </row>
    <row r="6205" spans="1:2" ht="15.75" customHeight="1" x14ac:dyDescent="0.3">
      <c r="A6205" s="2" t="s">
        <v>7370</v>
      </c>
      <c r="B6205" s="63">
        <v>637.61</v>
      </c>
    </row>
    <row r="6206" spans="1:2" ht="15.75" customHeight="1" x14ac:dyDescent="0.3">
      <c r="A6206" s="2" t="s">
        <v>7371</v>
      </c>
      <c r="B6206" s="63">
        <v>487.58</v>
      </c>
    </row>
    <row r="6207" spans="1:2" ht="15.75" customHeight="1" x14ac:dyDescent="0.3">
      <c r="A6207" s="2" t="s">
        <v>7372</v>
      </c>
      <c r="B6207" s="63">
        <v>675.12</v>
      </c>
    </row>
    <row r="6208" spans="1:2" ht="15.75" customHeight="1" x14ac:dyDescent="0.3">
      <c r="A6208" s="2" t="s">
        <v>7373</v>
      </c>
      <c r="B6208" s="63">
        <v>487.58</v>
      </c>
    </row>
    <row r="6209" spans="1:2" ht="15.75" customHeight="1" x14ac:dyDescent="0.3">
      <c r="A6209" s="2" t="s">
        <v>7374</v>
      </c>
      <c r="B6209" s="63">
        <v>637.61</v>
      </c>
    </row>
    <row r="6210" spans="1:2" ht="15.75" customHeight="1" x14ac:dyDescent="0.3">
      <c r="A6210" s="2" t="s">
        <v>7375</v>
      </c>
      <c r="B6210" s="63">
        <v>675.12</v>
      </c>
    </row>
    <row r="6211" spans="1:2" ht="15.75" customHeight="1" x14ac:dyDescent="0.3">
      <c r="A6211" s="2" t="s">
        <v>7376</v>
      </c>
      <c r="B6211" s="63">
        <v>675.12</v>
      </c>
    </row>
    <row r="6212" spans="1:2" ht="15.75" customHeight="1" x14ac:dyDescent="0.3">
      <c r="A6212" s="2" t="s">
        <v>7377</v>
      </c>
      <c r="B6212" s="63">
        <v>825.14</v>
      </c>
    </row>
    <row r="6213" spans="1:2" ht="15.75" customHeight="1" x14ac:dyDescent="0.3">
      <c r="A6213" s="58" t="s">
        <v>7378</v>
      </c>
      <c r="B6213" s="62">
        <v>2909.39</v>
      </c>
    </row>
    <row r="6214" spans="1:2" ht="15.75" customHeight="1" x14ac:dyDescent="0.3">
      <c r="A6214" s="2" t="s">
        <v>7379</v>
      </c>
      <c r="B6214" s="63">
        <v>618.73</v>
      </c>
    </row>
    <row r="6215" spans="1:2" ht="15.75" customHeight="1" x14ac:dyDescent="0.3">
      <c r="A6215" s="2" t="s">
        <v>7380</v>
      </c>
      <c r="B6215" s="63">
        <v>478.12</v>
      </c>
    </row>
    <row r="6216" spans="1:2" ht="15.75" customHeight="1" x14ac:dyDescent="0.3">
      <c r="A6216" s="2" t="s">
        <v>7381</v>
      </c>
      <c r="B6216" s="63">
        <v>365.61</v>
      </c>
    </row>
    <row r="6217" spans="1:2" ht="15.75" customHeight="1" x14ac:dyDescent="0.3">
      <c r="A6217" s="2" t="s">
        <v>7382</v>
      </c>
      <c r="B6217" s="63">
        <v>506.24</v>
      </c>
    </row>
    <row r="6218" spans="1:2" ht="15.75" customHeight="1" x14ac:dyDescent="0.3">
      <c r="A6218" s="2" t="s">
        <v>7383</v>
      </c>
      <c r="B6218" s="63">
        <v>365.61</v>
      </c>
    </row>
    <row r="6219" spans="1:2" ht="15.75" customHeight="1" x14ac:dyDescent="0.3">
      <c r="A6219" s="2" t="s">
        <v>7384</v>
      </c>
      <c r="B6219" s="63">
        <v>478.12</v>
      </c>
    </row>
    <row r="6220" spans="1:2" ht="15.75" customHeight="1" x14ac:dyDescent="0.3">
      <c r="A6220" s="2" t="s">
        <v>7385</v>
      </c>
      <c r="B6220" s="63">
        <v>506.24</v>
      </c>
    </row>
    <row r="6221" spans="1:2" ht="15.75" customHeight="1" x14ac:dyDescent="0.3">
      <c r="A6221" s="2" t="s">
        <v>7386</v>
      </c>
      <c r="B6221" s="63">
        <v>506.24</v>
      </c>
    </row>
    <row r="6222" spans="1:2" ht="15.75" customHeight="1" x14ac:dyDescent="0.3">
      <c r="A6222" s="2" t="s">
        <v>7387</v>
      </c>
      <c r="B6222" s="63">
        <v>618.73</v>
      </c>
    </row>
    <row r="6223" spans="1:2" ht="15.75" customHeight="1" x14ac:dyDescent="0.3">
      <c r="A6223" s="58" t="s">
        <v>7388</v>
      </c>
      <c r="B6223" s="62">
        <v>1938.8</v>
      </c>
    </row>
    <row r="6224" spans="1:2" ht="15.75" customHeight="1" x14ac:dyDescent="0.3">
      <c r="A6224" s="2" t="s">
        <v>7389</v>
      </c>
      <c r="B6224" s="63">
        <v>412.31</v>
      </c>
    </row>
    <row r="6225" spans="1:2" ht="15.75" customHeight="1" x14ac:dyDescent="0.3">
      <c r="A6225" s="2" t="s">
        <v>7390</v>
      </c>
      <c r="B6225" s="63">
        <v>318.61</v>
      </c>
    </row>
    <row r="6226" spans="1:2" ht="15.75" customHeight="1" x14ac:dyDescent="0.3">
      <c r="A6226" s="2" t="s">
        <v>7391</v>
      </c>
      <c r="B6226" s="63">
        <v>243.63</v>
      </c>
    </row>
    <row r="6227" spans="1:2" ht="15.75" customHeight="1" x14ac:dyDescent="0.3">
      <c r="A6227" s="2" t="s">
        <v>7392</v>
      </c>
      <c r="B6227" s="63">
        <v>337.35</v>
      </c>
    </row>
    <row r="6228" spans="1:2" ht="15.75" customHeight="1" x14ac:dyDescent="0.3">
      <c r="A6228" s="2" t="s">
        <v>7393</v>
      </c>
      <c r="B6228" s="63">
        <v>243.63</v>
      </c>
    </row>
    <row r="6229" spans="1:2" ht="15.75" customHeight="1" x14ac:dyDescent="0.3">
      <c r="A6229" s="2" t="s">
        <v>7394</v>
      </c>
      <c r="B6229" s="63">
        <v>318.61</v>
      </c>
    </row>
    <row r="6230" spans="1:2" ht="15.75" customHeight="1" x14ac:dyDescent="0.3">
      <c r="A6230" s="2" t="s">
        <v>7395</v>
      </c>
      <c r="B6230" s="63">
        <v>337.35</v>
      </c>
    </row>
    <row r="6231" spans="1:2" ht="15.75" customHeight="1" x14ac:dyDescent="0.3">
      <c r="A6231" s="2" t="s">
        <v>7396</v>
      </c>
      <c r="B6231" s="63">
        <v>337.35</v>
      </c>
    </row>
    <row r="6232" spans="1:2" ht="15.75" customHeight="1" x14ac:dyDescent="0.3">
      <c r="A6232" s="2" t="s">
        <v>7397</v>
      </c>
      <c r="B6232" s="63">
        <v>412.31</v>
      </c>
    </row>
    <row r="6233" spans="1:2" ht="15.75" customHeight="1" x14ac:dyDescent="0.3">
      <c r="A6233" s="58" t="s">
        <v>7398</v>
      </c>
      <c r="B6233" s="62">
        <v>1164.24</v>
      </c>
    </row>
    <row r="6234" spans="1:2" ht="15.75" customHeight="1" x14ac:dyDescent="0.3">
      <c r="A6234" s="2" t="s">
        <v>7399</v>
      </c>
      <c r="B6234" s="63">
        <v>247.6</v>
      </c>
    </row>
    <row r="6235" spans="1:2" ht="15.75" customHeight="1" x14ac:dyDescent="0.3">
      <c r="A6235" s="2" t="s">
        <v>7400</v>
      </c>
      <c r="B6235" s="63">
        <v>191.33</v>
      </c>
    </row>
    <row r="6236" spans="1:2" ht="15.75" customHeight="1" x14ac:dyDescent="0.3">
      <c r="A6236" s="2" t="s">
        <v>7401</v>
      </c>
      <c r="B6236" s="63">
        <v>146.30000000000001</v>
      </c>
    </row>
    <row r="6237" spans="1:2" ht="15.75" customHeight="1" x14ac:dyDescent="0.3">
      <c r="A6237" s="2" t="s">
        <v>7402</v>
      </c>
      <c r="B6237" s="63">
        <v>202.57</v>
      </c>
    </row>
    <row r="6238" spans="1:2" ht="15.75" customHeight="1" x14ac:dyDescent="0.3">
      <c r="A6238" s="2" t="s">
        <v>7403</v>
      </c>
      <c r="B6238" s="63">
        <v>146.30000000000001</v>
      </c>
    </row>
    <row r="6239" spans="1:2" ht="15.75" customHeight="1" x14ac:dyDescent="0.3">
      <c r="A6239" s="2" t="s">
        <v>7404</v>
      </c>
      <c r="B6239" s="63">
        <v>191.33</v>
      </c>
    </row>
    <row r="6240" spans="1:2" ht="15.75" customHeight="1" x14ac:dyDescent="0.3">
      <c r="A6240" s="2" t="s">
        <v>7405</v>
      </c>
      <c r="B6240" s="63">
        <v>202.57</v>
      </c>
    </row>
    <row r="6241" spans="1:2" ht="15.75" customHeight="1" x14ac:dyDescent="0.3">
      <c r="A6241" s="2" t="s">
        <v>7406</v>
      </c>
      <c r="B6241" s="63">
        <v>202.57</v>
      </c>
    </row>
    <row r="6242" spans="1:2" ht="15.75" customHeight="1" x14ac:dyDescent="0.3">
      <c r="A6242" s="2" t="s">
        <v>7407</v>
      </c>
      <c r="B6242" s="63">
        <v>247.6</v>
      </c>
    </row>
    <row r="6243" spans="1:2" ht="15.75" customHeight="1" x14ac:dyDescent="0.3">
      <c r="A6243" s="58" t="s">
        <v>7408</v>
      </c>
      <c r="B6243" s="62">
        <v>1067.18</v>
      </c>
    </row>
    <row r="6244" spans="1:2" ht="15.75" customHeight="1" x14ac:dyDescent="0.3">
      <c r="A6244" s="2" t="s">
        <v>7409</v>
      </c>
      <c r="B6244" s="63">
        <v>226.95</v>
      </c>
    </row>
    <row r="6245" spans="1:2" ht="15.75" customHeight="1" x14ac:dyDescent="0.3">
      <c r="A6245" s="2" t="s">
        <v>7410</v>
      </c>
      <c r="B6245" s="63">
        <v>175.37</v>
      </c>
    </row>
    <row r="6246" spans="1:2" ht="15.75" customHeight="1" x14ac:dyDescent="0.3">
      <c r="A6246" s="2" t="s">
        <v>7411</v>
      </c>
      <c r="B6246" s="63">
        <v>134.1</v>
      </c>
    </row>
    <row r="6247" spans="1:2" ht="15.75" customHeight="1" x14ac:dyDescent="0.3">
      <c r="A6247" s="2" t="s">
        <v>7412</v>
      </c>
      <c r="B6247" s="63">
        <v>185.69</v>
      </c>
    </row>
    <row r="6248" spans="1:2" ht="15.75" customHeight="1" x14ac:dyDescent="0.3">
      <c r="A6248" s="2" t="s">
        <v>7413</v>
      </c>
      <c r="B6248" s="63">
        <v>134.1</v>
      </c>
    </row>
    <row r="6249" spans="1:2" ht="15.75" customHeight="1" x14ac:dyDescent="0.3">
      <c r="A6249" s="2" t="s">
        <v>7414</v>
      </c>
      <c r="B6249" s="63">
        <v>175.37</v>
      </c>
    </row>
    <row r="6250" spans="1:2" ht="15.75" customHeight="1" x14ac:dyDescent="0.3">
      <c r="A6250" s="2" t="s">
        <v>7415</v>
      </c>
      <c r="B6250" s="63">
        <v>185.69</v>
      </c>
    </row>
    <row r="6251" spans="1:2" ht="15.75" customHeight="1" x14ac:dyDescent="0.3">
      <c r="A6251" s="2" t="s">
        <v>7416</v>
      </c>
      <c r="B6251" s="63">
        <v>185.69</v>
      </c>
    </row>
    <row r="6252" spans="1:2" ht="15.75" customHeight="1" x14ac:dyDescent="0.3">
      <c r="A6252" s="2" t="s">
        <v>7417</v>
      </c>
      <c r="B6252" s="63">
        <v>226.95</v>
      </c>
    </row>
    <row r="6253" spans="1:2" ht="15.75" customHeight="1" x14ac:dyDescent="0.3">
      <c r="A6253" s="58" t="s">
        <v>7418</v>
      </c>
      <c r="B6253" s="62">
        <v>970.13</v>
      </c>
    </row>
    <row r="6254" spans="1:2" ht="15.75" customHeight="1" x14ac:dyDescent="0.3">
      <c r="A6254" s="2" t="s">
        <v>7419</v>
      </c>
      <c r="B6254" s="63">
        <v>206.31</v>
      </c>
    </row>
    <row r="6255" spans="1:2" ht="15.75" customHeight="1" x14ac:dyDescent="0.3">
      <c r="A6255" s="2" t="s">
        <v>7420</v>
      </c>
      <c r="B6255" s="63">
        <v>159.41999999999999</v>
      </c>
    </row>
    <row r="6256" spans="1:2" ht="15.75" customHeight="1" x14ac:dyDescent="0.3">
      <c r="A6256" s="2" t="s">
        <v>7421</v>
      </c>
      <c r="B6256" s="63">
        <v>121.9</v>
      </c>
    </row>
    <row r="6257" spans="1:2" ht="15.75" customHeight="1" x14ac:dyDescent="0.3">
      <c r="A6257" s="2" t="s">
        <v>7422</v>
      </c>
      <c r="B6257" s="63">
        <v>168.8</v>
      </c>
    </row>
    <row r="6258" spans="1:2" ht="15.75" customHeight="1" x14ac:dyDescent="0.3">
      <c r="A6258" s="2" t="s">
        <v>7423</v>
      </c>
      <c r="B6258" s="63">
        <v>121.9</v>
      </c>
    </row>
    <row r="6259" spans="1:2" ht="15.75" customHeight="1" x14ac:dyDescent="0.3">
      <c r="A6259" s="2" t="s">
        <v>7424</v>
      </c>
      <c r="B6259" s="63">
        <v>159.41999999999999</v>
      </c>
    </row>
    <row r="6260" spans="1:2" ht="15.75" customHeight="1" x14ac:dyDescent="0.3">
      <c r="A6260" s="2" t="s">
        <v>7425</v>
      </c>
      <c r="B6260" s="63">
        <v>168.8</v>
      </c>
    </row>
    <row r="6261" spans="1:2" ht="15.75" customHeight="1" x14ac:dyDescent="0.3">
      <c r="A6261" s="2" t="s">
        <v>7426</v>
      </c>
      <c r="B6261" s="63">
        <v>168.8</v>
      </c>
    </row>
    <row r="6262" spans="1:2" ht="15.75" customHeight="1" x14ac:dyDescent="0.3">
      <c r="A6262" s="2" t="s">
        <v>7427</v>
      </c>
      <c r="B6262" s="63">
        <v>206.31</v>
      </c>
    </row>
    <row r="6263" spans="1:2" ht="15.75" customHeight="1" x14ac:dyDescent="0.3">
      <c r="A6263" s="58" t="s">
        <v>7428</v>
      </c>
      <c r="B6263" s="62">
        <v>776</v>
      </c>
    </row>
    <row r="6264" spans="1:2" ht="15.75" customHeight="1" x14ac:dyDescent="0.3">
      <c r="A6264" s="2" t="s">
        <v>7429</v>
      </c>
      <c r="B6264" s="63">
        <v>165.02</v>
      </c>
    </row>
    <row r="6265" spans="1:2" ht="15.75" customHeight="1" x14ac:dyDescent="0.3">
      <c r="A6265" s="2" t="s">
        <v>7430</v>
      </c>
      <c r="B6265" s="63">
        <v>127.52</v>
      </c>
    </row>
    <row r="6266" spans="1:2" ht="15.75" customHeight="1" x14ac:dyDescent="0.3">
      <c r="A6266" s="2" t="s">
        <v>7431</v>
      </c>
      <c r="B6266" s="63">
        <v>97.51</v>
      </c>
    </row>
    <row r="6267" spans="1:2" ht="15.75" customHeight="1" x14ac:dyDescent="0.3">
      <c r="A6267" s="2" t="s">
        <v>7432</v>
      </c>
      <c r="B6267" s="63">
        <v>135.02000000000001</v>
      </c>
    </row>
    <row r="6268" spans="1:2" ht="15.75" customHeight="1" x14ac:dyDescent="0.3">
      <c r="A6268" s="2" t="s">
        <v>7433</v>
      </c>
      <c r="B6268" s="63">
        <v>97.51</v>
      </c>
    </row>
    <row r="6269" spans="1:2" ht="15.75" customHeight="1" x14ac:dyDescent="0.3">
      <c r="A6269" s="2" t="s">
        <v>7434</v>
      </c>
      <c r="B6269" s="63">
        <v>127.52</v>
      </c>
    </row>
    <row r="6270" spans="1:2" ht="15.75" customHeight="1" x14ac:dyDescent="0.3">
      <c r="A6270" s="2" t="s">
        <v>7435</v>
      </c>
      <c r="B6270" s="63">
        <v>135.02000000000001</v>
      </c>
    </row>
    <row r="6271" spans="1:2" ht="15.75" customHeight="1" x14ac:dyDescent="0.3">
      <c r="A6271" s="2" t="s">
        <v>7436</v>
      </c>
      <c r="B6271" s="63">
        <v>135.02000000000001</v>
      </c>
    </row>
    <row r="6272" spans="1:2" ht="15.75" customHeight="1" x14ac:dyDescent="0.3">
      <c r="A6272" s="2" t="s">
        <v>7437</v>
      </c>
      <c r="B6272" s="63">
        <v>165.02</v>
      </c>
    </row>
    <row r="6273" spans="1:2" ht="15.75" customHeight="1" x14ac:dyDescent="0.3">
      <c r="A6273" s="58" t="s">
        <v>7438</v>
      </c>
      <c r="B6273" s="62">
        <v>581.89</v>
      </c>
    </row>
    <row r="6274" spans="1:2" ht="15.75" customHeight="1" x14ac:dyDescent="0.3">
      <c r="A6274" s="2" t="s">
        <v>7439</v>
      </c>
      <c r="B6274" s="63">
        <v>123.75</v>
      </c>
    </row>
    <row r="6275" spans="1:2" ht="15.75" customHeight="1" x14ac:dyDescent="0.3">
      <c r="A6275" s="2" t="s">
        <v>7440</v>
      </c>
      <c r="B6275" s="63">
        <v>95.63</v>
      </c>
    </row>
    <row r="6276" spans="1:2" ht="15.75" customHeight="1" x14ac:dyDescent="0.3">
      <c r="A6276" s="2" t="s">
        <v>7441</v>
      </c>
      <c r="B6276" s="63">
        <v>73.11</v>
      </c>
    </row>
    <row r="6277" spans="1:2" ht="15.75" customHeight="1" x14ac:dyDescent="0.3">
      <c r="A6277" s="2" t="s">
        <v>7442</v>
      </c>
      <c r="B6277" s="63">
        <v>101.25</v>
      </c>
    </row>
    <row r="6278" spans="1:2" ht="15.75" customHeight="1" x14ac:dyDescent="0.3">
      <c r="A6278" s="2" t="s">
        <v>7443</v>
      </c>
      <c r="B6278" s="63">
        <v>73.11</v>
      </c>
    </row>
    <row r="6279" spans="1:2" ht="15.75" customHeight="1" x14ac:dyDescent="0.3">
      <c r="A6279" s="2" t="s">
        <v>7444</v>
      </c>
      <c r="B6279" s="63">
        <v>95.63</v>
      </c>
    </row>
    <row r="6280" spans="1:2" ht="15.75" customHeight="1" x14ac:dyDescent="0.3">
      <c r="A6280" s="2" t="s">
        <v>7445</v>
      </c>
      <c r="B6280" s="63">
        <v>101.25</v>
      </c>
    </row>
    <row r="6281" spans="1:2" ht="15.75" customHeight="1" x14ac:dyDescent="0.3">
      <c r="A6281" s="2" t="s">
        <v>7446</v>
      </c>
      <c r="B6281" s="63">
        <v>101.25</v>
      </c>
    </row>
    <row r="6282" spans="1:2" ht="15.75" customHeight="1" x14ac:dyDescent="0.3">
      <c r="A6282" s="2" t="s">
        <v>7447</v>
      </c>
      <c r="B6282" s="63">
        <v>123.75</v>
      </c>
    </row>
    <row r="6283" spans="1:2" ht="15.75" customHeight="1" x14ac:dyDescent="0.3">
      <c r="A6283" s="58" t="s">
        <v>7448</v>
      </c>
      <c r="B6283" s="62">
        <v>387.76</v>
      </c>
    </row>
    <row r="6284" spans="1:2" ht="15.75" customHeight="1" x14ac:dyDescent="0.3">
      <c r="A6284" s="2" t="s">
        <v>7449</v>
      </c>
      <c r="B6284" s="63">
        <v>82.46</v>
      </c>
    </row>
    <row r="6285" spans="1:2" ht="15.75" customHeight="1" x14ac:dyDescent="0.3">
      <c r="A6285" s="2" t="s">
        <v>7450</v>
      </c>
      <c r="B6285" s="63">
        <v>63.72</v>
      </c>
    </row>
    <row r="6286" spans="1:2" ht="15.75" customHeight="1" x14ac:dyDescent="0.3">
      <c r="A6286" s="2" t="s">
        <v>7451</v>
      </c>
      <c r="B6286" s="63">
        <v>48.72</v>
      </c>
    </row>
    <row r="6287" spans="1:2" ht="15.75" customHeight="1" x14ac:dyDescent="0.3">
      <c r="A6287" s="2" t="s">
        <v>7452</v>
      </c>
      <c r="B6287" s="63">
        <v>67.48</v>
      </c>
    </row>
    <row r="6288" spans="1:2" ht="15.75" customHeight="1" x14ac:dyDescent="0.3">
      <c r="A6288" s="2" t="s">
        <v>7453</v>
      </c>
      <c r="B6288" s="63">
        <v>48.72</v>
      </c>
    </row>
    <row r="6289" spans="1:2" ht="15.75" customHeight="1" x14ac:dyDescent="0.3">
      <c r="A6289" s="2" t="s">
        <v>7454</v>
      </c>
      <c r="B6289" s="63">
        <v>63.72</v>
      </c>
    </row>
    <row r="6290" spans="1:2" ht="15.75" customHeight="1" x14ac:dyDescent="0.3">
      <c r="A6290" s="2" t="s">
        <v>7455</v>
      </c>
      <c r="B6290" s="63">
        <v>67.48</v>
      </c>
    </row>
    <row r="6291" spans="1:2" ht="15.75" customHeight="1" x14ac:dyDescent="0.3">
      <c r="A6291" s="2" t="s">
        <v>7456</v>
      </c>
      <c r="B6291" s="63">
        <v>67.48</v>
      </c>
    </row>
    <row r="6292" spans="1:2" ht="15.75" customHeight="1" x14ac:dyDescent="0.3">
      <c r="A6292" s="2" t="s">
        <v>7457</v>
      </c>
      <c r="B6292" s="63">
        <v>82.46</v>
      </c>
    </row>
    <row r="6293" spans="1:2" ht="15.75" customHeight="1" x14ac:dyDescent="0.3">
      <c r="A6293" s="58" t="s">
        <v>5014</v>
      </c>
      <c r="B6293" s="62">
        <v>4323.8999999999996</v>
      </c>
    </row>
    <row r="6294" spans="1:2" ht="15.75" customHeight="1" x14ac:dyDescent="0.3">
      <c r="A6294" s="58" t="s">
        <v>5016</v>
      </c>
      <c r="B6294" s="62">
        <v>3963.42</v>
      </c>
    </row>
    <row r="6295" spans="1:2" ht="15.75" customHeight="1" x14ac:dyDescent="0.3">
      <c r="A6295" s="58" t="s">
        <v>5018</v>
      </c>
      <c r="B6295" s="62">
        <v>3602.95</v>
      </c>
    </row>
    <row r="6296" spans="1:2" ht="15.75" customHeight="1" x14ac:dyDescent="0.3">
      <c r="A6296" s="58" t="s">
        <v>5020</v>
      </c>
      <c r="B6296" s="62">
        <v>2882</v>
      </c>
    </row>
    <row r="6297" spans="1:2" ht="15.75" customHeight="1" x14ac:dyDescent="0.3">
      <c r="A6297" s="58" t="s">
        <v>5022</v>
      </c>
      <c r="B6297" s="62">
        <v>2161.0500000000002</v>
      </c>
    </row>
    <row r="6298" spans="1:2" ht="15.75" customHeight="1" x14ac:dyDescent="0.3">
      <c r="A6298" s="58" t="s">
        <v>5024</v>
      </c>
      <c r="B6298" s="62">
        <v>1440.09</v>
      </c>
    </row>
    <row r="6299" spans="1:2" ht="15.75" customHeight="1" x14ac:dyDescent="0.3">
      <c r="A6299" s="58" t="s">
        <v>5027</v>
      </c>
      <c r="B6299" s="62">
        <v>3123.3</v>
      </c>
    </row>
    <row r="6300" spans="1:2" ht="15.75" customHeight="1" x14ac:dyDescent="0.3">
      <c r="A6300" s="58" t="s">
        <v>5029</v>
      </c>
      <c r="B6300" s="62">
        <v>2862.91</v>
      </c>
    </row>
    <row r="6301" spans="1:2" ht="15.75" customHeight="1" x14ac:dyDescent="0.3">
      <c r="A6301" s="58" t="s">
        <v>5031</v>
      </c>
      <c r="B6301" s="62">
        <v>2602.54</v>
      </c>
    </row>
    <row r="6302" spans="1:2" ht="15.75" customHeight="1" x14ac:dyDescent="0.3">
      <c r="A6302" s="58" t="s">
        <v>5033</v>
      </c>
      <c r="B6302" s="62">
        <v>2081.77</v>
      </c>
    </row>
    <row r="6303" spans="1:2" ht="15.75" customHeight="1" x14ac:dyDescent="0.3">
      <c r="A6303" s="58" t="s">
        <v>5035</v>
      </c>
      <c r="B6303" s="62">
        <v>1561.01</v>
      </c>
    </row>
    <row r="6304" spans="1:2" ht="15.75" customHeight="1" x14ac:dyDescent="0.3">
      <c r="A6304" s="58" t="s">
        <v>5037</v>
      </c>
      <c r="B6304" s="62">
        <v>1040.22</v>
      </c>
    </row>
    <row r="6305" spans="1:2" ht="15.75" customHeight="1" x14ac:dyDescent="0.3">
      <c r="A6305" s="58" t="s">
        <v>9635</v>
      </c>
      <c r="B6305" s="62">
        <v>3177</v>
      </c>
    </row>
    <row r="6306" spans="1:2" ht="15.75" customHeight="1" x14ac:dyDescent="0.3">
      <c r="A6306" s="58" t="s">
        <v>9636</v>
      </c>
      <c r="B6306" s="62">
        <v>3177</v>
      </c>
    </row>
    <row r="6307" spans="1:2" ht="15.75" customHeight="1" x14ac:dyDescent="0.3">
      <c r="A6307" s="58" t="s">
        <v>9637</v>
      </c>
      <c r="B6307" s="62">
        <v>2367</v>
      </c>
    </row>
    <row r="6308" spans="1:2" ht="15.75" customHeight="1" x14ac:dyDescent="0.3">
      <c r="A6308" s="58" t="s">
        <v>9638</v>
      </c>
      <c r="B6308" s="62">
        <v>1017</v>
      </c>
    </row>
    <row r="6309" spans="1:2" ht="15.75" customHeight="1" x14ac:dyDescent="0.3">
      <c r="A6309" s="58" t="s">
        <v>9639</v>
      </c>
      <c r="B6309" s="62">
        <v>3267</v>
      </c>
    </row>
    <row r="6310" spans="1:2" ht="15.75" customHeight="1" x14ac:dyDescent="0.3">
      <c r="A6310" s="58" t="s">
        <v>9640</v>
      </c>
      <c r="B6310" s="62">
        <v>3267</v>
      </c>
    </row>
    <row r="6311" spans="1:2" ht="15.75" customHeight="1" x14ac:dyDescent="0.3">
      <c r="A6311" s="58" t="s">
        <v>9641</v>
      </c>
      <c r="B6311" s="62">
        <v>3609</v>
      </c>
    </row>
    <row r="6312" spans="1:2" ht="15.75" customHeight="1" x14ac:dyDescent="0.3">
      <c r="A6312" s="58" t="s">
        <v>9642</v>
      </c>
      <c r="B6312" s="62">
        <v>2367</v>
      </c>
    </row>
    <row r="6313" spans="1:2" ht="15.75" customHeight="1" x14ac:dyDescent="0.3">
      <c r="A6313" s="58" t="s">
        <v>9643</v>
      </c>
      <c r="B6313" s="62">
        <v>1017</v>
      </c>
    </row>
    <row r="6314" spans="1:2" ht="15.75" customHeight="1" x14ac:dyDescent="0.3">
      <c r="A6314" s="58" t="s">
        <v>9644</v>
      </c>
      <c r="B6314" s="62">
        <v>3267</v>
      </c>
    </row>
    <row r="6315" spans="1:2" ht="15.75" customHeight="1" x14ac:dyDescent="0.3">
      <c r="A6315" s="58" t="s">
        <v>9645</v>
      </c>
      <c r="B6315" s="62">
        <v>3609</v>
      </c>
    </row>
    <row r="6316" spans="1:2" ht="15.75" customHeight="1" x14ac:dyDescent="0.3">
      <c r="A6316" s="58" t="s">
        <v>9646</v>
      </c>
      <c r="B6316" s="62">
        <v>657</v>
      </c>
    </row>
    <row r="6317" spans="1:2" ht="15.75" customHeight="1" x14ac:dyDescent="0.3">
      <c r="A6317" s="58" t="s">
        <v>9647</v>
      </c>
      <c r="B6317" s="62">
        <v>657</v>
      </c>
    </row>
    <row r="6318" spans="1:2" ht="15.75" customHeight="1" x14ac:dyDescent="0.3">
      <c r="A6318" s="58" t="s">
        <v>5039</v>
      </c>
      <c r="B6318" s="62">
        <v>549</v>
      </c>
    </row>
    <row r="6319" spans="1:2" ht="15.75" customHeight="1" x14ac:dyDescent="0.3">
      <c r="A6319" s="58" t="s">
        <v>5041</v>
      </c>
      <c r="B6319" s="62">
        <v>549</v>
      </c>
    </row>
    <row r="6320" spans="1:2" ht="15.75" customHeight="1" x14ac:dyDescent="0.3">
      <c r="A6320" s="58" t="s">
        <v>5043</v>
      </c>
      <c r="B6320" s="62">
        <v>2025</v>
      </c>
    </row>
    <row r="6321" spans="1:2" ht="15.75" customHeight="1" x14ac:dyDescent="0.3">
      <c r="A6321" s="58" t="s">
        <v>5045</v>
      </c>
      <c r="B6321" s="62">
        <v>891</v>
      </c>
    </row>
    <row r="6322" spans="1:2" ht="15.75" customHeight="1" x14ac:dyDescent="0.3">
      <c r="A6322" s="58" t="s">
        <v>2966</v>
      </c>
      <c r="B6322" s="62">
        <v>32049</v>
      </c>
    </row>
    <row r="6323" spans="1:2" ht="15.75" customHeight="1" x14ac:dyDescent="0.3">
      <c r="A6323" s="58" t="s">
        <v>2968</v>
      </c>
      <c r="B6323" s="62">
        <v>0.56000000000000005</v>
      </c>
    </row>
    <row r="6324" spans="1:2" ht="15.75" customHeight="1" x14ac:dyDescent="0.3">
      <c r="A6324" s="58" t="s">
        <v>5047</v>
      </c>
      <c r="B6324" s="62">
        <v>0</v>
      </c>
    </row>
    <row r="6325" spans="1:2" ht="15.75" customHeight="1" x14ac:dyDescent="0.3">
      <c r="A6325" s="58" t="s">
        <v>5049</v>
      </c>
      <c r="B6325" s="62">
        <v>0</v>
      </c>
    </row>
    <row r="6326" spans="1:2" ht="15.75" customHeight="1" x14ac:dyDescent="0.3">
      <c r="A6326" s="58" t="s">
        <v>9648</v>
      </c>
      <c r="B6326" s="62">
        <v>0</v>
      </c>
    </row>
    <row r="6327" spans="1:2" ht="15.75" customHeight="1" x14ac:dyDescent="0.3">
      <c r="A6327" s="58" t="s">
        <v>9649</v>
      </c>
      <c r="B6327" s="62">
        <v>333</v>
      </c>
    </row>
    <row r="6328" spans="1:2" ht="15.75" customHeight="1" x14ac:dyDescent="0.3">
      <c r="A6328" s="58" t="s">
        <v>5051</v>
      </c>
      <c r="B6328" s="62">
        <v>783</v>
      </c>
    </row>
    <row r="6329" spans="1:2" ht="15.75" customHeight="1" x14ac:dyDescent="0.3">
      <c r="A6329" s="58" t="s">
        <v>5053</v>
      </c>
      <c r="B6329" s="62">
        <v>333</v>
      </c>
    </row>
    <row r="6330" spans="1:2" ht="15.75" customHeight="1" x14ac:dyDescent="0.3">
      <c r="A6330" s="58" t="s">
        <v>5055</v>
      </c>
      <c r="B6330" s="62">
        <v>333</v>
      </c>
    </row>
    <row r="6331" spans="1:2" ht="15.75" customHeight="1" x14ac:dyDescent="0.3">
      <c r="A6331" s="58" t="s">
        <v>9650</v>
      </c>
      <c r="B6331" s="62">
        <v>0</v>
      </c>
    </row>
    <row r="6332" spans="1:2" ht="15.75" customHeight="1" x14ac:dyDescent="0.3">
      <c r="A6332" s="58" t="s">
        <v>5057</v>
      </c>
      <c r="B6332" s="62">
        <v>4527</v>
      </c>
    </row>
    <row r="6333" spans="1:2" ht="15.75" customHeight="1" x14ac:dyDescent="0.3">
      <c r="A6333" s="58" t="s">
        <v>5059</v>
      </c>
      <c r="B6333" s="62">
        <v>4077</v>
      </c>
    </row>
    <row r="6334" spans="1:2" ht="15.75" customHeight="1" x14ac:dyDescent="0.3">
      <c r="A6334" s="58" t="s">
        <v>5061</v>
      </c>
      <c r="B6334" s="62">
        <v>3843</v>
      </c>
    </row>
    <row r="6335" spans="1:2" ht="15.75" customHeight="1" x14ac:dyDescent="0.3">
      <c r="A6335" s="58" t="s">
        <v>5063</v>
      </c>
      <c r="B6335" s="62">
        <v>3267</v>
      </c>
    </row>
    <row r="6336" spans="1:2" ht="15.75" customHeight="1" x14ac:dyDescent="0.3">
      <c r="A6336" s="58" t="s">
        <v>5065</v>
      </c>
      <c r="B6336" s="62">
        <v>3609</v>
      </c>
    </row>
    <row r="6337" spans="1:2" ht="15.75" customHeight="1" x14ac:dyDescent="0.3">
      <c r="A6337" s="58" t="s">
        <v>9651</v>
      </c>
      <c r="B6337" s="62">
        <v>0</v>
      </c>
    </row>
    <row r="6338" spans="1:2" ht="15.75" customHeight="1" x14ac:dyDescent="0.3">
      <c r="A6338" s="58" t="s">
        <v>5067</v>
      </c>
      <c r="B6338" s="62">
        <v>360</v>
      </c>
    </row>
    <row r="6339" spans="1:2" ht="15.75" customHeight="1" x14ac:dyDescent="0.3">
      <c r="A6339" s="58" t="s">
        <v>5093</v>
      </c>
      <c r="B6339" s="62">
        <v>162</v>
      </c>
    </row>
    <row r="6340" spans="1:2" ht="15.75" customHeight="1" x14ac:dyDescent="0.3">
      <c r="A6340" s="58" t="s">
        <v>5095</v>
      </c>
      <c r="B6340" s="62">
        <v>0</v>
      </c>
    </row>
    <row r="6341" spans="1:2" ht="15.75" customHeight="1" x14ac:dyDescent="0.3">
      <c r="A6341" s="58" t="s">
        <v>5097</v>
      </c>
      <c r="B6341" s="62">
        <v>135</v>
      </c>
    </row>
    <row r="6342" spans="1:2" ht="15.75" customHeight="1" x14ac:dyDescent="0.3">
      <c r="A6342" s="58" t="s">
        <v>5099</v>
      </c>
      <c r="B6342" s="62">
        <v>0</v>
      </c>
    </row>
    <row r="6343" spans="1:2" ht="15.75" customHeight="1" x14ac:dyDescent="0.3">
      <c r="A6343" s="58" t="s">
        <v>5101</v>
      </c>
      <c r="B6343" s="62">
        <v>900</v>
      </c>
    </row>
    <row r="6344" spans="1:2" ht="15.75" customHeight="1" x14ac:dyDescent="0.3">
      <c r="A6344" s="58" t="s">
        <v>5103</v>
      </c>
      <c r="B6344" s="62">
        <v>1.5</v>
      </c>
    </row>
    <row r="6345" spans="1:2" ht="15.75" customHeight="1" x14ac:dyDescent="0.3">
      <c r="A6345" s="58" t="s">
        <v>5105</v>
      </c>
      <c r="B6345" s="62">
        <v>1.5</v>
      </c>
    </row>
    <row r="6346" spans="1:2" ht="15.75" customHeight="1" x14ac:dyDescent="0.3">
      <c r="A6346" s="58" t="s">
        <v>5107</v>
      </c>
      <c r="B6346" s="62">
        <v>1.5</v>
      </c>
    </row>
    <row r="6347" spans="1:2" ht="15.75" customHeight="1" x14ac:dyDescent="0.3">
      <c r="A6347" s="58" t="s">
        <v>5109</v>
      </c>
      <c r="B6347" s="62">
        <v>4267.5</v>
      </c>
    </row>
    <row r="6348" spans="1:2" ht="15.75" customHeight="1" x14ac:dyDescent="0.3">
      <c r="A6348" s="58" t="s">
        <v>5110</v>
      </c>
      <c r="B6348" s="62">
        <v>3742.5</v>
      </c>
    </row>
    <row r="6349" spans="1:2" ht="15.75" customHeight="1" x14ac:dyDescent="0.3">
      <c r="A6349" s="58" t="s">
        <v>5111</v>
      </c>
      <c r="B6349" s="62">
        <v>1.5</v>
      </c>
    </row>
    <row r="6350" spans="1:2" ht="15.75" customHeight="1" x14ac:dyDescent="0.3">
      <c r="A6350" s="58" t="s">
        <v>5113</v>
      </c>
      <c r="B6350" s="62">
        <v>3892.5</v>
      </c>
    </row>
    <row r="6351" spans="1:2" ht="15.75" customHeight="1" x14ac:dyDescent="0.3">
      <c r="A6351" s="58" t="s">
        <v>8101</v>
      </c>
      <c r="B6351" s="62">
        <v>262.5</v>
      </c>
    </row>
    <row r="6352" spans="1:2" ht="15.75" customHeight="1" x14ac:dyDescent="0.3">
      <c r="A6352" s="58" t="s">
        <v>8102</v>
      </c>
      <c r="B6352" s="62">
        <v>225</v>
      </c>
    </row>
    <row r="6353" spans="1:2" ht="15.75" customHeight="1" x14ac:dyDescent="0.3">
      <c r="A6353" s="58" t="s">
        <v>5115</v>
      </c>
      <c r="B6353" s="62">
        <v>3442.5</v>
      </c>
    </row>
    <row r="6354" spans="1:2" ht="15.75" customHeight="1" x14ac:dyDescent="0.3">
      <c r="A6354" s="58" t="s">
        <v>5117</v>
      </c>
      <c r="B6354" s="62">
        <v>3442.5</v>
      </c>
    </row>
    <row r="6355" spans="1:2" ht="15.75" customHeight="1" x14ac:dyDescent="0.3">
      <c r="A6355" s="58" t="s">
        <v>8046</v>
      </c>
      <c r="B6355" s="62">
        <v>525000</v>
      </c>
    </row>
    <row r="6356" spans="1:2" ht="15.75" customHeight="1" x14ac:dyDescent="0.3">
      <c r="A6356" s="58" t="s">
        <v>8047</v>
      </c>
      <c r="B6356" s="62">
        <v>300000</v>
      </c>
    </row>
    <row r="6357" spans="1:2" ht="15.75" customHeight="1" x14ac:dyDescent="0.3">
      <c r="A6357" s="58" t="s">
        <v>9652</v>
      </c>
      <c r="B6357" s="62">
        <v>375000</v>
      </c>
    </row>
    <row r="6358" spans="1:2" ht="15.75" customHeight="1" x14ac:dyDescent="0.3">
      <c r="A6358" s="58" t="s">
        <v>9653</v>
      </c>
      <c r="B6358" s="62">
        <v>225000</v>
      </c>
    </row>
    <row r="6359" spans="1:2" ht="15.75" customHeight="1" x14ac:dyDescent="0.3">
      <c r="A6359" s="58" t="s">
        <v>5123</v>
      </c>
      <c r="B6359" s="62">
        <v>1.5</v>
      </c>
    </row>
    <row r="6360" spans="1:2" ht="15.75" customHeight="1" x14ac:dyDescent="0.3">
      <c r="A6360" s="58" t="s">
        <v>5125</v>
      </c>
      <c r="B6360" s="62">
        <v>1.5</v>
      </c>
    </row>
    <row r="6361" spans="1:2" ht="15.75" customHeight="1" x14ac:dyDescent="0.3">
      <c r="A6361" s="58" t="s">
        <v>5127</v>
      </c>
      <c r="B6361" s="62">
        <v>1.5</v>
      </c>
    </row>
    <row r="6362" spans="1:2" ht="15.75" customHeight="1" x14ac:dyDescent="0.3">
      <c r="A6362" s="58" t="s">
        <v>9654</v>
      </c>
      <c r="B6362" s="62">
        <v>112500</v>
      </c>
    </row>
    <row r="6363" spans="1:2" ht="15.75" customHeight="1" x14ac:dyDescent="0.3">
      <c r="A6363" s="58" t="s">
        <v>9655</v>
      </c>
      <c r="B6363" s="62">
        <v>165000</v>
      </c>
    </row>
    <row r="6364" spans="1:2" ht="15.75" customHeight="1" x14ac:dyDescent="0.3">
      <c r="A6364" s="58" t="s">
        <v>9656</v>
      </c>
      <c r="B6364" s="62">
        <v>367500</v>
      </c>
    </row>
    <row r="6365" spans="1:2" ht="15.75" customHeight="1" x14ac:dyDescent="0.3">
      <c r="A6365" s="58" t="s">
        <v>5129</v>
      </c>
      <c r="B6365" s="62">
        <v>1.5</v>
      </c>
    </row>
    <row r="6366" spans="1:2" ht="15.75" customHeight="1" x14ac:dyDescent="0.3">
      <c r="A6366" s="58" t="s">
        <v>5166</v>
      </c>
      <c r="B6366" s="62">
        <v>2151</v>
      </c>
    </row>
    <row r="6367" spans="1:2" ht="15.75" customHeight="1" x14ac:dyDescent="0.3">
      <c r="A6367" s="58" t="s">
        <v>8048</v>
      </c>
      <c r="B6367" s="62">
        <v>1383.3</v>
      </c>
    </row>
    <row r="6368" spans="1:2" ht="15.75" customHeight="1" x14ac:dyDescent="0.3">
      <c r="A6368" s="58" t="s">
        <v>8049</v>
      </c>
      <c r="B6368" s="62">
        <v>1296.3</v>
      </c>
    </row>
    <row r="6369" spans="1:2" ht="15.75" customHeight="1" x14ac:dyDescent="0.3">
      <c r="A6369" s="58" t="s">
        <v>8050</v>
      </c>
      <c r="B6369" s="62">
        <v>1218</v>
      </c>
    </row>
    <row r="6370" spans="1:2" ht="15.75" customHeight="1" x14ac:dyDescent="0.3">
      <c r="A6370" s="58" t="s">
        <v>8051</v>
      </c>
      <c r="B6370" s="62">
        <v>1148.4000000000001</v>
      </c>
    </row>
    <row r="6371" spans="1:2" ht="15.75" customHeight="1" x14ac:dyDescent="0.3">
      <c r="A6371" s="58" t="s">
        <v>8052</v>
      </c>
      <c r="B6371" s="62">
        <v>1078.8</v>
      </c>
    </row>
    <row r="6372" spans="1:2" ht="15.75" customHeight="1" x14ac:dyDescent="0.3">
      <c r="A6372" s="58" t="s">
        <v>8053</v>
      </c>
      <c r="B6372" s="62">
        <v>1017.9</v>
      </c>
    </row>
    <row r="6373" spans="1:2" ht="15.75" customHeight="1" x14ac:dyDescent="0.3">
      <c r="A6373" s="58" t="s">
        <v>8054</v>
      </c>
      <c r="B6373" s="62">
        <v>957</v>
      </c>
    </row>
    <row r="6374" spans="1:2" ht="15.75" customHeight="1" x14ac:dyDescent="0.3">
      <c r="A6374" s="58" t="s">
        <v>8055</v>
      </c>
      <c r="B6374" s="62">
        <v>2079.3000000000002</v>
      </c>
    </row>
    <row r="6375" spans="1:2" ht="15.75" customHeight="1" x14ac:dyDescent="0.3">
      <c r="A6375" s="58" t="s">
        <v>8056</v>
      </c>
      <c r="B6375" s="62">
        <v>1948.8</v>
      </c>
    </row>
    <row r="6376" spans="1:2" ht="15.75" customHeight="1" x14ac:dyDescent="0.3">
      <c r="A6376" s="58" t="s">
        <v>8057</v>
      </c>
      <c r="B6376" s="62">
        <v>1827</v>
      </c>
    </row>
    <row r="6377" spans="1:2" ht="15.75" customHeight="1" x14ac:dyDescent="0.3">
      <c r="A6377" s="58" t="s">
        <v>8058</v>
      </c>
      <c r="B6377" s="62">
        <v>1722.6</v>
      </c>
    </row>
    <row r="6378" spans="1:2" ht="15.75" customHeight="1" x14ac:dyDescent="0.3">
      <c r="A6378" s="58" t="s">
        <v>8059</v>
      </c>
      <c r="B6378" s="62">
        <v>1618.2</v>
      </c>
    </row>
    <row r="6379" spans="1:2" ht="15.75" customHeight="1" x14ac:dyDescent="0.3">
      <c r="A6379" s="58" t="s">
        <v>8060</v>
      </c>
      <c r="B6379" s="62">
        <v>1531.2</v>
      </c>
    </row>
    <row r="6380" spans="1:2" ht="15.75" customHeight="1" x14ac:dyDescent="0.3">
      <c r="A6380" s="58" t="s">
        <v>8061</v>
      </c>
      <c r="B6380" s="62">
        <v>1435.5</v>
      </c>
    </row>
    <row r="6381" spans="1:2" ht="15.75" customHeight="1" x14ac:dyDescent="0.3">
      <c r="A6381" s="58" t="s">
        <v>8062</v>
      </c>
      <c r="B6381" s="62">
        <v>3123.3</v>
      </c>
    </row>
    <row r="6382" spans="1:2" ht="15.75" customHeight="1" x14ac:dyDescent="0.3">
      <c r="A6382" s="58" t="s">
        <v>8063</v>
      </c>
      <c r="B6382" s="62">
        <v>2923.2</v>
      </c>
    </row>
    <row r="6383" spans="1:2" ht="15.75" customHeight="1" x14ac:dyDescent="0.3">
      <c r="A6383" s="58" t="s">
        <v>8064</v>
      </c>
      <c r="B6383" s="62">
        <v>2740.5</v>
      </c>
    </row>
    <row r="6384" spans="1:2" ht="15.75" customHeight="1" x14ac:dyDescent="0.3">
      <c r="A6384" s="58" t="s">
        <v>8065</v>
      </c>
      <c r="B6384" s="62">
        <v>2583.9</v>
      </c>
    </row>
    <row r="6385" spans="1:2" ht="15.75" customHeight="1" x14ac:dyDescent="0.3">
      <c r="A6385" s="58" t="s">
        <v>8066</v>
      </c>
      <c r="B6385" s="62">
        <v>2427.3000000000002</v>
      </c>
    </row>
    <row r="6386" spans="1:2" ht="15.75" customHeight="1" x14ac:dyDescent="0.3">
      <c r="A6386" s="58" t="s">
        <v>8067</v>
      </c>
      <c r="B6386" s="62">
        <v>2296.8000000000002</v>
      </c>
    </row>
    <row r="6387" spans="1:2" ht="15.75" customHeight="1" x14ac:dyDescent="0.3">
      <c r="A6387" s="58" t="s">
        <v>8068</v>
      </c>
      <c r="B6387" s="62">
        <v>2157.6</v>
      </c>
    </row>
    <row r="6388" spans="1:2" ht="15.75" customHeight="1" x14ac:dyDescent="0.3">
      <c r="A6388" s="58" t="s">
        <v>5216</v>
      </c>
      <c r="B6388" s="62">
        <v>43997.14</v>
      </c>
    </row>
    <row r="6389" spans="1:2" ht="15.75" customHeight="1" x14ac:dyDescent="0.3">
      <c r="A6389" s="58" t="s">
        <v>5218</v>
      </c>
      <c r="B6389" s="62">
        <v>39647.14</v>
      </c>
    </row>
    <row r="6390" spans="1:2" ht="15.75" customHeight="1" x14ac:dyDescent="0.3">
      <c r="A6390" s="58" t="s">
        <v>5220</v>
      </c>
      <c r="B6390" s="62">
        <v>36167.14</v>
      </c>
    </row>
    <row r="6391" spans="1:2" ht="15.75" customHeight="1" x14ac:dyDescent="0.3">
      <c r="A6391" s="58" t="s">
        <v>5222</v>
      </c>
      <c r="B6391" s="62">
        <v>40517.14</v>
      </c>
    </row>
    <row r="6392" spans="1:2" ht="15.75" customHeight="1" x14ac:dyDescent="0.3">
      <c r="A6392" s="58" t="s">
        <v>5224</v>
      </c>
      <c r="B6392" s="62">
        <v>36167.14</v>
      </c>
    </row>
    <row r="6393" spans="1:2" ht="15.75" customHeight="1" x14ac:dyDescent="0.3">
      <c r="A6393" s="58" t="s">
        <v>5226</v>
      </c>
      <c r="B6393" s="62">
        <v>39647.14</v>
      </c>
    </row>
    <row r="6394" spans="1:2" ht="15.75" customHeight="1" x14ac:dyDescent="0.3">
      <c r="A6394" s="58" t="s">
        <v>5228</v>
      </c>
      <c r="B6394" s="62">
        <v>40517.14</v>
      </c>
    </row>
    <row r="6395" spans="1:2" ht="15.75" customHeight="1" x14ac:dyDescent="0.3">
      <c r="A6395" s="58" t="s">
        <v>5230</v>
      </c>
      <c r="B6395" s="62">
        <v>40517.14</v>
      </c>
    </row>
    <row r="6396" spans="1:2" ht="15.75" customHeight="1" x14ac:dyDescent="0.3">
      <c r="A6396" s="58" t="s">
        <v>5232</v>
      </c>
      <c r="B6396" s="62">
        <v>43997.14</v>
      </c>
    </row>
    <row r="6397" spans="1:2" ht="15.75" customHeight="1" x14ac:dyDescent="0.3">
      <c r="A6397" s="58" t="s">
        <v>5234</v>
      </c>
      <c r="B6397" s="62">
        <v>43997.14</v>
      </c>
    </row>
    <row r="6398" spans="1:2" ht="15.75" customHeight="1" x14ac:dyDescent="0.3">
      <c r="A6398" s="58" t="s">
        <v>5236</v>
      </c>
      <c r="B6398" s="62">
        <v>39647.14</v>
      </c>
    </row>
    <row r="6399" spans="1:2" ht="15.75" customHeight="1" x14ac:dyDescent="0.3">
      <c r="A6399" s="58" t="s">
        <v>5238</v>
      </c>
      <c r="B6399" s="62">
        <v>36167.14</v>
      </c>
    </row>
    <row r="6400" spans="1:2" ht="15.75" customHeight="1" x14ac:dyDescent="0.3">
      <c r="A6400" s="58" t="s">
        <v>5240</v>
      </c>
      <c r="B6400" s="62">
        <v>40517.14</v>
      </c>
    </row>
    <row r="6401" spans="1:2" ht="15.75" customHeight="1" x14ac:dyDescent="0.3">
      <c r="A6401" s="58" t="s">
        <v>5242</v>
      </c>
      <c r="B6401" s="62">
        <v>36167.14</v>
      </c>
    </row>
    <row r="6402" spans="1:2" ht="15.75" customHeight="1" x14ac:dyDescent="0.3">
      <c r="A6402" s="58" t="s">
        <v>5244</v>
      </c>
      <c r="B6402" s="62">
        <v>39647.14</v>
      </c>
    </row>
    <row r="6403" spans="1:2" ht="15.75" customHeight="1" x14ac:dyDescent="0.3">
      <c r="A6403" s="58" t="s">
        <v>5246</v>
      </c>
      <c r="B6403" s="62">
        <v>40517.14</v>
      </c>
    </row>
    <row r="6404" spans="1:2" ht="15.75" customHeight="1" x14ac:dyDescent="0.3">
      <c r="A6404" s="58" t="s">
        <v>5248</v>
      </c>
      <c r="B6404" s="62">
        <v>40517.14</v>
      </c>
    </row>
    <row r="6405" spans="1:2" ht="15.75" customHeight="1" x14ac:dyDescent="0.3">
      <c r="A6405" s="58" t="s">
        <v>5250</v>
      </c>
      <c r="B6405" s="62">
        <v>43997.14</v>
      </c>
    </row>
    <row r="6406" spans="1:2" ht="15.75" customHeight="1" x14ac:dyDescent="0.3">
      <c r="A6406" s="58" t="s">
        <v>5252</v>
      </c>
      <c r="B6406" s="62">
        <v>21998.58</v>
      </c>
    </row>
    <row r="6407" spans="1:2" ht="15.75" customHeight="1" x14ac:dyDescent="0.3">
      <c r="A6407" s="58" t="s">
        <v>5254</v>
      </c>
      <c r="B6407" s="62">
        <v>19823.580000000002</v>
      </c>
    </row>
    <row r="6408" spans="1:2" ht="15.75" customHeight="1" x14ac:dyDescent="0.3">
      <c r="A6408" s="58" t="s">
        <v>5256</v>
      </c>
      <c r="B6408" s="62">
        <v>18083.580000000002</v>
      </c>
    </row>
    <row r="6409" spans="1:2" ht="15.75" customHeight="1" x14ac:dyDescent="0.3">
      <c r="A6409" s="58" t="s">
        <v>5258</v>
      </c>
      <c r="B6409" s="62">
        <v>20258.580000000002</v>
      </c>
    </row>
    <row r="6410" spans="1:2" ht="15.75" customHeight="1" x14ac:dyDescent="0.3">
      <c r="A6410" s="58" t="s">
        <v>5260</v>
      </c>
      <c r="B6410" s="62">
        <v>18083.580000000002</v>
      </c>
    </row>
    <row r="6411" spans="1:2" ht="15.75" customHeight="1" x14ac:dyDescent="0.3">
      <c r="A6411" s="58" t="s">
        <v>5262</v>
      </c>
      <c r="B6411" s="62">
        <v>19823.580000000002</v>
      </c>
    </row>
    <row r="6412" spans="1:2" ht="15.75" customHeight="1" x14ac:dyDescent="0.3">
      <c r="A6412" s="58" t="s">
        <v>5264</v>
      </c>
      <c r="B6412" s="62">
        <v>20258.580000000002</v>
      </c>
    </row>
    <row r="6413" spans="1:2" ht="15.75" customHeight="1" x14ac:dyDescent="0.3">
      <c r="A6413" s="58" t="s">
        <v>5266</v>
      </c>
      <c r="B6413" s="62">
        <v>20258.580000000002</v>
      </c>
    </row>
    <row r="6414" spans="1:2" ht="15.75" customHeight="1" x14ac:dyDescent="0.3">
      <c r="A6414" s="58" t="s">
        <v>5268</v>
      </c>
      <c r="B6414" s="62">
        <v>21998.58</v>
      </c>
    </row>
    <row r="6415" spans="1:2" ht="15.75" customHeight="1" x14ac:dyDescent="0.3">
      <c r="A6415" s="58" t="s">
        <v>5270</v>
      </c>
      <c r="B6415" s="62">
        <v>21998.58</v>
      </c>
    </row>
    <row r="6416" spans="1:2" ht="15.75" customHeight="1" x14ac:dyDescent="0.3">
      <c r="A6416" s="58" t="s">
        <v>5272</v>
      </c>
      <c r="B6416" s="62">
        <v>19823.580000000002</v>
      </c>
    </row>
    <row r="6417" spans="1:2" ht="15.75" customHeight="1" x14ac:dyDescent="0.3">
      <c r="A6417" s="58" t="s">
        <v>5274</v>
      </c>
      <c r="B6417" s="62">
        <v>18083.580000000002</v>
      </c>
    </row>
    <row r="6418" spans="1:2" ht="15.75" customHeight="1" x14ac:dyDescent="0.3">
      <c r="A6418" s="58" t="s">
        <v>5276</v>
      </c>
      <c r="B6418" s="62">
        <v>20258.580000000002</v>
      </c>
    </row>
    <row r="6419" spans="1:2" ht="15.75" customHeight="1" x14ac:dyDescent="0.3">
      <c r="A6419" s="58" t="s">
        <v>5278</v>
      </c>
      <c r="B6419" s="62">
        <v>18083.580000000002</v>
      </c>
    </row>
    <row r="6420" spans="1:2" ht="15.75" customHeight="1" x14ac:dyDescent="0.3">
      <c r="A6420" s="58" t="s">
        <v>5280</v>
      </c>
      <c r="B6420" s="62">
        <v>19823.580000000002</v>
      </c>
    </row>
    <row r="6421" spans="1:2" ht="15.75" customHeight="1" x14ac:dyDescent="0.3">
      <c r="A6421" s="58" t="s">
        <v>5282</v>
      </c>
      <c r="B6421" s="62">
        <v>20258.580000000002</v>
      </c>
    </row>
    <row r="6422" spans="1:2" ht="15.75" customHeight="1" x14ac:dyDescent="0.3">
      <c r="A6422" s="58" t="s">
        <v>5284</v>
      </c>
      <c r="B6422" s="62">
        <v>20258.580000000002</v>
      </c>
    </row>
    <row r="6423" spans="1:2" ht="15.75" customHeight="1" x14ac:dyDescent="0.3">
      <c r="A6423" s="58" t="s">
        <v>5286</v>
      </c>
      <c r="B6423" s="62">
        <v>21998.58</v>
      </c>
    </row>
    <row r="6424" spans="1:2" ht="15.75" customHeight="1" x14ac:dyDescent="0.3">
      <c r="A6424" s="58" t="s">
        <v>5288</v>
      </c>
      <c r="B6424" s="62">
        <v>10999.29</v>
      </c>
    </row>
    <row r="6425" spans="1:2" ht="15.75" customHeight="1" x14ac:dyDescent="0.3">
      <c r="A6425" s="58" t="s">
        <v>5290</v>
      </c>
      <c r="B6425" s="62">
        <v>9911.7900000000009</v>
      </c>
    </row>
    <row r="6426" spans="1:2" ht="15.75" customHeight="1" x14ac:dyDescent="0.3">
      <c r="A6426" s="58" t="s">
        <v>5292</v>
      </c>
      <c r="B6426" s="62">
        <v>9041.7900000000009</v>
      </c>
    </row>
    <row r="6427" spans="1:2" ht="15.75" customHeight="1" x14ac:dyDescent="0.3">
      <c r="A6427" s="58" t="s">
        <v>5294</v>
      </c>
      <c r="B6427" s="62">
        <v>10129.290000000001</v>
      </c>
    </row>
    <row r="6428" spans="1:2" ht="15.75" customHeight="1" x14ac:dyDescent="0.3">
      <c r="A6428" s="58" t="s">
        <v>5296</v>
      </c>
      <c r="B6428" s="62">
        <v>9041.7900000000009</v>
      </c>
    </row>
    <row r="6429" spans="1:2" ht="15.75" customHeight="1" x14ac:dyDescent="0.3">
      <c r="A6429" s="58" t="s">
        <v>5298</v>
      </c>
      <c r="B6429" s="62">
        <v>9911.7900000000009</v>
      </c>
    </row>
    <row r="6430" spans="1:2" ht="15.75" customHeight="1" x14ac:dyDescent="0.3">
      <c r="A6430" s="58" t="s">
        <v>5300</v>
      </c>
      <c r="B6430" s="62">
        <v>10129.290000000001</v>
      </c>
    </row>
    <row r="6431" spans="1:2" ht="15.75" customHeight="1" x14ac:dyDescent="0.3">
      <c r="A6431" s="58" t="s">
        <v>5302</v>
      </c>
      <c r="B6431" s="62">
        <v>10129.290000000001</v>
      </c>
    </row>
    <row r="6432" spans="1:2" ht="15.75" customHeight="1" x14ac:dyDescent="0.3">
      <c r="A6432" s="58" t="s">
        <v>5304</v>
      </c>
      <c r="B6432" s="62">
        <v>10999.29</v>
      </c>
    </row>
    <row r="6433" spans="1:2" ht="15.75" customHeight="1" x14ac:dyDescent="0.3">
      <c r="A6433" s="58" t="s">
        <v>5306</v>
      </c>
      <c r="B6433" s="62">
        <v>10999.29</v>
      </c>
    </row>
    <row r="6434" spans="1:2" ht="15.75" customHeight="1" x14ac:dyDescent="0.3">
      <c r="A6434" s="58" t="s">
        <v>5308</v>
      </c>
      <c r="B6434" s="62">
        <v>9911.7900000000009</v>
      </c>
    </row>
    <row r="6435" spans="1:2" ht="15.75" customHeight="1" x14ac:dyDescent="0.3">
      <c r="A6435" s="58" t="s">
        <v>5310</v>
      </c>
      <c r="B6435" s="62">
        <v>9041.7900000000009</v>
      </c>
    </row>
    <row r="6436" spans="1:2" ht="15.75" customHeight="1" x14ac:dyDescent="0.3">
      <c r="A6436" s="58" t="s">
        <v>5312</v>
      </c>
      <c r="B6436" s="62">
        <v>10129.290000000001</v>
      </c>
    </row>
    <row r="6437" spans="1:2" ht="15.75" customHeight="1" x14ac:dyDescent="0.3">
      <c r="A6437" s="58" t="s">
        <v>5314</v>
      </c>
      <c r="B6437" s="62">
        <v>9041.7900000000009</v>
      </c>
    </row>
    <row r="6438" spans="1:2" ht="15.75" customHeight="1" x14ac:dyDescent="0.3">
      <c r="A6438" s="58" t="s">
        <v>5316</v>
      </c>
      <c r="B6438" s="62">
        <v>9911.7900000000009</v>
      </c>
    </row>
    <row r="6439" spans="1:2" ht="15.75" customHeight="1" x14ac:dyDescent="0.3">
      <c r="A6439" s="58" t="s">
        <v>5318</v>
      </c>
      <c r="B6439" s="62">
        <v>10129.290000000001</v>
      </c>
    </row>
    <row r="6440" spans="1:2" ht="15.75" customHeight="1" x14ac:dyDescent="0.3">
      <c r="A6440" s="58" t="s">
        <v>5320</v>
      </c>
      <c r="B6440" s="62">
        <v>10129.290000000001</v>
      </c>
    </row>
    <row r="6441" spans="1:2" ht="15.75" customHeight="1" x14ac:dyDescent="0.3">
      <c r="A6441" s="58" t="s">
        <v>5322</v>
      </c>
      <c r="B6441" s="62">
        <v>10999.29</v>
      </c>
    </row>
    <row r="6442" spans="1:2" ht="15.75" customHeight="1" x14ac:dyDescent="0.3">
      <c r="A6442" s="58" t="s">
        <v>5324</v>
      </c>
      <c r="B6442" s="62">
        <v>17598.86</v>
      </c>
    </row>
    <row r="6443" spans="1:2" ht="15.75" customHeight="1" x14ac:dyDescent="0.3">
      <c r="A6443" s="58" t="s">
        <v>5326</v>
      </c>
      <c r="B6443" s="62">
        <v>15858.86</v>
      </c>
    </row>
    <row r="6444" spans="1:2" ht="15.75" customHeight="1" x14ac:dyDescent="0.3">
      <c r="A6444" s="58" t="s">
        <v>5328</v>
      </c>
      <c r="B6444" s="62">
        <v>14466.86</v>
      </c>
    </row>
    <row r="6445" spans="1:2" ht="15.75" customHeight="1" x14ac:dyDescent="0.3">
      <c r="A6445" s="58" t="s">
        <v>5330</v>
      </c>
      <c r="B6445" s="62">
        <v>16206.86</v>
      </c>
    </row>
    <row r="6446" spans="1:2" ht="15.75" customHeight="1" x14ac:dyDescent="0.3">
      <c r="A6446" s="58" t="s">
        <v>5332</v>
      </c>
      <c r="B6446" s="62">
        <v>14466.86</v>
      </c>
    </row>
    <row r="6447" spans="1:2" ht="15.75" customHeight="1" x14ac:dyDescent="0.3">
      <c r="A6447" s="58" t="s">
        <v>5334</v>
      </c>
      <c r="B6447" s="62">
        <v>15858.86</v>
      </c>
    </row>
    <row r="6448" spans="1:2" ht="15.75" customHeight="1" x14ac:dyDescent="0.3">
      <c r="A6448" s="58" t="s">
        <v>5336</v>
      </c>
      <c r="B6448" s="62">
        <v>16206.86</v>
      </c>
    </row>
    <row r="6449" spans="1:2" ht="15.75" customHeight="1" x14ac:dyDescent="0.3">
      <c r="A6449" s="58" t="s">
        <v>5338</v>
      </c>
      <c r="B6449" s="62">
        <v>16206.86</v>
      </c>
    </row>
    <row r="6450" spans="1:2" ht="15.75" customHeight="1" x14ac:dyDescent="0.3">
      <c r="A6450" s="58" t="s">
        <v>5340</v>
      </c>
      <c r="B6450" s="62">
        <v>17598.86</v>
      </c>
    </row>
    <row r="6451" spans="1:2" ht="15.75" customHeight="1" x14ac:dyDescent="0.3">
      <c r="A6451" s="58" t="s">
        <v>5342</v>
      </c>
      <c r="B6451" s="62">
        <v>17598.86</v>
      </c>
    </row>
    <row r="6452" spans="1:2" ht="15.75" customHeight="1" x14ac:dyDescent="0.3">
      <c r="A6452" s="58" t="s">
        <v>5344</v>
      </c>
      <c r="B6452" s="62">
        <v>15858.86</v>
      </c>
    </row>
    <row r="6453" spans="1:2" ht="15.75" customHeight="1" x14ac:dyDescent="0.3">
      <c r="A6453" s="58" t="s">
        <v>5346</v>
      </c>
      <c r="B6453" s="62">
        <v>14466.86</v>
      </c>
    </row>
    <row r="6454" spans="1:2" ht="15.75" customHeight="1" x14ac:dyDescent="0.3">
      <c r="A6454" s="58" t="s">
        <v>5348</v>
      </c>
      <c r="B6454" s="62">
        <v>16206.86</v>
      </c>
    </row>
    <row r="6455" spans="1:2" ht="15.75" customHeight="1" x14ac:dyDescent="0.3">
      <c r="A6455" s="58" t="s">
        <v>5350</v>
      </c>
      <c r="B6455" s="62">
        <v>14466.86</v>
      </c>
    </row>
    <row r="6456" spans="1:2" ht="15.75" customHeight="1" x14ac:dyDescent="0.3">
      <c r="A6456" s="58" t="s">
        <v>5352</v>
      </c>
      <c r="B6456" s="62">
        <v>15858.86</v>
      </c>
    </row>
    <row r="6457" spans="1:2" ht="15.75" customHeight="1" x14ac:dyDescent="0.3">
      <c r="A6457" s="58" t="s">
        <v>5354</v>
      </c>
      <c r="B6457" s="62">
        <v>16206.86</v>
      </c>
    </row>
    <row r="6458" spans="1:2" ht="15.75" customHeight="1" x14ac:dyDescent="0.3">
      <c r="A6458" s="58" t="s">
        <v>5356</v>
      </c>
      <c r="B6458" s="62">
        <v>16206.86</v>
      </c>
    </row>
    <row r="6459" spans="1:2" ht="15.75" customHeight="1" x14ac:dyDescent="0.3">
      <c r="A6459" s="58" t="s">
        <v>5358</v>
      </c>
      <c r="B6459" s="62">
        <v>17598.86</v>
      </c>
    </row>
    <row r="6460" spans="1:2" ht="15.75" customHeight="1" x14ac:dyDescent="0.3">
      <c r="A6460" s="58" t="s">
        <v>7458</v>
      </c>
      <c r="B6460" s="62">
        <v>99000</v>
      </c>
    </row>
    <row r="6461" spans="1:2" ht="15.75" customHeight="1" x14ac:dyDescent="0.3">
      <c r="A6461" s="2" t="s">
        <v>7459</v>
      </c>
      <c r="B6461" s="63">
        <v>21054</v>
      </c>
    </row>
    <row r="6462" spans="1:2" ht="15.75" customHeight="1" x14ac:dyDescent="0.3">
      <c r="A6462" s="2" t="s">
        <v>7460</v>
      </c>
      <c r="B6462" s="63">
        <v>16269</v>
      </c>
    </row>
    <row r="6463" spans="1:2" ht="15.75" customHeight="1" x14ac:dyDescent="0.3">
      <c r="A6463" s="2" t="s">
        <v>7461</v>
      </c>
      <c r="B6463" s="63">
        <v>12441</v>
      </c>
    </row>
    <row r="6464" spans="1:2" ht="15.75" customHeight="1" x14ac:dyDescent="0.3">
      <c r="A6464" s="2" t="s">
        <v>7462</v>
      </c>
      <c r="B6464" s="63">
        <v>17226</v>
      </c>
    </row>
    <row r="6465" spans="1:2" ht="15.75" customHeight="1" x14ac:dyDescent="0.3">
      <c r="A6465" s="2" t="s">
        <v>7463</v>
      </c>
      <c r="B6465" s="63">
        <v>12441</v>
      </c>
    </row>
    <row r="6466" spans="1:2" ht="15.75" customHeight="1" x14ac:dyDescent="0.3">
      <c r="A6466" s="2" t="s">
        <v>7464</v>
      </c>
      <c r="B6466" s="63">
        <v>16269</v>
      </c>
    </row>
    <row r="6467" spans="1:2" ht="15.75" customHeight="1" x14ac:dyDescent="0.3">
      <c r="A6467" s="2" t="s">
        <v>7465</v>
      </c>
      <c r="B6467" s="63">
        <v>17226</v>
      </c>
    </row>
    <row r="6468" spans="1:2" ht="15.75" customHeight="1" x14ac:dyDescent="0.3">
      <c r="A6468" s="2" t="s">
        <v>7466</v>
      </c>
      <c r="B6468" s="63">
        <v>17226</v>
      </c>
    </row>
    <row r="6469" spans="1:2" ht="15.75" customHeight="1" x14ac:dyDescent="0.3">
      <c r="A6469" s="2" t="s">
        <v>7467</v>
      </c>
      <c r="B6469" s="63">
        <v>21054</v>
      </c>
    </row>
    <row r="6470" spans="1:2" ht="15.75" customHeight="1" x14ac:dyDescent="0.3">
      <c r="A6470" s="58" t="s">
        <v>7468</v>
      </c>
      <c r="B6470" s="62">
        <v>99000</v>
      </c>
    </row>
    <row r="6471" spans="1:2" ht="15.75" customHeight="1" x14ac:dyDescent="0.3">
      <c r="A6471" s="2" t="s">
        <v>7469</v>
      </c>
      <c r="B6471" s="63">
        <v>21054</v>
      </c>
    </row>
    <row r="6472" spans="1:2" ht="15.75" customHeight="1" x14ac:dyDescent="0.3">
      <c r="A6472" s="2" t="s">
        <v>7470</v>
      </c>
      <c r="B6472" s="63">
        <v>16269</v>
      </c>
    </row>
    <row r="6473" spans="1:2" ht="15.75" customHeight="1" x14ac:dyDescent="0.3">
      <c r="A6473" s="2" t="s">
        <v>7471</v>
      </c>
      <c r="B6473" s="63">
        <v>12441</v>
      </c>
    </row>
    <row r="6474" spans="1:2" ht="15.75" customHeight="1" x14ac:dyDescent="0.3">
      <c r="A6474" s="2" t="s">
        <v>7472</v>
      </c>
      <c r="B6474" s="63">
        <v>17226</v>
      </c>
    </row>
    <row r="6475" spans="1:2" ht="15.75" customHeight="1" x14ac:dyDescent="0.3">
      <c r="A6475" s="2" t="s">
        <v>7473</v>
      </c>
      <c r="B6475" s="63">
        <v>12441</v>
      </c>
    </row>
    <row r="6476" spans="1:2" ht="15.75" customHeight="1" x14ac:dyDescent="0.3">
      <c r="A6476" s="2" t="s">
        <v>7474</v>
      </c>
      <c r="B6476" s="63">
        <v>16269</v>
      </c>
    </row>
    <row r="6477" spans="1:2" ht="15.75" customHeight="1" x14ac:dyDescent="0.3">
      <c r="A6477" s="2" t="s">
        <v>7475</v>
      </c>
      <c r="B6477" s="63">
        <v>17226</v>
      </c>
    </row>
    <row r="6478" spans="1:2" ht="15.75" customHeight="1" x14ac:dyDescent="0.3">
      <c r="A6478" s="2" t="s">
        <v>7476</v>
      </c>
      <c r="B6478" s="63">
        <v>17226</v>
      </c>
    </row>
    <row r="6479" spans="1:2" ht="15.75" customHeight="1" x14ac:dyDescent="0.3">
      <c r="A6479" s="2" t="s">
        <v>7477</v>
      </c>
      <c r="B6479" s="63">
        <v>21054</v>
      </c>
    </row>
    <row r="6480" spans="1:2" ht="15.75" customHeight="1" x14ac:dyDescent="0.3">
      <c r="A6480" s="2" t="s">
        <v>7478</v>
      </c>
      <c r="B6480" s="63">
        <v>49500</v>
      </c>
    </row>
    <row r="6481" spans="1:2" ht="15.75" customHeight="1" x14ac:dyDescent="0.3">
      <c r="A6481" s="2" t="s">
        <v>7479</v>
      </c>
      <c r="B6481" s="63">
        <v>10527</v>
      </c>
    </row>
    <row r="6482" spans="1:2" ht="15.75" customHeight="1" x14ac:dyDescent="0.3">
      <c r="A6482" s="2" t="s">
        <v>7480</v>
      </c>
      <c r="B6482" s="63">
        <v>8134.5</v>
      </c>
    </row>
    <row r="6483" spans="1:2" ht="15.75" customHeight="1" x14ac:dyDescent="0.3">
      <c r="A6483" s="2" t="s">
        <v>7481</v>
      </c>
      <c r="B6483" s="63">
        <v>6220.5</v>
      </c>
    </row>
    <row r="6484" spans="1:2" ht="15.75" customHeight="1" x14ac:dyDescent="0.3">
      <c r="A6484" s="2" t="s">
        <v>7482</v>
      </c>
      <c r="B6484" s="63">
        <v>8613</v>
      </c>
    </row>
    <row r="6485" spans="1:2" ht="15.75" customHeight="1" x14ac:dyDescent="0.3">
      <c r="A6485" s="2" t="s">
        <v>7483</v>
      </c>
      <c r="B6485" s="63">
        <v>6220.5</v>
      </c>
    </row>
    <row r="6486" spans="1:2" ht="15.75" customHeight="1" x14ac:dyDescent="0.3">
      <c r="A6486" s="2" t="s">
        <v>7484</v>
      </c>
      <c r="B6486" s="63">
        <v>8134.5</v>
      </c>
    </row>
    <row r="6487" spans="1:2" ht="15.75" customHeight="1" x14ac:dyDescent="0.3">
      <c r="A6487" s="2" t="s">
        <v>7485</v>
      </c>
      <c r="B6487" s="63">
        <v>8613</v>
      </c>
    </row>
    <row r="6488" spans="1:2" ht="15.75" customHeight="1" x14ac:dyDescent="0.3">
      <c r="A6488" s="2" t="s">
        <v>7486</v>
      </c>
      <c r="B6488" s="63">
        <v>8613</v>
      </c>
    </row>
    <row r="6489" spans="1:2" ht="15.75" customHeight="1" x14ac:dyDescent="0.3">
      <c r="A6489" s="2" t="s">
        <v>7487</v>
      </c>
      <c r="B6489" s="63">
        <v>10527</v>
      </c>
    </row>
    <row r="6490" spans="1:2" ht="15.75" customHeight="1" x14ac:dyDescent="0.3">
      <c r="A6490" s="2" t="s">
        <v>7488</v>
      </c>
      <c r="B6490" s="63">
        <v>49500</v>
      </c>
    </row>
    <row r="6491" spans="1:2" ht="15.75" customHeight="1" x14ac:dyDescent="0.3">
      <c r="A6491" s="2" t="s">
        <v>7489</v>
      </c>
      <c r="B6491" s="63">
        <v>10527</v>
      </c>
    </row>
    <row r="6492" spans="1:2" ht="15.75" customHeight="1" x14ac:dyDescent="0.3">
      <c r="A6492" s="2" t="s">
        <v>7490</v>
      </c>
      <c r="B6492" s="63">
        <v>8134.5</v>
      </c>
    </row>
    <row r="6493" spans="1:2" ht="15.75" customHeight="1" x14ac:dyDescent="0.3">
      <c r="A6493" s="2" t="s">
        <v>7491</v>
      </c>
      <c r="B6493" s="63">
        <v>6220.5</v>
      </c>
    </row>
    <row r="6494" spans="1:2" ht="15.75" customHeight="1" x14ac:dyDescent="0.3">
      <c r="A6494" s="2" t="s">
        <v>7492</v>
      </c>
      <c r="B6494" s="63">
        <v>8613</v>
      </c>
    </row>
    <row r="6495" spans="1:2" ht="15.75" customHeight="1" x14ac:dyDescent="0.3">
      <c r="A6495" s="2" t="s">
        <v>7493</v>
      </c>
      <c r="B6495" s="63">
        <v>6220.5</v>
      </c>
    </row>
    <row r="6496" spans="1:2" ht="15.75" customHeight="1" x14ac:dyDescent="0.3">
      <c r="A6496" s="2" t="s">
        <v>7494</v>
      </c>
      <c r="B6496" s="63">
        <v>8134.5</v>
      </c>
    </row>
    <row r="6497" spans="1:2" ht="15.75" customHeight="1" x14ac:dyDescent="0.3">
      <c r="A6497" s="2" t="s">
        <v>7495</v>
      </c>
      <c r="B6497" s="63">
        <v>8613</v>
      </c>
    </row>
    <row r="6498" spans="1:2" ht="15.75" customHeight="1" x14ac:dyDescent="0.3">
      <c r="A6498" s="2" t="s">
        <v>7496</v>
      </c>
      <c r="B6498" s="63">
        <v>8613</v>
      </c>
    </row>
    <row r="6499" spans="1:2" ht="15.75" customHeight="1" x14ac:dyDescent="0.3">
      <c r="A6499" s="2" t="s">
        <v>7497</v>
      </c>
      <c r="B6499" s="63">
        <v>10527</v>
      </c>
    </row>
    <row r="6500" spans="1:2" ht="15.75" customHeight="1" x14ac:dyDescent="0.3">
      <c r="A6500" s="2" t="s">
        <v>7498</v>
      </c>
      <c r="B6500" s="63">
        <v>24750</v>
      </c>
    </row>
    <row r="6501" spans="1:2" ht="15.75" customHeight="1" x14ac:dyDescent="0.3">
      <c r="A6501" s="2" t="s">
        <v>7499</v>
      </c>
      <c r="B6501" s="63">
        <v>5263.5</v>
      </c>
    </row>
    <row r="6502" spans="1:2" ht="15.75" customHeight="1" x14ac:dyDescent="0.3">
      <c r="A6502" s="2" t="s">
        <v>7500</v>
      </c>
      <c r="B6502" s="63">
        <v>4067.25</v>
      </c>
    </row>
    <row r="6503" spans="1:2" ht="15.75" customHeight="1" x14ac:dyDescent="0.3">
      <c r="A6503" s="2" t="s">
        <v>7501</v>
      </c>
      <c r="B6503" s="63">
        <v>3110.25</v>
      </c>
    </row>
    <row r="6504" spans="1:2" ht="15.75" customHeight="1" x14ac:dyDescent="0.3">
      <c r="A6504" s="2" t="s">
        <v>7502</v>
      </c>
      <c r="B6504" s="63">
        <v>4306.5</v>
      </c>
    </row>
    <row r="6505" spans="1:2" ht="15.75" customHeight="1" x14ac:dyDescent="0.3">
      <c r="A6505" s="2" t="s">
        <v>7503</v>
      </c>
      <c r="B6505" s="63">
        <v>3110.25</v>
      </c>
    </row>
    <row r="6506" spans="1:2" ht="15.75" customHeight="1" x14ac:dyDescent="0.3">
      <c r="A6506" s="2" t="s">
        <v>7504</v>
      </c>
      <c r="B6506" s="63">
        <v>4067.25</v>
      </c>
    </row>
    <row r="6507" spans="1:2" ht="15.75" customHeight="1" x14ac:dyDescent="0.3">
      <c r="A6507" s="2" t="s">
        <v>7505</v>
      </c>
      <c r="B6507" s="63">
        <v>4306.5</v>
      </c>
    </row>
    <row r="6508" spans="1:2" ht="15.75" customHeight="1" x14ac:dyDescent="0.3">
      <c r="A6508" s="2" t="s">
        <v>7506</v>
      </c>
      <c r="B6508" s="63">
        <v>4306.5</v>
      </c>
    </row>
    <row r="6509" spans="1:2" ht="15.75" customHeight="1" x14ac:dyDescent="0.3">
      <c r="A6509" s="2" t="s">
        <v>7507</v>
      </c>
      <c r="B6509" s="63">
        <v>5263.5</v>
      </c>
    </row>
    <row r="6510" spans="1:2" ht="15.75" customHeight="1" x14ac:dyDescent="0.3">
      <c r="A6510" s="2" t="s">
        <v>7508</v>
      </c>
      <c r="B6510" s="63">
        <v>24750</v>
      </c>
    </row>
    <row r="6511" spans="1:2" ht="15.75" customHeight="1" x14ac:dyDescent="0.3">
      <c r="A6511" s="2" t="s">
        <v>7509</v>
      </c>
      <c r="B6511" s="63">
        <v>5263.5</v>
      </c>
    </row>
    <row r="6512" spans="1:2" ht="15.75" customHeight="1" x14ac:dyDescent="0.3">
      <c r="A6512" s="2" t="s">
        <v>7510</v>
      </c>
      <c r="B6512" s="63">
        <v>4067.25</v>
      </c>
    </row>
    <row r="6513" spans="1:2" ht="15.75" customHeight="1" x14ac:dyDescent="0.3">
      <c r="A6513" s="2" t="s">
        <v>7511</v>
      </c>
      <c r="B6513" s="63">
        <v>3110.25</v>
      </c>
    </row>
    <row r="6514" spans="1:2" ht="15.75" customHeight="1" x14ac:dyDescent="0.3">
      <c r="A6514" s="2" t="s">
        <v>7512</v>
      </c>
      <c r="B6514" s="63">
        <v>4306.5</v>
      </c>
    </row>
    <row r="6515" spans="1:2" ht="15.75" customHeight="1" x14ac:dyDescent="0.3">
      <c r="A6515" s="2" t="s">
        <v>7513</v>
      </c>
      <c r="B6515" s="63">
        <v>3110.25</v>
      </c>
    </row>
    <row r="6516" spans="1:2" ht="15.75" customHeight="1" x14ac:dyDescent="0.3">
      <c r="A6516" s="2" t="s">
        <v>7514</v>
      </c>
      <c r="B6516" s="63">
        <v>4067.25</v>
      </c>
    </row>
    <row r="6517" spans="1:2" ht="15.75" customHeight="1" x14ac:dyDescent="0.3">
      <c r="A6517" s="2" t="s">
        <v>7515</v>
      </c>
      <c r="B6517" s="63">
        <v>4306.5</v>
      </c>
    </row>
    <row r="6518" spans="1:2" ht="15.75" customHeight="1" x14ac:dyDescent="0.3">
      <c r="A6518" s="2" t="s">
        <v>7516</v>
      </c>
      <c r="B6518" s="63">
        <v>4306.5</v>
      </c>
    </row>
    <row r="6519" spans="1:2" ht="15.75" customHeight="1" x14ac:dyDescent="0.3">
      <c r="A6519" s="2" t="s">
        <v>7517</v>
      </c>
      <c r="B6519" s="63">
        <v>5263.5</v>
      </c>
    </row>
    <row r="6520" spans="1:2" ht="15.75" customHeight="1" x14ac:dyDescent="0.3">
      <c r="A6520" s="2" t="s">
        <v>7518</v>
      </c>
      <c r="B6520" s="63">
        <v>24750</v>
      </c>
    </row>
    <row r="6521" spans="1:2" ht="15.75" customHeight="1" x14ac:dyDescent="0.3">
      <c r="A6521" s="2" t="s">
        <v>7519</v>
      </c>
      <c r="B6521" s="63">
        <v>5263.5</v>
      </c>
    </row>
    <row r="6522" spans="1:2" ht="15.75" customHeight="1" x14ac:dyDescent="0.3">
      <c r="A6522" s="2" t="s">
        <v>7520</v>
      </c>
      <c r="B6522" s="63">
        <v>4067.25</v>
      </c>
    </row>
    <row r="6523" spans="1:2" ht="15.75" customHeight="1" x14ac:dyDescent="0.3">
      <c r="A6523" s="2" t="s">
        <v>7521</v>
      </c>
      <c r="B6523" s="63">
        <v>3110.25</v>
      </c>
    </row>
    <row r="6524" spans="1:2" ht="15.75" customHeight="1" x14ac:dyDescent="0.3">
      <c r="A6524" s="2" t="s">
        <v>7522</v>
      </c>
      <c r="B6524" s="63">
        <v>4306.5</v>
      </c>
    </row>
    <row r="6525" spans="1:2" ht="15.75" customHeight="1" x14ac:dyDescent="0.3">
      <c r="A6525" s="2" t="s">
        <v>7523</v>
      </c>
      <c r="B6525" s="63">
        <v>3110.25</v>
      </c>
    </row>
    <row r="6526" spans="1:2" ht="15.75" customHeight="1" x14ac:dyDescent="0.3">
      <c r="A6526" s="2" t="s">
        <v>7524</v>
      </c>
      <c r="B6526" s="63">
        <v>4067.25</v>
      </c>
    </row>
    <row r="6527" spans="1:2" ht="15.75" customHeight="1" x14ac:dyDescent="0.3">
      <c r="A6527" s="2" t="s">
        <v>7525</v>
      </c>
      <c r="B6527" s="63">
        <v>4306.5</v>
      </c>
    </row>
    <row r="6528" spans="1:2" ht="15.75" customHeight="1" x14ac:dyDescent="0.3">
      <c r="A6528" s="2" t="s">
        <v>7526</v>
      </c>
      <c r="B6528" s="63">
        <v>4306.5</v>
      </c>
    </row>
    <row r="6529" spans="1:2" ht="15.75" customHeight="1" x14ac:dyDescent="0.3">
      <c r="A6529" s="2" t="s">
        <v>7527</v>
      </c>
      <c r="B6529" s="63">
        <v>5263.5</v>
      </c>
    </row>
    <row r="6530" spans="1:2" ht="15.75" customHeight="1" x14ac:dyDescent="0.3">
      <c r="A6530" s="2" t="s">
        <v>7528</v>
      </c>
      <c r="B6530" s="63">
        <v>24750</v>
      </c>
    </row>
    <row r="6531" spans="1:2" ht="15.75" customHeight="1" x14ac:dyDescent="0.3">
      <c r="A6531" s="2" t="s">
        <v>7529</v>
      </c>
      <c r="B6531" s="63">
        <v>5263.5</v>
      </c>
    </row>
    <row r="6532" spans="1:2" ht="15.75" customHeight="1" x14ac:dyDescent="0.3">
      <c r="A6532" s="2" t="s">
        <v>7530</v>
      </c>
      <c r="B6532" s="63">
        <v>4067.25</v>
      </c>
    </row>
    <row r="6533" spans="1:2" ht="15.75" customHeight="1" x14ac:dyDescent="0.3">
      <c r="A6533" s="2" t="s">
        <v>7531</v>
      </c>
      <c r="B6533" s="63">
        <v>3110.25</v>
      </c>
    </row>
    <row r="6534" spans="1:2" ht="15.75" customHeight="1" x14ac:dyDescent="0.3">
      <c r="A6534" s="2" t="s">
        <v>7532</v>
      </c>
      <c r="B6534" s="63">
        <v>4306.5</v>
      </c>
    </row>
    <row r="6535" spans="1:2" ht="15.75" customHeight="1" x14ac:dyDescent="0.3">
      <c r="A6535" s="2" t="s">
        <v>7533</v>
      </c>
      <c r="B6535" s="63">
        <v>3110.25</v>
      </c>
    </row>
    <row r="6536" spans="1:2" ht="15.75" customHeight="1" x14ac:dyDescent="0.3">
      <c r="A6536" s="2" t="s">
        <v>7534</v>
      </c>
      <c r="B6536" s="63">
        <v>4067.25</v>
      </c>
    </row>
    <row r="6537" spans="1:2" ht="15.75" customHeight="1" x14ac:dyDescent="0.3">
      <c r="A6537" s="2" t="s">
        <v>7535</v>
      </c>
      <c r="B6537" s="63">
        <v>4306.5</v>
      </c>
    </row>
    <row r="6538" spans="1:2" ht="15.75" customHeight="1" x14ac:dyDescent="0.3">
      <c r="A6538" s="2" t="s">
        <v>7536</v>
      </c>
      <c r="B6538" s="63">
        <v>4306.5</v>
      </c>
    </row>
    <row r="6539" spans="1:2" ht="15.75" customHeight="1" x14ac:dyDescent="0.3">
      <c r="A6539" s="2" t="s">
        <v>7537</v>
      </c>
      <c r="B6539" s="63">
        <v>5263.5</v>
      </c>
    </row>
    <row r="6540" spans="1:2" ht="15.75" customHeight="1" x14ac:dyDescent="0.3">
      <c r="A6540" s="2" t="s">
        <v>7538</v>
      </c>
      <c r="B6540" s="63">
        <v>49500</v>
      </c>
    </row>
    <row r="6541" spans="1:2" ht="15.75" customHeight="1" x14ac:dyDescent="0.3">
      <c r="A6541" s="2" t="s">
        <v>7539</v>
      </c>
      <c r="B6541" s="63">
        <v>10527</v>
      </c>
    </row>
    <row r="6542" spans="1:2" ht="15.75" customHeight="1" x14ac:dyDescent="0.3">
      <c r="A6542" s="2" t="s">
        <v>7540</v>
      </c>
      <c r="B6542" s="63">
        <v>8134.5</v>
      </c>
    </row>
    <row r="6543" spans="1:2" ht="15.75" customHeight="1" x14ac:dyDescent="0.3">
      <c r="A6543" s="2" t="s">
        <v>7541</v>
      </c>
      <c r="B6543" s="63">
        <v>6220.5</v>
      </c>
    </row>
    <row r="6544" spans="1:2" ht="15.75" customHeight="1" x14ac:dyDescent="0.3">
      <c r="A6544" s="2" t="s">
        <v>7542</v>
      </c>
      <c r="B6544" s="63">
        <v>8613</v>
      </c>
    </row>
    <row r="6545" spans="1:2" ht="15.75" customHeight="1" x14ac:dyDescent="0.3">
      <c r="A6545" s="2" t="s">
        <v>7543</v>
      </c>
      <c r="B6545" s="63">
        <v>6220.5</v>
      </c>
    </row>
    <row r="6546" spans="1:2" ht="15.75" customHeight="1" x14ac:dyDescent="0.3">
      <c r="A6546" s="2" t="s">
        <v>7544</v>
      </c>
      <c r="B6546" s="63">
        <v>8134.5</v>
      </c>
    </row>
    <row r="6547" spans="1:2" ht="15.75" customHeight="1" x14ac:dyDescent="0.3">
      <c r="A6547" s="2" t="s">
        <v>7545</v>
      </c>
      <c r="B6547" s="63">
        <v>8613</v>
      </c>
    </row>
    <row r="6548" spans="1:2" ht="15.75" customHeight="1" x14ac:dyDescent="0.3">
      <c r="A6548" s="2" t="s">
        <v>7546</v>
      </c>
      <c r="B6548" s="63">
        <v>8613</v>
      </c>
    </row>
    <row r="6549" spans="1:2" ht="15.75" customHeight="1" x14ac:dyDescent="0.3">
      <c r="A6549" s="2" t="s">
        <v>7547</v>
      </c>
      <c r="B6549" s="63">
        <v>10527</v>
      </c>
    </row>
    <row r="6550" spans="1:2" ht="15.75" customHeight="1" x14ac:dyDescent="0.3">
      <c r="A6550" s="2" t="s">
        <v>7548</v>
      </c>
      <c r="B6550" s="63">
        <v>49500</v>
      </c>
    </row>
    <row r="6551" spans="1:2" ht="15.75" customHeight="1" x14ac:dyDescent="0.3">
      <c r="A6551" s="2" t="s">
        <v>7549</v>
      </c>
      <c r="B6551" s="63">
        <v>10527</v>
      </c>
    </row>
    <row r="6552" spans="1:2" ht="15.75" customHeight="1" x14ac:dyDescent="0.3">
      <c r="A6552" s="2" t="s">
        <v>7550</v>
      </c>
      <c r="B6552" s="63">
        <v>8134.5</v>
      </c>
    </row>
    <row r="6553" spans="1:2" ht="15.75" customHeight="1" x14ac:dyDescent="0.3">
      <c r="A6553" s="2" t="s">
        <v>7551</v>
      </c>
      <c r="B6553" s="63">
        <v>6220.5</v>
      </c>
    </row>
    <row r="6554" spans="1:2" ht="15.75" customHeight="1" x14ac:dyDescent="0.3">
      <c r="A6554" s="2" t="s">
        <v>7552</v>
      </c>
      <c r="B6554" s="63">
        <v>8613</v>
      </c>
    </row>
    <row r="6555" spans="1:2" ht="15.75" customHeight="1" x14ac:dyDescent="0.3">
      <c r="A6555" s="2" t="s">
        <v>7553</v>
      </c>
      <c r="B6555" s="63">
        <v>6220.5</v>
      </c>
    </row>
    <row r="6556" spans="1:2" ht="15.75" customHeight="1" x14ac:dyDescent="0.3">
      <c r="A6556" s="2" t="s">
        <v>7554</v>
      </c>
      <c r="B6556" s="63">
        <v>8134.5</v>
      </c>
    </row>
    <row r="6557" spans="1:2" ht="15.75" customHeight="1" x14ac:dyDescent="0.3">
      <c r="A6557" s="2" t="s">
        <v>7555</v>
      </c>
      <c r="B6557" s="63">
        <v>8613</v>
      </c>
    </row>
    <row r="6558" spans="1:2" ht="15.75" customHeight="1" x14ac:dyDescent="0.3">
      <c r="A6558" s="2" t="s">
        <v>7556</v>
      </c>
      <c r="B6558" s="63">
        <v>8613</v>
      </c>
    </row>
    <row r="6559" spans="1:2" ht="15.75" customHeight="1" x14ac:dyDescent="0.3">
      <c r="A6559" s="2" t="s">
        <v>7557</v>
      </c>
      <c r="B6559" s="63">
        <v>10527</v>
      </c>
    </row>
    <row r="6560" spans="1:2" ht="15.75" customHeight="1" x14ac:dyDescent="0.3">
      <c r="A6560" s="2" t="s">
        <v>7558</v>
      </c>
      <c r="B6560" s="63">
        <v>39600</v>
      </c>
    </row>
    <row r="6561" spans="1:2" ht="15.75" customHeight="1" x14ac:dyDescent="0.3">
      <c r="A6561" s="2" t="s">
        <v>7559</v>
      </c>
      <c r="B6561" s="63">
        <v>8421.6</v>
      </c>
    </row>
    <row r="6562" spans="1:2" ht="15.75" customHeight="1" x14ac:dyDescent="0.3">
      <c r="A6562" s="2" t="s">
        <v>7560</v>
      </c>
      <c r="B6562" s="63">
        <v>6507.6</v>
      </c>
    </row>
    <row r="6563" spans="1:2" ht="15.75" customHeight="1" x14ac:dyDescent="0.3">
      <c r="A6563" s="2" t="s">
        <v>7561</v>
      </c>
      <c r="B6563" s="63">
        <v>4976.3999999999996</v>
      </c>
    </row>
    <row r="6564" spans="1:2" ht="15.75" customHeight="1" x14ac:dyDescent="0.3">
      <c r="A6564" s="2" t="s">
        <v>7562</v>
      </c>
      <c r="B6564" s="63">
        <v>6890.4</v>
      </c>
    </row>
    <row r="6565" spans="1:2" ht="15.75" customHeight="1" x14ac:dyDescent="0.3">
      <c r="A6565" s="2" t="s">
        <v>7563</v>
      </c>
      <c r="B6565" s="63">
        <v>4976.3999999999996</v>
      </c>
    </row>
    <row r="6566" spans="1:2" ht="15.75" customHeight="1" x14ac:dyDescent="0.3">
      <c r="A6566" s="2" t="s">
        <v>7564</v>
      </c>
      <c r="B6566" s="63">
        <v>6507.6</v>
      </c>
    </row>
    <row r="6567" spans="1:2" ht="15.75" customHeight="1" x14ac:dyDescent="0.3">
      <c r="A6567" s="2" t="s">
        <v>7565</v>
      </c>
      <c r="B6567" s="63">
        <v>6890.4</v>
      </c>
    </row>
    <row r="6568" spans="1:2" ht="15.75" customHeight="1" x14ac:dyDescent="0.3">
      <c r="A6568" s="2" t="s">
        <v>7566</v>
      </c>
      <c r="B6568" s="63">
        <v>6890.4</v>
      </c>
    </row>
    <row r="6569" spans="1:2" ht="15.75" customHeight="1" x14ac:dyDescent="0.3">
      <c r="A6569" s="2" t="s">
        <v>7567</v>
      </c>
      <c r="B6569" s="63">
        <v>8421.6</v>
      </c>
    </row>
    <row r="6570" spans="1:2" ht="15.75" customHeight="1" x14ac:dyDescent="0.3">
      <c r="A6570" s="2" t="s">
        <v>7568</v>
      </c>
      <c r="B6570" s="63">
        <v>39600</v>
      </c>
    </row>
    <row r="6571" spans="1:2" ht="15.75" customHeight="1" x14ac:dyDescent="0.3">
      <c r="A6571" s="2" t="s">
        <v>7569</v>
      </c>
      <c r="B6571" s="63">
        <v>8421.6</v>
      </c>
    </row>
    <row r="6572" spans="1:2" ht="15.75" customHeight="1" x14ac:dyDescent="0.3">
      <c r="A6572" s="2" t="s">
        <v>7570</v>
      </c>
      <c r="B6572" s="63">
        <v>6507.6</v>
      </c>
    </row>
    <row r="6573" spans="1:2" ht="15.75" customHeight="1" x14ac:dyDescent="0.3">
      <c r="A6573" s="2" t="s">
        <v>7571</v>
      </c>
      <c r="B6573" s="63">
        <v>4976.3999999999996</v>
      </c>
    </row>
    <row r="6574" spans="1:2" ht="15.75" customHeight="1" x14ac:dyDescent="0.3">
      <c r="A6574" s="2" t="s">
        <v>7572</v>
      </c>
      <c r="B6574" s="63">
        <v>6890.4</v>
      </c>
    </row>
    <row r="6575" spans="1:2" ht="15.75" customHeight="1" x14ac:dyDescent="0.3">
      <c r="A6575" s="2" t="s">
        <v>7573</v>
      </c>
      <c r="B6575" s="63">
        <v>4976.3999999999996</v>
      </c>
    </row>
    <row r="6576" spans="1:2" ht="15.75" customHeight="1" x14ac:dyDescent="0.3">
      <c r="A6576" s="2" t="s">
        <v>7574</v>
      </c>
      <c r="B6576" s="63">
        <v>6507.6</v>
      </c>
    </row>
    <row r="6577" spans="1:2" ht="15.75" customHeight="1" x14ac:dyDescent="0.3">
      <c r="A6577" s="2" t="s">
        <v>7575</v>
      </c>
      <c r="B6577" s="63">
        <v>6890.4</v>
      </c>
    </row>
    <row r="6578" spans="1:2" ht="15.75" customHeight="1" x14ac:dyDescent="0.3">
      <c r="A6578" s="2" t="s">
        <v>7576</v>
      </c>
      <c r="B6578" s="63">
        <v>6890.4</v>
      </c>
    </row>
    <row r="6579" spans="1:2" ht="15.75" customHeight="1" x14ac:dyDescent="0.3">
      <c r="A6579" s="2" t="s">
        <v>7577</v>
      </c>
      <c r="B6579" s="63">
        <v>8421.6</v>
      </c>
    </row>
    <row r="6580" spans="1:2" ht="15.75" customHeight="1" x14ac:dyDescent="0.3">
      <c r="A6580" s="58" t="s">
        <v>9657</v>
      </c>
      <c r="B6580" s="62">
        <v>42702</v>
      </c>
    </row>
    <row r="6581" spans="1:2" ht="15.75" customHeight="1" x14ac:dyDescent="0.3">
      <c r="A6581" s="2" t="s">
        <v>9658</v>
      </c>
      <c r="B6581" s="63">
        <v>9394.44</v>
      </c>
    </row>
    <row r="6582" spans="1:2" ht="15.75" customHeight="1" x14ac:dyDescent="0.3">
      <c r="A6582" s="2" t="s">
        <v>9659</v>
      </c>
      <c r="B6582" s="63">
        <v>7259.34</v>
      </c>
    </row>
    <row r="6583" spans="1:2" ht="15.75" customHeight="1" x14ac:dyDescent="0.3">
      <c r="A6583" s="2" t="s">
        <v>9660</v>
      </c>
      <c r="B6583" s="63">
        <v>5551.26</v>
      </c>
    </row>
    <row r="6584" spans="1:2" ht="15.75" customHeight="1" x14ac:dyDescent="0.3">
      <c r="A6584" s="2" t="s">
        <v>9661</v>
      </c>
      <c r="B6584" s="63">
        <v>7686.36</v>
      </c>
    </row>
    <row r="6585" spans="1:2" ht="15.75" customHeight="1" x14ac:dyDescent="0.3">
      <c r="A6585" s="2" t="s">
        <v>9662</v>
      </c>
      <c r="B6585" s="63">
        <v>5551.26</v>
      </c>
    </row>
    <row r="6586" spans="1:2" ht="15.75" customHeight="1" x14ac:dyDescent="0.3">
      <c r="A6586" s="2" t="s">
        <v>9663</v>
      </c>
      <c r="B6586" s="63">
        <v>7259.34</v>
      </c>
    </row>
    <row r="6587" spans="1:2" ht="15.75" customHeight="1" x14ac:dyDescent="0.3">
      <c r="A6587" s="2" t="s">
        <v>9664</v>
      </c>
      <c r="B6587" s="63">
        <v>7686.36</v>
      </c>
    </row>
    <row r="6588" spans="1:2" ht="15.75" customHeight="1" x14ac:dyDescent="0.3">
      <c r="A6588" s="2" t="s">
        <v>9665</v>
      </c>
      <c r="B6588" s="63">
        <v>7686.36</v>
      </c>
    </row>
    <row r="6589" spans="1:2" ht="15.75" customHeight="1" x14ac:dyDescent="0.3">
      <c r="A6589" s="2" t="s">
        <v>9666</v>
      </c>
      <c r="B6589" s="63">
        <v>9394.44</v>
      </c>
    </row>
    <row r="6590" spans="1:2" ht="15.75" customHeight="1" x14ac:dyDescent="0.3">
      <c r="A6590" s="58" t="s">
        <v>9667</v>
      </c>
      <c r="B6590" s="62">
        <v>80460</v>
      </c>
    </row>
    <row r="6591" spans="1:2" ht="15.75" customHeight="1" x14ac:dyDescent="0.3">
      <c r="A6591" s="2" t="s">
        <v>9668</v>
      </c>
      <c r="B6591" s="63">
        <v>17701.2</v>
      </c>
    </row>
    <row r="6592" spans="1:2" ht="15.75" customHeight="1" x14ac:dyDescent="0.3">
      <c r="A6592" s="2" t="s">
        <v>9669</v>
      </c>
      <c r="B6592" s="63">
        <v>13678.2</v>
      </c>
    </row>
    <row r="6593" spans="1:2" ht="15.75" customHeight="1" x14ac:dyDescent="0.3">
      <c r="A6593" s="2" t="s">
        <v>9670</v>
      </c>
      <c r="B6593" s="63">
        <v>10459.799999999999</v>
      </c>
    </row>
    <row r="6594" spans="1:2" ht="15.75" customHeight="1" x14ac:dyDescent="0.3">
      <c r="A6594" s="2" t="s">
        <v>9671</v>
      </c>
      <c r="B6594" s="63">
        <v>14482.8</v>
      </c>
    </row>
    <row r="6595" spans="1:2" ht="15.75" customHeight="1" x14ac:dyDescent="0.3">
      <c r="A6595" s="2" t="s">
        <v>9672</v>
      </c>
      <c r="B6595" s="63">
        <v>10459.799999999999</v>
      </c>
    </row>
    <row r="6596" spans="1:2" ht="15.75" customHeight="1" x14ac:dyDescent="0.3">
      <c r="A6596" s="2" t="s">
        <v>9673</v>
      </c>
      <c r="B6596" s="63">
        <v>13678.2</v>
      </c>
    </row>
    <row r="6597" spans="1:2" ht="15.75" customHeight="1" x14ac:dyDescent="0.3">
      <c r="A6597" s="2" t="s">
        <v>9674</v>
      </c>
      <c r="B6597" s="63">
        <v>14482.8</v>
      </c>
    </row>
    <row r="6598" spans="1:2" ht="15.75" customHeight="1" x14ac:dyDescent="0.3">
      <c r="A6598" s="2" t="s">
        <v>9675</v>
      </c>
      <c r="B6598" s="63">
        <v>14482.8</v>
      </c>
    </row>
    <row r="6599" spans="1:2" ht="15.75" customHeight="1" x14ac:dyDescent="0.3">
      <c r="A6599" s="2" t="s">
        <v>9676</v>
      </c>
      <c r="B6599" s="63">
        <v>17701.2</v>
      </c>
    </row>
    <row r="6600" spans="1:2" ht="15.75" customHeight="1" x14ac:dyDescent="0.3">
      <c r="A6600" s="58" t="s">
        <v>9677</v>
      </c>
      <c r="B6600" s="62">
        <v>19623.64</v>
      </c>
    </row>
    <row r="6601" spans="1:2" ht="15.75" customHeight="1" x14ac:dyDescent="0.3">
      <c r="A6601" s="58" t="s">
        <v>9678</v>
      </c>
      <c r="B6601" s="62">
        <v>17683.45</v>
      </c>
    </row>
    <row r="6602" spans="1:2" ht="15.75" customHeight="1" x14ac:dyDescent="0.3">
      <c r="A6602" s="58" t="s">
        <v>9679</v>
      </c>
      <c r="B6602" s="62">
        <v>16131.29</v>
      </c>
    </row>
    <row r="6603" spans="1:2" ht="15.75" customHeight="1" x14ac:dyDescent="0.3">
      <c r="A6603" s="58" t="s">
        <v>9680</v>
      </c>
      <c r="B6603" s="62">
        <v>18071.48</v>
      </c>
    </row>
    <row r="6604" spans="1:2" ht="15.75" customHeight="1" x14ac:dyDescent="0.3">
      <c r="A6604" s="58" t="s">
        <v>9681</v>
      </c>
      <c r="B6604" s="62">
        <v>16131.29</v>
      </c>
    </row>
    <row r="6605" spans="1:2" ht="15.75" customHeight="1" x14ac:dyDescent="0.3">
      <c r="A6605" s="58" t="s">
        <v>9682</v>
      </c>
      <c r="B6605" s="62">
        <v>17683.45</v>
      </c>
    </row>
    <row r="6606" spans="1:2" ht="15.75" customHeight="1" x14ac:dyDescent="0.3">
      <c r="A6606" s="58" t="s">
        <v>9683</v>
      </c>
      <c r="B6606" s="62">
        <v>18071.48</v>
      </c>
    </row>
    <row r="6607" spans="1:2" ht="15.75" customHeight="1" x14ac:dyDescent="0.3">
      <c r="A6607" s="58" t="s">
        <v>9684</v>
      </c>
      <c r="B6607" s="62">
        <v>18071.48</v>
      </c>
    </row>
    <row r="6608" spans="1:2" ht="15.75" customHeight="1" x14ac:dyDescent="0.3">
      <c r="A6608" s="58" t="s">
        <v>9685</v>
      </c>
      <c r="B6608" s="62">
        <v>19623.64</v>
      </c>
    </row>
    <row r="6609" spans="1:2" ht="15.75" customHeight="1" x14ac:dyDescent="0.3">
      <c r="A6609" s="58" t="s">
        <v>9686</v>
      </c>
      <c r="B6609" s="62">
        <v>40693.72</v>
      </c>
    </row>
    <row r="6610" spans="1:2" ht="15.75" customHeight="1" x14ac:dyDescent="0.3">
      <c r="A6610" s="58" t="s">
        <v>9687</v>
      </c>
      <c r="B6610" s="62">
        <v>36670.33</v>
      </c>
    </row>
    <row r="6611" spans="1:2" ht="15.75" customHeight="1" x14ac:dyDescent="0.3">
      <c r="A6611" s="58" t="s">
        <v>9688</v>
      </c>
      <c r="B6611" s="62">
        <v>33451.61</v>
      </c>
    </row>
    <row r="6612" spans="1:2" ht="15.75" customHeight="1" x14ac:dyDescent="0.3">
      <c r="A6612" s="58" t="s">
        <v>9689</v>
      </c>
      <c r="B6612" s="62">
        <v>37475</v>
      </c>
    </row>
    <row r="6613" spans="1:2" ht="15.75" customHeight="1" x14ac:dyDescent="0.3">
      <c r="A6613" s="58" t="s">
        <v>9690</v>
      </c>
      <c r="B6613" s="62">
        <v>33451.61</v>
      </c>
    </row>
    <row r="6614" spans="1:2" ht="15.75" customHeight="1" x14ac:dyDescent="0.3">
      <c r="A6614" s="58" t="s">
        <v>9691</v>
      </c>
      <c r="B6614" s="62">
        <v>36670.33</v>
      </c>
    </row>
    <row r="6615" spans="1:2" ht="15.75" customHeight="1" x14ac:dyDescent="0.3">
      <c r="A6615" s="58" t="s">
        <v>9692</v>
      </c>
      <c r="B6615" s="62">
        <v>37475</v>
      </c>
    </row>
    <row r="6616" spans="1:2" ht="15.75" customHeight="1" x14ac:dyDescent="0.3">
      <c r="A6616" s="58" t="s">
        <v>9693</v>
      </c>
      <c r="B6616" s="62">
        <v>37475</v>
      </c>
    </row>
    <row r="6617" spans="1:2" ht="15.75" customHeight="1" x14ac:dyDescent="0.3">
      <c r="A6617" s="58" t="s">
        <v>9694</v>
      </c>
      <c r="B6617" s="62">
        <v>40693.72</v>
      </c>
    </row>
    <row r="6618" spans="1:2" ht="15.75" customHeight="1" x14ac:dyDescent="0.3">
      <c r="A6618" s="58" t="s">
        <v>9695</v>
      </c>
      <c r="B6618" s="62">
        <v>12894</v>
      </c>
    </row>
    <row r="6619" spans="1:2" ht="15.75" customHeight="1" x14ac:dyDescent="0.3">
      <c r="A6619" s="2" t="s">
        <v>9696</v>
      </c>
      <c r="B6619" s="63">
        <v>2836.68</v>
      </c>
    </row>
    <row r="6620" spans="1:2" ht="15.75" customHeight="1" x14ac:dyDescent="0.3">
      <c r="A6620" s="2" t="s">
        <v>9697</v>
      </c>
      <c r="B6620" s="63">
        <v>2191.98</v>
      </c>
    </row>
    <row r="6621" spans="1:2" ht="15.75" customHeight="1" x14ac:dyDescent="0.3">
      <c r="A6621" s="2" t="s">
        <v>9698</v>
      </c>
      <c r="B6621" s="63">
        <v>1676.22</v>
      </c>
    </row>
    <row r="6622" spans="1:2" ht="15.75" customHeight="1" x14ac:dyDescent="0.3">
      <c r="A6622" s="2" t="s">
        <v>9699</v>
      </c>
      <c r="B6622" s="63">
        <v>2320.92</v>
      </c>
    </row>
    <row r="6623" spans="1:2" ht="15.75" customHeight="1" x14ac:dyDescent="0.3">
      <c r="A6623" s="2" t="s">
        <v>9700</v>
      </c>
      <c r="B6623" s="63">
        <v>1676.22</v>
      </c>
    </row>
    <row r="6624" spans="1:2" ht="15.75" customHeight="1" x14ac:dyDescent="0.3">
      <c r="A6624" s="2" t="s">
        <v>9701</v>
      </c>
      <c r="B6624" s="63">
        <v>2191.98</v>
      </c>
    </row>
    <row r="6625" spans="1:2" ht="15.75" customHeight="1" x14ac:dyDescent="0.3">
      <c r="A6625" s="2" t="s">
        <v>9702</v>
      </c>
      <c r="B6625" s="63">
        <v>2320.92</v>
      </c>
    </row>
    <row r="6626" spans="1:2" ht="15.75" customHeight="1" x14ac:dyDescent="0.3">
      <c r="A6626" s="2" t="s">
        <v>9703</v>
      </c>
      <c r="B6626" s="63">
        <v>2320.92</v>
      </c>
    </row>
    <row r="6627" spans="1:2" ht="15.75" customHeight="1" x14ac:dyDescent="0.3">
      <c r="A6627" s="2" t="s">
        <v>9704</v>
      </c>
      <c r="B6627" s="63">
        <v>2836.68</v>
      </c>
    </row>
    <row r="6628" spans="1:2" ht="15.75" customHeight="1" x14ac:dyDescent="0.3">
      <c r="A6628" s="2" t="s">
        <v>9705</v>
      </c>
      <c r="B6628" s="63">
        <v>2320.92</v>
      </c>
    </row>
    <row r="6629" spans="1:2" ht="15.75" customHeight="1" x14ac:dyDescent="0.3">
      <c r="A6629" s="2" t="s">
        <v>9706</v>
      </c>
      <c r="B6629" s="63">
        <v>2320.92</v>
      </c>
    </row>
    <row r="6630" spans="1:2" ht="15.75" customHeight="1" x14ac:dyDescent="0.3">
      <c r="A6630" s="2" t="s">
        <v>9707</v>
      </c>
      <c r="B6630" s="63">
        <v>2320.92</v>
      </c>
    </row>
    <row r="6631" spans="1:2" ht="15.75" customHeight="1" x14ac:dyDescent="0.3">
      <c r="A6631" s="2" t="s">
        <v>9708</v>
      </c>
      <c r="B6631" s="63">
        <v>2320.92</v>
      </c>
    </row>
    <row r="6632" spans="1:2" ht="15.75" customHeight="1" x14ac:dyDescent="0.3">
      <c r="A6632" s="2" t="s">
        <v>9709</v>
      </c>
      <c r="B6632" s="63">
        <v>2320.92</v>
      </c>
    </row>
    <row r="6633" spans="1:2" ht="15.75" customHeight="1" x14ac:dyDescent="0.3">
      <c r="A6633" s="58" t="s">
        <v>9710</v>
      </c>
      <c r="B6633" s="62">
        <v>13074</v>
      </c>
    </row>
    <row r="6634" spans="1:2" ht="15.75" customHeight="1" x14ac:dyDescent="0.3">
      <c r="A6634" s="2" t="s">
        <v>9711</v>
      </c>
      <c r="B6634" s="63">
        <v>2876.28</v>
      </c>
    </row>
    <row r="6635" spans="1:2" ht="15.75" customHeight="1" x14ac:dyDescent="0.3">
      <c r="A6635" s="2" t="s">
        <v>9712</v>
      </c>
      <c r="B6635" s="63">
        <v>2222.58</v>
      </c>
    </row>
    <row r="6636" spans="1:2" ht="15.75" customHeight="1" x14ac:dyDescent="0.3">
      <c r="A6636" s="2" t="s">
        <v>9713</v>
      </c>
      <c r="B6636" s="63">
        <v>1699.62</v>
      </c>
    </row>
    <row r="6637" spans="1:2" ht="15.75" customHeight="1" x14ac:dyDescent="0.3">
      <c r="A6637" s="2" t="s">
        <v>9714</v>
      </c>
      <c r="B6637" s="63">
        <v>2353.3200000000002</v>
      </c>
    </row>
    <row r="6638" spans="1:2" ht="15.75" customHeight="1" x14ac:dyDescent="0.3">
      <c r="A6638" s="2" t="s">
        <v>9715</v>
      </c>
      <c r="B6638" s="63">
        <v>1699.62</v>
      </c>
    </row>
    <row r="6639" spans="1:2" ht="15.75" customHeight="1" x14ac:dyDescent="0.3">
      <c r="A6639" s="2" t="s">
        <v>9716</v>
      </c>
      <c r="B6639" s="63">
        <v>2222.58</v>
      </c>
    </row>
    <row r="6640" spans="1:2" ht="15.75" customHeight="1" x14ac:dyDescent="0.3">
      <c r="A6640" s="2" t="s">
        <v>9717</v>
      </c>
      <c r="B6640" s="63">
        <v>2353.3200000000002</v>
      </c>
    </row>
    <row r="6641" spans="1:2" ht="15.75" customHeight="1" x14ac:dyDescent="0.3">
      <c r="A6641" s="2" t="s">
        <v>9718</v>
      </c>
      <c r="B6641" s="63">
        <v>2353.3200000000002</v>
      </c>
    </row>
    <row r="6642" spans="1:2" ht="15.75" customHeight="1" x14ac:dyDescent="0.3">
      <c r="A6642" s="2" t="s">
        <v>9719</v>
      </c>
      <c r="B6642" s="63">
        <v>2876.28</v>
      </c>
    </row>
    <row r="6643" spans="1:2" ht="15.75" customHeight="1" x14ac:dyDescent="0.3">
      <c r="A6643" s="2" t="s">
        <v>9720</v>
      </c>
      <c r="B6643" s="63">
        <v>2353.3200000000002</v>
      </c>
    </row>
    <row r="6644" spans="1:2" ht="15.75" customHeight="1" x14ac:dyDescent="0.3">
      <c r="A6644" s="2" t="s">
        <v>9721</v>
      </c>
      <c r="B6644" s="63">
        <v>2353.3200000000002</v>
      </c>
    </row>
    <row r="6645" spans="1:2" ht="15.75" customHeight="1" x14ac:dyDescent="0.3">
      <c r="A6645" s="2" t="s">
        <v>9722</v>
      </c>
      <c r="B6645" s="63">
        <v>2353.3200000000002</v>
      </c>
    </row>
    <row r="6646" spans="1:2" ht="15.75" customHeight="1" x14ac:dyDescent="0.3">
      <c r="A6646" s="2" t="s">
        <v>9723</v>
      </c>
      <c r="B6646" s="63">
        <v>2353.3200000000002</v>
      </c>
    </row>
    <row r="6647" spans="1:2" ht="15.75" customHeight="1" x14ac:dyDescent="0.3">
      <c r="A6647" s="2" t="s">
        <v>9724</v>
      </c>
      <c r="B6647" s="63">
        <v>2353.3200000000002</v>
      </c>
    </row>
    <row r="6648" spans="1:2" ht="15.75" customHeight="1" x14ac:dyDescent="0.3">
      <c r="A6648" s="58" t="s">
        <v>9725</v>
      </c>
      <c r="B6648" s="62">
        <v>36234</v>
      </c>
    </row>
    <row r="6649" spans="1:2" ht="15.75" customHeight="1" x14ac:dyDescent="0.3">
      <c r="A6649" s="2" t="s">
        <v>9726</v>
      </c>
      <c r="B6649" s="63">
        <v>7971.48</v>
      </c>
    </row>
    <row r="6650" spans="1:2" ht="15.75" customHeight="1" x14ac:dyDescent="0.3">
      <c r="A6650" s="2" t="s">
        <v>9727</v>
      </c>
      <c r="B6650" s="63">
        <v>6159.78</v>
      </c>
    </row>
    <row r="6651" spans="1:2" ht="15.75" customHeight="1" x14ac:dyDescent="0.3">
      <c r="A6651" s="2" t="s">
        <v>9728</v>
      </c>
      <c r="B6651" s="63">
        <v>4710.42</v>
      </c>
    </row>
    <row r="6652" spans="1:2" ht="15.75" customHeight="1" x14ac:dyDescent="0.3">
      <c r="A6652" s="2" t="s">
        <v>9729</v>
      </c>
      <c r="B6652" s="63">
        <v>6522.12</v>
      </c>
    </row>
    <row r="6653" spans="1:2" ht="15.75" customHeight="1" x14ac:dyDescent="0.3">
      <c r="A6653" s="2" t="s">
        <v>9730</v>
      </c>
      <c r="B6653" s="63">
        <v>4710.42</v>
      </c>
    </row>
    <row r="6654" spans="1:2" ht="15.75" customHeight="1" x14ac:dyDescent="0.3">
      <c r="A6654" s="2" t="s">
        <v>9731</v>
      </c>
      <c r="B6654" s="63">
        <v>6159.78</v>
      </c>
    </row>
    <row r="6655" spans="1:2" ht="15.75" customHeight="1" x14ac:dyDescent="0.3">
      <c r="A6655" s="2" t="s">
        <v>9732</v>
      </c>
      <c r="B6655" s="63">
        <v>6522.12</v>
      </c>
    </row>
    <row r="6656" spans="1:2" ht="15.75" customHeight="1" x14ac:dyDescent="0.3">
      <c r="A6656" s="2" t="s">
        <v>9733</v>
      </c>
      <c r="B6656" s="63">
        <v>6522.12</v>
      </c>
    </row>
    <row r="6657" spans="1:2" ht="15.75" customHeight="1" x14ac:dyDescent="0.3">
      <c r="A6657" s="2" t="s">
        <v>9734</v>
      </c>
      <c r="B6657" s="63">
        <v>7971.48</v>
      </c>
    </row>
    <row r="6658" spans="1:2" ht="15.75" customHeight="1" x14ac:dyDescent="0.3">
      <c r="A6658" s="2" t="s">
        <v>9735</v>
      </c>
      <c r="B6658" s="63">
        <v>6522.12</v>
      </c>
    </row>
    <row r="6659" spans="1:2" ht="15.75" customHeight="1" x14ac:dyDescent="0.3">
      <c r="A6659" s="2" t="s">
        <v>9736</v>
      </c>
      <c r="B6659" s="63">
        <v>6522.12</v>
      </c>
    </row>
    <row r="6660" spans="1:2" ht="15.75" customHeight="1" x14ac:dyDescent="0.3">
      <c r="A6660" s="2" t="s">
        <v>9737</v>
      </c>
      <c r="B6660" s="63">
        <v>6522.12</v>
      </c>
    </row>
    <row r="6661" spans="1:2" ht="15.75" customHeight="1" x14ac:dyDescent="0.3">
      <c r="A6661" s="2" t="s">
        <v>9738</v>
      </c>
      <c r="B6661" s="63">
        <v>6522.12</v>
      </c>
    </row>
    <row r="6662" spans="1:2" ht="15.75" customHeight="1" x14ac:dyDescent="0.3">
      <c r="A6662" s="2" t="s">
        <v>9739</v>
      </c>
      <c r="B6662" s="63">
        <v>6522.12</v>
      </c>
    </row>
    <row r="6663" spans="1:2" ht="15.75" customHeight="1" x14ac:dyDescent="0.3">
      <c r="A6663" s="58" t="s">
        <v>9740</v>
      </c>
      <c r="B6663" s="62">
        <v>36654</v>
      </c>
    </row>
    <row r="6664" spans="1:2" ht="15.75" customHeight="1" x14ac:dyDescent="0.3">
      <c r="A6664" s="2" t="s">
        <v>9741</v>
      </c>
      <c r="B6664" s="63">
        <v>8063.88</v>
      </c>
    </row>
    <row r="6665" spans="1:2" ht="15.75" customHeight="1" x14ac:dyDescent="0.3">
      <c r="A6665" s="2" t="s">
        <v>9742</v>
      </c>
      <c r="B6665" s="63">
        <v>6231.18</v>
      </c>
    </row>
    <row r="6666" spans="1:2" ht="15.75" customHeight="1" x14ac:dyDescent="0.3">
      <c r="A6666" s="2" t="s">
        <v>9743</v>
      </c>
      <c r="B6666" s="63">
        <v>4765.0200000000004</v>
      </c>
    </row>
    <row r="6667" spans="1:2" ht="15.75" customHeight="1" x14ac:dyDescent="0.3">
      <c r="A6667" s="2" t="s">
        <v>9744</v>
      </c>
      <c r="B6667" s="63">
        <v>6597.72</v>
      </c>
    </row>
    <row r="6668" spans="1:2" ht="15.75" customHeight="1" x14ac:dyDescent="0.3">
      <c r="A6668" s="2" t="s">
        <v>9745</v>
      </c>
      <c r="B6668" s="63">
        <v>4765.0200000000004</v>
      </c>
    </row>
    <row r="6669" spans="1:2" ht="15.75" customHeight="1" x14ac:dyDescent="0.3">
      <c r="A6669" s="2" t="s">
        <v>9746</v>
      </c>
      <c r="B6669" s="63">
        <v>6231.18</v>
      </c>
    </row>
    <row r="6670" spans="1:2" ht="15.75" customHeight="1" x14ac:dyDescent="0.3">
      <c r="A6670" s="2" t="s">
        <v>9747</v>
      </c>
      <c r="B6670" s="63">
        <v>6597.72</v>
      </c>
    </row>
    <row r="6671" spans="1:2" ht="15.75" customHeight="1" x14ac:dyDescent="0.3">
      <c r="A6671" s="2" t="s">
        <v>9748</v>
      </c>
      <c r="B6671" s="63">
        <v>6597.72</v>
      </c>
    </row>
    <row r="6672" spans="1:2" ht="15.75" customHeight="1" x14ac:dyDescent="0.3">
      <c r="A6672" s="2" t="s">
        <v>9749</v>
      </c>
      <c r="B6672" s="63">
        <v>8063.88</v>
      </c>
    </row>
    <row r="6673" spans="1:2" ht="15.75" customHeight="1" x14ac:dyDescent="0.3">
      <c r="A6673" s="2" t="s">
        <v>9750</v>
      </c>
      <c r="B6673" s="63">
        <v>6597.72</v>
      </c>
    </row>
    <row r="6674" spans="1:2" ht="15.75" customHeight="1" x14ac:dyDescent="0.3">
      <c r="A6674" s="2" t="s">
        <v>9751</v>
      </c>
      <c r="B6674" s="63">
        <v>6597.72</v>
      </c>
    </row>
    <row r="6675" spans="1:2" ht="15.75" customHeight="1" x14ac:dyDescent="0.3">
      <c r="A6675" s="2" t="s">
        <v>9752</v>
      </c>
      <c r="B6675" s="63">
        <v>6597.72</v>
      </c>
    </row>
    <row r="6676" spans="1:2" ht="15.75" customHeight="1" x14ac:dyDescent="0.3">
      <c r="A6676" s="2" t="s">
        <v>9753</v>
      </c>
      <c r="B6676" s="63">
        <v>6597.72</v>
      </c>
    </row>
    <row r="6677" spans="1:2" ht="15.75" customHeight="1" x14ac:dyDescent="0.3">
      <c r="A6677" s="2" t="s">
        <v>9754</v>
      </c>
      <c r="B6677" s="63">
        <v>6597.72</v>
      </c>
    </row>
    <row r="6678" spans="1:2" ht="15.75" customHeight="1" x14ac:dyDescent="0.3">
      <c r="A6678" s="58" t="s">
        <v>9755</v>
      </c>
      <c r="B6678" s="62">
        <v>19614</v>
      </c>
    </row>
    <row r="6679" spans="1:2" ht="15.75" customHeight="1" x14ac:dyDescent="0.3">
      <c r="A6679" s="2" t="s">
        <v>9756</v>
      </c>
      <c r="B6679" s="63">
        <v>4315.08</v>
      </c>
    </row>
    <row r="6680" spans="1:2" ht="15.75" customHeight="1" x14ac:dyDescent="0.3">
      <c r="A6680" s="2" t="s">
        <v>9757</v>
      </c>
      <c r="B6680" s="63">
        <v>3334.38</v>
      </c>
    </row>
    <row r="6681" spans="1:2" ht="15.75" customHeight="1" x14ac:dyDescent="0.3">
      <c r="A6681" s="2" t="s">
        <v>9758</v>
      </c>
      <c r="B6681" s="63">
        <v>2549.8200000000002</v>
      </c>
    </row>
    <row r="6682" spans="1:2" ht="15.75" customHeight="1" x14ac:dyDescent="0.3">
      <c r="A6682" s="2" t="s">
        <v>9759</v>
      </c>
      <c r="B6682" s="63">
        <v>3530.52</v>
      </c>
    </row>
    <row r="6683" spans="1:2" ht="15.75" customHeight="1" x14ac:dyDescent="0.3">
      <c r="A6683" s="2" t="s">
        <v>9760</v>
      </c>
      <c r="B6683" s="63">
        <v>2549.8200000000002</v>
      </c>
    </row>
    <row r="6684" spans="1:2" ht="15.75" customHeight="1" x14ac:dyDescent="0.3">
      <c r="A6684" s="2" t="s">
        <v>9761</v>
      </c>
      <c r="B6684" s="63">
        <v>3334.38</v>
      </c>
    </row>
    <row r="6685" spans="1:2" ht="15.75" customHeight="1" x14ac:dyDescent="0.3">
      <c r="A6685" s="2" t="s">
        <v>9762</v>
      </c>
      <c r="B6685" s="63">
        <v>3530.52</v>
      </c>
    </row>
    <row r="6686" spans="1:2" ht="15.75" customHeight="1" x14ac:dyDescent="0.3">
      <c r="A6686" s="2" t="s">
        <v>9763</v>
      </c>
      <c r="B6686" s="63">
        <v>3530.52</v>
      </c>
    </row>
    <row r="6687" spans="1:2" ht="15.75" customHeight="1" x14ac:dyDescent="0.3">
      <c r="A6687" s="2" t="s">
        <v>9764</v>
      </c>
      <c r="B6687" s="63">
        <v>4315.08</v>
      </c>
    </row>
    <row r="6688" spans="1:2" ht="15.75" customHeight="1" x14ac:dyDescent="0.3">
      <c r="A6688" s="2" t="s">
        <v>9765</v>
      </c>
      <c r="B6688" s="63">
        <v>3530.52</v>
      </c>
    </row>
    <row r="6689" spans="1:2" ht="15.75" customHeight="1" x14ac:dyDescent="0.3">
      <c r="A6689" s="2" t="s">
        <v>9766</v>
      </c>
      <c r="B6689" s="63">
        <v>3530.52</v>
      </c>
    </row>
    <row r="6690" spans="1:2" ht="15.75" customHeight="1" x14ac:dyDescent="0.3">
      <c r="A6690" s="2" t="s">
        <v>9767</v>
      </c>
      <c r="B6690" s="63">
        <v>3530.52</v>
      </c>
    </row>
    <row r="6691" spans="1:2" ht="15.75" customHeight="1" x14ac:dyDescent="0.3">
      <c r="A6691" s="2" t="s">
        <v>9768</v>
      </c>
      <c r="B6691" s="63">
        <v>3530.52</v>
      </c>
    </row>
    <row r="6692" spans="1:2" ht="15.75" customHeight="1" x14ac:dyDescent="0.3">
      <c r="A6692" s="2" t="s">
        <v>9769</v>
      </c>
      <c r="B6692" s="63">
        <v>3530.52</v>
      </c>
    </row>
    <row r="6693" spans="1:2" ht="15.75" customHeight="1" x14ac:dyDescent="0.3">
      <c r="A6693" s="58" t="s">
        <v>9770</v>
      </c>
      <c r="B6693" s="62">
        <v>19914</v>
      </c>
    </row>
    <row r="6694" spans="1:2" ht="15.75" customHeight="1" x14ac:dyDescent="0.3">
      <c r="A6694" s="2" t="s">
        <v>9771</v>
      </c>
      <c r="B6694" s="63">
        <v>4381.08</v>
      </c>
    </row>
    <row r="6695" spans="1:2" ht="15.75" customHeight="1" x14ac:dyDescent="0.3">
      <c r="A6695" s="2" t="s">
        <v>9772</v>
      </c>
      <c r="B6695" s="63">
        <v>3385.38</v>
      </c>
    </row>
    <row r="6696" spans="1:2" ht="15.75" customHeight="1" x14ac:dyDescent="0.3">
      <c r="A6696" s="2" t="s">
        <v>9773</v>
      </c>
      <c r="B6696" s="63">
        <v>2588.8200000000002</v>
      </c>
    </row>
    <row r="6697" spans="1:2" ht="15.75" customHeight="1" x14ac:dyDescent="0.3">
      <c r="A6697" s="2" t="s">
        <v>9774</v>
      </c>
      <c r="B6697" s="63">
        <v>3584.52</v>
      </c>
    </row>
    <row r="6698" spans="1:2" ht="15.75" customHeight="1" x14ac:dyDescent="0.3">
      <c r="A6698" s="2" t="s">
        <v>9775</v>
      </c>
      <c r="B6698" s="63">
        <v>2588.8200000000002</v>
      </c>
    </row>
    <row r="6699" spans="1:2" ht="15.75" customHeight="1" x14ac:dyDescent="0.3">
      <c r="A6699" s="2" t="s">
        <v>9776</v>
      </c>
      <c r="B6699" s="63">
        <v>3385.38</v>
      </c>
    </row>
    <row r="6700" spans="1:2" ht="15.75" customHeight="1" x14ac:dyDescent="0.3">
      <c r="A6700" s="2" t="s">
        <v>9777</v>
      </c>
      <c r="B6700" s="63">
        <v>3584.52</v>
      </c>
    </row>
    <row r="6701" spans="1:2" ht="15.75" customHeight="1" x14ac:dyDescent="0.3">
      <c r="A6701" s="2" t="s">
        <v>9778</v>
      </c>
      <c r="B6701" s="63">
        <v>3584.52</v>
      </c>
    </row>
    <row r="6702" spans="1:2" ht="15.75" customHeight="1" x14ac:dyDescent="0.3">
      <c r="A6702" s="2" t="s">
        <v>9779</v>
      </c>
      <c r="B6702" s="63">
        <v>4381.08</v>
      </c>
    </row>
    <row r="6703" spans="1:2" ht="15.75" customHeight="1" x14ac:dyDescent="0.3">
      <c r="A6703" s="2" t="s">
        <v>9780</v>
      </c>
      <c r="B6703" s="63">
        <v>3584.52</v>
      </c>
    </row>
    <row r="6704" spans="1:2" ht="15.75" customHeight="1" x14ac:dyDescent="0.3">
      <c r="A6704" s="2" t="s">
        <v>9781</v>
      </c>
      <c r="B6704" s="63">
        <v>3584.52</v>
      </c>
    </row>
    <row r="6705" spans="1:2" ht="15.75" customHeight="1" x14ac:dyDescent="0.3">
      <c r="A6705" s="2" t="s">
        <v>9782</v>
      </c>
      <c r="B6705" s="63">
        <v>3584.52</v>
      </c>
    </row>
    <row r="6706" spans="1:2" ht="15.75" customHeight="1" x14ac:dyDescent="0.3">
      <c r="A6706" s="2" t="s">
        <v>9783</v>
      </c>
      <c r="B6706" s="63">
        <v>3584.52</v>
      </c>
    </row>
    <row r="6707" spans="1:2" ht="15.75" customHeight="1" x14ac:dyDescent="0.3">
      <c r="A6707" s="2" t="s">
        <v>9784</v>
      </c>
      <c r="B6707" s="63">
        <v>3584.52</v>
      </c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>
      <selection sqref="A1:E1"/>
    </sheetView>
  </sheetViews>
  <sheetFormatPr defaultColWidth="14.44140625" defaultRowHeight="15" customHeight="1" x14ac:dyDescent="0.3"/>
  <cols>
    <col min="1" max="1" width="60.6640625" customWidth="1"/>
    <col min="2" max="2" width="2.109375" customWidth="1"/>
    <col min="3" max="3" width="60.6640625" customWidth="1"/>
    <col min="4" max="4" width="2.109375" customWidth="1"/>
    <col min="5" max="5" width="60.6640625" customWidth="1"/>
    <col min="6" max="26" width="8.77734375" customWidth="1"/>
  </cols>
  <sheetData>
    <row r="1" spans="1:26" ht="19.5" customHeight="1" x14ac:dyDescent="0.35">
      <c r="A1" s="93" t="s">
        <v>9787</v>
      </c>
      <c r="B1" s="94"/>
      <c r="C1" s="94"/>
      <c r="D1" s="94"/>
      <c r="E1" s="95"/>
    </row>
    <row r="2" spans="1:26" ht="3.4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4" x14ac:dyDescent="0.3">
      <c r="A3" s="10" t="s">
        <v>165</v>
      </c>
      <c r="C3" s="10" t="s">
        <v>166</v>
      </c>
      <c r="E3" s="11" t="s">
        <v>167</v>
      </c>
    </row>
    <row r="4" spans="1:26" ht="14.4" x14ac:dyDescent="0.3">
      <c r="A4" s="12" t="e">
        <f>HYPERLINK("#'Price List'!A"&amp;MATCH("Software Bundles Subscription",'Price List'!#REF!,0),"Software Bundles Subscription")</f>
        <v>#REF!</v>
      </c>
      <c r="C4" s="12" t="e">
        <f>HYPERLINK("#'Price List'!A"&amp;MATCH("Advanced DNS Protection Subscription",'Price List'!#REF!,0),"Advanced DNS Protection")</f>
        <v>#REF!</v>
      </c>
      <c r="E4" s="13" t="e">
        <f>HYPERLINK("#'Price List'!A"&amp;MATCH("NetMRI Managed Device License - Subscription",'Price List'!#REF!,0),"NetMRI Managed Device License - Subscription")</f>
        <v>#REF!</v>
      </c>
    </row>
    <row r="5" spans="1:26" ht="14.4" x14ac:dyDescent="0.3">
      <c r="A5" s="12" t="e">
        <f>HYPERLINK("#'Approval Needed'!A"&amp;MATCH("Software Bundles Perpetual",#REF!,0),"Software Bundles Perpetual")</f>
        <v>#REF!</v>
      </c>
      <c r="C5" s="12" t="e">
        <f>HYPERLINK("#'Price List'!A"&amp;MATCH("Cloud Network Automation Subscription",'Price List'!#REF!,0),"Cloud Network Automation")</f>
        <v>#REF!</v>
      </c>
      <c r="E5" s="13" t="e">
        <f>HYPERLINK("#'Price List'!A"&amp;MATCH("NetMRI Managed Device License - Subscription Redundant",'Price List'!#REF!,0),"NetMRI Managed Device License - Subscription Redundant")</f>
        <v>#REF!</v>
      </c>
    </row>
    <row r="6" spans="1:26" ht="14.4" x14ac:dyDescent="0.3">
      <c r="A6" s="12" t="e">
        <f>HYPERLINK("#'Price List'!A"&amp;MATCH("Hardware",'Price List'!#REF!,0),"Hardware")</f>
        <v>#REF!</v>
      </c>
      <c r="C6" s="12" t="e">
        <f>HYPERLINK("#'Price List'!A"&amp;MATCH("DNS Firewall Subscription",'Price List'!#REF!,0),"DNS Firewall")</f>
        <v>#REF!</v>
      </c>
      <c r="E6" s="13" t="e">
        <f>HYPERLINK("#'Price List'!A"&amp;MATCH("NetMRI Operating System - Virtual",'Price List'!#REF!,0),"NetMRI Operating System - Virtual")</f>
        <v>#REF!</v>
      </c>
    </row>
    <row r="7" spans="1:26" ht="14.4" x14ac:dyDescent="0.3">
      <c r="A7" s="12" t="e">
        <f>HYPERLINK("#'Price List'!A"&amp;MATCH("B1DDI Hardware",'Price List'!#REF!,0),"B1DDI Hardware")</f>
        <v>#REF!</v>
      </c>
      <c r="C7" s="12" t="e">
        <f>HYPERLINK("#'Price List'!A"&amp;MATCH("DNS Traffic Control Subscription",'Price List'!#REF!,0),"DNS Traffic Control")</f>
        <v>#REF!</v>
      </c>
      <c r="E7" s="13" t="e">
        <f>HYPERLINK("#'Approval Needed'!A"&amp;MATCH("NetMRI Managed Device License - Perpetual",#REF!,0),"NetMRI Managed Device License - Perpetual")</f>
        <v>#REF!</v>
      </c>
    </row>
    <row r="8" spans="1:26" ht="14.4" x14ac:dyDescent="0.3">
      <c r="A8" s="12" t="e">
        <f>HYPERLINK("#'Price List'!A"&amp;MATCH("B1DDI Essentials",'Price List'!#REF!,0),"B1DDI Essentials")</f>
        <v>#REF!</v>
      </c>
      <c r="C8" s="12" t="e">
        <f>HYPERLINK("#'Price List'!A"&amp;MATCH("Microsoft Management Subscription",'Price List'!#REF!,0),"Microsoft Management")</f>
        <v>#REF!</v>
      </c>
      <c r="E8" s="13" t="e">
        <f>HYPERLINK("#'Approval Needed'!A"&amp;MATCH("NetMRI Managed Device License - Perpetual Redundant",#REF!,0),"NetMRI Managed Device License - Perpetual Redundant")</f>
        <v>#REF!</v>
      </c>
    </row>
    <row r="9" spans="1:26" ht="14.4" x14ac:dyDescent="0.3">
      <c r="A9" s="12" t="e">
        <f>HYPERLINK("#'Price List'!A"&amp;MATCH("B1DDI Business",'Price List'!#REF!,0),"B1DDI Business")</f>
        <v>#REF!</v>
      </c>
      <c r="C9" s="12" t="e">
        <f>HYPERLINK("#'Price List'!A"&amp;MATCH("NX Domain Subscription",'Price List'!#REF!,0),"NX Domain")</f>
        <v>#REF!</v>
      </c>
      <c r="E9" s="13" t="e">
        <f>HYPERLINK("#'Price List'!A"&amp;MATCH("NT-ACM Managed Device License - Subscription",'Price List'!#REF!,0),"NT-ACM Managed Device License - Subscription")</f>
        <v>#REF!</v>
      </c>
    </row>
    <row r="10" spans="1:26" ht="14.4" x14ac:dyDescent="0.3">
      <c r="A10" s="12" t="e">
        <f>HYPERLINK("#'Price List'!A"&amp;MATCH("B1DDI Advanced",'Price List'!#REF!,0),"B1DDI Advanced")</f>
        <v>#REF!</v>
      </c>
      <c r="C10" s="12" t="e">
        <f>HYPERLINK("#'Price List'!A"&amp;MATCH("Threat Insight Subscription",'Price List'!#REF!,0),"Threat Insight")</f>
        <v>#REF!</v>
      </c>
      <c r="E10" s="13" t="e">
        <f>HYPERLINK("#'Price List'!A"&amp;MATCH("NT-ACM Managed Device License - Subscription Redundant",'Price List'!#REF!,0),"NT-ACM Managed Device License - Subscription Redundant")</f>
        <v>#REF!</v>
      </c>
    </row>
    <row r="11" spans="1:26" ht="14.4" x14ac:dyDescent="0.3">
      <c r="C11" s="12" t="e">
        <f>HYPERLINK("#'Price List'!A"&amp;MATCH("Network Insight Advisor",'Price List'!#REF!,0),"Network Insight Advisor")</f>
        <v>#REF!</v>
      </c>
      <c r="E11" s="13" t="e">
        <f>HYPERLINK("#'Approval Needed'!A"&amp;MATCH("NT-ACM Managed Device License - Perpetual",#REF!,0),"NT-ACM Managed Device License - Perpetual")</f>
        <v>#REF!</v>
      </c>
    </row>
    <row r="12" spans="1:26" ht="14.4" x14ac:dyDescent="0.3">
      <c r="A12" s="14" t="s">
        <v>168</v>
      </c>
      <c r="C12" s="12" t="e">
        <f>HYPERLINK("#'Price List'!A"&amp;MATCH("DNS Cache Acceleration Subscription",'Price List'!#REF!,0),"DNS Cache Acceleration Subscription")</f>
        <v>#REF!</v>
      </c>
      <c r="E12" s="13" t="e">
        <f>HYPERLINK("#'Approval Needed'!A"&amp;MATCH("NT-ACM Managed Device License - Perpetual Redundant",#REF!,0),"NT-ACM Managed Device License - Perpetual Redundant")</f>
        <v>#REF!</v>
      </c>
    </row>
    <row r="13" spans="1:26" ht="14.4" x14ac:dyDescent="0.3">
      <c r="A13" s="15" t="e">
        <f>HYPERLINK("#'Price List'!A"&amp;MATCH("ND- Software Bundles Subscription",'Price List'!#REF!,0),"Software Bundles Subscription")</f>
        <v>#REF!</v>
      </c>
      <c r="E13" s="13" t="e">
        <f>HYPERLINK("#'Price List'!A"&amp;MATCH("NT-SPM Managed Device License - Subscription",'Price List'!#REF!,0),"NT-SPM Managed Device License - Subscription")</f>
        <v>#REF!</v>
      </c>
    </row>
    <row r="14" spans="1:26" ht="14.4" x14ac:dyDescent="0.3">
      <c r="A14" s="15" t="e">
        <f>HYPERLINK("#'Approval Needed'!A"&amp;MATCH("ND- Software Bundles Perpetual",#REF!,0),"Software Bundles Perpetual")</f>
        <v>#REF!</v>
      </c>
      <c r="C14" s="16" t="s">
        <v>169</v>
      </c>
      <c r="E14" s="13" t="e">
        <f>HYPERLINK("#'Price List'!A"&amp;MATCH("NT-SPM Managed Device License - Subscription Redundant",'Price List'!#REF!,0),"NT-SPM Managed Device License - Subscription Redundant")</f>
        <v>#REF!</v>
      </c>
    </row>
    <row r="15" spans="1:26" ht="14.4" x14ac:dyDescent="0.3">
      <c r="A15" s="15" t="e">
        <f>HYPERLINK("#'Price List'!A"&amp;MATCH("Network Insight Advisor",'Price List'!#REF!,0),"Network Insight Advisor")</f>
        <v>#REF!</v>
      </c>
      <c r="C15" s="17" t="e">
        <f>HYPERLINK("#'Approval Needed'!A"&amp;MATCH("Cloud Network Automation Perpetual",#REF!,0),"Cloud Network Automation")</f>
        <v>#REF!</v>
      </c>
      <c r="E15" s="13" t="e">
        <f>HYPERLINK("#'Approval Needed'!A"&amp;MATCH("NT-SPM Managed Device License - Perpetual",#REF!,0),"NT-SPM Managed Device License - Perpetual")</f>
        <v>#REF!</v>
      </c>
    </row>
    <row r="16" spans="1:26" ht="14.4" x14ac:dyDescent="0.3">
      <c r="C16" s="17" t="e">
        <f>HYPERLINK("#'Approval Needed'!A"&amp;MATCH("DNS Firewall Perpetual",#REF!,0),"DNS Firewall")</f>
        <v>#REF!</v>
      </c>
      <c r="E16" s="13" t="e">
        <f>HYPERLINK("#'Approval Needed'!A"&amp;MATCH("NT-SPM Managed Device License - Perpetual Redundant",#REF!,0),"NT-SPM Managed Device License - Perpetual Redundant")</f>
        <v>#REF!</v>
      </c>
    </row>
    <row r="17" spans="1:5" ht="14.4" x14ac:dyDescent="0.3">
      <c r="A17" s="16" t="s">
        <v>170</v>
      </c>
      <c r="C17" s="17" t="e">
        <f>HYPERLINK("#'Approval Needed'!A"&amp;MATCH("DNS Traffic Control Perpetual",#REF!,0),"DNS Traffic Control")</f>
        <v>#REF!</v>
      </c>
      <c r="E17" s="13" t="e">
        <f>HYPERLINK("#'Price List'!A"&amp;MATCH("NetMRI Advisor",'Price List'!#REF!,0),"NetMRI Advisor")</f>
        <v>#REF!</v>
      </c>
    </row>
    <row r="18" spans="1:5" ht="14.4" x14ac:dyDescent="0.3">
      <c r="A18" s="17" t="e">
        <f>HYPERLINK("#'Price List'!A"&amp;MATCH("TR- Subscription and Activation",'Price List'!#REF!,0),"Subscription and Activation")</f>
        <v>#REF!</v>
      </c>
      <c r="C18" s="17" t="e">
        <f>HYPERLINK("#'Approval Needed'!A"&amp;MATCH("Multi-Grid Management Perpetual",#REF!,0),"Multi-Grid Management")</f>
        <v>#REF!</v>
      </c>
      <c r="E18" s="13" t="e">
        <f>HYPERLINK("#'Price List'!A"&amp;MATCH("NetMRI Configuration Subscription",'Price List'!#REF!,0),"NetMRI Configuration Subscription")</f>
        <v>#REF!</v>
      </c>
    </row>
    <row r="19" spans="1:5" ht="14.4" x14ac:dyDescent="0.3">
      <c r="A19" s="17" t="e">
        <f>HYPERLINK("#'Approval Needed'!A"&amp;MATCH("TR- Software Bundles",#REF!,0),"Software Bundles")</f>
        <v>#REF!</v>
      </c>
      <c r="C19" s="17" t="e">
        <f>HYPERLINK("#'Approval Needed'!A"&amp;MATCH("Microsoft Management Perpetual",#REF!,0),"Microsoft  Management")</f>
        <v>#REF!</v>
      </c>
    </row>
    <row r="20" spans="1:5" ht="14.4" x14ac:dyDescent="0.3">
      <c r="C20" s="17" t="e">
        <f>HYPERLINK("#'Approval Needed'!A"&amp;MATCH("NX Domain Perpetual",#REF!,0),"NX Domain")</f>
        <v>#REF!</v>
      </c>
    </row>
    <row r="21" spans="1:5" ht="15.75" customHeight="1" x14ac:dyDescent="0.3">
      <c r="A21" s="11" t="s">
        <v>171</v>
      </c>
      <c r="C21" s="17" t="e">
        <f>HYPERLINK("#'Approval Needed'!A"&amp;MATCH("Threat Insight Perpetual",#REF!,0),"Threat Insight")</f>
        <v>#REF!</v>
      </c>
    </row>
    <row r="22" spans="1:5" ht="15.75" customHeight="1" x14ac:dyDescent="0.3">
      <c r="A22" s="13" t="e">
        <f>HYPERLINK("#'Price List'!A"&amp;MATCH("4030 ADP",'Price List'!#REF!,0),"ADP Subscription")</f>
        <v>#REF!</v>
      </c>
      <c r="C22" s="17" t="e">
        <f>HYPERLINK("#'Approval Needed'!A"&amp;MATCH("DNS Cache Acceleration Perpetual",#REF!,0),"DNS Cache Acceleration Perpetual")</f>
        <v>#REF!</v>
      </c>
    </row>
    <row r="23" spans="1:5" ht="15.75" customHeight="1" x14ac:dyDescent="0.3">
      <c r="A23" s="13" t="e">
        <f>HYPERLINK("#'Price List'!A"&amp;MATCH("4030 Subscription Upgrade",'Price List'!#REF!,0),"Subscription Upgrades")</f>
        <v>#REF!</v>
      </c>
    </row>
    <row r="24" spans="1:5" ht="15.75" customHeight="1" x14ac:dyDescent="0.3">
      <c r="A24" s="13" t="e">
        <f>HYPERLINK("#'Approval Needed'!A"&amp;MATCH("4030 Perpetual Upgrade",#REF!,0),"Perpetual Upgrades")</f>
        <v>#REF!</v>
      </c>
      <c r="B24" s="18"/>
      <c r="C24" s="14" t="s">
        <v>172</v>
      </c>
    </row>
    <row r="25" spans="1:5" ht="15.75" customHeight="1" x14ac:dyDescent="0.3">
      <c r="B25" s="18"/>
      <c r="C25" s="15" t="e">
        <f>HYPERLINK("#'Price List'!A"&amp;MATCH("FRU's",'Price List'!#REF!,0),"FRU's")</f>
        <v>#REF!</v>
      </c>
    </row>
    <row r="26" spans="1:5" ht="15.75" customHeight="1" x14ac:dyDescent="0.3">
      <c r="A26" s="16" t="s">
        <v>173</v>
      </c>
      <c r="B26" s="18"/>
      <c r="C26" s="15" t="e">
        <f>HYPERLINK("#'Price List'!A"&amp;MATCH("Support/Education/Other",'Price List'!#REF!,0),"Support/Education/Other")</f>
        <v>#REF!</v>
      </c>
      <c r="D26" s="18"/>
    </row>
    <row r="27" spans="1:5" ht="15.75" customHeight="1" x14ac:dyDescent="0.3">
      <c r="A27" s="17" t="e">
        <f>HYPERLINK("#'Price List'!A"&amp;MATCH("B1TD Essentials",'Price List'!#REF!,0),"B1TD Essentials")</f>
        <v>#REF!</v>
      </c>
      <c r="B27" s="18"/>
      <c r="D27" s="18"/>
    </row>
    <row r="28" spans="1:5" ht="15.75" customHeight="1" x14ac:dyDescent="0.3">
      <c r="A28" s="17" t="e">
        <f>HYPERLINK("#'Price List'!A"&amp;MATCH("B1TD On-Prem",'Price List'!#REF!,0),"B1TD On-Prem")</f>
        <v>#REF!</v>
      </c>
      <c r="D28" s="2"/>
    </row>
    <row r="29" spans="1:5" ht="15.75" customHeight="1" x14ac:dyDescent="0.3">
      <c r="A29" s="17" t="e">
        <f>HYPERLINK("#'Price List'!A"&amp;MATCH("B1TD Advanced",'Price List'!#REF!,0),"B1TD Advanced")</f>
        <v>#REF!</v>
      </c>
    </row>
    <row r="30" spans="1:5" ht="15.75" customHeight="1" x14ac:dyDescent="0.3">
      <c r="A30" s="17" t="e">
        <f>HYPERLINK("#'Price List'!A"&amp;MATCH("B1TD Cloud",'Price List'!#REF!,0),"B1TD Cloud")</f>
        <v>#REF!</v>
      </c>
    </row>
    <row r="31" spans="1:5" ht="15.75" customHeight="1" x14ac:dyDescent="0.3">
      <c r="A31" s="17" t="e">
        <f>HYPERLINK("#'Price List'!A"&amp;MATCH("Security Ecosystem Subscription",'Price List'!#REF!,0),"Ecosystem Subscription")</f>
        <v>#REF!</v>
      </c>
    </row>
    <row r="32" spans="1:5" ht="15.75" customHeight="1" x14ac:dyDescent="0.3">
      <c r="A32" s="17" t="e">
        <f>HYPERLINK("#'Price List'!A"&amp;MATCH("Third Party Feeds",'Price List'!#REF!,0),"Third Party Feeds")</f>
        <v>#REF!</v>
      </c>
    </row>
    <row r="33" spans="1:1" ht="15.75" customHeight="1" x14ac:dyDescent="0.3">
      <c r="A33" s="17" t="e">
        <f>HYPERLINK("#'Price List'!A"&amp;MATCH("DOSSIER",'Price List'!#REF!,0),"Dossier")</f>
        <v>#REF!</v>
      </c>
    </row>
    <row r="34" spans="1:1" ht="15.75" customHeight="1" x14ac:dyDescent="0.3"/>
    <row r="35" spans="1:1" ht="15.75" customHeight="1" x14ac:dyDescent="0.3"/>
    <row r="36" spans="1:1" ht="15.75" customHeight="1" x14ac:dyDescent="0.3"/>
    <row r="37" spans="1:1" ht="15.75" customHeight="1" x14ac:dyDescent="0.3"/>
    <row r="38" spans="1:1" ht="15.75" customHeight="1" x14ac:dyDescent="0.3"/>
    <row r="39" spans="1:1" ht="15.75" customHeight="1" x14ac:dyDescent="0.3"/>
    <row r="40" spans="1:1" ht="15.75" customHeight="1" x14ac:dyDescent="0.3"/>
    <row r="41" spans="1:1" ht="15.75" customHeight="1" x14ac:dyDescent="0.3"/>
    <row r="42" spans="1:1" ht="15.75" customHeight="1" x14ac:dyDescent="0.3"/>
    <row r="43" spans="1:1" ht="15.75" customHeight="1" x14ac:dyDescent="0.3"/>
    <row r="44" spans="1:1" ht="15.75" customHeight="1" x14ac:dyDescent="0.3"/>
    <row r="45" spans="1:1" ht="15.75" customHeight="1" x14ac:dyDescent="0.3"/>
    <row r="46" spans="1:1" ht="15.75" customHeight="1" x14ac:dyDescent="0.3"/>
    <row r="47" spans="1:1" ht="15.75" customHeight="1" x14ac:dyDescent="0.3"/>
    <row r="48" spans="1:1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A1:E1"/>
  </mergeCell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595"/>
  <sheetViews>
    <sheetView zoomScaleNormal="100" workbookViewId="0">
      <pane ySplit="9" topLeftCell="A10" activePane="bottomLeft" state="frozen"/>
      <selection pane="bottomLeft" activeCell="D12" sqref="D12"/>
    </sheetView>
  </sheetViews>
  <sheetFormatPr defaultColWidth="14.44140625" defaultRowHeight="14.4" outlineLevelCol="1" x14ac:dyDescent="0.3"/>
  <cols>
    <col min="1" max="1" width="31.21875" customWidth="1"/>
    <col min="2" max="2" width="86.6640625" customWidth="1"/>
    <col min="3" max="3" width="18.6640625" customWidth="1" outlineLevel="1"/>
    <col min="4" max="4" width="20.33203125" customWidth="1"/>
  </cols>
  <sheetData>
    <row r="1" spans="1:4" x14ac:dyDescent="0.3">
      <c r="A1" s="102" t="s">
        <v>9787</v>
      </c>
      <c r="B1" s="97"/>
      <c r="C1" s="98"/>
    </row>
    <row r="2" spans="1:4" x14ac:dyDescent="0.3">
      <c r="A2" s="103" t="s">
        <v>9799</v>
      </c>
      <c r="B2" s="97"/>
      <c r="C2" s="98"/>
    </row>
    <row r="3" spans="1:4" x14ac:dyDescent="0.3">
      <c r="A3" s="104" t="s">
        <v>174</v>
      </c>
      <c r="B3" s="97"/>
      <c r="C3" s="98"/>
    </row>
    <row r="4" spans="1:4" x14ac:dyDescent="0.3">
      <c r="A4" s="96" t="s">
        <v>175</v>
      </c>
      <c r="B4" s="97"/>
      <c r="C4" s="98"/>
    </row>
    <row r="5" spans="1:4" x14ac:dyDescent="0.3">
      <c r="A5" s="96" t="s">
        <v>176</v>
      </c>
      <c r="B5" s="97"/>
      <c r="C5" s="98"/>
    </row>
    <row r="6" spans="1:4" x14ac:dyDescent="0.3">
      <c r="A6" s="99" t="s">
        <v>177</v>
      </c>
      <c r="B6" s="100"/>
      <c r="C6" s="101"/>
    </row>
    <row r="7" spans="1:4" ht="18" x14ac:dyDescent="0.3">
      <c r="A7" s="70" t="s">
        <v>178</v>
      </c>
      <c r="B7" s="71" t="s">
        <v>179</v>
      </c>
      <c r="C7" s="72" t="s">
        <v>7897</v>
      </c>
      <c r="D7" s="72" t="s">
        <v>9803</v>
      </c>
    </row>
    <row r="8" spans="1:4" ht="24" x14ac:dyDescent="0.3">
      <c r="A8" s="89" t="s">
        <v>180</v>
      </c>
      <c r="B8" s="90" t="s">
        <v>181</v>
      </c>
      <c r="C8" s="89" t="s">
        <v>180</v>
      </c>
      <c r="D8" s="89"/>
    </row>
    <row r="9" spans="1:4" s="68" customFormat="1" x14ac:dyDescent="0.3">
      <c r="A9" s="73"/>
      <c r="B9" s="73"/>
      <c r="C9" s="73"/>
      <c r="D9" s="73"/>
    </row>
    <row r="10" spans="1:4" ht="28.8" x14ac:dyDescent="0.3">
      <c r="A10" s="74" t="s">
        <v>183</v>
      </c>
      <c r="B10" s="74" t="s">
        <v>184</v>
      </c>
      <c r="C10" s="75">
        <v>19784.971500000003</v>
      </c>
      <c r="D10" s="92" t="s">
        <v>9969</v>
      </c>
    </row>
    <row r="11" spans="1:4" ht="28.8" x14ac:dyDescent="0.3">
      <c r="A11" s="74" t="s">
        <v>185</v>
      </c>
      <c r="B11" s="74" t="s">
        <v>186</v>
      </c>
      <c r="C11" s="75">
        <v>17828.830249999999</v>
      </c>
      <c r="D11" s="92" t="s">
        <v>9970</v>
      </c>
    </row>
    <row r="12" spans="1:4" ht="28.8" x14ac:dyDescent="0.3">
      <c r="A12" s="74" t="s">
        <v>187</v>
      </c>
      <c r="B12" s="74" t="s">
        <v>188</v>
      </c>
      <c r="C12" s="75">
        <v>16263.917250000002</v>
      </c>
      <c r="D12" s="92" t="s">
        <v>9971</v>
      </c>
    </row>
    <row r="13" spans="1:4" ht="28.8" x14ac:dyDescent="0.3">
      <c r="A13" s="74" t="s">
        <v>189</v>
      </c>
      <c r="B13" s="74" t="s">
        <v>190</v>
      </c>
      <c r="C13" s="75">
        <v>18220.058499999999</v>
      </c>
      <c r="D13" s="92" t="s">
        <v>9972</v>
      </c>
    </row>
    <row r="14" spans="1:4" ht="28.8" x14ac:dyDescent="0.3">
      <c r="A14" s="74" t="s">
        <v>191</v>
      </c>
      <c r="B14" s="74" t="s">
        <v>192</v>
      </c>
      <c r="C14" s="75">
        <v>16263.917250000002</v>
      </c>
      <c r="D14" s="92" t="s">
        <v>9971</v>
      </c>
    </row>
    <row r="15" spans="1:4" ht="28.8" x14ac:dyDescent="0.3">
      <c r="A15" s="74" t="s">
        <v>193</v>
      </c>
      <c r="B15" s="74" t="s">
        <v>194</v>
      </c>
      <c r="C15" s="75">
        <v>17828.830249999999</v>
      </c>
      <c r="D15" s="92" t="s">
        <v>9970</v>
      </c>
    </row>
    <row r="16" spans="1:4" ht="28.8" x14ac:dyDescent="0.3">
      <c r="A16" s="74" t="s">
        <v>195</v>
      </c>
      <c r="B16" s="74" t="s">
        <v>196</v>
      </c>
      <c r="C16" s="75">
        <v>18220.058499999999</v>
      </c>
      <c r="D16" s="92" t="s">
        <v>9972</v>
      </c>
    </row>
    <row r="17" spans="1:4" ht="28.8" x14ac:dyDescent="0.3">
      <c r="A17" s="74" t="s">
        <v>197</v>
      </c>
      <c r="B17" s="74" t="s">
        <v>198</v>
      </c>
      <c r="C17" s="75">
        <v>18220.058499999999</v>
      </c>
      <c r="D17" s="92" t="s">
        <v>9972</v>
      </c>
    </row>
    <row r="18" spans="1:4" ht="28.8" x14ac:dyDescent="0.3">
      <c r="A18" s="74" t="s">
        <v>199</v>
      </c>
      <c r="B18" s="74" t="s">
        <v>200</v>
      </c>
      <c r="C18" s="75">
        <v>19784.971500000003</v>
      </c>
      <c r="D18" s="92" t="s">
        <v>9969</v>
      </c>
    </row>
    <row r="19" spans="1:4" ht="28.8" x14ac:dyDescent="0.3">
      <c r="A19" s="74" t="s">
        <v>202</v>
      </c>
      <c r="B19" s="74" t="s">
        <v>203</v>
      </c>
      <c r="C19" s="75">
        <v>53164.321799999998</v>
      </c>
      <c r="D19" s="92" t="s">
        <v>9973</v>
      </c>
    </row>
    <row r="20" spans="1:4" ht="28.8" x14ac:dyDescent="0.3">
      <c r="A20" s="74" t="s">
        <v>204</v>
      </c>
      <c r="B20" s="74" t="s">
        <v>205</v>
      </c>
      <c r="C20" s="75">
        <v>47907.962299999999</v>
      </c>
      <c r="D20" s="92" t="s">
        <v>9974</v>
      </c>
    </row>
    <row r="21" spans="1:4" ht="28.8" x14ac:dyDescent="0.3">
      <c r="A21" s="74" t="s">
        <v>206</v>
      </c>
      <c r="B21" s="74" t="s">
        <v>207</v>
      </c>
      <c r="C21" s="75">
        <v>43702.8747</v>
      </c>
      <c r="D21" s="92" t="s">
        <v>9975</v>
      </c>
    </row>
    <row r="22" spans="1:4" ht="28.8" x14ac:dyDescent="0.3">
      <c r="A22" s="74" t="s">
        <v>208</v>
      </c>
      <c r="B22" s="74" t="s">
        <v>209</v>
      </c>
      <c r="C22" s="75">
        <v>48959.234199999999</v>
      </c>
      <c r="D22" s="92" t="s">
        <v>9976</v>
      </c>
    </row>
    <row r="23" spans="1:4" ht="28.8" x14ac:dyDescent="0.3">
      <c r="A23" s="74" t="s">
        <v>210</v>
      </c>
      <c r="B23" s="74" t="s">
        <v>211</v>
      </c>
      <c r="C23" s="75">
        <v>43702.8747</v>
      </c>
      <c r="D23" s="92" t="s">
        <v>9975</v>
      </c>
    </row>
    <row r="24" spans="1:4" ht="28.8" x14ac:dyDescent="0.3">
      <c r="A24" s="74" t="s">
        <v>212</v>
      </c>
      <c r="B24" s="74" t="s">
        <v>213</v>
      </c>
      <c r="C24" s="75">
        <v>47907.962299999999</v>
      </c>
      <c r="D24" s="92" t="s">
        <v>9974</v>
      </c>
    </row>
    <row r="25" spans="1:4" ht="28.8" x14ac:dyDescent="0.3">
      <c r="A25" s="74" t="s">
        <v>214</v>
      </c>
      <c r="B25" s="74" t="s">
        <v>215</v>
      </c>
      <c r="C25" s="75">
        <v>48959.234199999999</v>
      </c>
      <c r="D25" s="92" t="s">
        <v>9976</v>
      </c>
    </row>
    <row r="26" spans="1:4" ht="28.8" x14ac:dyDescent="0.3">
      <c r="A26" s="74" t="s">
        <v>216</v>
      </c>
      <c r="B26" s="74" t="s">
        <v>217</v>
      </c>
      <c r="C26" s="75">
        <v>48959.234199999999</v>
      </c>
      <c r="D26" s="92" t="s">
        <v>9976</v>
      </c>
    </row>
    <row r="27" spans="1:4" ht="28.8" x14ac:dyDescent="0.3">
      <c r="A27" s="74" t="s">
        <v>218</v>
      </c>
      <c r="B27" s="74" t="s">
        <v>219</v>
      </c>
      <c r="C27" s="75">
        <v>53164.321799999998</v>
      </c>
      <c r="D27" s="92" t="s">
        <v>9973</v>
      </c>
    </row>
    <row r="28" spans="1:4" ht="28.8" x14ac:dyDescent="0.3">
      <c r="A28" s="74" t="s">
        <v>221</v>
      </c>
      <c r="B28" s="74" t="s">
        <v>222</v>
      </c>
      <c r="C28" s="75">
        <v>6051.6122999999998</v>
      </c>
      <c r="D28" s="92" t="s">
        <v>9977</v>
      </c>
    </row>
    <row r="29" spans="1:4" ht="28.8" x14ac:dyDescent="0.3">
      <c r="A29" s="74" t="s">
        <v>223</v>
      </c>
      <c r="B29" s="74" t="s">
        <v>224</v>
      </c>
      <c r="C29" s="75">
        <v>5453.2890499999994</v>
      </c>
      <c r="D29" s="92" t="s">
        <v>9978</v>
      </c>
    </row>
    <row r="30" spans="1:4" ht="28.8" x14ac:dyDescent="0.3">
      <c r="A30" s="74" t="s">
        <v>225</v>
      </c>
      <c r="B30" s="74" t="s">
        <v>226</v>
      </c>
      <c r="C30" s="75">
        <v>4974.6304499999997</v>
      </c>
      <c r="D30" s="92" t="s">
        <v>9979</v>
      </c>
    </row>
    <row r="31" spans="1:4" ht="28.8" x14ac:dyDescent="0.3">
      <c r="A31" s="74" t="s">
        <v>227</v>
      </c>
      <c r="B31" s="74" t="s">
        <v>228</v>
      </c>
      <c r="C31" s="75">
        <v>5572.9536999999991</v>
      </c>
      <c r="D31" s="92" t="s">
        <v>9980</v>
      </c>
    </row>
    <row r="32" spans="1:4" ht="28.8" x14ac:dyDescent="0.3">
      <c r="A32" s="74" t="s">
        <v>229</v>
      </c>
      <c r="B32" s="74" t="s">
        <v>230</v>
      </c>
      <c r="C32" s="75">
        <v>4974.6304499999997</v>
      </c>
      <c r="D32" s="92" t="s">
        <v>9979</v>
      </c>
    </row>
    <row r="33" spans="1:4" ht="28.8" x14ac:dyDescent="0.3">
      <c r="A33" s="74" t="s">
        <v>231</v>
      </c>
      <c r="B33" s="74" t="s">
        <v>232</v>
      </c>
      <c r="C33" s="75">
        <v>5453.2890499999994</v>
      </c>
      <c r="D33" s="92" t="s">
        <v>9978</v>
      </c>
    </row>
    <row r="34" spans="1:4" ht="28.8" x14ac:dyDescent="0.3">
      <c r="A34" s="74" t="s">
        <v>233</v>
      </c>
      <c r="B34" s="74" t="s">
        <v>234</v>
      </c>
      <c r="C34" s="75">
        <v>5572.9536999999991</v>
      </c>
      <c r="D34" s="92" t="s">
        <v>9980</v>
      </c>
    </row>
    <row r="35" spans="1:4" ht="28.8" x14ac:dyDescent="0.3">
      <c r="A35" s="74" t="s">
        <v>235</v>
      </c>
      <c r="B35" s="74" t="s">
        <v>236</v>
      </c>
      <c r="C35" s="75">
        <v>5572.9536999999991</v>
      </c>
      <c r="D35" s="92" t="s">
        <v>9980</v>
      </c>
    </row>
    <row r="36" spans="1:4" ht="28.8" x14ac:dyDescent="0.3">
      <c r="A36" s="74" t="s">
        <v>237</v>
      </c>
      <c r="B36" s="74" t="s">
        <v>238</v>
      </c>
      <c r="C36" s="75">
        <v>6051.6122999999998</v>
      </c>
      <c r="D36" s="92" t="s">
        <v>9977</v>
      </c>
    </row>
    <row r="37" spans="1:4" ht="28.8" x14ac:dyDescent="0.3">
      <c r="A37" s="74" t="s">
        <v>711</v>
      </c>
      <c r="B37" s="74" t="s">
        <v>712</v>
      </c>
      <c r="C37" s="75">
        <v>5779.8464999999997</v>
      </c>
      <c r="D37" s="92" t="s">
        <v>10335</v>
      </c>
    </row>
    <row r="38" spans="1:4" ht="28.8" x14ac:dyDescent="0.3">
      <c r="A38" s="74" t="s">
        <v>240</v>
      </c>
      <c r="B38" s="74" t="s">
        <v>241</v>
      </c>
      <c r="C38" s="75">
        <v>12696.8472</v>
      </c>
      <c r="D38" s="92" t="s">
        <v>10542</v>
      </c>
    </row>
    <row r="39" spans="1:4" ht="28.8" x14ac:dyDescent="0.3">
      <c r="A39" s="74" t="s">
        <v>242</v>
      </c>
      <c r="B39" s="74" t="s">
        <v>243</v>
      </c>
      <c r="C39" s="75">
        <v>11441.509199999999</v>
      </c>
      <c r="D39" s="92" t="s">
        <v>10543</v>
      </c>
    </row>
    <row r="40" spans="1:4" ht="28.8" x14ac:dyDescent="0.3">
      <c r="A40" s="74" t="s">
        <v>244</v>
      </c>
      <c r="B40" s="74" t="s">
        <v>245</v>
      </c>
      <c r="C40" s="75">
        <v>10437.238799999999</v>
      </c>
      <c r="D40" s="92" t="s">
        <v>10544</v>
      </c>
    </row>
    <row r="41" spans="1:4" ht="28.8" x14ac:dyDescent="0.3">
      <c r="A41" s="74" t="s">
        <v>246</v>
      </c>
      <c r="B41" s="74" t="s">
        <v>247</v>
      </c>
      <c r="C41" s="75">
        <v>11692.576799999999</v>
      </c>
      <c r="D41" s="92" t="s">
        <v>10545</v>
      </c>
    </row>
    <row r="42" spans="1:4" ht="28.8" x14ac:dyDescent="0.3">
      <c r="A42" s="74" t="s">
        <v>248</v>
      </c>
      <c r="B42" s="74" t="s">
        <v>249</v>
      </c>
      <c r="C42" s="75">
        <v>10437.238799999999</v>
      </c>
      <c r="D42" s="92" t="s">
        <v>10544</v>
      </c>
    </row>
    <row r="43" spans="1:4" ht="28.8" x14ac:dyDescent="0.3">
      <c r="A43" s="74" t="s">
        <v>250</v>
      </c>
      <c r="B43" s="74" t="s">
        <v>251</v>
      </c>
      <c r="C43" s="75">
        <v>11441.509199999999</v>
      </c>
      <c r="D43" s="92" t="s">
        <v>10543</v>
      </c>
    </row>
    <row r="44" spans="1:4" ht="28.8" x14ac:dyDescent="0.3">
      <c r="A44" s="74" t="s">
        <v>252</v>
      </c>
      <c r="B44" s="74" t="s">
        <v>253</v>
      </c>
      <c r="C44" s="75">
        <v>11692.576799999999</v>
      </c>
      <c r="D44" s="92" t="s">
        <v>10545</v>
      </c>
    </row>
    <row r="45" spans="1:4" ht="28.8" x14ac:dyDescent="0.3">
      <c r="A45" s="74" t="s">
        <v>254</v>
      </c>
      <c r="B45" s="74" t="s">
        <v>255</v>
      </c>
      <c r="C45" s="75">
        <v>11692.576799999999</v>
      </c>
      <c r="D45" s="92" t="s">
        <v>10545</v>
      </c>
    </row>
    <row r="46" spans="1:4" ht="28.8" x14ac:dyDescent="0.3">
      <c r="A46" s="74" t="s">
        <v>256</v>
      </c>
      <c r="B46" s="74" t="s">
        <v>257</v>
      </c>
      <c r="C46" s="75">
        <v>12696.8472</v>
      </c>
      <c r="D46" s="92" t="s">
        <v>10542</v>
      </c>
    </row>
    <row r="47" spans="1:4" ht="28.8" x14ac:dyDescent="0.3">
      <c r="A47" s="74" t="s">
        <v>259</v>
      </c>
      <c r="B47" s="74" t="s">
        <v>260</v>
      </c>
      <c r="C47" s="75">
        <v>16722.853800000001</v>
      </c>
      <c r="D47" s="92" t="s">
        <v>10546</v>
      </c>
    </row>
    <row r="48" spans="1:4" ht="28.8" x14ac:dyDescent="0.3">
      <c r="A48" s="74" t="s">
        <v>261</v>
      </c>
      <c r="B48" s="74" t="s">
        <v>262</v>
      </c>
      <c r="C48" s="75">
        <v>15069.464300000001</v>
      </c>
      <c r="D48" s="92" t="s">
        <v>10547</v>
      </c>
    </row>
    <row r="49" spans="1:4" ht="28.8" x14ac:dyDescent="0.3">
      <c r="A49" s="74" t="s">
        <v>263</v>
      </c>
      <c r="B49" s="74" t="s">
        <v>264</v>
      </c>
      <c r="C49" s="75">
        <v>13746.752700000001</v>
      </c>
      <c r="D49" s="92" t="s">
        <v>10548</v>
      </c>
    </row>
    <row r="50" spans="1:4" ht="28.8" x14ac:dyDescent="0.3">
      <c r="A50" s="74" t="s">
        <v>265</v>
      </c>
      <c r="B50" s="74" t="s">
        <v>266</v>
      </c>
      <c r="C50" s="75">
        <v>15400.1422</v>
      </c>
      <c r="D50" s="92" t="s">
        <v>10549</v>
      </c>
    </row>
    <row r="51" spans="1:4" ht="28.8" x14ac:dyDescent="0.3">
      <c r="A51" s="74" t="s">
        <v>267</v>
      </c>
      <c r="B51" s="74" t="s">
        <v>268</v>
      </c>
      <c r="C51" s="75">
        <v>13746.752700000001</v>
      </c>
      <c r="D51" s="92" t="s">
        <v>10548</v>
      </c>
    </row>
    <row r="52" spans="1:4" ht="28.8" x14ac:dyDescent="0.3">
      <c r="A52" s="74" t="s">
        <v>269</v>
      </c>
      <c r="B52" s="74" t="s">
        <v>270</v>
      </c>
      <c r="C52" s="75">
        <v>15069.464300000001</v>
      </c>
      <c r="D52" s="92" t="s">
        <v>10547</v>
      </c>
    </row>
    <row r="53" spans="1:4" ht="28.8" x14ac:dyDescent="0.3">
      <c r="A53" s="74" t="s">
        <v>271</v>
      </c>
      <c r="B53" s="74" t="s">
        <v>272</v>
      </c>
      <c r="C53" s="75">
        <v>15400.1422</v>
      </c>
      <c r="D53" s="92" t="s">
        <v>10549</v>
      </c>
    </row>
    <row r="54" spans="1:4" ht="28.8" x14ac:dyDescent="0.3">
      <c r="A54" s="74" t="s">
        <v>273</v>
      </c>
      <c r="B54" s="74" t="s">
        <v>274</v>
      </c>
      <c r="C54" s="75">
        <v>15400.1422</v>
      </c>
      <c r="D54" s="92" t="s">
        <v>10549</v>
      </c>
    </row>
    <row r="55" spans="1:4" ht="28.8" x14ac:dyDescent="0.3">
      <c r="A55" s="74" t="s">
        <v>275</v>
      </c>
      <c r="B55" s="74" t="s">
        <v>276</v>
      </c>
      <c r="C55" s="75">
        <v>16722.853800000001</v>
      </c>
      <c r="D55" s="92" t="s">
        <v>10546</v>
      </c>
    </row>
    <row r="56" spans="1:4" ht="28.8" x14ac:dyDescent="0.3">
      <c r="A56" s="74" t="s">
        <v>278</v>
      </c>
      <c r="B56" s="74" t="s">
        <v>279</v>
      </c>
      <c r="C56" s="75">
        <v>9870.0864000000001</v>
      </c>
      <c r="D56" s="92" t="s">
        <v>10550</v>
      </c>
    </row>
    <row r="57" spans="1:4" ht="28.8" x14ac:dyDescent="0.3">
      <c r="A57" s="74" t="s">
        <v>280</v>
      </c>
      <c r="B57" s="74" t="s">
        <v>281</v>
      </c>
      <c r="C57" s="75">
        <v>8894.2303999999986</v>
      </c>
      <c r="D57" s="92" t="s">
        <v>10551</v>
      </c>
    </row>
    <row r="58" spans="1:4" ht="28.8" x14ac:dyDescent="0.3">
      <c r="A58" s="74" t="s">
        <v>282</v>
      </c>
      <c r="B58" s="74" t="s">
        <v>283</v>
      </c>
      <c r="C58" s="75">
        <v>8113.5456000000004</v>
      </c>
      <c r="D58" s="92" t="s">
        <v>10552</v>
      </c>
    </row>
    <row r="59" spans="1:4" ht="28.8" x14ac:dyDescent="0.3">
      <c r="A59" s="74" t="s">
        <v>284</v>
      </c>
      <c r="B59" s="74" t="s">
        <v>285</v>
      </c>
      <c r="C59" s="75">
        <v>9089.4015999999992</v>
      </c>
      <c r="D59" s="92" t="s">
        <v>10553</v>
      </c>
    </row>
    <row r="60" spans="1:4" ht="28.8" x14ac:dyDescent="0.3">
      <c r="A60" s="74" t="s">
        <v>286</v>
      </c>
      <c r="B60" s="74" t="s">
        <v>287</v>
      </c>
      <c r="C60" s="75">
        <v>8113.5456000000004</v>
      </c>
      <c r="D60" s="92" t="s">
        <v>10552</v>
      </c>
    </row>
    <row r="61" spans="1:4" ht="28.8" x14ac:dyDescent="0.3">
      <c r="A61" s="74" t="s">
        <v>288</v>
      </c>
      <c r="B61" s="74" t="s">
        <v>289</v>
      </c>
      <c r="C61" s="75">
        <v>8894.2303999999986</v>
      </c>
      <c r="D61" s="92" t="s">
        <v>10551</v>
      </c>
    </row>
    <row r="62" spans="1:4" ht="28.8" x14ac:dyDescent="0.3">
      <c r="A62" s="74" t="s">
        <v>290</v>
      </c>
      <c r="B62" s="74" t="s">
        <v>291</v>
      </c>
      <c r="C62" s="75">
        <v>9089.4015999999992</v>
      </c>
      <c r="D62" s="92" t="s">
        <v>10553</v>
      </c>
    </row>
    <row r="63" spans="1:4" ht="28.8" x14ac:dyDescent="0.3">
      <c r="A63" s="74" t="s">
        <v>292</v>
      </c>
      <c r="B63" s="74" t="s">
        <v>293</v>
      </c>
      <c r="C63" s="75">
        <v>9089.4015999999992</v>
      </c>
      <c r="D63" s="92" t="s">
        <v>10553</v>
      </c>
    </row>
    <row r="64" spans="1:4" x14ac:dyDescent="0.3">
      <c r="A64" s="74" t="s">
        <v>294</v>
      </c>
      <c r="B64" s="74" t="s">
        <v>295</v>
      </c>
      <c r="C64" s="75">
        <v>9870.0864000000001</v>
      </c>
      <c r="D64" s="92" t="s">
        <v>10550</v>
      </c>
    </row>
    <row r="65" spans="1:4" ht="28.8" x14ac:dyDescent="0.3">
      <c r="A65" s="74" t="s">
        <v>297</v>
      </c>
      <c r="B65" s="74" t="s">
        <v>298</v>
      </c>
      <c r="C65" s="75">
        <v>13917.51</v>
      </c>
      <c r="D65" s="92" t="s">
        <v>10554</v>
      </c>
    </row>
    <row r="66" spans="1:4" ht="28.8" x14ac:dyDescent="0.3">
      <c r="A66" s="74" t="s">
        <v>299</v>
      </c>
      <c r="B66" s="74" t="s">
        <v>300</v>
      </c>
      <c r="C66" s="75">
        <v>12541.485000000001</v>
      </c>
      <c r="D66" s="92" t="s">
        <v>10555</v>
      </c>
    </row>
    <row r="67" spans="1:4" ht="28.8" x14ac:dyDescent="0.3">
      <c r="A67" s="74" t="s">
        <v>301</v>
      </c>
      <c r="B67" s="74" t="s">
        <v>302</v>
      </c>
      <c r="C67" s="75">
        <v>11440.665000000001</v>
      </c>
      <c r="D67" s="92" t="s">
        <v>10556</v>
      </c>
    </row>
    <row r="68" spans="1:4" ht="28.8" x14ac:dyDescent="0.3">
      <c r="A68" s="74" t="s">
        <v>303</v>
      </c>
      <c r="B68" s="74" t="s">
        <v>304</v>
      </c>
      <c r="C68" s="75">
        <v>12816.689999999999</v>
      </c>
      <c r="D68" s="92" t="s">
        <v>10557</v>
      </c>
    </row>
    <row r="69" spans="1:4" ht="28.8" x14ac:dyDescent="0.3">
      <c r="A69" s="74" t="s">
        <v>305</v>
      </c>
      <c r="B69" s="74" t="s">
        <v>306</v>
      </c>
      <c r="C69" s="75">
        <v>11440.665000000001</v>
      </c>
      <c r="D69" s="92" t="s">
        <v>10556</v>
      </c>
    </row>
    <row r="70" spans="1:4" ht="28.8" x14ac:dyDescent="0.3">
      <c r="A70" s="74" t="s">
        <v>307</v>
      </c>
      <c r="B70" s="74" t="s">
        <v>308</v>
      </c>
      <c r="C70" s="75">
        <v>12541.485000000001</v>
      </c>
      <c r="D70" s="92" t="s">
        <v>10555</v>
      </c>
    </row>
    <row r="71" spans="1:4" ht="28.8" x14ac:dyDescent="0.3">
      <c r="A71" s="74" t="s">
        <v>309</v>
      </c>
      <c r="B71" s="74" t="s">
        <v>310</v>
      </c>
      <c r="C71" s="75">
        <v>12816.689999999999</v>
      </c>
      <c r="D71" s="92" t="s">
        <v>10557</v>
      </c>
    </row>
    <row r="72" spans="1:4" ht="28.8" x14ac:dyDescent="0.3">
      <c r="A72" s="74" t="s">
        <v>311</v>
      </c>
      <c r="B72" s="74" t="s">
        <v>312</v>
      </c>
      <c r="C72" s="75">
        <v>12816.689999999999</v>
      </c>
      <c r="D72" s="92" t="s">
        <v>10557</v>
      </c>
    </row>
    <row r="73" spans="1:4" ht="28.8" x14ac:dyDescent="0.3">
      <c r="A73" s="74" t="s">
        <v>313</v>
      </c>
      <c r="B73" s="74" t="s">
        <v>314</v>
      </c>
      <c r="C73" s="75">
        <v>13917.51</v>
      </c>
      <c r="D73" s="92" t="s">
        <v>10554</v>
      </c>
    </row>
    <row r="74" spans="1:4" ht="28.8" x14ac:dyDescent="0.3">
      <c r="A74" s="74" t="s">
        <v>316</v>
      </c>
      <c r="B74" s="74" t="s">
        <v>317</v>
      </c>
      <c r="C74" s="75">
        <v>12671.9256</v>
      </c>
      <c r="D74" s="92" t="s">
        <v>10558</v>
      </c>
    </row>
    <row r="75" spans="1:4" ht="28.8" x14ac:dyDescent="0.3">
      <c r="A75" s="74" t="s">
        <v>318</v>
      </c>
      <c r="B75" s="74" t="s">
        <v>319</v>
      </c>
      <c r="C75" s="75">
        <v>11419.051599999999</v>
      </c>
      <c r="D75" s="92" t="s">
        <v>10559</v>
      </c>
    </row>
    <row r="76" spans="1:4" ht="28.8" x14ac:dyDescent="0.3">
      <c r="A76" s="74" t="s">
        <v>320</v>
      </c>
      <c r="B76" s="74" t="s">
        <v>321</v>
      </c>
      <c r="C76" s="75">
        <v>10416.752399999999</v>
      </c>
      <c r="D76" s="92" t="s">
        <v>10560</v>
      </c>
    </row>
    <row r="77" spans="1:4" ht="28.8" x14ac:dyDescent="0.3">
      <c r="A77" s="74" t="s">
        <v>322</v>
      </c>
      <c r="B77" s="74" t="s">
        <v>323</v>
      </c>
      <c r="C77" s="75">
        <v>11669.626399999999</v>
      </c>
      <c r="D77" s="92" t="s">
        <v>10561</v>
      </c>
    </row>
    <row r="78" spans="1:4" ht="28.8" x14ac:dyDescent="0.3">
      <c r="A78" s="74" t="s">
        <v>324</v>
      </c>
      <c r="B78" s="74" t="s">
        <v>325</v>
      </c>
      <c r="C78" s="75">
        <v>10416.752399999999</v>
      </c>
      <c r="D78" s="92" t="s">
        <v>10560</v>
      </c>
    </row>
    <row r="79" spans="1:4" ht="28.8" x14ac:dyDescent="0.3">
      <c r="A79" s="74" t="s">
        <v>326</v>
      </c>
      <c r="B79" s="74" t="s">
        <v>327</v>
      </c>
      <c r="C79" s="75">
        <v>11419.051599999999</v>
      </c>
      <c r="D79" s="92" t="s">
        <v>10559</v>
      </c>
    </row>
    <row r="80" spans="1:4" ht="28.8" x14ac:dyDescent="0.3">
      <c r="A80" s="74" t="s">
        <v>328</v>
      </c>
      <c r="B80" s="74" t="s">
        <v>329</v>
      </c>
      <c r="C80" s="75">
        <v>11669.626399999999</v>
      </c>
      <c r="D80" s="92" t="s">
        <v>10561</v>
      </c>
    </row>
    <row r="81" spans="1:4" ht="28.8" x14ac:dyDescent="0.3">
      <c r="A81" s="74" t="s">
        <v>330</v>
      </c>
      <c r="B81" s="74" t="s">
        <v>331</v>
      </c>
      <c r="C81" s="75">
        <v>11669.626399999999</v>
      </c>
      <c r="D81" s="92" t="s">
        <v>10561</v>
      </c>
    </row>
    <row r="82" spans="1:4" ht="28.8" x14ac:dyDescent="0.3">
      <c r="A82" s="74" t="s">
        <v>332</v>
      </c>
      <c r="B82" s="74" t="s">
        <v>333</v>
      </c>
      <c r="C82" s="75">
        <v>12671.9256</v>
      </c>
      <c r="D82" s="92" t="s">
        <v>10558</v>
      </c>
    </row>
    <row r="83" spans="1:4" ht="28.8" x14ac:dyDescent="0.3">
      <c r="A83" s="74" t="s">
        <v>335</v>
      </c>
      <c r="B83" s="74" t="s">
        <v>336</v>
      </c>
      <c r="C83" s="75">
        <v>18200.449799999999</v>
      </c>
      <c r="D83" s="92" t="s">
        <v>10562</v>
      </c>
    </row>
    <row r="84" spans="1:4" ht="28.8" x14ac:dyDescent="0.3">
      <c r="A84" s="74" t="s">
        <v>337</v>
      </c>
      <c r="B84" s="74" t="s">
        <v>338</v>
      </c>
      <c r="C84" s="75">
        <v>16400.970300000001</v>
      </c>
      <c r="D84" s="92" t="s">
        <v>10563</v>
      </c>
    </row>
    <row r="85" spans="1:4" ht="28.8" x14ac:dyDescent="0.3">
      <c r="A85" s="74" t="s">
        <v>339</v>
      </c>
      <c r="B85" s="74" t="s">
        <v>340</v>
      </c>
      <c r="C85" s="75">
        <v>14961.386700000001</v>
      </c>
      <c r="D85" s="92" t="s">
        <v>10564</v>
      </c>
    </row>
    <row r="86" spans="1:4" ht="28.8" x14ac:dyDescent="0.3">
      <c r="A86" s="74" t="s">
        <v>341</v>
      </c>
      <c r="B86" s="74" t="s">
        <v>342</v>
      </c>
      <c r="C86" s="75">
        <v>16760.866199999997</v>
      </c>
      <c r="D86" s="92" t="s">
        <v>10565</v>
      </c>
    </row>
    <row r="87" spans="1:4" ht="28.8" x14ac:dyDescent="0.3">
      <c r="A87" s="74" t="s">
        <v>343</v>
      </c>
      <c r="B87" s="74" t="s">
        <v>344</v>
      </c>
      <c r="C87" s="75">
        <v>14961.386700000001</v>
      </c>
      <c r="D87" s="92" t="s">
        <v>10564</v>
      </c>
    </row>
    <row r="88" spans="1:4" ht="28.8" x14ac:dyDescent="0.3">
      <c r="A88" s="74" t="s">
        <v>345</v>
      </c>
      <c r="B88" s="74" t="s">
        <v>346</v>
      </c>
      <c r="C88" s="75">
        <v>16400.970300000001</v>
      </c>
      <c r="D88" s="92" t="s">
        <v>10563</v>
      </c>
    </row>
    <row r="89" spans="1:4" ht="28.8" x14ac:dyDescent="0.3">
      <c r="A89" s="74" t="s">
        <v>347</v>
      </c>
      <c r="B89" s="74" t="s">
        <v>348</v>
      </c>
      <c r="C89" s="75">
        <v>16760.866199999997</v>
      </c>
      <c r="D89" s="92" t="s">
        <v>10565</v>
      </c>
    </row>
    <row r="90" spans="1:4" ht="28.8" x14ac:dyDescent="0.3">
      <c r="A90" s="74" t="s">
        <v>349</v>
      </c>
      <c r="B90" s="74" t="s">
        <v>350</v>
      </c>
      <c r="C90" s="75">
        <v>16760.866199999997</v>
      </c>
      <c r="D90" s="92" t="s">
        <v>10565</v>
      </c>
    </row>
    <row r="91" spans="1:4" ht="28.8" x14ac:dyDescent="0.3">
      <c r="A91" s="74" t="s">
        <v>351</v>
      </c>
      <c r="B91" s="74" t="s">
        <v>352</v>
      </c>
      <c r="C91" s="75">
        <v>18200.449799999999</v>
      </c>
      <c r="D91" s="92" t="s">
        <v>10562</v>
      </c>
    </row>
    <row r="92" spans="1:4" ht="28.8" x14ac:dyDescent="0.3">
      <c r="A92" s="74" t="s">
        <v>354</v>
      </c>
      <c r="B92" s="74" t="s">
        <v>355</v>
      </c>
      <c r="C92" s="75">
        <v>24624.948</v>
      </c>
      <c r="D92" s="92" t="s">
        <v>10566</v>
      </c>
    </row>
    <row r="93" spans="1:4" ht="28.8" x14ac:dyDescent="0.3">
      <c r="A93" s="74" t="s">
        <v>356</v>
      </c>
      <c r="B93" s="74" t="s">
        <v>357</v>
      </c>
      <c r="C93" s="75">
        <v>22190.277999999998</v>
      </c>
      <c r="D93" s="92" t="s">
        <v>10567</v>
      </c>
    </row>
    <row r="94" spans="1:4" ht="28.8" x14ac:dyDescent="0.3">
      <c r="A94" s="74" t="s">
        <v>358</v>
      </c>
      <c r="B94" s="74" t="s">
        <v>359</v>
      </c>
      <c r="C94" s="75">
        <v>20242.542000000001</v>
      </c>
      <c r="D94" s="92" t="s">
        <v>10568</v>
      </c>
    </row>
    <row r="95" spans="1:4" ht="28.8" x14ac:dyDescent="0.3">
      <c r="A95" s="74" t="s">
        <v>360</v>
      </c>
      <c r="B95" s="74" t="s">
        <v>361</v>
      </c>
      <c r="C95" s="75">
        <v>22677.212</v>
      </c>
      <c r="D95" s="92" t="s">
        <v>10569</v>
      </c>
    </row>
    <row r="96" spans="1:4" ht="28.8" x14ac:dyDescent="0.3">
      <c r="A96" s="74" t="s">
        <v>362</v>
      </c>
      <c r="B96" s="74" t="s">
        <v>363</v>
      </c>
      <c r="C96" s="75">
        <v>20242.542000000001</v>
      </c>
      <c r="D96" s="92" t="s">
        <v>10568</v>
      </c>
    </row>
    <row r="97" spans="1:4" ht="28.8" x14ac:dyDescent="0.3">
      <c r="A97" s="74" t="s">
        <v>364</v>
      </c>
      <c r="B97" s="74" t="s">
        <v>365</v>
      </c>
      <c r="C97" s="75">
        <v>22190.277999999998</v>
      </c>
      <c r="D97" s="92" t="s">
        <v>10567</v>
      </c>
    </row>
    <row r="98" spans="1:4" ht="28.8" x14ac:dyDescent="0.3">
      <c r="A98" s="74" t="s">
        <v>366</v>
      </c>
      <c r="B98" s="74" t="s">
        <v>367</v>
      </c>
      <c r="C98" s="75">
        <v>22677.212</v>
      </c>
      <c r="D98" s="92" t="s">
        <v>10569</v>
      </c>
    </row>
    <row r="99" spans="1:4" ht="28.8" x14ac:dyDescent="0.3">
      <c r="A99" s="74" t="s">
        <v>368</v>
      </c>
      <c r="B99" s="74" t="s">
        <v>369</v>
      </c>
      <c r="C99" s="75">
        <v>22677.212</v>
      </c>
      <c r="D99" s="92" t="s">
        <v>10569</v>
      </c>
    </row>
    <row r="100" spans="1:4" ht="28.8" x14ac:dyDescent="0.3">
      <c r="A100" s="74" t="s">
        <v>370</v>
      </c>
      <c r="B100" s="74" t="s">
        <v>371</v>
      </c>
      <c r="C100" s="75">
        <v>24624.948</v>
      </c>
      <c r="D100" s="92" t="s">
        <v>10566</v>
      </c>
    </row>
    <row r="101" spans="1:4" ht="28.8" x14ac:dyDescent="0.3">
      <c r="A101" s="74" t="s">
        <v>373</v>
      </c>
      <c r="B101" s="74" t="s">
        <v>374</v>
      </c>
      <c r="C101" s="75">
        <v>14195.8956</v>
      </c>
      <c r="D101" s="92" t="s">
        <v>10570</v>
      </c>
    </row>
    <row r="102" spans="1:4" ht="28.8" x14ac:dyDescent="0.3">
      <c r="A102" s="74" t="s">
        <v>375</v>
      </c>
      <c r="B102" s="74" t="s">
        <v>376</v>
      </c>
      <c r="C102" s="75">
        <v>12792.346599999999</v>
      </c>
      <c r="D102" s="92" t="s">
        <v>10571</v>
      </c>
    </row>
    <row r="103" spans="1:4" ht="28.8" x14ac:dyDescent="0.3">
      <c r="A103" s="74" t="s">
        <v>377</v>
      </c>
      <c r="B103" s="74" t="s">
        <v>378</v>
      </c>
      <c r="C103" s="75">
        <v>11669.5074</v>
      </c>
      <c r="D103" s="92" t="s">
        <v>10572</v>
      </c>
    </row>
    <row r="104" spans="1:4" ht="28.8" x14ac:dyDescent="0.3">
      <c r="A104" s="74" t="s">
        <v>379</v>
      </c>
      <c r="B104" s="74" t="s">
        <v>380</v>
      </c>
      <c r="C104" s="75">
        <v>13073.056399999999</v>
      </c>
      <c r="D104" s="92" t="s">
        <v>10573</v>
      </c>
    </row>
    <row r="105" spans="1:4" ht="28.8" x14ac:dyDescent="0.3">
      <c r="A105" s="74" t="s">
        <v>381</v>
      </c>
      <c r="B105" s="74" t="s">
        <v>382</v>
      </c>
      <c r="C105" s="75">
        <v>11669.5074</v>
      </c>
      <c r="D105" s="92" t="s">
        <v>10572</v>
      </c>
    </row>
    <row r="106" spans="1:4" ht="28.8" x14ac:dyDescent="0.3">
      <c r="A106" s="74" t="s">
        <v>383</v>
      </c>
      <c r="B106" s="74" t="s">
        <v>384</v>
      </c>
      <c r="C106" s="75">
        <v>12792.346599999999</v>
      </c>
      <c r="D106" s="92" t="s">
        <v>10571</v>
      </c>
    </row>
    <row r="107" spans="1:4" ht="28.8" x14ac:dyDescent="0.3">
      <c r="A107" s="74" t="s">
        <v>385</v>
      </c>
      <c r="B107" s="74" t="s">
        <v>386</v>
      </c>
      <c r="C107" s="75">
        <v>13073.056399999999</v>
      </c>
      <c r="D107" s="92" t="s">
        <v>10573</v>
      </c>
    </row>
    <row r="108" spans="1:4" ht="28.8" x14ac:dyDescent="0.3">
      <c r="A108" s="74" t="s">
        <v>387</v>
      </c>
      <c r="B108" s="74" t="s">
        <v>388</v>
      </c>
      <c r="C108" s="75">
        <v>13073.056399999999</v>
      </c>
      <c r="D108" s="92" t="s">
        <v>10573</v>
      </c>
    </row>
    <row r="109" spans="1:4" x14ac:dyDescent="0.3">
      <c r="A109" s="74" t="s">
        <v>389</v>
      </c>
      <c r="B109" s="74" t="s">
        <v>390</v>
      </c>
      <c r="C109" s="75">
        <v>14195.8956</v>
      </c>
      <c r="D109" s="92" t="s">
        <v>10570</v>
      </c>
    </row>
    <row r="110" spans="1:4" ht="28.8" x14ac:dyDescent="0.3">
      <c r="A110" s="74" t="s">
        <v>392</v>
      </c>
      <c r="B110" s="74" t="s">
        <v>393</v>
      </c>
      <c r="C110" s="75">
        <v>20620.358400000001</v>
      </c>
      <c r="D110" s="92" t="s">
        <v>10574</v>
      </c>
    </row>
    <row r="111" spans="1:4" ht="28.8" x14ac:dyDescent="0.3">
      <c r="A111" s="74" t="s">
        <v>394</v>
      </c>
      <c r="B111" s="74" t="s">
        <v>395</v>
      </c>
      <c r="C111" s="75">
        <v>18581.6224</v>
      </c>
      <c r="D111" s="92" t="s">
        <v>10575</v>
      </c>
    </row>
    <row r="112" spans="1:4" ht="28.8" x14ac:dyDescent="0.3">
      <c r="A112" s="74" t="s">
        <v>396</v>
      </c>
      <c r="B112" s="74" t="s">
        <v>397</v>
      </c>
      <c r="C112" s="75">
        <v>16950.633600000001</v>
      </c>
      <c r="D112" s="92" t="s">
        <v>10576</v>
      </c>
    </row>
    <row r="113" spans="1:4" ht="28.8" x14ac:dyDescent="0.3">
      <c r="A113" s="74" t="s">
        <v>398</v>
      </c>
      <c r="B113" s="74" t="s">
        <v>399</v>
      </c>
      <c r="C113" s="75">
        <v>18989.369599999998</v>
      </c>
      <c r="D113" s="92" t="s">
        <v>10577</v>
      </c>
    </row>
    <row r="114" spans="1:4" ht="28.8" x14ac:dyDescent="0.3">
      <c r="A114" s="74" t="s">
        <v>400</v>
      </c>
      <c r="B114" s="74" t="s">
        <v>401</v>
      </c>
      <c r="C114" s="75">
        <v>16950.633600000001</v>
      </c>
      <c r="D114" s="92" t="s">
        <v>10576</v>
      </c>
    </row>
    <row r="115" spans="1:4" ht="28.8" x14ac:dyDescent="0.3">
      <c r="A115" s="74" t="s">
        <v>402</v>
      </c>
      <c r="B115" s="74" t="s">
        <v>403</v>
      </c>
      <c r="C115" s="75">
        <v>18581.6224</v>
      </c>
      <c r="D115" s="92" t="s">
        <v>10575</v>
      </c>
    </row>
    <row r="116" spans="1:4" ht="28.8" x14ac:dyDescent="0.3">
      <c r="A116" s="74" t="s">
        <v>404</v>
      </c>
      <c r="B116" s="74" t="s">
        <v>405</v>
      </c>
      <c r="C116" s="75">
        <v>18989.369599999998</v>
      </c>
      <c r="D116" s="92" t="s">
        <v>10577</v>
      </c>
    </row>
    <row r="117" spans="1:4" ht="28.8" x14ac:dyDescent="0.3">
      <c r="A117" s="74" t="s">
        <v>406</v>
      </c>
      <c r="B117" s="74" t="s">
        <v>407</v>
      </c>
      <c r="C117" s="75">
        <v>18989.369599999998</v>
      </c>
      <c r="D117" s="92" t="s">
        <v>10577</v>
      </c>
    </row>
    <row r="118" spans="1:4" ht="28.8" x14ac:dyDescent="0.3">
      <c r="A118" s="74" t="s">
        <v>408</v>
      </c>
      <c r="B118" s="74" t="s">
        <v>409</v>
      </c>
      <c r="C118" s="75">
        <v>20620.358400000001</v>
      </c>
      <c r="D118" s="92" t="s">
        <v>10574</v>
      </c>
    </row>
    <row r="119" spans="1:4" ht="28.8" x14ac:dyDescent="0.3">
      <c r="A119" s="74" t="s">
        <v>411</v>
      </c>
      <c r="B119" s="74" t="s">
        <v>412</v>
      </c>
      <c r="C119" s="75">
        <v>23725.487099999998</v>
      </c>
      <c r="D119" s="92" t="s">
        <v>10584</v>
      </c>
    </row>
    <row r="120" spans="1:4" ht="28.8" x14ac:dyDescent="0.3">
      <c r="A120" s="74" t="s">
        <v>413</v>
      </c>
      <c r="B120" s="74" t="s">
        <v>414</v>
      </c>
      <c r="C120" s="75">
        <v>21379.74685</v>
      </c>
      <c r="D120" s="92" t="s">
        <v>10585</v>
      </c>
    </row>
    <row r="121" spans="1:4" ht="28.8" x14ac:dyDescent="0.3">
      <c r="A121" s="74" t="s">
        <v>415</v>
      </c>
      <c r="B121" s="74" t="s">
        <v>416</v>
      </c>
      <c r="C121" s="75">
        <v>19503.15465</v>
      </c>
      <c r="D121" s="92" t="s">
        <v>10586</v>
      </c>
    </row>
    <row r="122" spans="1:4" ht="28.8" x14ac:dyDescent="0.3">
      <c r="A122" s="74" t="s">
        <v>417</v>
      </c>
      <c r="B122" s="74" t="s">
        <v>418</v>
      </c>
      <c r="C122" s="75">
        <v>21848.894899999999</v>
      </c>
      <c r="D122" s="92" t="s">
        <v>10587</v>
      </c>
    </row>
    <row r="123" spans="1:4" ht="28.8" x14ac:dyDescent="0.3">
      <c r="A123" s="74" t="s">
        <v>419</v>
      </c>
      <c r="B123" s="74" t="s">
        <v>420</v>
      </c>
      <c r="C123" s="75">
        <v>19503.15465</v>
      </c>
      <c r="D123" s="92" t="s">
        <v>10586</v>
      </c>
    </row>
    <row r="124" spans="1:4" ht="28.8" x14ac:dyDescent="0.3">
      <c r="A124" s="74" t="s">
        <v>421</v>
      </c>
      <c r="B124" s="74" t="s">
        <v>422</v>
      </c>
      <c r="C124" s="75">
        <v>21379.74685</v>
      </c>
      <c r="D124" s="92" t="s">
        <v>10585</v>
      </c>
    </row>
    <row r="125" spans="1:4" ht="28.8" x14ac:dyDescent="0.3">
      <c r="A125" s="74" t="s">
        <v>423</v>
      </c>
      <c r="B125" s="74" t="s">
        <v>424</v>
      </c>
      <c r="C125" s="75">
        <v>21848.894899999999</v>
      </c>
      <c r="D125" s="92" t="s">
        <v>10587</v>
      </c>
    </row>
    <row r="126" spans="1:4" ht="28.8" x14ac:dyDescent="0.3">
      <c r="A126" s="74" t="s">
        <v>425</v>
      </c>
      <c r="B126" s="74" t="s">
        <v>426</v>
      </c>
      <c r="C126" s="75">
        <v>21848.894899999999</v>
      </c>
      <c r="D126" s="92" t="s">
        <v>10587</v>
      </c>
    </row>
    <row r="127" spans="1:4" ht="28.8" x14ac:dyDescent="0.3">
      <c r="A127" s="74" t="s">
        <v>427</v>
      </c>
      <c r="B127" s="74" t="s">
        <v>428</v>
      </c>
      <c r="C127" s="75">
        <v>23725.487099999998</v>
      </c>
      <c r="D127" s="92" t="s">
        <v>10584</v>
      </c>
    </row>
    <row r="128" spans="1:4" ht="28.8" x14ac:dyDescent="0.3">
      <c r="A128" s="74" t="s">
        <v>429</v>
      </c>
      <c r="B128" s="74" t="s">
        <v>430</v>
      </c>
      <c r="C128" s="75">
        <v>30749.590500000002</v>
      </c>
      <c r="D128" s="92" t="s">
        <v>10588</v>
      </c>
    </row>
    <row r="129" spans="1:4" ht="28.8" x14ac:dyDescent="0.3">
      <c r="A129" s="74" t="s">
        <v>431</v>
      </c>
      <c r="B129" s="74" t="s">
        <v>432</v>
      </c>
      <c r="C129" s="75">
        <v>27709.376750000003</v>
      </c>
      <c r="D129" s="92" t="s">
        <v>10589</v>
      </c>
    </row>
    <row r="130" spans="1:4" ht="28.8" x14ac:dyDescent="0.3">
      <c r="A130" s="74" t="s">
        <v>433</v>
      </c>
      <c r="B130" s="74" t="s">
        <v>434</v>
      </c>
      <c r="C130" s="75">
        <v>25277.205750000005</v>
      </c>
      <c r="D130" s="92" t="s">
        <v>10590</v>
      </c>
    </row>
    <row r="131" spans="1:4" ht="28.8" x14ac:dyDescent="0.3">
      <c r="A131" s="74" t="s">
        <v>435</v>
      </c>
      <c r="B131" s="74" t="s">
        <v>436</v>
      </c>
      <c r="C131" s="75">
        <v>28317.4195</v>
      </c>
      <c r="D131" s="92" t="s">
        <v>10591</v>
      </c>
    </row>
    <row r="132" spans="1:4" ht="28.8" x14ac:dyDescent="0.3">
      <c r="A132" s="74" t="s">
        <v>437</v>
      </c>
      <c r="B132" s="74" t="s">
        <v>438</v>
      </c>
      <c r="C132" s="75">
        <v>25277.205750000005</v>
      </c>
      <c r="D132" s="92" t="s">
        <v>10590</v>
      </c>
    </row>
    <row r="133" spans="1:4" ht="28.8" x14ac:dyDescent="0.3">
      <c r="A133" s="74" t="s">
        <v>439</v>
      </c>
      <c r="B133" s="74" t="s">
        <v>440</v>
      </c>
      <c r="C133" s="75">
        <v>27709.376750000003</v>
      </c>
      <c r="D133" s="92" t="s">
        <v>10589</v>
      </c>
    </row>
    <row r="134" spans="1:4" ht="28.8" x14ac:dyDescent="0.3">
      <c r="A134" s="74" t="s">
        <v>441</v>
      </c>
      <c r="B134" s="74" t="s">
        <v>442</v>
      </c>
      <c r="C134" s="75">
        <v>28317.4195</v>
      </c>
      <c r="D134" s="92" t="s">
        <v>10591</v>
      </c>
    </row>
    <row r="135" spans="1:4" ht="28.8" x14ac:dyDescent="0.3">
      <c r="A135" s="74" t="s">
        <v>443</v>
      </c>
      <c r="B135" s="74" t="s">
        <v>444</v>
      </c>
      <c r="C135" s="75">
        <v>28317.4195</v>
      </c>
      <c r="D135" s="92" t="s">
        <v>10591</v>
      </c>
    </row>
    <row r="136" spans="1:4" ht="28.8" x14ac:dyDescent="0.3">
      <c r="A136" s="74" t="s">
        <v>445</v>
      </c>
      <c r="B136" s="74" t="s">
        <v>446</v>
      </c>
      <c r="C136" s="75">
        <v>30749.590500000002</v>
      </c>
      <c r="D136" s="92" t="s">
        <v>10588</v>
      </c>
    </row>
    <row r="137" spans="1:4" ht="28.8" x14ac:dyDescent="0.3">
      <c r="A137" s="74" t="s">
        <v>448</v>
      </c>
      <c r="B137" s="74" t="s">
        <v>449</v>
      </c>
      <c r="C137" s="75">
        <v>18800.090400000001</v>
      </c>
      <c r="D137" s="92" t="s">
        <v>10592</v>
      </c>
    </row>
    <row r="138" spans="1:4" ht="28.8" x14ac:dyDescent="0.3">
      <c r="A138" s="74" t="s">
        <v>450</v>
      </c>
      <c r="B138" s="74" t="s">
        <v>451</v>
      </c>
      <c r="C138" s="75">
        <v>16941.324400000001</v>
      </c>
      <c r="D138" s="92" t="s">
        <v>10593</v>
      </c>
    </row>
    <row r="139" spans="1:4" ht="28.8" x14ac:dyDescent="0.3">
      <c r="A139" s="74" t="s">
        <v>452</v>
      </c>
      <c r="B139" s="74" t="s">
        <v>453</v>
      </c>
      <c r="C139" s="75">
        <v>15454.311600000001</v>
      </c>
      <c r="D139" s="92" t="s">
        <v>10594</v>
      </c>
    </row>
    <row r="140" spans="1:4" ht="28.8" x14ac:dyDescent="0.3">
      <c r="A140" s="74" t="s">
        <v>454</v>
      </c>
      <c r="B140" s="74" t="s">
        <v>455</v>
      </c>
      <c r="C140" s="75">
        <v>17313.077600000001</v>
      </c>
      <c r="D140" s="92" t="s">
        <v>10595</v>
      </c>
    </row>
    <row r="141" spans="1:4" ht="28.8" x14ac:dyDescent="0.3">
      <c r="A141" s="74" t="s">
        <v>456</v>
      </c>
      <c r="B141" s="74" t="s">
        <v>457</v>
      </c>
      <c r="C141" s="75">
        <v>15454.311600000001</v>
      </c>
      <c r="D141" s="92" t="s">
        <v>10594</v>
      </c>
    </row>
    <row r="142" spans="1:4" ht="28.8" x14ac:dyDescent="0.3">
      <c r="A142" s="74" t="s">
        <v>458</v>
      </c>
      <c r="B142" s="74" t="s">
        <v>459</v>
      </c>
      <c r="C142" s="75">
        <v>16941.324400000001</v>
      </c>
      <c r="D142" s="92" t="s">
        <v>10593</v>
      </c>
    </row>
    <row r="143" spans="1:4" ht="28.8" x14ac:dyDescent="0.3">
      <c r="A143" s="74" t="s">
        <v>460</v>
      </c>
      <c r="B143" s="74" t="s">
        <v>461</v>
      </c>
      <c r="C143" s="75">
        <v>17313.077600000001</v>
      </c>
      <c r="D143" s="92" t="s">
        <v>10595</v>
      </c>
    </row>
    <row r="144" spans="1:4" ht="28.8" x14ac:dyDescent="0.3">
      <c r="A144" s="74" t="s">
        <v>462</v>
      </c>
      <c r="B144" s="74" t="s">
        <v>463</v>
      </c>
      <c r="C144" s="75">
        <v>17313.077600000001</v>
      </c>
      <c r="D144" s="92" t="s">
        <v>10595</v>
      </c>
    </row>
    <row r="145" spans="1:4" x14ac:dyDescent="0.3">
      <c r="A145" s="74" t="s">
        <v>464</v>
      </c>
      <c r="B145" s="74" t="s">
        <v>465</v>
      </c>
      <c r="C145" s="75">
        <v>18800.090400000001</v>
      </c>
      <c r="D145" s="92" t="s">
        <v>10592</v>
      </c>
    </row>
    <row r="146" spans="1:4" ht="28.8" x14ac:dyDescent="0.3">
      <c r="A146" s="74" t="s">
        <v>467</v>
      </c>
      <c r="B146" s="74" t="s">
        <v>468</v>
      </c>
      <c r="C146" s="75">
        <v>25824.1584</v>
      </c>
      <c r="D146" s="92" t="s">
        <v>10596</v>
      </c>
    </row>
    <row r="147" spans="1:4" ht="28.8" x14ac:dyDescent="0.3">
      <c r="A147" s="74" t="s">
        <v>469</v>
      </c>
      <c r="B147" s="74" t="s">
        <v>470</v>
      </c>
      <c r="C147" s="75">
        <v>23270.922399999999</v>
      </c>
      <c r="D147" s="92" t="s">
        <v>10597</v>
      </c>
    </row>
    <row r="148" spans="1:4" ht="28.8" x14ac:dyDescent="0.3">
      <c r="A148" s="74" t="s">
        <v>471</v>
      </c>
      <c r="B148" s="74" t="s">
        <v>472</v>
      </c>
      <c r="C148" s="75">
        <v>21228.333600000002</v>
      </c>
      <c r="D148" s="92" t="s">
        <v>10598</v>
      </c>
    </row>
    <row r="149" spans="1:4" ht="28.8" x14ac:dyDescent="0.3">
      <c r="A149" s="74" t="s">
        <v>473</v>
      </c>
      <c r="B149" s="74" t="s">
        <v>474</v>
      </c>
      <c r="C149" s="75">
        <v>23781.569599999999</v>
      </c>
      <c r="D149" s="92" t="s">
        <v>10599</v>
      </c>
    </row>
    <row r="150" spans="1:4" ht="28.8" x14ac:dyDescent="0.3">
      <c r="A150" s="74" t="s">
        <v>475</v>
      </c>
      <c r="B150" s="74" t="s">
        <v>476</v>
      </c>
      <c r="C150" s="75">
        <v>21228.333600000002</v>
      </c>
      <c r="D150" s="92" t="s">
        <v>10598</v>
      </c>
    </row>
    <row r="151" spans="1:4" ht="28.8" x14ac:dyDescent="0.3">
      <c r="A151" s="74" t="s">
        <v>477</v>
      </c>
      <c r="B151" s="74" t="s">
        <v>478</v>
      </c>
      <c r="C151" s="75">
        <v>23270.922399999999</v>
      </c>
      <c r="D151" s="92" t="s">
        <v>10597</v>
      </c>
    </row>
    <row r="152" spans="1:4" ht="28.8" x14ac:dyDescent="0.3">
      <c r="A152" s="74" t="s">
        <v>479</v>
      </c>
      <c r="B152" s="74" t="s">
        <v>480</v>
      </c>
      <c r="C152" s="75">
        <v>23781.569599999999</v>
      </c>
      <c r="D152" s="92" t="s">
        <v>10599</v>
      </c>
    </row>
    <row r="153" spans="1:4" ht="28.8" x14ac:dyDescent="0.3">
      <c r="A153" s="74" t="s">
        <v>481</v>
      </c>
      <c r="B153" s="74" t="s">
        <v>482</v>
      </c>
      <c r="C153" s="75">
        <v>23781.569599999999</v>
      </c>
      <c r="D153" s="92" t="s">
        <v>10599</v>
      </c>
    </row>
    <row r="154" spans="1:4" ht="28.8" x14ac:dyDescent="0.3">
      <c r="A154" s="74" t="s">
        <v>483</v>
      </c>
      <c r="B154" s="74" t="s">
        <v>484</v>
      </c>
      <c r="C154" s="75">
        <v>25824.1584</v>
      </c>
      <c r="D154" s="92" t="s">
        <v>10596</v>
      </c>
    </row>
    <row r="155" spans="1:4" ht="28.8" x14ac:dyDescent="0.3">
      <c r="A155" s="74" t="s">
        <v>486</v>
      </c>
      <c r="B155" s="74" t="s">
        <v>487</v>
      </c>
      <c r="C155" s="75">
        <v>34861.229700000004</v>
      </c>
      <c r="D155" s="92" t="s">
        <v>10600</v>
      </c>
    </row>
    <row r="156" spans="1:4" ht="28.8" x14ac:dyDescent="0.3">
      <c r="A156" s="74" t="s">
        <v>488</v>
      </c>
      <c r="B156" s="74" t="s">
        <v>489</v>
      </c>
      <c r="C156" s="75">
        <v>31414.497950000001</v>
      </c>
      <c r="D156" s="92" t="s">
        <v>10601</v>
      </c>
    </row>
    <row r="157" spans="1:4" ht="28.8" x14ac:dyDescent="0.3">
      <c r="A157" s="74" t="s">
        <v>490</v>
      </c>
      <c r="B157" s="74" t="s">
        <v>491</v>
      </c>
      <c r="C157" s="75">
        <v>28657.112550000002</v>
      </c>
      <c r="D157" s="92" t="s">
        <v>10602</v>
      </c>
    </row>
    <row r="158" spans="1:4" ht="28.8" x14ac:dyDescent="0.3">
      <c r="A158" s="74" t="s">
        <v>492</v>
      </c>
      <c r="B158" s="74" t="s">
        <v>493</v>
      </c>
      <c r="C158" s="75">
        <v>32103.844300000001</v>
      </c>
      <c r="D158" s="92" t="s">
        <v>10603</v>
      </c>
    </row>
    <row r="159" spans="1:4" ht="28.8" x14ac:dyDescent="0.3">
      <c r="A159" s="74" t="s">
        <v>494</v>
      </c>
      <c r="B159" s="74" t="s">
        <v>495</v>
      </c>
      <c r="C159" s="75">
        <v>28657.112550000002</v>
      </c>
      <c r="D159" s="92" t="s">
        <v>10602</v>
      </c>
    </row>
    <row r="160" spans="1:4" ht="28.8" x14ac:dyDescent="0.3">
      <c r="A160" s="74" t="s">
        <v>496</v>
      </c>
      <c r="B160" s="74" t="s">
        <v>497</v>
      </c>
      <c r="C160" s="75">
        <v>31414.497950000001</v>
      </c>
      <c r="D160" s="92" t="s">
        <v>10601</v>
      </c>
    </row>
    <row r="161" spans="1:4" ht="28.8" x14ac:dyDescent="0.3">
      <c r="A161" s="74" t="s">
        <v>498</v>
      </c>
      <c r="B161" s="74" t="s">
        <v>499</v>
      </c>
      <c r="C161" s="75">
        <v>32103.844300000001</v>
      </c>
      <c r="D161" s="92" t="s">
        <v>10603</v>
      </c>
    </row>
    <row r="162" spans="1:4" ht="28.8" x14ac:dyDescent="0.3">
      <c r="A162" s="74" t="s">
        <v>500</v>
      </c>
      <c r="B162" s="74" t="s">
        <v>501</v>
      </c>
      <c r="C162" s="75">
        <v>32103.844300000001</v>
      </c>
      <c r="D162" s="92" t="s">
        <v>10603</v>
      </c>
    </row>
    <row r="163" spans="1:4" ht="28.8" x14ac:dyDescent="0.3">
      <c r="A163" s="74" t="s">
        <v>502</v>
      </c>
      <c r="B163" s="74" t="s">
        <v>503</v>
      </c>
      <c r="C163" s="75">
        <v>34861.229700000004</v>
      </c>
      <c r="D163" s="92" t="s">
        <v>10600</v>
      </c>
    </row>
    <row r="164" spans="1:4" ht="28.8" x14ac:dyDescent="0.3">
      <c r="A164" s="74" t="s">
        <v>505</v>
      </c>
      <c r="B164" s="74" t="s">
        <v>506</v>
      </c>
      <c r="C164" s="75">
        <v>46125.438900000001</v>
      </c>
      <c r="D164" s="92" t="s">
        <v>10604</v>
      </c>
    </row>
    <row r="165" spans="1:4" ht="28.8" x14ac:dyDescent="0.3">
      <c r="A165" s="74" t="s">
        <v>507</v>
      </c>
      <c r="B165" s="74" t="s">
        <v>508</v>
      </c>
      <c r="C165" s="75">
        <v>41565.014149999995</v>
      </c>
      <c r="D165" s="92" t="s">
        <v>10605</v>
      </c>
    </row>
    <row r="166" spans="1:4" ht="28.8" x14ac:dyDescent="0.3">
      <c r="A166" s="74" t="s">
        <v>509</v>
      </c>
      <c r="B166" s="74" t="s">
        <v>510</v>
      </c>
      <c r="C166" s="75">
        <v>37916.674350000001</v>
      </c>
      <c r="D166" s="92" t="s">
        <v>10606</v>
      </c>
    </row>
    <row r="167" spans="1:4" ht="28.8" x14ac:dyDescent="0.3">
      <c r="A167" s="74" t="s">
        <v>511</v>
      </c>
      <c r="B167" s="74" t="s">
        <v>512</v>
      </c>
      <c r="C167" s="75">
        <v>42477.099099999999</v>
      </c>
      <c r="D167" s="92" t="s">
        <v>10607</v>
      </c>
    </row>
    <row r="168" spans="1:4" ht="28.8" x14ac:dyDescent="0.3">
      <c r="A168" s="74" t="s">
        <v>513</v>
      </c>
      <c r="B168" s="74" t="s">
        <v>514</v>
      </c>
      <c r="C168" s="75">
        <v>37916.674350000001</v>
      </c>
      <c r="D168" s="92" t="s">
        <v>10606</v>
      </c>
    </row>
    <row r="169" spans="1:4" ht="28.8" x14ac:dyDescent="0.3">
      <c r="A169" s="74" t="s">
        <v>515</v>
      </c>
      <c r="B169" s="74" t="s">
        <v>516</v>
      </c>
      <c r="C169" s="75">
        <v>41565.014149999995</v>
      </c>
      <c r="D169" s="92" t="s">
        <v>10605</v>
      </c>
    </row>
    <row r="170" spans="1:4" ht="28.8" x14ac:dyDescent="0.3">
      <c r="A170" s="74" t="s">
        <v>517</v>
      </c>
      <c r="B170" s="74" t="s">
        <v>518</v>
      </c>
      <c r="C170" s="75">
        <v>42477.099099999999</v>
      </c>
      <c r="D170" s="92" t="s">
        <v>10607</v>
      </c>
    </row>
    <row r="171" spans="1:4" ht="28.8" x14ac:dyDescent="0.3">
      <c r="A171" s="74" t="s">
        <v>519</v>
      </c>
      <c r="B171" s="74" t="s">
        <v>520</v>
      </c>
      <c r="C171" s="75">
        <v>42477.099099999999</v>
      </c>
      <c r="D171" s="92" t="s">
        <v>10607</v>
      </c>
    </row>
    <row r="172" spans="1:4" ht="28.8" x14ac:dyDescent="0.3">
      <c r="A172" s="74" t="s">
        <v>521</v>
      </c>
      <c r="B172" s="74" t="s">
        <v>522</v>
      </c>
      <c r="C172" s="75">
        <v>46125.438900000001</v>
      </c>
      <c r="D172" s="92" t="s">
        <v>10604</v>
      </c>
    </row>
    <row r="173" spans="1:4" ht="28.8" x14ac:dyDescent="0.3">
      <c r="A173" s="74" t="s">
        <v>524</v>
      </c>
      <c r="B173" s="74" t="s">
        <v>525</v>
      </c>
      <c r="C173" s="75">
        <v>28479.618600000002</v>
      </c>
      <c r="D173" s="92" t="s">
        <v>10608</v>
      </c>
    </row>
    <row r="174" spans="1:4" ht="28.8" x14ac:dyDescent="0.3">
      <c r="A174" s="74" t="s">
        <v>526</v>
      </c>
      <c r="B174" s="74" t="s">
        <v>527</v>
      </c>
      <c r="C174" s="75">
        <v>25663.837100000001</v>
      </c>
      <c r="D174" s="92" t="s">
        <v>10609</v>
      </c>
    </row>
    <row r="175" spans="1:4" ht="28.8" x14ac:dyDescent="0.3">
      <c r="A175" s="74" t="s">
        <v>528</v>
      </c>
      <c r="B175" s="74" t="s">
        <v>529</v>
      </c>
      <c r="C175" s="75">
        <v>23411.211900000002</v>
      </c>
      <c r="D175" s="92" t="s">
        <v>10610</v>
      </c>
    </row>
    <row r="176" spans="1:4" ht="28.8" x14ac:dyDescent="0.3">
      <c r="A176" s="74" t="s">
        <v>530</v>
      </c>
      <c r="B176" s="74" t="s">
        <v>531</v>
      </c>
      <c r="C176" s="75">
        <v>26226.993399999999</v>
      </c>
      <c r="D176" s="92" t="s">
        <v>10611</v>
      </c>
    </row>
    <row r="177" spans="1:4" ht="28.8" x14ac:dyDescent="0.3">
      <c r="A177" s="74" t="s">
        <v>532</v>
      </c>
      <c r="B177" s="74" t="s">
        <v>533</v>
      </c>
      <c r="C177" s="75">
        <v>23411.211900000002</v>
      </c>
      <c r="D177" s="92" t="s">
        <v>10610</v>
      </c>
    </row>
    <row r="178" spans="1:4" ht="28.8" x14ac:dyDescent="0.3">
      <c r="A178" s="74" t="s">
        <v>534</v>
      </c>
      <c r="B178" s="74" t="s">
        <v>535</v>
      </c>
      <c r="C178" s="75">
        <v>25663.837100000001</v>
      </c>
      <c r="D178" s="92" t="s">
        <v>10609</v>
      </c>
    </row>
    <row r="179" spans="1:4" ht="28.8" x14ac:dyDescent="0.3">
      <c r="A179" s="74" t="s">
        <v>536</v>
      </c>
      <c r="B179" s="74" t="s">
        <v>537</v>
      </c>
      <c r="C179" s="75">
        <v>26226.993399999999</v>
      </c>
      <c r="D179" s="92" t="s">
        <v>10611</v>
      </c>
    </row>
    <row r="180" spans="1:4" ht="28.8" x14ac:dyDescent="0.3">
      <c r="A180" s="74" t="s">
        <v>538</v>
      </c>
      <c r="B180" s="74" t="s">
        <v>539</v>
      </c>
      <c r="C180" s="75">
        <v>26226.993399999999</v>
      </c>
      <c r="D180" s="92" t="s">
        <v>10611</v>
      </c>
    </row>
    <row r="181" spans="1:4" x14ac:dyDescent="0.3">
      <c r="A181" s="74" t="s">
        <v>540</v>
      </c>
      <c r="B181" s="74" t="s">
        <v>541</v>
      </c>
      <c r="C181" s="75">
        <v>28479.618600000002</v>
      </c>
      <c r="D181" s="92" t="s">
        <v>10608</v>
      </c>
    </row>
    <row r="182" spans="1:4" ht="28.8" x14ac:dyDescent="0.3">
      <c r="A182" s="74" t="s">
        <v>543</v>
      </c>
      <c r="B182" s="74" t="s">
        <v>544</v>
      </c>
      <c r="C182" s="75">
        <v>39743.827799999999</v>
      </c>
      <c r="D182" s="92" t="s">
        <v>10612</v>
      </c>
    </row>
    <row r="183" spans="1:4" ht="28.8" x14ac:dyDescent="0.3">
      <c r="A183" s="74" t="s">
        <v>545</v>
      </c>
      <c r="B183" s="74" t="s">
        <v>546</v>
      </c>
      <c r="C183" s="75">
        <v>35814.353299999995</v>
      </c>
      <c r="D183" s="92" t="s">
        <v>10613</v>
      </c>
    </row>
    <row r="184" spans="1:4" ht="28.8" x14ac:dyDescent="0.3">
      <c r="A184" s="74" t="s">
        <v>547</v>
      </c>
      <c r="B184" s="74" t="s">
        <v>548</v>
      </c>
      <c r="C184" s="75">
        <v>32670.773700000002</v>
      </c>
      <c r="D184" s="92" t="s">
        <v>10614</v>
      </c>
    </row>
    <row r="185" spans="1:4" ht="28.8" x14ac:dyDescent="0.3">
      <c r="A185" s="74" t="s">
        <v>549</v>
      </c>
      <c r="B185" s="74" t="s">
        <v>550</v>
      </c>
      <c r="C185" s="75">
        <v>36600.248199999995</v>
      </c>
      <c r="D185" s="92" t="s">
        <v>10615</v>
      </c>
    </row>
    <row r="186" spans="1:4" ht="28.8" x14ac:dyDescent="0.3">
      <c r="A186" s="74" t="s">
        <v>551</v>
      </c>
      <c r="B186" s="74" t="s">
        <v>552</v>
      </c>
      <c r="C186" s="75">
        <v>32670.773700000002</v>
      </c>
      <c r="D186" s="92" t="s">
        <v>10614</v>
      </c>
    </row>
    <row r="187" spans="1:4" ht="28.8" x14ac:dyDescent="0.3">
      <c r="A187" s="74" t="s">
        <v>553</v>
      </c>
      <c r="B187" s="74" t="s">
        <v>554</v>
      </c>
      <c r="C187" s="75">
        <v>35814.353299999995</v>
      </c>
      <c r="D187" s="92" t="s">
        <v>10613</v>
      </c>
    </row>
    <row r="188" spans="1:4" ht="28.8" x14ac:dyDescent="0.3">
      <c r="A188" s="74" t="s">
        <v>555</v>
      </c>
      <c r="B188" s="74" t="s">
        <v>556</v>
      </c>
      <c r="C188" s="75">
        <v>36600.248199999995</v>
      </c>
      <c r="D188" s="92" t="s">
        <v>10615</v>
      </c>
    </row>
    <row r="189" spans="1:4" ht="28.8" x14ac:dyDescent="0.3">
      <c r="A189" s="74" t="s">
        <v>557</v>
      </c>
      <c r="B189" s="74" t="s">
        <v>558</v>
      </c>
      <c r="C189" s="75">
        <v>36600.248199999995</v>
      </c>
      <c r="D189" s="92" t="s">
        <v>10615</v>
      </c>
    </row>
    <row r="190" spans="1:4" ht="28.8" x14ac:dyDescent="0.3">
      <c r="A190" s="74" t="s">
        <v>559</v>
      </c>
      <c r="B190" s="74" t="s">
        <v>560</v>
      </c>
      <c r="C190" s="75">
        <v>39743.827799999999</v>
      </c>
      <c r="D190" s="92" t="s">
        <v>10612</v>
      </c>
    </row>
    <row r="191" spans="1:4" ht="28.8" x14ac:dyDescent="0.3">
      <c r="A191" s="74" t="s">
        <v>562</v>
      </c>
      <c r="B191" s="74" t="s">
        <v>563</v>
      </c>
      <c r="C191" s="75">
        <v>63323.750099999997</v>
      </c>
      <c r="D191" s="92" t="s">
        <v>10618</v>
      </c>
    </row>
    <row r="192" spans="1:4" ht="28.8" x14ac:dyDescent="0.3">
      <c r="A192" s="74" t="s">
        <v>564</v>
      </c>
      <c r="B192" s="74" t="s">
        <v>565</v>
      </c>
      <c r="C192" s="75">
        <v>57062.927349999998</v>
      </c>
      <c r="D192" s="92" t="s">
        <v>10619</v>
      </c>
    </row>
    <row r="193" spans="1:4" ht="28.8" x14ac:dyDescent="0.3">
      <c r="A193" s="74" t="s">
        <v>566</v>
      </c>
      <c r="B193" s="74" t="s">
        <v>567</v>
      </c>
      <c r="C193" s="75">
        <v>52054.26915</v>
      </c>
      <c r="D193" s="92" t="s">
        <v>10620</v>
      </c>
    </row>
    <row r="194" spans="1:4" ht="28.8" x14ac:dyDescent="0.3">
      <c r="A194" s="74" t="s">
        <v>568</v>
      </c>
      <c r="B194" s="74" t="s">
        <v>569</v>
      </c>
      <c r="C194" s="75">
        <v>58315.091899999992</v>
      </c>
      <c r="D194" s="92" t="s">
        <v>10621</v>
      </c>
    </row>
    <row r="195" spans="1:4" ht="28.8" x14ac:dyDescent="0.3">
      <c r="A195" s="74" t="s">
        <v>570</v>
      </c>
      <c r="B195" s="74" t="s">
        <v>571</v>
      </c>
      <c r="C195" s="75">
        <v>52054.26915</v>
      </c>
      <c r="D195" s="92" t="s">
        <v>10620</v>
      </c>
    </row>
    <row r="196" spans="1:4" ht="28.8" x14ac:dyDescent="0.3">
      <c r="A196" s="74" t="s">
        <v>572</v>
      </c>
      <c r="B196" s="74" t="s">
        <v>573</v>
      </c>
      <c r="C196" s="75">
        <v>57062.927349999998</v>
      </c>
      <c r="D196" s="92" t="s">
        <v>10619</v>
      </c>
    </row>
    <row r="197" spans="1:4" ht="28.8" x14ac:dyDescent="0.3">
      <c r="A197" s="74" t="s">
        <v>574</v>
      </c>
      <c r="B197" s="74" t="s">
        <v>575</v>
      </c>
      <c r="C197" s="75">
        <v>58315.091899999992</v>
      </c>
      <c r="D197" s="92" t="s">
        <v>10621</v>
      </c>
    </row>
    <row r="198" spans="1:4" ht="28.8" x14ac:dyDescent="0.3">
      <c r="A198" s="74" t="s">
        <v>576</v>
      </c>
      <c r="B198" s="74" t="s">
        <v>577</v>
      </c>
      <c r="C198" s="75">
        <v>58315.091899999992</v>
      </c>
      <c r="D198" s="92" t="s">
        <v>10621</v>
      </c>
    </row>
    <row r="199" spans="1:4" ht="28.8" x14ac:dyDescent="0.3">
      <c r="A199" s="74" t="s">
        <v>578</v>
      </c>
      <c r="B199" s="74" t="s">
        <v>579</v>
      </c>
      <c r="C199" s="75">
        <v>63323.750099999997</v>
      </c>
      <c r="D199" s="92" t="s">
        <v>10618</v>
      </c>
    </row>
    <row r="200" spans="1:4" ht="28.8" x14ac:dyDescent="0.3">
      <c r="A200" s="74" t="s">
        <v>581</v>
      </c>
      <c r="B200" s="74" t="s">
        <v>582</v>
      </c>
      <c r="C200" s="75">
        <v>69656.1198</v>
      </c>
      <c r="D200" s="92" t="s">
        <v>10622</v>
      </c>
    </row>
    <row r="201" spans="1:4" ht="28.8" x14ac:dyDescent="0.3">
      <c r="A201" s="74" t="s">
        <v>583</v>
      </c>
      <c r="B201" s="74" t="s">
        <v>584</v>
      </c>
      <c r="C201" s="75">
        <v>62769.215299999996</v>
      </c>
      <c r="D201" s="92" t="s">
        <v>10623</v>
      </c>
    </row>
    <row r="202" spans="1:4" ht="28.8" x14ac:dyDescent="0.3">
      <c r="A202" s="74" t="s">
        <v>585</v>
      </c>
      <c r="B202" s="74" t="s">
        <v>586</v>
      </c>
      <c r="C202" s="75">
        <v>57259.691700000003</v>
      </c>
      <c r="D202" s="92" t="s">
        <v>10624</v>
      </c>
    </row>
    <row r="203" spans="1:4" ht="28.8" x14ac:dyDescent="0.3">
      <c r="A203" s="74" t="s">
        <v>587</v>
      </c>
      <c r="B203" s="74" t="s">
        <v>588</v>
      </c>
      <c r="C203" s="75">
        <v>64146.596199999993</v>
      </c>
      <c r="D203" s="92" t="s">
        <v>10625</v>
      </c>
    </row>
    <row r="204" spans="1:4" ht="28.8" x14ac:dyDescent="0.3">
      <c r="A204" s="74" t="s">
        <v>589</v>
      </c>
      <c r="B204" s="74" t="s">
        <v>590</v>
      </c>
      <c r="C204" s="75">
        <v>57259.691700000003</v>
      </c>
      <c r="D204" s="92" t="s">
        <v>10624</v>
      </c>
    </row>
    <row r="205" spans="1:4" ht="28.8" x14ac:dyDescent="0.3">
      <c r="A205" s="74" t="s">
        <v>591</v>
      </c>
      <c r="B205" s="74" t="s">
        <v>592</v>
      </c>
      <c r="C205" s="75">
        <v>62769.215299999996</v>
      </c>
      <c r="D205" s="92" t="s">
        <v>10623</v>
      </c>
    </row>
    <row r="206" spans="1:4" ht="28.8" x14ac:dyDescent="0.3">
      <c r="A206" s="74" t="s">
        <v>593</v>
      </c>
      <c r="B206" s="74" t="s">
        <v>594</v>
      </c>
      <c r="C206" s="75">
        <v>64146.596199999993</v>
      </c>
      <c r="D206" s="92" t="s">
        <v>10625</v>
      </c>
    </row>
    <row r="207" spans="1:4" ht="28.8" x14ac:dyDescent="0.3">
      <c r="A207" s="74" t="s">
        <v>595</v>
      </c>
      <c r="B207" s="74" t="s">
        <v>596</v>
      </c>
      <c r="C207" s="75">
        <v>64146.596199999993</v>
      </c>
      <c r="D207" s="92" t="s">
        <v>10625</v>
      </c>
    </row>
    <row r="208" spans="1:4" ht="28.8" x14ac:dyDescent="0.3">
      <c r="A208" s="74" t="s">
        <v>597</v>
      </c>
      <c r="B208" s="74" t="s">
        <v>598</v>
      </c>
      <c r="C208" s="75">
        <v>69656.1198</v>
      </c>
      <c r="D208" s="92" t="s">
        <v>10622</v>
      </c>
    </row>
    <row r="209" spans="1:4" ht="28.8" x14ac:dyDescent="0.3">
      <c r="A209" s="74" t="s">
        <v>600</v>
      </c>
      <c r="B209" s="74" t="s">
        <v>601</v>
      </c>
      <c r="C209" s="75">
        <v>84890.651400000002</v>
      </c>
      <c r="D209" s="92" t="s">
        <v>10626</v>
      </c>
    </row>
    <row r="210" spans="1:4" ht="28.8" x14ac:dyDescent="0.3">
      <c r="A210" s="74" t="s">
        <v>602</v>
      </c>
      <c r="B210" s="74" t="s">
        <v>603</v>
      </c>
      <c r="C210" s="75">
        <v>76497.507899999997</v>
      </c>
      <c r="D210" s="92" t="s">
        <v>10627</v>
      </c>
    </row>
    <row r="211" spans="1:4" ht="28.8" x14ac:dyDescent="0.3">
      <c r="A211" s="74" t="s">
        <v>604</v>
      </c>
      <c r="B211" s="74" t="s">
        <v>605</v>
      </c>
      <c r="C211" s="75">
        <v>69782.993100000007</v>
      </c>
      <c r="D211" s="92" t="s">
        <v>10628</v>
      </c>
    </row>
    <row r="212" spans="1:4" ht="28.8" x14ac:dyDescent="0.3">
      <c r="A212" s="74" t="s">
        <v>606</v>
      </c>
      <c r="B212" s="74" t="s">
        <v>607</v>
      </c>
      <c r="C212" s="75">
        <v>78176.136599999998</v>
      </c>
      <c r="D212" s="92" t="s">
        <v>10629</v>
      </c>
    </row>
    <row r="213" spans="1:4" ht="28.8" x14ac:dyDescent="0.3">
      <c r="A213" s="74" t="s">
        <v>608</v>
      </c>
      <c r="B213" s="74" t="s">
        <v>609</v>
      </c>
      <c r="C213" s="75">
        <v>69782.993100000007</v>
      </c>
      <c r="D213" s="92" t="s">
        <v>10628</v>
      </c>
    </row>
    <row r="214" spans="1:4" ht="28.8" x14ac:dyDescent="0.3">
      <c r="A214" s="74" t="s">
        <v>610</v>
      </c>
      <c r="B214" s="74" t="s">
        <v>611</v>
      </c>
      <c r="C214" s="75">
        <v>76497.507899999997</v>
      </c>
      <c r="D214" s="92" t="s">
        <v>10627</v>
      </c>
    </row>
    <row r="215" spans="1:4" ht="28.8" x14ac:dyDescent="0.3">
      <c r="A215" s="74" t="s">
        <v>612</v>
      </c>
      <c r="B215" s="74" t="s">
        <v>613</v>
      </c>
      <c r="C215" s="75">
        <v>78176.136599999998</v>
      </c>
      <c r="D215" s="92" t="s">
        <v>10629</v>
      </c>
    </row>
    <row r="216" spans="1:4" ht="28.8" x14ac:dyDescent="0.3">
      <c r="A216" s="74" t="s">
        <v>614</v>
      </c>
      <c r="B216" s="74" t="s">
        <v>615</v>
      </c>
      <c r="C216" s="75">
        <v>78176.136599999998</v>
      </c>
      <c r="D216" s="92" t="s">
        <v>10629</v>
      </c>
    </row>
    <row r="217" spans="1:4" ht="28.8" x14ac:dyDescent="0.3">
      <c r="A217" s="74" t="s">
        <v>616</v>
      </c>
      <c r="B217" s="74" t="s">
        <v>617</v>
      </c>
      <c r="C217" s="75">
        <v>84890.651400000002</v>
      </c>
      <c r="D217" s="92" t="s">
        <v>10626</v>
      </c>
    </row>
    <row r="218" spans="1:4" ht="28.8" x14ac:dyDescent="0.3">
      <c r="A218" s="74" t="s">
        <v>619</v>
      </c>
      <c r="B218" s="74" t="s">
        <v>620</v>
      </c>
      <c r="C218" s="75">
        <v>63323.750099999997</v>
      </c>
      <c r="D218" s="92" t="s">
        <v>10618</v>
      </c>
    </row>
    <row r="219" spans="1:4" ht="28.8" x14ac:dyDescent="0.3">
      <c r="A219" s="74" t="s">
        <v>621</v>
      </c>
      <c r="B219" s="74" t="s">
        <v>622</v>
      </c>
      <c r="C219" s="75">
        <v>57062.927349999998</v>
      </c>
      <c r="D219" s="92" t="s">
        <v>10619</v>
      </c>
    </row>
    <row r="220" spans="1:4" ht="28.8" x14ac:dyDescent="0.3">
      <c r="A220" s="74" t="s">
        <v>623</v>
      </c>
      <c r="B220" s="74" t="s">
        <v>624</v>
      </c>
      <c r="C220" s="75">
        <v>52054.26915</v>
      </c>
      <c r="D220" s="92" t="s">
        <v>10620</v>
      </c>
    </row>
    <row r="221" spans="1:4" ht="28.8" x14ac:dyDescent="0.3">
      <c r="A221" s="74" t="s">
        <v>625</v>
      </c>
      <c r="B221" s="74" t="s">
        <v>626</v>
      </c>
      <c r="C221" s="75">
        <v>58315.091899999992</v>
      </c>
      <c r="D221" s="92" t="s">
        <v>10621</v>
      </c>
    </row>
    <row r="222" spans="1:4" ht="28.8" x14ac:dyDescent="0.3">
      <c r="A222" s="74" t="s">
        <v>627</v>
      </c>
      <c r="B222" s="74" t="s">
        <v>628</v>
      </c>
      <c r="C222" s="75">
        <v>52054.26915</v>
      </c>
      <c r="D222" s="92" t="s">
        <v>10620</v>
      </c>
    </row>
    <row r="223" spans="1:4" ht="28.8" x14ac:dyDescent="0.3">
      <c r="A223" s="74" t="s">
        <v>629</v>
      </c>
      <c r="B223" s="74" t="s">
        <v>630</v>
      </c>
      <c r="C223" s="75">
        <v>57062.927349999998</v>
      </c>
      <c r="D223" s="92" t="s">
        <v>10619</v>
      </c>
    </row>
    <row r="224" spans="1:4" ht="28.8" x14ac:dyDescent="0.3">
      <c r="A224" s="74" t="s">
        <v>631</v>
      </c>
      <c r="B224" s="74" t="s">
        <v>632</v>
      </c>
      <c r="C224" s="75">
        <v>58315.091899999992</v>
      </c>
      <c r="D224" s="92" t="s">
        <v>10621</v>
      </c>
    </row>
    <row r="225" spans="1:4" ht="28.8" x14ac:dyDescent="0.3">
      <c r="A225" s="74" t="s">
        <v>633</v>
      </c>
      <c r="B225" s="74" t="s">
        <v>634</v>
      </c>
      <c r="C225" s="75">
        <v>58315.091899999992</v>
      </c>
      <c r="D225" s="92" t="s">
        <v>10621</v>
      </c>
    </row>
    <row r="226" spans="1:4" x14ac:dyDescent="0.3">
      <c r="A226" s="74" t="s">
        <v>635</v>
      </c>
      <c r="B226" s="74" t="s">
        <v>636</v>
      </c>
      <c r="C226" s="75">
        <v>63323.750099999997</v>
      </c>
      <c r="D226" s="92" t="s">
        <v>10618</v>
      </c>
    </row>
    <row r="227" spans="1:4" ht="28.8" x14ac:dyDescent="0.3">
      <c r="A227" s="74" t="s">
        <v>638</v>
      </c>
      <c r="B227" s="74" t="s">
        <v>639</v>
      </c>
      <c r="C227" s="75">
        <v>82412.934600000008</v>
      </c>
      <c r="D227" s="92" t="s">
        <v>10630</v>
      </c>
    </row>
    <row r="228" spans="1:4" ht="28.8" x14ac:dyDescent="0.3">
      <c r="A228" s="74" t="s">
        <v>640</v>
      </c>
      <c r="B228" s="74" t="s">
        <v>641</v>
      </c>
      <c r="C228" s="75">
        <v>74264.763100000011</v>
      </c>
      <c r="D228" s="92" t="s">
        <v>10631</v>
      </c>
    </row>
    <row r="229" spans="1:4" ht="28.8" x14ac:dyDescent="0.3">
      <c r="A229" s="74" t="s">
        <v>642</v>
      </c>
      <c r="B229" s="74" t="s">
        <v>643</v>
      </c>
      <c r="C229" s="75">
        <v>67746.225900000005</v>
      </c>
      <c r="D229" s="92" t="s">
        <v>10632</v>
      </c>
    </row>
    <row r="230" spans="1:4" ht="28.8" x14ac:dyDescent="0.3">
      <c r="A230" s="74" t="s">
        <v>644</v>
      </c>
      <c r="B230" s="74" t="s">
        <v>645</v>
      </c>
      <c r="C230" s="75">
        <v>75894.397400000002</v>
      </c>
      <c r="D230" s="92" t="s">
        <v>10633</v>
      </c>
    </row>
    <row r="231" spans="1:4" ht="28.8" x14ac:dyDescent="0.3">
      <c r="A231" s="74" t="s">
        <v>646</v>
      </c>
      <c r="B231" s="74" t="s">
        <v>647</v>
      </c>
      <c r="C231" s="75">
        <v>67746.225900000005</v>
      </c>
      <c r="D231" s="92" t="s">
        <v>10632</v>
      </c>
    </row>
    <row r="232" spans="1:4" ht="28.8" x14ac:dyDescent="0.3">
      <c r="A232" s="74" t="s">
        <v>648</v>
      </c>
      <c r="B232" s="74" t="s">
        <v>649</v>
      </c>
      <c r="C232" s="75">
        <v>74264.763100000011</v>
      </c>
      <c r="D232" s="92" t="s">
        <v>10631</v>
      </c>
    </row>
    <row r="233" spans="1:4" ht="28.8" x14ac:dyDescent="0.3">
      <c r="A233" s="74" t="s">
        <v>650</v>
      </c>
      <c r="B233" s="74" t="s">
        <v>651</v>
      </c>
      <c r="C233" s="75">
        <v>75894.397400000002</v>
      </c>
      <c r="D233" s="92" t="s">
        <v>10633</v>
      </c>
    </row>
    <row r="234" spans="1:4" ht="28.8" x14ac:dyDescent="0.3">
      <c r="A234" s="74" t="s">
        <v>652</v>
      </c>
      <c r="B234" s="74" t="s">
        <v>653</v>
      </c>
      <c r="C234" s="75">
        <v>75894.397400000002</v>
      </c>
      <c r="D234" s="92" t="s">
        <v>10633</v>
      </c>
    </row>
    <row r="235" spans="1:4" ht="28.8" x14ac:dyDescent="0.3">
      <c r="A235" s="74" t="s">
        <v>654</v>
      </c>
      <c r="B235" s="74" t="s">
        <v>655</v>
      </c>
      <c r="C235" s="75">
        <v>82412.934600000008</v>
      </c>
      <c r="D235" s="92" t="s">
        <v>10630</v>
      </c>
    </row>
    <row r="236" spans="1:4" ht="28.8" x14ac:dyDescent="0.3">
      <c r="A236" s="74" t="s">
        <v>771</v>
      </c>
      <c r="B236" s="74" t="s">
        <v>772</v>
      </c>
      <c r="C236" s="75">
        <v>79190.030099999989</v>
      </c>
      <c r="D236" s="92" t="s">
        <v>10634</v>
      </c>
    </row>
    <row r="237" spans="1:4" ht="28.8" x14ac:dyDescent="0.3">
      <c r="A237" s="74" t="s">
        <v>773</v>
      </c>
      <c r="B237" s="74" t="s">
        <v>774</v>
      </c>
      <c r="C237" s="75">
        <v>71360.50735</v>
      </c>
      <c r="D237" s="92" t="s">
        <v>10635</v>
      </c>
    </row>
    <row r="238" spans="1:4" ht="28.8" x14ac:dyDescent="0.3">
      <c r="A238" s="74" t="s">
        <v>775</v>
      </c>
      <c r="B238" s="74" t="s">
        <v>776</v>
      </c>
      <c r="C238" s="75">
        <v>65096.889150000003</v>
      </c>
      <c r="D238" s="92" t="s">
        <v>10636</v>
      </c>
    </row>
    <row r="239" spans="1:4" ht="28.8" x14ac:dyDescent="0.3">
      <c r="A239" s="74" t="s">
        <v>777</v>
      </c>
      <c r="B239" s="74" t="s">
        <v>778</v>
      </c>
      <c r="C239" s="75">
        <v>72926.411899999992</v>
      </c>
      <c r="D239" s="92" t="s">
        <v>10637</v>
      </c>
    </row>
    <row r="240" spans="1:4" ht="28.8" x14ac:dyDescent="0.3">
      <c r="A240" s="74" t="s">
        <v>779</v>
      </c>
      <c r="B240" s="74" t="s">
        <v>780</v>
      </c>
      <c r="C240" s="75">
        <v>65096.889150000003</v>
      </c>
      <c r="D240" s="92" t="s">
        <v>10636</v>
      </c>
    </row>
    <row r="241" spans="1:4" ht="28.8" x14ac:dyDescent="0.3">
      <c r="A241" s="74" t="s">
        <v>781</v>
      </c>
      <c r="B241" s="74" t="s">
        <v>782</v>
      </c>
      <c r="C241" s="75">
        <v>71360.50735</v>
      </c>
      <c r="D241" s="92" t="s">
        <v>10635</v>
      </c>
    </row>
    <row r="242" spans="1:4" ht="28.8" x14ac:dyDescent="0.3">
      <c r="A242" s="74" t="s">
        <v>783</v>
      </c>
      <c r="B242" s="74" t="s">
        <v>784</v>
      </c>
      <c r="C242" s="75">
        <v>72926.411899999992</v>
      </c>
      <c r="D242" s="92" t="s">
        <v>10637</v>
      </c>
    </row>
    <row r="243" spans="1:4" ht="28.8" x14ac:dyDescent="0.3">
      <c r="A243" s="74" t="s">
        <v>785</v>
      </c>
      <c r="B243" s="74" t="s">
        <v>786</v>
      </c>
      <c r="C243" s="75">
        <v>72926.411899999992</v>
      </c>
      <c r="D243" s="92" t="s">
        <v>10637</v>
      </c>
    </row>
    <row r="244" spans="1:4" ht="28.8" x14ac:dyDescent="0.3">
      <c r="A244" s="74" t="s">
        <v>787</v>
      </c>
      <c r="B244" s="74" t="s">
        <v>788</v>
      </c>
      <c r="C244" s="75">
        <v>79190.030099999989</v>
      </c>
      <c r="D244" s="92" t="s">
        <v>10634</v>
      </c>
    </row>
    <row r="245" spans="1:4" ht="28.8" x14ac:dyDescent="0.3">
      <c r="A245" s="74" t="s">
        <v>790</v>
      </c>
      <c r="B245" s="74" t="s">
        <v>791</v>
      </c>
      <c r="C245" s="75">
        <v>103540.84050000001</v>
      </c>
      <c r="D245" s="92" t="s">
        <v>10638</v>
      </c>
    </row>
    <row r="246" spans="1:4" ht="28.8" x14ac:dyDescent="0.3">
      <c r="A246" s="74" t="s">
        <v>792</v>
      </c>
      <c r="B246" s="74" t="s">
        <v>793</v>
      </c>
      <c r="C246" s="75">
        <v>93303.751749999996</v>
      </c>
      <c r="D246" s="92" t="s">
        <v>10639</v>
      </c>
    </row>
    <row r="247" spans="1:4" ht="28.8" x14ac:dyDescent="0.3">
      <c r="A247" s="74" t="s">
        <v>794</v>
      </c>
      <c r="B247" s="74" t="s">
        <v>795</v>
      </c>
      <c r="C247" s="75">
        <v>85114.080750000008</v>
      </c>
      <c r="D247" s="92" t="s">
        <v>10640</v>
      </c>
    </row>
    <row r="248" spans="1:4" ht="28.8" x14ac:dyDescent="0.3">
      <c r="A248" s="74" t="s">
        <v>796</v>
      </c>
      <c r="B248" s="74" t="s">
        <v>797</v>
      </c>
      <c r="C248" s="75">
        <v>95351.169499999989</v>
      </c>
      <c r="D248" s="92" t="s">
        <v>10641</v>
      </c>
    </row>
    <row r="249" spans="1:4" ht="28.8" x14ac:dyDescent="0.3">
      <c r="A249" s="74" t="s">
        <v>798</v>
      </c>
      <c r="B249" s="74" t="s">
        <v>799</v>
      </c>
      <c r="C249" s="75">
        <v>85114.080750000008</v>
      </c>
      <c r="D249" s="92" t="s">
        <v>10640</v>
      </c>
    </row>
    <row r="250" spans="1:4" ht="28.8" x14ac:dyDescent="0.3">
      <c r="A250" s="74" t="s">
        <v>800</v>
      </c>
      <c r="B250" s="74" t="s">
        <v>801</v>
      </c>
      <c r="C250" s="75">
        <v>93303.751749999996</v>
      </c>
      <c r="D250" s="92" t="s">
        <v>10639</v>
      </c>
    </row>
    <row r="251" spans="1:4" ht="28.8" x14ac:dyDescent="0.3">
      <c r="A251" s="74" t="s">
        <v>802</v>
      </c>
      <c r="B251" s="74" t="s">
        <v>803</v>
      </c>
      <c r="C251" s="75">
        <v>95351.169499999989</v>
      </c>
      <c r="D251" s="92" t="s">
        <v>10641</v>
      </c>
    </row>
    <row r="252" spans="1:4" ht="28.8" x14ac:dyDescent="0.3">
      <c r="A252" s="74" t="s">
        <v>804</v>
      </c>
      <c r="B252" s="74" t="s">
        <v>805</v>
      </c>
      <c r="C252" s="75">
        <v>95351.169499999989</v>
      </c>
      <c r="D252" s="92" t="s">
        <v>10641</v>
      </c>
    </row>
    <row r="253" spans="1:4" ht="28.8" x14ac:dyDescent="0.3">
      <c r="A253" s="74" t="s">
        <v>806</v>
      </c>
      <c r="B253" s="74" t="s">
        <v>807</v>
      </c>
      <c r="C253" s="75">
        <v>103540.84050000001</v>
      </c>
      <c r="D253" s="92" t="s">
        <v>10638</v>
      </c>
    </row>
    <row r="254" spans="1:4" ht="28.8" x14ac:dyDescent="0.3">
      <c r="A254" s="74" t="s">
        <v>809</v>
      </c>
      <c r="B254" s="74" t="s">
        <v>810</v>
      </c>
      <c r="C254" s="75">
        <v>69086.498399999997</v>
      </c>
      <c r="D254" s="92" t="s">
        <v>10361</v>
      </c>
    </row>
    <row r="255" spans="1:4" ht="28.8" x14ac:dyDescent="0.3">
      <c r="A255" s="74" t="s">
        <v>811</v>
      </c>
      <c r="B255" s="74" t="s">
        <v>812</v>
      </c>
      <c r="C255" s="75">
        <v>62255.912399999994</v>
      </c>
      <c r="D255" s="92" t="s">
        <v>10362</v>
      </c>
    </row>
    <row r="256" spans="1:4" ht="28.8" x14ac:dyDescent="0.3">
      <c r="A256" s="74" t="s">
        <v>813</v>
      </c>
      <c r="B256" s="74" t="s">
        <v>814</v>
      </c>
      <c r="C256" s="75">
        <v>56791.443599999999</v>
      </c>
      <c r="D256" s="92" t="s">
        <v>10363</v>
      </c>
    </row>
    <row r="257" spans="1:4" ht="28.8" x14ac:dyDescent="0.3">
      <c r="A257" s="74" t="s">
        <v>815</v>
      </c>
      <c r="B257" s="74" t="s">
        <v>816</v>
      </c>
      <c r="C257" s="75">
        <v>63622.029599999994</v>
      </c>
      <c r="D257" s="92" t="s">
        <v>10364</v>
      </c>
    </row>
    <row r="258" spans="1:4" ht="28.8" x14ac:dyDescent="0.3">
      <c r="A258" s="74" t="s">
        <v>817</v>
      </c>
      <c r="B258" s="74" t="s">
        <v>818</v>
      </c>
      <c r="C258" s="75">
        <v>56791.443599999999</v>
      </c>
      <c r="D258" s="92" t="s">
        <v>10363</v>
      </c>
    </row>
    <row r="259" spans="1:4" ht="28.8" x14ac:dyDescent="0.3">
      <c r="A259" s="74" t="s">
        <v>819</v>
      </c>
      <c r="B259" s="74" t="s">
        <v>820</v>
      </c>
      <c r="C259" s="75">
        <v>62255.912399999994</v>
      </c>
      <c r="D259" s="92" t="s">
        <v>10362</v>
      </c>
    </row>
    <row r="260" spans="1:4" ht="28.8" x14ac:dyDescent="0.3">
      <c r="A260" s="74" t="s">
        <v>821</v>
      </c>
      <c r="B260" s="74" t="s">
        <v>822</v>
      </c>
      <c r="C260" s="75">
        <v>63622.029599999994</v>
      </c>
      <c r="D260" s="92" t="s">
        <v>10364</v>
      </c>
    </row>
    <row r="261" spans="1:4" ht="28.8" x14ac:dyDescent="0.3">
      <c r="A261" s="74" t="s">
        <v>823</v>
      </c>
      <c r="B261" s="74" t="s">
        <v>824</v>
      </c>
      <c r="C261" s="75">
        <v>63622.029599999994</v>
      </c>
      <c r="D261" s="92" t="s">
        <v>10364</v>
      </c>
    </row>
    <row r="262" spans="1:4" x14ac:dyDescent="0.3">
      <c r="A262" s="74" t="s">
        <v>825</v>
      </c>
      <c r="B262" s="74" t="s">
        <v>826</v>
      </c>
      <c r="C262" s="75">
        <v>69086.498399999997</v>
      </c>
      <c r="D262" s="92" t="s">
        <v>10361</v>
      </c>
    </row>
    <row r="263" spans="1:4" ht="28.8" x14ac:dyDescent="0.3">
      <c r="A263" s="74" t="s">
        <v>828</v>
      </c>
      <c r="B263" s="74" t="s">
        <v>829</v>
      </c>
      <c r="C263" s="75">
        <v>93420.175199999998</v>
      </c>
      <c r="D263" s="92" t="s">
        <v>10642</v>
      </c>
    </row>
    <row r="264" spans="1:4" ht="28.8" x14ac:dyDescent="0.3">
      <c r="A264" s="74" t="s">
        <v>830</v>
      </c>
      <c r="B264" s="74" t="s">
        <v>831</v>
      </c>
      <c r="C264" s="75">
        <v>84183.717199999999</v>
      </c>
      <c r="D264" s="92" t="s">
        <v>10643</v>
      </c>
    </row>
    <row r="265" spans="1:4" ht="28.8" x14ac:dyDescent="0.3">
      <c r="A265" s="74" t="s">
        <v>832</v>
      </c>
      <c r="B265" s="74" t="s">
        <v>833</v>
      </c>
      <c r="C265" s="75">
        <v>76794.550800000012</v>
      </c>
      <c r="D265" s="92" t="s">
        <v>10644</v>
      </c>
    </row>
    <row r="266" spans="1:4" ht="28.8" x14ac:dyDescent="0.3">
      <c r="A266" s="74" t="s">
        <v>834</v>
      </c>
      <c r="B266" s="74" t="s">
        <v>835</v>
      </c>
      <c r="C266" s="75">
        <v>86031.008799999996</v>
      </c>
      <c r="D266" s="92" t="s">
        <v>10645</v>
      </c>
    </row>
    <row r="267" spans="1:4" ht="28.8" x14ac:dyDescent="0.3">
      <c r="A267" s="74" t="s">
        <v>836</v>
      </c>
      <c r="B267" s="74" t="s">
        <v>837</v>
      </c>
      <c r="C267" s="75">
        <v>76794.550800000012</v>
      </c>
      <c r="D267" s="92" t="s">
        <v>10644</v>
      </c>
    </row>
    <row r="268" spans="1:4" ht="28.8" x14ac:dyDescent="0.3">
      <c r="A268" s="74" t="s">
        <v>838</v>
      </c>
      <c r="B268" s="74" t="s">
        <v>839</v>
      </c>
      <c r="C268" s="75">
        <v>84183.717199999999</v>
      </c>
      <c r="D268" s="92" t="s">
        <v>10643</v>
      </c>
    </row>
    <row r="269" spans="1:4" ht="28.8" x14ac:dyDescent="0.3">
      <c r="A269" s="74" t="s">
        <v>840</v>
      </c>
      <c r="B269" s="74" t="s">
        <v>841</v>
      </c>
      <c r="C269" s="75">
        <v>86031.008799999996</v>
      </c>
      <c r="D269" s="92" t="s">
        <v>10645</v>
      </c>
    </row>
    <row r="270" spans="1:4" ht="28.8" x14ac:dyDescent="0.3">
      <c r="A270" s="74" t="s">
        <v>842</v>
      </c>
      <c r="B270" s="74" t="s">
        <v>843</v>
      </c>
      <c r="C270" s="75">
        <v>86031.008799999996</v>
      </c>
      <c r="D270" s="92" t="s">
        <v>10645</v>
      </c>
    </row>
    <row r="271" spans="1:4" ht="28.8" x14ac:dyDescent="0.3">
      <c r="A271" s="74" t="s">
        <v>844</v>
      </c>
      <c r="B271" s="74" t="s">
        <v>845</v>
      </c>
      <c r="C271" s="75">
        <v>93420.175199999998</v>
      </c>
      <c r="D271" s="92" t="s">
        <v>10642</v>
      </c>
    </row>
    <row r="272" spans="1:4" ht="28.8" x14ac:dyDescent="0.3">
      <c r="A272" s="74" t="s">
        <v>657</v>
      </c>
      <c r="B272" s="74" t="s">
        <v>658</v>
      </c>
      <c r="C272" s="75">
        <v>3552.7085999999999</v>
      </c>
      <c r="D272" s="92" t="s">
        <v>10647</v>
      </c>
    </row>
    <row r="273" spans="1:4" ht="28.8" x14ac:dyDescent="0.3">
      <c r="A273" s="74" t="s">
        <v>659</v>
      </c>
      <c r="B273" s="74" t="s">
        <v>660</v>
      </c>
      <c r="C273" s="75">
        <v>3201.4521</v>
      </c>
      <c r="D273" s="92" t="s">
        <v>10648</v>
      </c>
    </row>
    <row r="274" spans="1:4" ht="28.8" x14ac:dyDescent="0.3">
      <c r="A274" s="74" t="s">
        <v>661</v>
      </c>
      <c r="B274" s="74" t="s">
        <v>662</v>
      </c>
      <c r="C274" s="75">
        <v>2920.4469000000004</v>
      </c>
      <c r="D274" s="92" t="s">
        <v>10649</v>
      </c>
    </row>
    <row r="275" spans="1:4" ht="28.8" x14ac:dyDescent="0.3">
      <c r="A275" s="74" t="s">
        <v>663</v>
      </c>
      <c r="B275" s="74" t="s">
        <v>664</v>
      </c>
      <c r="C275" s="75">
        <v>3271.7033999999999</v>
      </c>
      <c r="D275" s="92" t="s">
        <v>10650</v>
      </c>
    </row>
    <row r="276" spans="1:4" ht="28.8" x14ac:dyDescent="0.3">
      <c r="A276" s="74" t="s">
        <v>665</v>
      </c>
      <c r="B276" s="74" t="s">
        <v>666</v>
      </c>
      <c r="C276" s="75">
        <v>2920.4469000000004</v>
      </c>
      <c r="D276" s="92" t="s">
        <v>10649</v>
      </c>
    </row>
    <row r="277" spans="1:4" ht="28.8" x14ac:dyDescent="0.3">
      <c r="A277" s="74" t="s">
        <v>667</v>
      </c>
      <c r="B277" s="74" t="s">
        <v>668</v>
      </c>
      <c r="C277" s="75">
        <v>3201.4521</v>
      </c>
      <c r="D277" s="92" t="s">
        <v>10648</v>
      </c>
    </row>
    <row r="278" spans="1:4" ht="28.8" x14ac:dyDescent="0.3">
      <c r="A278" s="74" t="s">
        <v>669</v>
      </c>
      <c r="B278" s="74" t="s">
        <v>670</v>
      </c>
      <c r="C278" s="75">
        <v>3271.7033999999999</v>
      </c>
      <c r="D278" s="92" t="s">
        <v>10650</v>
      </c>
    </row>
    <row r="279" spans="1:4" ht="28.8" x14ac:dyDescent="0.3">
      <c r="A279" s="74" t="s">
        <v>671</v>
      </c>
      <c r="B279" s="74" t="s">
        <v>672</v>
      </c>
      <c r="C279" s="75">
        <v>3271.7033999999999</v>
      </c>
      <c r="D279" s="92" t="s">
        <v>10650</v>
      </c>
    </row>
    <row r="280" spans="1:4" ht="28.8" x14ac:dyDescent="0.3">
      <c r="A280" s="74" t="s">
        <v>673</v>
      </c>
      <c r="B280" s="74" t="s">
        <v>674</v>
      </c>
      <c r="C280" s="75">
        <v>3552.7085999999999</v>
      </c>
      <c r="D280" s="92" t="s">
        <v>10647</v>
      </c>
    </row>
    <row r="281" spans="1:4" ht="28.8" x14ac:dyDescent="0.3">
      <c r="A281" s="74" t="s">
        <v>676</v>
      </c>
      <c r="B281" s="74" t="s">
        <v>677</v>
      </c>
      <c r="C281" s="75">
        <v>2803.2021</v>
      </c>
      <c r="D281" s="92" t="s">
        <v>10651</v>
      </c>
    </row>
    <row r="282" spans="1:4" ht="28.8" x14ac:dyDescent="0.3">
      <c r="A282" s="74" t="s">
        <v>678</v>
      </c>
      <c r="B282" s="74" t="s">
        <v>679</v>
      </c>
      <c r="C282" s="75">
        <v>2526.0493499999998</v>
      </c>
      <c r="D282" s="92" t="s">
        <v>10652</v>
      </c>
    </row>
    <row r="283" spans="1:4" ht="28.8" x14ac:dyDescent="0.3">
      <c r="A283" s="74" t="s">
        <v>680</v>
      </c>
      <c r="B283" s="74" t="s">
        <v>681</v>
      </c>
      <c r="C283" s="75">
        <v>2304.3271500000001</v>
      </c>
      <c r="D283" s="92" t="s">
        <v>10653</v>
      </c>
    </row>
    <row r="284" spans="1:4" ht="28.8" x14ac:dyDescent="0.3">
      <c r="A284" s="74" t="s">
        <v>682</v>
      </c>
      <c r="B284" s="74" t="s">
        <v>683</v>
      </c>
      <c r="C284" s="75">
        <v>2581.4798999999998</v>
      </c>
      <c r="D284" s="92" t="s">
        <v>10654</v>
      </c>
    </row>
    <row r="285" spans="1:4" ht="28.8" x14ac:dyDescent="0.3">
      <c r="A285" s="74" t="s">
        <v>684</v>
      </c>
      <c r="B285" s="74" t="s">
        <v>685</v>
      </c>
      <c r="C285" s="75">
        <v>2304.3271500000001</v>
      </c>
      <c r="D285" s="92" t="s">
        <v>10653</v>
      </c>
    </row>
    <row r="286" spans="1:4" ht="28.8" x14ac:dyDescent="0.3">
      <c r="A286" s="74" t="s">
        <v>686</v>
      </c>
      <c r="B286" s="74" t="s">
        <v>687</v>
      </c>
      <c r="C286" s="75">
        <v>2526.0493499999998</v>
      </c>
      <c r="D286" s="92" t="s">
        <v>10652</v>
      </c>
    </row>
    <row r="287" spans="1:4" ht="28.8" x14ac:dyDescent="0.3">
      <c r="A287" s="74" t="s">
        <v>688</v>
      </c>
      <c r="B287" s="74" t="s">
        <v>689</v>
      </c>
      <c r="C287" s="75">
        <v>2581.4798999999998</v>
      </c>
      <c r="D287" s="92" t="s">
        <v>10654</v>
      </c>
    </row>
    <row r="288" spans="1:4" ht="28.8" x14ac:dyDescent="0.3">
      <c r="A288" s="74" t="s">
        <v>690</v>
      </c>
      <c r="B288" s="74" t="s">
        <v>691</v>
      </c>
      <c r="C288" s="75">
        <v>2581.4798999999998</v>
      </c>
      <c r="D288" s="92" t="s">
        <v>10654</v>
      </c>
    </row>
    <row r="289" spans="1:4" x14ac:dyDescent="0.3">
      <c r="A289" s="74" t="s">
        <v>692</v>
      </c>
      <c r="B289" s="74" t="s">
        <v>693</v>
      </c>
      <c r="C289" s="75">
        <v>2803.2021</v>
      </c>
      <c r="D289" s="92" t="s">
        <v>10651</v>
      </c>
    </row>
    <row r="290" spans="1:4" ht="28.8" x14ac:dyDescent="0.3">
      <c r="A290" s="74" t="s">
        <v>695</v>
      </c>
      <c r="B290" s="74" t="s">
        <v>696</v>
      </c>
      <c r="C290" s="75">
        <v>5779.8464999999997</v>
      </c>
      <c r="D290" s="92" t="s">
        <v>10335</v>
      </c>
    </row>
    <row r="291" spans="1:4" ht="28.8" x14ac:dyDescent="0.3">
      <c r="A291" s="74" t="s">
        <v>697</v>
      </c>
      <c r="B291" s="74" t="s">
        <v>698</v>
      </c>
      <c r="C291" s="75">
        <v>5208.39275</v>
      </c>
      <c r="D291" s="92" t="s">
        <v>10655</v>
      </c>
    </row>
    <row r="292" spans="1:4" ht="28.8" x14ac:dyDescent="0.3">
      <c r="A292" s="74" t="s">
        <v>699</v>
      </c>
      <c r="B292" s="74" t="s">
        <v>700</v>
      </c>
      <c r="C292" s="75">
        <v>4751.2297500000004</v>
      </c>
      <c r="D292" s="92" t="s">
        <v>10656</v>
      </c>
    </row>
    <row r="293" spans="1:4" ht="28.8" x14ac:dyDescent="0.3">
      <c r="A293" s="74" t="s">
        <v>701</v>
      </c>
      <c r="B293" s="74" t="s">
        <v>702</v>
      </c>
      <c r="C293" s="75">
        <v>5322.6834999999992</v>
      </c>
      <c r="D293" s="92" t="s">
        <v>10657</v>
      </c>
    </row>
    <row r="294" spans="1:4" ht="28.8" x14ac:dyDescent="0.3">
      <c r="A294" s="74" t="s">
        <v>703</v>
      </c>
      <c r="B294" s="74" t="s">
        <v>704</v>
      </c>
      <c r="C294" s="75">
        <v>4751.2297500000004</v>
      </c>
      <c r="D294" s="92" t="s">
        <v>10656</v>
      </c>
    </row>
    <row r="295" spans="1:4" ht="28.8" x14ac:dyDescent="0.3">
      <c r="A295" s="74" t="s">
        <v>705</v>
      </c>
      <c r="B295" s="74" t="s">
        <v>706</v>
      </c>
      <c r="C295" s="75">
        <v>5208.39275</v>
      </c>
      <c r="D295" s="92" t="s">
        <v>10655</v>
      </c>
    </row>
    <row r="296" spans="1:4" ht="28.8" x14ac:dyDescent="0.3">
      <c r="A296" s="74" t="s">
        <v>707</v>
      </c>
      <c r="B296" s="74" t="s">
        <v>708</v>
      </c>
      <c r="C296" s="75">
        <v>5322.6834999999992</v>
      </c>
      <c r="D296" s="92" t="s">
        <v>10657</v>
      </c>
    </row>
    <row r="297" spans="1:4" ht="28.8" x14ac:dyDescent="0.3">
      <c r="A297" s="74" t="s">
        <v>709</v>
      </c>
      <c r="B297" s="74" t="s">
        <v>710</v>
      </c>
      <c r="C297" s="75">
        <v>5322.6834999999992</v>
      </c>
      <c r="D297" s="92" t="s">
        <v>10657</v>
      </c>
    </row>
    <row r="298" spans="1:4" ht="28.8" x14ac:dyDescent="0.3">
      <c r="A298" s="74" t="s">
        <v>714</v>
      </c>
      <c r="B298" s="74" t="s">
        <v>715</v>
      </c>
      <c r="C298" s="75">
        <v>7771.4151000000002</v>
      </c>
      <c r="D298" s="92" t="s">
        <v>10658</v>
      </c>
    </row>
    <row r="299" spans="1:4" ht="28.8" x14ac:dyDescent="0.3">
      <c r="A299" s="74" t="s">
        <v>716</v>
      </c>
      <c r="B299" s="74" t="s">
        <v>717</v>
      </c>
      <c r="C299" s="75">
        <v>7003.0548500000004</v>
      </c>
      <c r="D299" s="92" t="s">
        <v>10659</v>
      </c>
    </row>
    <row r="300" spans="1:4" ht="28.8" x14ac:dyDescent="0.3">
      <c r="A300" s="74" t="s">
        <v>718</v>
      </c>
      <c r="B300" s="74" t="s">
        <v>719</v>
      </c>
      <c r="C300" s="75">
        <v>6388.3666500000008</v>
      </c>
      <c r="D300" s="92" t="s">
        <v>10660</v>
      </c>
    </row>
    <row r="301" spans="1:4" ht="28.8" x14ac:dyDescent="0.3">
      <c r="A301" s="74" t="s">
        <v>720</v>
      </c>
      <c r="B301" s="74" t="s">
        <v>721</v>
      </c>
      <c r="C301" s="75">
        <v>7156.7268999999997</v>
      </c>
      <c r="D301" s="92" t="s">
        <v>10661</v>
      </c>
    </row>
    <row r="302" spans="1:4" ht="28.8" x14ac:dyDescent="0.3">
      <c r="A302" s="74" t="s">
        <v>722</v>
      </c>
      <c r="B302" s="74" t="s">
        <v>723</v>
      </c>
      <c r="C302" s="75">
        <v>6388.3666500000008</v>
      </c>
      <c r="D302" s="92" t="s">
        <v>10660</v>
      </c>
    </row>
    <row r="303" spans="1:4" ht="28.8" x14ac:dyDescent="0.3">
      <c r="A303" s="74" t="s">
        <v>724</v>
      </c>
      <c r="B303" s="74" t="s">
        <v>725</v>
      </c>
      <c r="C303" s="75">
        <v>7003.0548500000004</v>
      </c>
      <c r="D303" s="92" t="s">
        <v>10659</v>
      </c>
    </row>
    <row r="304" spans="1:4" ht="28.8" x14ac:dyDescent="0.3">
      <c r="A304" s="74" t="s">
        <v>726</v>
      </c>
      <c r="B304" s="74" t="s">
        <v>727</v>
      </c>
      <c r="C304" s="75">
        <v>7156.7268999999997</v>
      </c>
      <c r="D304" s="92" t="s">
        <v>10661</v>
      </c>
    </row>
    <row r="305" spans="1:4" ht="28.8" x14ac:dyDescent="0.3">
      <c r="A305" s="74" t="s">
        <v>728</v>
      </c>
      <c r="B305" s="74" t="s">
        <v>729</v>
      </c>
      <c r="C305" s="75">
        <v>7156.7268999999997</v>
      </c>
      <c r="D305" s="92" t="s">
        <v>10661</v>
      </c>
    </row>
    <row r="306" spans="1:4" ht="28.8" x14ac:dyDescent="0.3">
      <c r="A306" s="74" t="s">
        <v>730</v>
      </c>
      <c r="B306" s="74" t="s">
        <v>731</v>
      </c>
      <c r="C306" s="75">
        <v>7771.4151000000002</v>
      </c>
      <c r="D306" s="92" t="s">
        <v>10658</v>
      </c>
    </row>
    <row r="307" spans="1:4" ht="28.8" x14ac:dyDescent="0.3">
      <c r="A307" s="74" t="s">
        <v>733</v>
      </c>
      <c r="B307" s="74" t="s">
        <v>734</v>
      </c>
      <c r="C307" s="75">
        <v>4580.6184000000003</v>
      </c>
      <c r="D307" s="92" t="s">
        <v>10662</v>
      </c>
    </row>
    <row r="308" spans="1:4" ht="28.8" x14ac:dyDescent="0.3">
      <c r="A308" s="74" t="s">
        <v>735</v>
      </c>
      <c r="B308" s="74" t="s">
        <v>736</v>
      </c>
      <c r="C308" s="75">
        <v>4127.7323999999999</v>
      </c>
      <c r="D308" s="92" t="s">
        <v>10663</v>
      </c>
    </row>
    <row r="309" spans="1:4" ht="28.8" x14ac:dyDescent="0.3">
      <c r="A309" s="74" t="s">
        <v>737</v>
      </c>
      <c r="B309" s="74" t="s">
        <v>738</v>
      </c>
      <c r="C309" s="75">
        <v>3765.4236000000001</v>
      </c>
      <c r="D309" s="92" t="s">
        <v>10664</v>
      </c>
    </row>
    <row r="310" spans="1:4" ht="28.8" x14ac:dyDescent="0.3">
      <c r="A310" s="74" t="s">
        <v>739</v>
      </c>
      <c r="B310" s="74" t="s">
        <v>740</v>
      </c>
      <c r="C310" s="75">
        <v>4218.3095999999996</v>
      </c>
      <c r="D310" s="92" t="s">
        <v>10665</v>
      </c>
    </row>
    <row r="311" spans="1:4" ht="28.8" x14ac:dyDescent="0.3">
      <c r="A311" s="74" t="s">
        <v>741</v>
      </c>
      <c r="B311" s="74" t="s">
        <v>742</v>
      </c>
      <c r="C311" s="75">
        <v>3765.4236000000001</v>
      </c>
      <c r="D311" s="92" t="s">
        <v>10664</v>
      </c>
    </row>
    <row r="312" spans="1:4" ht="28.8" x14ac:dyDescent="0.3">
      <c r="A312" s="74" t="s">
        <v>743</v>
      </c>
      <c r="B312" s="74" t="s">
        <v>744</v>
      </c>
      <c r="C312" s="75">
        <v>4127.7323999999999</v>
      </c>
      <c r="D312" s="92" t="s">
        <v>10663</v>
      </c>
    </row>
    <row r="313" spans="1:4" ht="28.8" x14ac:dyDescent="0.3">
      <c r="A313" s="74" t="s">
        <v>745</v>
      </c>
      <c r="B313" s="74" t="s">
        <v>746</v>
      </c>
      <c r="C313" s="75">
        <v>4218.3095999999996</v>
      </c>
      <c r="D313" s="92" t="s">
        <v>10665</v>
      </c>
    </row>
    <row r="314" spans="1:4" ht="28.8" x14ac:dyDescent="0.3">
      <c r="A314" s="74" t="s">
        <v>747</v>
      </c>
      <c r="B314" s="74" t="s">
        <v>748</v>
      </c>
      <c r="C314" s="75">
        <v>4218.3095999999996</v>
      </c>
      <c r="D314" s="92" t="s">
        <v>10665</v>
      </c>
    </row>
    <row r="315" spans="1:4" x14ac:dyDescent="0.3">
      <c r="A315" s="74" t="s">
        <v>749</v>
      </c>
      <c r="B315" s="74" t="s">
        <v>750</v>
      </c>
      <c r="C315" s="75">
        <v>4580.6184000000003</v>
      </c>
      <c r="D315" s="92" t="s">
        <v>10662</v>
      </c>
    </row>
    <row r="316" spans="1:4" ht="28.8" x14ac:dyDescent="0.3">
      <c r="A316" s="74" t="s">
        <v>752</v>
      </c>
      <c r="B316" s="74" t="s">
        <v>753</v>
      </c>
      <c r="C316" s="75">
        <v>6572.1869999999999</v>
      </c>
      <c r="D316" s="92" t="s">
        <v>10666</v>
      </c>
    </row>
    <row r="317" spans="1:4" ht="28.8" x14ac:dyDescent="0.3">
      <c r="A317" s="74" t="s">
        <v>754</v>
      </c>
      <c r="B317" s="74" t="s">
        <v>755</v>
      </c>
      <c r="C317" s="75">
        <v>5922.3944999999994</v>
      </c>
      <c r="D317" s="92" t="s">
        <v>10667</v>
      </c>
    </row>
    <row r="318" spans="1:4" ht="28.8" x14ac:dyDescent="0.3">
      <c r="A318" s="74" t="s">
        <v>756</v>
      </c>
      <c r="B318" s="74" t="s">
        <v>757</v>
      </c>
      <c r="C318" s="75">
        <v>5402.5605000000005</v>
      </c>
      <c r="D318" s="92" t="s">
        <v>10668</v>
      </c>
    </row>
    <row r="319" spans="1:4" ht="28.8" x14ac:dyDescent="0.3">
      <c r="A319" s="74" t="s">
        <v>758</v>
      </c>
      <c r="B319" s="74" t="s">
        <v>759</v>
      </c>
      <c r="C319" s="75">
        <v>6052.3529999999992</v>
      </c>
      <c r="D319" s="92" t="s">
        <v>10669</v>
      </c>
    </row>
    <row r="320" spans="1:4" ht="28.8" x14ac:dyDescent="0.3">
      <c r="A320" s="74" t="s">
        <v>760</v>
      </c>
      <c r="B320" s="74" t="s">
        <v>761</v>
      </c>
      <c r="C320" s="75">
        <v>5402.5605000000005</v>
      </c>
      <c r="D320" s="92" t="s">
        <v>10668</v>
      </c>
    </row>
    <row r="321" spans="1:4" ht="28.8" x14ac:dyDescent="0.3">
      <c r="A321" s="74" t="s">
        <v>762</v>
      </c>
      <c r="B321" s="74" t="s">
        <v>763</v>
      </c>
      <c r="C321" s="75">
        <v>5922.3944999999994</v>
      </c>
      <c r="D321" s="92" t="s">
        <v>10667</v>
      </c>
    </row>
    <row r="322" spans="1:4" ht="28.8" x14ac:dyDescent="0.3">
      <c r="A322" s="74" t="s">
        <v>764</v>
      </c>
      <c r="B322" s="74" t="s">
        <v>765</v>
      </c>
      <c r="C322" s="75">
        <v>6052.3529999999992</v>
      </c>
      <c r="D322" s="92" t="s">
        <v>10669</v>
      </c>
    </row>
    <row r="323" spans="1:4" ht="28.8" x14ac:dyDescent="0.3">
      <c r="A323" s="74" t="s">
        <v>766</v>
      </c>
      <c r="B323" s="74" t="s">
        <v>767</v>
      </c>
      <c r="C323" s="75">
        <v>6052.3529999999992</v>
      </c>
      <c r="D323" s="92" t="s">
        <v>10669</v>
      </c>
    </row>
    <row r="324" spans="1:4" ht="28.8" x14ac:dyDescent="0.3">
      <c r="A324" s="74" t="s">
        <v>768</v>
      </c>
      <c r="B324" s="74" t="s">
        <v>769</v>
      </c>
      <c r="C324" s="75">
        <v>6572.1869999999999</v>
      </c>
      <c r="D324" s="92" t="s">
        <v>10666</v>
      </c>
    </row>
    <row r="325" spans="1:4" x14ac:dyDescent="0.3">
      <c r="A325" s="77"/>
      <c r="B325" s="77"/>
      <c r="C325" s="78"/>
      <c r="D325" s="92" t="e">
        <v>#N/A</v>
      </c>
    </row>
    <row r="326" spans="1:4" x14ac:dyDescent="0.3">
      <c r="A326" s="77"/>
      <c r="B326" s="77"/>
      <c r="C326" s="78"/>
      <c r="D326" s="92" t="e">
        <v>#N/A</v>
      </c>
    </row>
    <row r="327" spans="1:4" ht="28.8" x14ac:dyDescent="0.3">
      <c r="A327" s="74" t="s">
        <v>847</v>
      </c>
      <c r="B327" s="74" t="s">
        <v>848</v>
      </c>
      <c r="C327" s="75">
        <v>7300.3119000000006</v>
      </c>
      <c r="D327" s="92" t="s">
        <v>10366</v>
      </c>
    </row>
    <row r="328" spans="1:4" ht="28.8" x14ac:dyDescent="0.3">
      <c r="A328" s="74" t="s">
        <v>849</v>
      </c>
      <c r="B328" s="74" t="s">
        <v>850</v>
      </c>
      <c r="C328" s="75">
        <v>6578.5296500000004</v>
      </c>
      <c r="D328" s="92" t="s">
        <v>10367</v>
      </c>
    </row>
    <row r="329" spans="1:4" ht="28.8" x14ac:dyDescent="0.3">
      <c r="A329" s="74" t="s">
        <v>851</v>
      </c>
      <c r="B329" s="74" t="s">
        <v>852</v>
      </c>
      <c r="C329" s="75">
        <v>6001.1038500000004</v>
      </c>
      <c r="D329" s="92" t="s">
        <v>10368</v>
      </c>
    </row>
    <row r="330" spans="1:4" ht="28.8" x14ac:dyDescent="0.3">
      <c r="A330" s="74" t="s">
        <v>853</v>
      </c>
      <c r="B330" s="74" t="s">
        <v>854</v>
      </c>
      <c r="C330" s="75">
        <v>6722.8860999999997</v>
      </c>
      <c r="D330" s="92" t="s">
        <v>10369</v>
      </c>
    </row>
    <row r="331" spans="1:4" ht="28.8" x14ac:dyDescent="0.3">
      <c r="A331" s="74" t="s">
        <v>855</v>
      </c>
      <c r="B331" s="74" t="s">
        <v>856</v>
      </c>
      <c r="C331" s="75">
        <v>6001.1038500000004</v>
      </c>
      <c r="D331" s="92" t="s">
        <v>10368</v>
      </c>
    </row>
    <row r="332" spans="1:4" ht="28.8" x14ac:dyDescent="0.3">
      <c r="A332" s="74" t="s">
        <v>857</v>
      </c>
      <c r="B332" s="74" t="s">
        <v>858</v>
      </c>
      <c r="C332" s="75">
        <v>6578.5296500000004</v>
      </c>
      <c r="D332" s="92" t="s">
        <v>10367</v>
      </c>
    </row>
    <row r="333" spans="1:4" ht="28.8" x14ac:dyDescent="0.3">
      <c r="A333" s="74" t="s">
        <v>859</v>
      </c>
      <c r="B333" s="74" t="s">
        <v>860</v>
      </c>
      <c r="C333" s="75">
        <v>6722.8860999999997</v>
      </c>
      <c r="D333" s="92" t="s">
        <v>10369</v>
      </c>
    </row>
    <row r="334" spans="1:4" ht="28.8" x14ac:dyDescent="0.3">
      <c r="A334" s="74" t="s">
        <v>861</v>
      </c>
      <c r="B334" s="74" t="s">
        <v>862</v>
      </c>
      <c r="C334" s="75">
        <v>6722.8860999999997</v>
      </c>
      <c r="D334" s="92" t="s">
        <v>10369</v>
      </c>
    </row>
    <row r="335" spans="1:4" ht="28.8" x14ac:dyDescent="0.3">
      <c r="A335" s="74" t="s">
        <v>863</v>
      </c>
      <c r="B335" s="74" t="s">
        <v>864</v>
      </c>
      <c r="C335" s="75">
        <v>7300.3119000000006</v>
      </c>
      <c r="D335" s="92" t="s">
        <v>10366</v>
      </c>
    </row>
    <row r="336" spans="1:4" ht="28.8" x14ac:dyDescent="0.3">
      <c r="A336" s="74" t="s">
        <v>866</v>
      </c>
      <c r="B336" s="74" t="s">
        <v>867</v>
      </c>
      <c r="C336" s="75">
        <v>15587.876699999999</v>
      </c>
      <c r="D336" s="92" t="s">
        <v>10342</v>
      </c>
    </row>
    <row r="337" spans="1:4" ht="28.8" x14ac:dyDescent="0.3">
      <c r="A337" s="74" t="s">
        <v>868</v>
      </c>
      <c r="B337" s="74" t="s">
        <v>869</v>
      </c>
      <c r="C337" s="75">
        <v>14046.702449999999</v>
      </c>
      <c r="D337" s="92" t="s">
        <v>10343</v>
      </c>
    </row>
    <row r="338" spans="1:4" ht="28.8" x14ac:dyDescent="0.3">
      <c r="A338" s="74" t="s">
        <v>870</v>
      </c>
      <c r="B338" s="74" t="s">
        <v>871</v>
      </c>
      <c r="C338" s="75">
        <v>12813.76305</v>
      </c>
      <c r="D338" s="92" t="s">
        <v>10344</v>
      </c>
    </row>
    <row r="339" spans="1:4" ht="28.8" x14ac:dyDescent="0.3">
      <c r="A339" s="74" t="s">
        <v>872</v>
      </c>
      <c r="B339" s="74" t="s">
        <v>873</v>
      </c>
      <c r="C339" s="75">
        <v>14354.937299999998</v>
      </c>
      <c r="D339" s="92" t="s">
        <v>10345</v>
      </c>
    </row>
    <row r="340" spans="1:4" ht="28.8" x14ac:dyDescent="0.3">
      <c r="A340" s="74" t="s">
        <v>874</v>
      </c>
      <c r="B340" s="74" t="s">
        <v>875</v>
      </c>
      <c r="C340" s="75">
        <v>12813.76305</v>
      </c>
      <c r="D340" s="92" t="s">
        <v>10344</v>
      </c>
    </row>
    <row r="341" spans="1:4" ht="28.8" x14ac:dyDescent="0.3">
      <c r="A341" s="74" t="s">
        <v>876</v>
      </c>
      <c r="B341" s="74" t="s">
        <v>877</v>
      </c>
      <c r="C341" s="75">
        <v>14046.702449999999</v>
      </c>
      <c r="D341" s="92" t="s">
        <v>10343</v>
      </c>
    </row>
    <row r="342" spans="1:4" ht="28.8" x14ac:dyDescent="0.3">
      <c r="A342" s="74" t="s">
        <v>878</v>
      </c>
      <c r="B342" s="74" t="s">
        <v>879</v>
      </c>
      <c r="C342" s="75">
        <v>14354.937299999998</v>
      </c>
      <c r="D342" s="92" t="s">
        <v>10345</v>
      </c>
    </row>
    <row r="343" spans="1:4" ht="28.8" x14ac:dyDescent="0.3">
      <c r="A343" s="74" t="s">
        <v>880</v>
      </c>
      <c r="B343" s="74" t="s">
        <v>881</v>
      </c>
      <c r="C343" s="75">
        <v>14354.937299999998</v>
      </c>
      <c r="D343" s="92" t="s">
        <v>10345</v>
      </c>
    </row>
    <row r="344" spans="1:4" ht="28.8" x14ac:dyDescent="0.3">
      <c r="A344" s="74" t="s">
        <v>882</v>
      </c>
      <c r="B344" s="74" t="s">
        <v>883</v>
      </c>
      <c r="C344" s="75">
        <v>15587.876699999999</v>
      </c>
      <c r="D344" s="92" t="s">
        <v>10342</v>
      </c>
    </row>
    <row r="345" spans="1:4" ht="28.8" x14ac:dyDescent="0.3">
      <c r="A345" s="74" t="s">
        <v>885</v>
      </c>
      <c r="B345" s="74" t="s">
        <v>886</v>
      </c>
      <c r="C345" s="75">
        <v>35760.672899999998</v>
      </c>
      <c r="D345" s="92" t="s">
        <v>10351</v>
      </c>
    </row>
    <row r="346" spans="1:4" ht="28.8" x14ac:dyDescent="0.3">
      <c r="A346" s="74" t="s">
        <v>887</v>
      </c>
      <c r="B346" s="74" t="s">
        <v>888</v>
      </c>
      <c r="C346" s="75">
        <v>32225.013149999999</v>
      </c>
      <c r="D346" s="92" t="s">
        <v>10352</v>
      </c>
    </row>
    <row r="347" spans="1:4" ht="28.8" x14ac:dyDescent="0.3">
      <c r="A347" s="74" t="s">
        <v>889</v>
      </c>
      <c r="B347" s="74" t="s">
        <v>890</v>
      </c>
      <c r="C347" s="75">
        <v>29396.485350000003</v>
      </c>
      <c r="D347" s="92" t="s">
        <v>10353</v>
      </c>
    </row>
    <row r="348" spans="1:4" ht="28.8" x14ac:dyDescent="0.3">
      <c r="A348" s="74" t="s">
        <v>891</v>
      </c>
      <c r="B348" s="74" t="s">
        <v>892</v>
      </c>
      <c r="C348" s="75">
        <v>32932.145100000002</v>
      </c>
      <c r="D348" s="92" t="s">
        <v>10354</v>
      </c>
    </row>
    <row r="349" spans="1:4" ht="28.8" x14ac:dyDescent="0.3">
      <c r="A349" s="74" t="s">
        <v>893</v>
      </c>
      <c r="B349" s="74" t="s">
        <v>894</v>
      </c>
      <c r="C349" s="75">
        <v>29396.485350000003</v>
      </c>
      <c r="D349" s="92" t="s">
        <v>10353</v>
      </c>
    </row>
    <row r="350" spans="1:4" ht="28.8" x14ac:dyDescent="0.3">
      <c r="A350" s="74" t="s">
        <v>895</v>
      </c>
      <c r="B350" s="74" t="s">
        <v>896</v>
      </c>
      <c r="C350" s="75">
        <v>32225.013149999999</v>
      </c>
      <c r="D350" s="92" t="s">
        <v>10352</v>
      </c>
    </row>
    <row r="351" spans="1:4" ht="28.8" x14ac:dyDescent="0.3">
      <c r="A351" s="74" t="s">
        <v>897</v>
      </c>
      <c r="B351" s="74" t="s">
        <v>898</v>
      </c>
      <c r="C351" s="75">
        <v>32932.145100000002</v>
      </c>
      <c r="D351" s="92" t="s">
        <v>10354</v>
      </c>
    </row>
    <row r="352" spans="1:4" ht="28.8" x14ac:dyDescent="0.3">
      <c r="A352" s="74" t="s">
        <v>899</v>
      </c>
      <c r="B352" s="74" t="s">
        <v>900</v>
      </c>
      <c r="C352" s="75">
        <v>32932.145100000002</v>
      </c>
      <c r="D352" s="92" t="s">
        <v>10354</v>
      </c>
    </row>
    <row r="353" spans="1:4" ht="28.8" x14ac:dyDescent="0.3">
      <c r="A353" s="74" t="s">
        <v>901</v>
      </c>
      <c r="B353" s="74" t="s">
        <v>902</v>
      </c>
      <c r="C353" s="75">
        <v>35760.672899999998</v>
      </c>
      <c r="D353" s="92" t="s">
        <v>10351</v>
      </c>
    </row>
    <row r="354" spans="1:4" ht="28.8" x14ac:dyDescent="0.3">
      <c r="A354" s="74" t="s">
        <v>904</v>
      </c>
      <c r="B354" s="74" t="s">
        <v>905</v>
      </c>
      <c r="C354" s="75">
        <v>69086.498399999997</v>
      </c>
      <c r="D354" s="92" t="s">
        <v>10361</v>
      </c>
    </row>
    <row r="355" spans="1:4" ht="28.8" x14ac:dyDescent="0.3">
      <c r="A355" s="74" t="s">
        <v>906</v>
      </c>
      <c r="B355" s="74" t="s">
        <v>907</v>
      </c>
      <c r="C355" s="75">
        <v>62255.912399999994</v>
      </c>
      <c r="D355" s="92" t="s">
        <v>10362</v>
      </c>
    </row>
    <row r="356" spans="1:4" ht="28.8" x14ac:dyDescent="0.3">
      <c r="A356" s="74" t="s">
        <v>908</v>
      </c>
      <c r="B356" s="74" t="s">
        <v>909</v>
      </c>
      <c r="C356" s="75">
        <v>56791.443599999999</v>
      </c>
      <c r="D356" s="92" t="s">
        <v>10363</v>
      </c>
    </row>
    <row r="357" spans="1:4" ht="28.8" x14ac:dyDescent="0.3">
      <c r="A357" s="74" t="s">
        <v>910</v>
      </c>
      <c r="B357" s="74" t="s">
        <v>911</v>
      </c>
      <c r="C357" s="75">
        <v>63622.029599999994</v>
      </c>
      <c r="D357" s="92" t="s">
        <v>10364</v>
      </c>
    </row>
    <row r="358" spans="1:4" ht="28.8" x14ac:dyDescent="0.3">
      <c r="A358" s="74" t="s">
        <v>912</v>
      </c>
      <c r="B358" s="74" t="s">
        <v>913</v>
      </c>
      <c r="C358" s="75">
        <v>56791.443599999999</v>
      </c>
      <c r="D358" s="92" t="s">
        <v>10363</v>
      </c>
    </row>
    <row r="359" spans="1:4" ht="28.8" x14ac:dyDescent="0.3">
      <c r="A359" s="74" t="s">
        <v>914</v>
      </c>
      <c r="B359" s="74" t="s">
        <v>915</v>
      </c>
      <c r="C359" s="75">
        <v>62255.912399999994</v>
      </c>
      <c r="D359" s="92" t="s">
        <v>10362</v>
      </c>
    </row>
    <row r="360" spans="1:4" ht="28.8" x14ac:dyDescent="0.3">
      <c r="A360" s="74" t="s">
        <v>916</v>
      </c>
      <c r="B360" s="74" t="s">
        <v>917</v>
      </c>
      <c r="C360" s="75">
        <v>63622.029599999994</v>
      </c>
      <c r="D360" s="92" t="s">
        <v>10364</v>
      </c>
    </row>
    <row r="361" spans="1:4" ht="28.8" x14ac:dyDescent="0.3">
      <c r="A361" s="74" t="s">
        <v>918</v>
      </c>
      <c r="B361" s="74" t="s">
        <v>919</v>
      </c>
      <c r="C361" s="75">
        <v>63622.029599999994</v>
      </c>
      <c r="D361" s="92" t="s">
        <v>10364</v>
      </c>
    </row>
    <row r="362" spans="1:4" ht="28.8" x14ac:dyDescent="0.3">
      <c r="A362" s="74" t="s">
        <v>920</v>
      </c>
      <c r="B362" s="74" t="s">
        <v>921</v>
      </c>
      <c r="C362" s="75">
        <v>69086.498399999997</v>
      </c>
      <c r="D362" s="92" t="s">
        <v>10361</v>
      </c>
    </row>
    <row r="363" spans="1:4" x14ac:dyDescent="0.3">
      <c r="A363" s="77"/>
      <c r="B363" s="77"/>
      <c r="C363" s="78"/>
      <c r="D363" s="92" t="e">
        <v>#N/A</v>
      </c>
    </row>
    <row r="364" spans="1:4" x14ac:dyDescent="0.3">
      <c r="A364" s="77"/>
      <c r="B364" s="77"/>
      <c r="C364" s="78"/>
      <c r="D364" s="92" t="e">
        <v>#N/A</v>
      </c>
    </row>
    <row r="365" spans="1:4" ht="28.8" x14ac:dyDescent="0.3">
      <c r="A365" s="74" t="s">
        <v>922</v>
      </c>
      <c r="B365" s="74" t="s">
        <v>923</v>
      </c>
      <c r="C365" s="75">
        <v>0</v>
      </c>
      <c r="D365" s="92" t="s">
        <v>9981</v>
      </c>
    </row>
    <row r="366" spans="1:4" ht="28.8" x14ac:dyDescent="0.3">
      <c r="A366" s="74" t="s">
        <v>924</v>
      </c>
      <c r="B366" s="74" t="s">
        <v>925</v>
      </c>
      <c r="C366" s="75">
        <v>0</v>
      </c>
      <c r="D366" s="92" t="s">
        <v>9981</v>
      </c>
    </row>
    <row r="367" spans="1:4" ht="43.2" x14ac:dyDescent="0.3">
      <c r="A367" s="74" t="s">
        <v>926</v>
      </c>
      <c r="B367" s="74" t="s">
        <v>927</v>
      </c>
      <c r="C367" s="75">
        <v>6116.0756999999994</v>
      </c>
      <c r="D367" s="92" t="s">
        <v>10688</v>
      </c>
    </row>
    <row r="368" spans="1:4" ht="43.2" x14ac:dyDescent="0.3">
      <c r="A368" s="74" t="s">
        <v>928</v>
      </c>
      <c r="B368" s="74" t="s">
        <v>929</v>
      </c>
      <c r="C368" s="75">
        <v>5511.3789499999993</v>
      </c>
      <c r="D368" s="92" t="s">
        <v>10689</v>
      </c>
    </row>
    <row r="369" spans="1:4" ht="43.2" x14ac:dyDescent="0.3">
      <c r="A369" s="74" t="s">
        <v>930</v>
      </c>
      <c r="B369" s="74" t="s">
        <v>931</v>
      </c>
      <c r="C369" s="75">
        <v>5027.6215499999998</v>
      </c>
      <c r="D369" s="92" t="s">
        <v>10690</v>
      </c>
    </row>
    <row r="370" spans="1:4" ht="43.2" x14ac:dyDescent="0.3">
      <c r="A370" s="74" t="s">
        <v>932</v>
      </c>
      <c r="B370" s="74" t="s">
        <v>933</v>
      </c>
      <c r="C370" s="75">
        <v>5632.318299999999</v>
      </c>
      <c r="D370" s="92" t="s">
        <v>10691</v>
      </c>
    </row>
    <row r="371" spans="1:4" ht="43.2" x14ac:dyDescent="0.3">
      <c r="A371" s="74" t="s">
        <v>934</v>
      </c>
      <c r="B371" s="74" t="s">
        <v>935</v>
      </c>
      <c r="C371" s="75">
        <v>5027.6215499999998</v>
      </c>
      <c r="D371" s="92" t="s">
        <v>10690</v>
      </c>
    </row>
    <row r="372" spans="1:4" ht="43.2" x14ac:dyDescent="0.3">
      <c r="A372" s="74" t="s">
        <v>936</v>
      </c>
      <c r="B372" s="74" t="s">
        <v>937</v>
      </c>
      <c r="C372" s="75">
        <v>5511.3789499999993</v>
      </c>
      <c r="D372" s="92" t="s">
        <v>10689</v>
      </c>
    </row>
    <row r="373" spans="1:4" ht="43.2" x14ac:dyDescent="0.3">
      <c r="A373" s="74" t="s">
        <v>938</v>
      </c>
      <c r="B373" s="74" t="s">
        <v>939</v>
      </c>
      <c r="C373" s="75">
        <v>5632.318299999999</v>
      </c>
      <c r="D373" s="92" t="s">
        <v>10691</v>
      </c>
    </row>
    <row r="374" spans="1:4" ht="43.2" x14ac:dyDescent="0.3">
      <c r="A374" s="74" t="s">
        <v>940</v>
      </c>
      <c r="B374" s="74" t="s">
        <v>941</v>
      </c>
      <c r="C374" s="75">
        <v>5632.318299999999</v>
      </c>
      <c r="D374" s="92" t="s">
        <v>10691</v>
      </c>
    </row>
    <row r="375" spans="1:4" ht="43.2" x14ac:dyDescent="0.3">
      <c r="A375" s="74" t="s">
        <v>942</v>
      </c>
      <c r="B375" s="74" t="s">
        <v>943</v>
      </c>
      <c r="C375" s="75">
        <v>6116.0756999999994</v>
      </c>
      <c r="D375" s="92" t="s">
        <v>10688</v>
      </c>
    </row>
    <row r="376" spans="1:4" ht="43.2" x14ac:dyDescent="0.3">
      <c r="A376" s="74" t="s">
        <v>944</v>
      </c>
      <c r="B376" s="74" t="s">
        <v>945</v>
      </c>
      <c r="C376" s="75">
        <v>9174.1224000000002</v>
      </c>
      <c r="D376" s="92" t="s">
        <v>10700</v>
      </c>
    </row>
    <row r="377" spans="1:4" ht="43.2" x14ac:dyDescent="0.3">
      <c r="A377" s="74" t="s">
        <v>946</v>
      </c>
      <c r="B377" s="74" t="s">
        <v>947</v>
      </c>
      <c r="C377" s="75">
        <v>8267.0763999999999</v>
      </c>
      <c r="D377" s="92" t="s">
        <v>10701</v>
      </c>
    </row>
    <row r="378" spans="1:4" ht="43.2" x14ac:dyDescent="0.3">
      <c r="A378" s="74" t="s">
        <v>948</v>
      </c>
      <c r="B378" s="74" t="s">
        <v>949</v>
      </c>
      <c r="C378" s="75">
        <v>7541.4396000000006</v>
      </c>
      <c r="D378" s="92" t="s">
        <v>10702</v>
      </c>
    </row>
    <row r="379" spans="1:4" ht="43.2" x14ac:dyDescent="0.3">
      <c r="A379" s="74" t="s">
        <v>950</v>
      </c>
      <c r="B379" s="74" t="s">
        <v>951</v>
      </c>
      <c r="C379" s="75">
        <v>8448.4856</v>
      </c>
      <c r="D379" s="92" t="s">
        <v>10703</v>
      </c>
    </row>
    <row r="380" spans="1:4" ht="43.2" x14ac:dyDescent="0.3">
      <c r="A380" s="74" t="s">
        <v>952</v>
      </c>
      <c r="B380" s="74" t="s">
        <v>953</v>
      </c>
      <c r="C380" s="75">
        <v>7541.4396000000006</v>
      </c>
      <c r="D380" s="92" t="s">
        <v>10702</v>
      </c>
    </row>
    <row r="381" spans="1:4" ht="43.2" x14ac:dyDescent="0.3">
      <c r="A381" s="74" t="s">
        <v>954</v>
      </c>
      <c r="B381" s="74" t="s">
        <v>955</v>
      </c>
      <c r="C381" s="75">
        <v>8267.0763999999999</v>
      </c>
      <c r="D381" s="92" t="s">
        <v>10701</v>
      </c>
    </row>
    <row r="382" spans="1:4" ht="43.2" x14ac:dyDescent="0.3">
      <c r="A382" s="74" t="s">
        <v>956</v>
      </c>
      <c r="B382" s="74" t="s">
        <v>957</v>
      </c>
      <c r="C382" s="75">
        <v>8448.4856</v>
      </c>
      <c r="D382" s="92" t="s">
        <v>10703</v>
      </c>
    </row>
    <row r="383" spans="1:4" ht="43.2" x14ac:dyDescent="0.3">
      <c r="A383" s="74" t="s">
        <v>958</v>
      </c>
      <c r="B383" s="74" t="s">
        <v>959</v>
      </c>
      <c r="C383" s="75">
        <v>8448.4856</v>
      </c>
      <c r="D383" s="92" t="s">
        <v>10703</v>
      </c>
    </row>
    <row r="384" spans="1:4" ht="43.2" x14ac:dyDescent="0.3">
      <c r="A384" s="74" t="s">
        <v>960</v>
      </c>
      <c r="B384" s="74" t="s">
        <v>961</v>
      </c>
      <c r="C384" s="75">
        <v>9174.1224000000002</v>
      </c>
      <c r="D384" s="92" t="s">
        <v>10700</v>
      </c>
    </row>
    <row r="385" spans="1:4" ht="43.2" x14ac:dyDescent="0.3">
      <c r="A385" s="74" t="s">
        <v>962</v>
      </c>
      <c r="B385" s="74" t="s">
        <v>963</v>
      </c>
      <c r="C385" s="75">
        <v>18352.528200000001</v>
      </c>
      <c r="D385" s="92" t="s">
        <v>10712</v>
      </c>
    </row>
    <row r="386" spans="1:4" ht="43.2" x14ac:dyDescent="0.3">
      <c r="A386" s="74" t="s">
        <v>964</v>
      </c>
      <c r="B386" s="74" t="s">
        <v>965</v>
      </c>
      <c r="C386" s="75">
        <v>16538.012699999999</v>
      </c>
      <c r="D386" s="92" t="s">
        <v>10713</v>
      </c>
    </row>
    <row r="387" spans="1:4" ht="43.2" x14ac:dyDescent="0.3">
      <c r="A387" s="74" t="s">
        <v>966</v>
      </c>
      <c r="B387" s="74" t="s">
        <v>967</v>
      </c>
      <c r="C387" s="75">
        <v>15086.400300000001</v>
      </c>
      <c r="D387" s="92" t="s">
        <v>10714</v>
      </c>
    </row>
    <row r="388" spans="1:4" ht="43.2" x14ac:dyDescent="0.3">
      <c r="A388" s="74" t="s">
        <v>968</v>
      </c>
      <c r="B388" s="74" t="s">
        <v>969</v>
      </c>
      <c r="C388" s="75">
        <v>16900.915799999999</v>
      </c>
      <c r="D388" s="92" t="s">
        <v>10715</v>
      </c>
    </row>
    <row r="389" spans="1:4" ht="43.2" x14ac:dyDescent="0.3">
      <c r="A389" s="74" t="s">
        <v>970</v>
      </c>
      <c r="B389" s="74" t="s">
        <v>971</v>
      </c>
      <c r="C389" s="75">
        <v>15086.400300000001</v>
      </c>
      <c r="D389" s="92" t="s">
        <v>10714</v>
      </c>
    </row>
    <row r="390" spans="1:4" ht="43.2" x14ac:dyDescent="0.3">
      <c r="A390" s="74" t="s">
        <v>972</v>
      </c>
      <c r="B390" s="74" t="s">
        <v>973</v>
      </c>
      <c r="C390" s="75">
        <v>16538.012699999999</v>
      </c>
      <c r="D390" s="92" t="s">
        <v>10713</v>
      </c>
    </row>
    <row r="391" spans="1:4" ht="43.2" x14ac:dyDescent="0.3">
      <c r="A391" s="74" t="s">
        <v>974</v>
      </c>
      <c r="B391" s="74" t="s">
        <v>975</v>
      </c>
      <c r="C391" s="75">
        <v>16900.915799999999</v>
      </c>
      <c r="D391" s="92" t="s">
        <v>10715</v>
      </c>
    </row>
    <row r="392" spans="1:4" ht="43.2" x14ac:dyDescent="0.3">
      <c r="A392" s="74" t="s">
        <v>976</v>
      </c>
      <c r="B392" s="74" t="s">
        <v>977</v>
      </c>
      <c r="C392" s="75">
        <v>16900.915799999999</v>
      </c>
      <c r="D392" s="92" t="s">
        <v>10715</v>
      </c>
    </row>
    <row r="393" spans="1:4" ht="43.2" x14ac:dyDescent="0.3">
      <c r="A393" s="74" t="s">
        <v>978</v>
      </c>
      <c r="B393" s="74" t="s">
        <v>979</v>
      </c>
      <c r="C393" s="75">
        <v>18352.528200000001</v>
      </c>
      <c r="D393" s="92" t="s">
        <v>10712</v>
      </c>
    </row>
    <row r="394" spans="1:4" ht="43.2" x14ac:dyDescent="0.3">
      <c r="A394" s="74" t="s">
        <v>980</v>
      </c>
      <c r="B394" s="74" t="s">
        <v>981</v>
      </c>
      <c r="C394" s="75">
        <v>38696.660400000001</v>
      </c>
      <c r="D394" s="92" t="s">
        <v>10684</v>
      </c>
    </row>
    <row r="395" spans="1:4" ht="43.2" x14ac:dyDescent="0.3">
      <c r="A395" s="74" t="s">
        <v>982</v>
      </c>
      <c r="B395" s="74" t="s">
        <v>983</v>
      </c>
      <c r="C395" s="75">
        <v>34870.719400000002</v>
      </c>
      <c r="D395" s="92" t="s">
        <v>10685</v>
      </c>
    </row>
    <row r="396" spans="1:4" ht="43.2" x14ac:dyDescent="0.3">
      <c r="A396" s="74" t="s">
        <v>984</v>
      </c>
      <c r="B396" s="74" t="s">
        <v>985</v>
      </c>
      <c r="C396" s="75">
        <v>31809.966600000003</v>
      </c>
      <c r="D396" s="92" t="s">
        <v>10686</v>
      </c>
    </row>
    <row r="397" spans="1:4" ht="43.2" x14ac:dyDescent="0.3">
      <c r="A397" s="74" t="s">
        <v>986</v>
      </c>
      <c r="B397" s="74" t="s">
        <v>987</v>
      </c>
      <c r="C397" s="75">
        <v>35635.907599999999</v>
      </c>
      <c r="D397" s="92" t="s">
        <v>10687</v>
      </c>
    </row>
    <row r="398" spans="1:4" ht="43.2" x14ac:dyDescent="0.3">
      <c r="A398" s="74" t="s">
        <v>988</v>
      </c>
      <c r="B398" s="74" t="s">
        <v>989</v>
      </c>
      <c r="C398" s="75">
        <v>31809.966600000003</v>
      </c>
      <c r="D398" s="92" t="s">
        <v>10686</v>
      </c>
    </row>
    <row r="399" spans="1:4" ht="43.2" x14ac:dyDescent="0.3">
      <c r="A399" s="74" t="s">
        <v>990</v>
      </c>
      <c r="B399" s="74" t="s">
        <v>991</v>
      </c>
      <c r="C399" s="75">
        <v>34870.719400000002</v>
      </c>
      <c r="D399" s="92" t="s">
        <v>10685</v>
      </c>
    </row>
    <row r="400" spans="1:4" ht="43.2" x14ac:dyDescent="0.3">
      <c r="A400" s="74" t="s">
        <v>992</v>
      </c>
      <c r="B400" s="74" t="s">
        <v>993</v>
      </c>
      <c r="C400" s="75">
        <v>35635.907599999999</v>
      </c>
      <c r="D400" s="92" t="s">
        <v>10687</v>
      </c>
    </row>
    <row r="401" spans="1:4" ht="43.2" x14ac:dyDescent="0.3">
      <c r="A401" s="74" t="s">
        <v>994</v>
      </c>
      <c r="B401" s="74" t="s">
        <v>995</v>
      </c>
      <c r="C401" s="75">
        <v>35635.907599999999</v>
      </c>
      <c r="D401" s="92" t="s">
        <v>10687</v>
      </c>
    </row>
    <row r="402" spans="1:4" ht="43.2" x14ac:dyDescent="0.3">
      <c r="A402" s="74" t="s">
        <v>996</v>
      </c>
      <c r="B402" s="74" t="s">
        <v>997</v>
      </c>
      <c r="C402" s="75">
        <v>38696.660400000001</v>
      </c>
      <c r="D402" s="92" t="s">
        <v>10684</v>
      </c>
    </row>
    <row r="403" spans="1:4" ht="43.2" x14ac:dyDescent="0.3">
      <c r="A403" s="74" t="s">
        <v>998</v>
      </c>
      <c r="B403" s="74" t="s">
        <v>999</v>
      </c>
      <c r="C403" s="75">
        <v>66628.074600000007</v>
      </c>
      <c r="D403" s="92" t="s">
        <v>10696</v>
      </c>
    </row>
    <row r="404" spans="1:4" ht="43.2" x14ac:dyDescent="0.3">
      <c r="A404" s="74" t="s">
        <v>1000</v>
      </c>
      <c r="B404" s="74" t="s">
        <v>1001</v>
      </c>
      <c r="C404" s="75">
        <v>60040.553100000005</v>
      </c>
      <c r="D404" s="92" t="s">
        <v>10697</v>
      </c>
    </row>
    <row r="405" spans="1:4" ht="43.2" x14ac:dyDescent="0.3">
      <c r="A405" s="74" t="s">
        <v>1002</v>
      </c>
      <c r="B405" s="74" t="s">
        <v>1003</v>
      </c>
      <c r="C405" s="75">
        <v>54770.53590000001</v>
      </c>
      <c r="D405" s="92" t="s">
        <v>10698</v>
      </c>
    </row>
    <row r="406" spans="1:4" ht="43.2" x14ac:dyDescent="0.3">
      <c r="A406" s="74" t="s">
        <v>1004</v>
      </c>
      <c r="B406" s="74" t="s">
        <v>1005</v>
      </c>
      <c r="C406" s="75">
        <v>61358.057399999998</v>
      </c>
      <c r="D406" s="92" t="s">
        <v>10699</v>
      </c>
    </row>
    <row r="407" spans="1:4" ht="43.2" x14ac:dyDescent="0.3">
      <c r="A407" s="74" t="s">
        <v>1006</v>
      </c>
      <c r="B407" s="74" t="s">
        <v>1007</v>
      </c>
      <c r="C407" s="75">
        <v>54770.53590000001</v>
      </c>
      <c r="D407" s="92" t="s">
        <v>10698</v>
      </c>
    </row>
    <row r="408" spans="1:4" ht="43.2" x14ac:dyDescent="0.3">
      <c r="A408" s="74" t="s">
        <v>1008</v>
      </c>
      <c r="B408" s="74" t="s">
        <v>1009</v>
      </c>
      <c r="C408" s="75">
        <v>60040.553100000005</v>
      </c>
      <c r="D408" s="92" t="s">
        <v>10697</v>
      </c>
    </row>
    <row r="409" spans="1:4" ht="43.2" x14ac:dyDescent="0.3">
      <c r="A409" s="74" t="s">
        <v>1010</v>
      </c>
      <c r="B409" s="74" t="s">
        <v>1011</v>
      </c>
      <c r="C409" s="75">
        <v>61358.057399999998</v>
      </c>
      <c r="D409" s="92" t="s">
        <v>10699</v>
      </c>
    </row>
    <row r="410" spans="1:4" ht="43.2" x14ac:dyDescent="0.3">
      <c r="A410" s="74" t="s">
        <v>1012</v>
      </c>
      <c r="B410" s="74" t="s">
        <v>1013</v>
      </c>
      <c r="C410" s="75">
        <v>61358.057399999998</v>
      </c>
      <c r="D410" s="92" t="s">
        <v>10699</v>
      </c>
    </row>
    <row r="411" spans="1:4" ht="43.2" x14ac:dyDescent="0.3">
      <c r="A411" s="74" t="s">
        <v>1014</v>
      </c>
      <c r="B411" s="74" t="s">
        <v>1015</v>
      </c>
      <c r="C411" s="75">
        <v>66628.074600000007</v>
      </c>
      <c r="D411" s="92" t="s">
        <v>10696</v>
      </c>
    </row>
    <row r="412" spans="1:4" ht="43.2" x14ac:dyDescent="0.3">
      <c r="A412" s="74" t="s">
        <v>1016</v>
      </c>
      <c r="B412" s="74" t="s">
        <v>1017</v>
      </c>
      <c r="C412" s="75">
        <v>87349.092899999989</v>
      </c>
      <c r="D412" s="92" t="s">
        <v>10708</v>
      </c>
    </row>
    <row r="413" spans="1:4" ht="43.2" x14ac:dyDescent="0.3">
      <c r="A413" s="74" t="s">
        <v>1018</v>
      </c>
      <c r="B413" s="74" t="s">
        <v>1019</v>
      </c>
      <c r="C413" s="75">
        <v>78712.883149999994</v>
      </c>
      <c r="D413" s="92" t="s">
        <v>10709</v>
      </c>
    </row>
    <row r="414" spans="1:4" ht="43.2" x14ac:dyDescent="0.3">
      <c r="A414" s="74" t="s">
        <v>1020</v>
      </c>
      <c r="B414" s="74" t="s">
        <v>1021</v>
      </c>
      <c r="C414" s="75">
        <v>71803.915349999996</v>
      </c>
      <c r="D414" s="92" t="s">
        <v>10710</v>
      </c>
    </row>
    <row r="415" spans="1:4" ht="43.2" x14ac:dyDescent="0.3">
      <c r="A415" s="74" t="s">
        <v>1022</v>
      </c>
      <c r="B415" s="74" t="s">
        <v>1023</v>
      </c>
      <c r="C415" s="75">
        <v>80440.12509999999</v>
      </c>
      <c r="D415" s="92" t="s">
        <v>10711</v>
      </c>
    </row>
    <row r="416" spans="1:4" ht="43.2" x14ac:dyDescent="0.3">
      <c r="A416" s="74" t="s">
        <v>1024</v>
      </c>
      <c r="B416" s="74" t="s">
        <v>1025</v>
      </c>
      <c r="C416" s="75">
        <v>71803.915349999996</v>
      </c>
      <c r="D416" s="92" t="s">
        <v>10710</v>
      </c>
    </row>
    <row r="417" spans="1:4" ht="43.2" x14ac:dyDescent="0.3">
      <c r="A417" s="74" t="s">
        <v>1026</v>
      </c>
      <c r="B417" s="74" t="s">
        <v>1027</v>
      </c>
      <c r="C417" s="75">
        <v>78712.883149999994</v>
      </c>
      <c r="D417" s="92" t="s">
        <v>10709</v>
      </c>
    </row>
    <row r="418" spans="1:4" ht="43.2" x14ac:dyDescent="0.3">
      <c r="A418" s="74" t="s">
        <v>1028</v>
      </c>
      <c r="B418" s="74" t="s">
        <v>1029</v>
      </c>
      <c r="C418" s="75">
        <v>80440.12509999999</v>
      </c>
      <c r="D418" s="92" t="s">
        <v>10711</v>
      </c>
    </row>
    <row r="419" spans="1:4" ht="43.2" x14ac:dyDescent="0.3">
      <c r="A419" s="74" t="s">
        <v>1030</v>
      </c>
      <c r="B419" s="74" t="s">
        <v>1031</v>
      </c>
      <c r="C419" s="75">
        <v>80440.12509999999</v>
      </c>
      <c r="D419" s="92" t="s">
        <v>10711</v>
      </c>
    </row>
    <row r="420" spans="1:4" ht="43.2" x14ac:dyDescent="0.3">
      <c r="A420" s="74" t="s">
        <v>1032</v>
      </c>
      <c r="B420" s="74" t="s">
        <v>1033</v>
      </c>
      <c r="C420" s="75">
        <v>87349.092899999989</v>
      </c>
      <c r="D420" s="92" t="s">
        <v>10708</v>
      </c>
    </row>
    <row r="421" spans="1:4" ht="43.2" x14ac:dyDescent="0.3">
      <c r="A421" s="74" t="s">
        <v>1034</v>
      </c>
      <c r="B421" s="74" t="s">
        <v>1035</v>
      </c>
      <c r="C421" s="75">
        <v>135511.14689999999</v>
      </c>
      <c r="D421" s="92" t="s">
        <v>10680</v>
      </c>
    </row>
    <row r="422" spans="1:4" ht="43.2" x14ac:dyDescent="0.3">
      <c r="A422" s="74" t="s">
        <v>1036</v>
      </c>
      <c r="B422" s="74" t="s">
        <v>1037</v>
      </c>
      <c r="C422" s="75">
        <v>122113.15214999999</v>
      </c>
      <c r="D422" s="92" t="s">
        <v>10681</v>
      </c>
    </row>
    <row r="423" spans="1:4" ht="43.2" x14ac:dyDescent="0.3">
      <c r="A423" s="74" t="s">
        <v>1038</v>
      </c>
      <c r="B423" s="74" t="s">
        <v>1039</v>
      </c>
      <c r="C423" s="75">
        <v>111394.75635000001</v>
      </c>
      <c r="D423" s="92" t="s">
        <v>10682</v>
      </c>
    </row>
    <row r="424" spans="1:4" ht="43.2" x14ac:dyDescent="0.3">
      <c r="A424" s="74" t="s">
        <v>1040</v>
      </c>
      <c r="B424" s="74" t="s">
        <v>1041</v>
      </c>
      <c r="C424" s="75">
        <v>124792.75109999999</v>
      </c>
      <c r="D424" s="92" t="s">
        <v>10683</v>
      </c>
    </row>
    <row r="425" spans="1:4" ht="43.2" x14ac:dyDescent="0.3">
      <c r="A425" s="74" t="s">
        <v>1042</v>
      </c>
      <c r="B425" s="74" t="s">
        <v>1043</v>
      </c>
      <c r="C425" s="75">
        <v>111394.75635000001</v>
      </c>
      <c r="D425" s="92" t="s">
        <v>10682</v>
      </c>
    </row>
    <row r="426" spans="1:4" ht="43.2" x14ac:dyDescent="0.3">
      <c r="A426" s="74" t="s">
        <v>1044</v>
      </c>
      <c r="B426" s="74" t="s">
        <v>1045</v>
      </c>
      <c r="C426" s="75">
        <v>122113.15214999999</v>
      </c>
      <c r="D426" s="92" t="s">
        <v>10681</v>
      </c>
    </row>
    <row r="427" spans="1:4" ht="43.2" x14ac:dyDescent="0.3">
      <c r="A427" s="74" t="s">
        <v>1046</v>
      </c>
      <c r="B427" s="74" t="s">
        <v>1047</v>
      </c>
      <c r="C427" s="75">
        <v>124792.75109999999</v>
      </c>
      <c r="D427" s="92" t="s">
        <v>10683</v>
      </c>
    </row>
    <row r="428" spans="1:4" ht="43.2" x14ac:dyDescent="0.3">
      <c r="A428" s="74" t="s">
        <v>1048</v>
      </c>
      <c r="B428" s="74" t="s">
        <v>1049</v>
      </c>
      <c r="C428" s="75">
        <v>124792.75109999999</v>
      </c>
      <c r="D428" s="92" t="s">
        <v>10683</v>
      </c>
    </row>
    <row r="429" spans="1:4" ht="43.2" x14ac:dyDescent="0.3">
      <c r="A429" s="74" t="s">
        <v>1050</v>
      </c>
      <c r="B429" s="74" t="s">
        <v>1051</v>
      </c>
      <c r="C429" s="75">
        <v>135511.14689999999</v>
      </c>
      <c r="D429" s="92" t="s">
        <v>10680</v>
      </c>
    </row>
    <row r="430" spans="1:4" ht="43.2" x14ac:dyDescent="0.3">
      <c r="A430" s="74" t="s">
        <v>1052</v>
      </c>
      <c r="B430" s="74" t="s">
        <v>1053</v>
      </c>
      <c r="C430" s="75">
        <v>245926.20719999998</v>
      </c>
      <c r="D430" s="92" t="s">
        <v>10692</v>
      </c>
    </row>
    <row r="431" spans="1:4" ht="43.2" x14ac:dyDescent="0.3">
      <c r="A431" s="74" t="s">
        <v>1054</v>
      </c>
      <c r="B431" s="74" t="s">
        <v>1055</v>
      </c>
      <c r="C431" s="75">
        <v>221611.46919999996</v>
      </c>
      <c r="D431" s="92" t="s">
        <v>10693</v>
      </c>
    </row>
    <row r="432" spans="1:4" ht="43.2" x14ac:dyDescent="0.3">
      <c r="A432" s="74" t="s">
        <v>1056</v>
      </c>
      <c r="B432" s="74" t="s">
        <v>1057</v>
      </c>
      <c r="C432" s="75">
        <v>202159.67879999999</v>
      </c>
      <c r="D432" s="92" t="s">
        <v>10694</v>
      </c>
    </row>
    <row r="433" spans="1:4" ht="43.2" x14ac:dyDescent="0.3">
      <c r="A433" s="74" t="s">
        <v>1058</v>
      </c>
      <c r="B433" s="74" t="s">
        <v>1059</v>
      </c>
      <c r="C433" s="75">
        <v>226474.41679999995</v>
      </c>
      <c r="D433" s="92" t="s">
        <v>10695</v>
      </c>
    </row>
    <row r="434" spans="1:4" ht="43.2" x14ac:dyDescent="0.3">
      <c r="A434" s="74" t="s">
        <v>1060</v>
      </c>
      <c r="B434" s="74" t="s">
        <v>1061</v>
      </c>
      <c r="C434" s="75">
        <v>202159.67879999999</v>
      </c>
      <c r="D434" s="92" t="s">
        <v>10694</v>
      </c>
    </row>
    <row r="435" spans="1:4" ht="43.2" x14ac:dyDescent="0.3">
      <c r="A435" s="74" t="s">
        <v>1062</v>
      </c>
      <c r="B435" s="74" t="s">
        <v>1063</v>
      </c>
      <c r="C435" s="75">
        <v>221611.46919999996</v>
      </c>
      <c r="D435" s="92" t="s">
        <v>10693</v>
      </c>
    </row>
    <row r="436" spans="1:4" ht="43.2" x14ac:dyDescent="0.3">
      <c r="A436" s="74" t="s">
        <v>1064</v>
      </c>
      <c r="B436" s="74" t="s">
        <v>1065</v>
      </c>
      <c r="C436" s="75">
        <v>226474.41679999995</v>
      </c>
      <c r="D436" s="92" t="s">
        <v>10695</v>
      </c>
    </row>
    <row r="437" spans="1:4" ht="43.2" x14ac:dyDescent="0.3">
      <c r="A437" s="74" t="s">
        <v>1066</v>
      </c>
      <c r="B437" s="74" t="s">
        <v>1067</v>
      </c>
      <c r="C437" s="75">
        <v>226474.41679999995</v>
      </c>
      <c r="D437" s="92" t="s">
        <v>10695</v>
      </c>
    </row>
    <row r="438" spans="1:4" ht="43.2" x14ac:dyDescent="0.3">
      <c r="A438" s="74" t="s">
        <v>1068</v>
      </c>
      <c r="B438" s="74" t="s">
        <v>1069</v>
      </c>
      <c r="C438" s="75">
        <v>245926.20719999998</v>
      </c>
      <c r="D438" s="92" t="s">
        <v>10692</v>
      </c>
    </row>
    <row r="439" spans="1:4" ht="43.2" x14ac:dyDescent="0.3">
      <c r="A439" s="74" t="s">
        <v>1070</v>
      </c>
      <c r="B439" s="74" t="s">
        <v>1071</v>
      </c>
      <c r="C439" s="75">
        <v>560253.65729999996</v>
      </c>
      <c r="D439" s="92" t="s">
        <v>10704</v>
      </c>
    </row>
    <row r="440" spans="1:4" ht="43.2" x14ac:dyDescent="0.3">
      <c r="A440" s="74" t="s">
        <v>1072</v>
      </c>
      <c r="B440" s="74" t="s">
        <v>1073</v>
      </c>
      <c r="C440" s="75">
        <v>504861.34654999996</v>
      </c>
      <c r="D440" s="92" t="s">
        <v>10705</v>
      </c>
    </row>
    <row r="441" spans="1:4" ht="43.2" x14ac:dyDescent="0.3">
      <c r="A441" s="74" t="s">
        <v>1074</v>
      </c>
      <c r="B441" s="74" t="s">
        <v>1075</v>
      </c>
      <c r="C441" s="75">
        <v>460547.49794999999</v>
      </c>
      <c r="D441" s="92" t="s">
        <v>10706</v>
      </c>
    </row>
    <row r="442" spans="1:4" ht="43.2" x14ac:dyDescent="0.3">
      <c r="A442" s="74" t="s">
        <v>1076</v>
      </c>
      <c r="B442" s="74" t="s">
        <v>1077</v>
      </c>
      <c r="C442" s="75">
        <v>515939.80869999994</v>
      </c>
      <c r="D442" s="92" t="s">
        <v>10707</v>
      </c>
    </row>
    <row r="443" spans="1:4" ht="43.2" x14ac:dyDescent="0.3">
      <c r="A443" s="74" t="s">
        <v>1078</v>
      </c>
      <c r="B443" s="74" t="s">
        <v>1079</v>
      </c>
      <c r="C443" s="75">
        <v>460547.49794999999</v>
      </c>
      <c r="D443" s="92" t="s">
        <v>10706</v>
      </c>
    </row>
    <row r="444" spans="1:4" ht="43.2" x14ac:dyDescent="0.3">
      <c r="A444" s="74" t="s">
        <v>1080</v>
      </c>
      <c r="B444" s="74" t="s">
        <v>1081</v>
      </c>
      <c r="C444" s="75">
        <v>504861.34654999996</v>
      </c>
      <c r="D444" s="92" t="s">
        <v>10705</v>
      </c>
    </row>
    <row r="445" spans="1:4" ht="43.2" x14ac:dyDescent="0.3">
      <c r="A445" s="74" t="s">
        <v>1082</v>
      </c>
      <c r="B445" s="74" t="s">
        <v>1083</v>
      </c>
      <c r="C445" s="75">
        <v>515939.80869999994</v>
      </c>
      <c r="D445" s="92" t="s">
        <v>10707</v>
      </c>
    </row>
    <row r="446" spans="1:4" ht="43.2" x14ac:dyDescent="0.3">
      <c r="A446" s="74" t="s">
        <v>1084</v>
      </c>
      <c r="B446" s="74" t="s">
        <v>1085</v>
      </c>
      <c r="C446" s="75">
        <v>515939.80869999994</v>
      </c>
      <c r="D446" s="92" t="s">
        <v>10707</v>
      </c>
    </row>
    <row r="447" spans="1:4" ht="43.2" x14ac:dyDescent="0.3">
      <c r="A447" s="74" t="s">
        <v>1086</v>
      </c>
      <c r="B447" s="74" t="s">
        <v>1087</v>
      </c>
      <c r="C447" s="75">
        <v>560253.65729999996</v>
      </c>
      <c r="D447" s="92" t="s">
        <v>10704</v>
      </c>
    </row>
    <row r="448" spans="1:4" x14ac:dyDescent="0.3">
      <c r="A448" s="77"/>
      <c r="B448" s="77"/>
      <c r="C448" s="78"/>
      <c r="D448" s="92" t="e">
        <v>#N/A</v>
      </c>
    </row>
    <row r="449" spans="1:4" x14ac:dyDescent="0.3">
      <c r="A449" s="77"/>
      <c r="B449" s="77"/>
      <c r="C449" s="78"/>
      <c r="D449" s="92" t="e">
        <v>#N/A</v>
      </c>
    </row>
    <row r="450" spans="1:4" ht="28.8" x14ac:dyDescent="0.3">
      <c r="A450" s="74" t="s">
        <v>1089</v>
      </c>
      <c r="B450" s="74" t="s">
        <v>1090</v>
      </c>
      <c r="C450" s="75">
        <v>1968.0098999999998</v>
      </c>
      <c r="D450" s="92" t="s">
        <v>10115</v>
      </c>
    </row>
    <row r="451" spans="1:4" ht="28.8" x14ac:dyDescent="0.3">
      <c r="A451" s="74" t="s">
        <v>1091</v>
      </c>
      <c r="B451" s="74" t="s">
        <v>1092</v>
      </c>
      <c r="C451" s="75">
        <v>1773.4326499999997</v>
      </c>
      <c r="D451" s="92" t="s">
        <v>10116</v>
      </c>
    </row>
    <row r="452" spans="1:4" ht="28.8" x14ac:dyDescent="0.3">
      <c r="A452" s="74" t="s">
        <v>1093</v>
      </c>
      <c r="B452" s="74" t="s">
        <v>1094</v>
      </c>
      <c r="C452" s="75">
        <v>1617.7708499999999</v>
      </c>
      <c r="D452" s="92" t="s">
        <v>10117</v>
      </c>
    </row>
    <row r="453" spans="1:4" ht="28.8" x14ac:dyDescent="0.3">
      <c r="A453" s="74" t="s">
        <v>1095</v>
      </c>
      <c r="B453" s="74" t="s">
        <v>1096</v>
      </c>
      <c r="C453" s="75">
        <v>1812.3480999999997</v>
      </c>
      <c r="D453" s="92" t="s">
        <v>10118</v>
      </c>
    </row>
    <row r="454" spans="1:4" ht="28.8" x14ac:dyDescent="0.3">
      <c r="A454" s="74" t="s">
        <v>1097</v>
      </c>
      <c r="B454" s="74" t="s">
        <v>1098</v>
      </c>
      <c r="C454" s="75">
        <v>1617.7708499999999</v>
      </c>
      <c r="D454" s="92" t="s">
        <v>10117</v>
      </c>
    </row>
    <row r="455" spans="1:4" ht="28.8" x14ac:dyDescent="0.3">
      <c r="A455" s="74" t="s">
        <v>1099</v>
      </c>
      <c r="B455" s="74" t="s">
        <v>1100</v>
      </c>
      <c r="C455" s="75">
        <v>1773.4326499999997</v>
      </c>
      <c r="D455" s="92" t="s">
        <v>10116</v>
      </c>
    </row>
    <row r="456" spans="1:4" ht="28.8" x14ac:dyDescent="0.3">
      <c r="A456" s="74" t="s">
        <v>1101</v>
      </c>
      <c r="B456" s="74" t="s">
        <v>1102</v>
      </c>
      <c r="C456" s="75">
        <v>1812.3480999999997</v>
      </c>
      <c r="D456" s="92" t="s">
        <v>10118</v>
      </c>
    </row>
    <row r="457" spans="1:4" ht="28.8" x14ac:dyDescent="0.3">
      <c r="A457" s="74" t="s">
        <v>1103</v>
      </c>
      <c r="B457" s="74" t="s">
        <v>1104</v>
      </c>
      <c r="C457" s="75">
        <v>1812.3480999999997</v>
      </c>
      <c r="D457" s="92" t="s">
        <v>10118</v>
      </c>
    </row>
    <row r="458" spans="1:4" ht="28.8" x14ac:dyDescent="0.3">
      <c r="A458" s="74" t="s">
        <v>1105</v>
      </c>
      <c r="B458" s="74" t="s">
        <v>1106</v>
      </c>
      <c r="C458" s="75">
        <v>1968.0098999999998</v>
      </c>
      <c r="D458" s="92" t="s">
        <v>10115</v>
      </c>
    </row>
    <row r="459" spans="1:4" ht="28.8" x14ac:dyDescent="0.3">
      <c r="A459" s="74" t="s">
        <v>1107</v>
      </c>
      <c r="B459" s="74" t="s">
        <v>1108</v>
      </c>
      <c r="C459" s="75">
        <v>2995.9373999999998</v>
      </c>
      <c r="D459" s="92" t="s">
        <v>10119</v>
      </c>
    </row>
    <row r="460" spans="1:4" ht="28.8" x14ac:dyDescent="0.3">
      <c r="A460" s="74" t="s">
        <v>1109</v>
      </c>
      <c r="B460" s="74" t="s">
        <v>1110</v>
      </c>
      <c r="C460" s="75">
        <v>2699.7288999999996</v>
      </c>
      <c r="D460" s="92" t="s">
        <v>10120</v>
      </c>
    </row>
    <row r="461" spans="1:4" ht="28.8" x14ac:dyDescent="0.3">
      <c r="A461" s="74" t="s">
        <v>1111</v>
      </c>
      <c r="B461" s="74" t="s">
        <v>1112</v>
      </c>
      <c r="C461" s="75">
        <v>2462.7620999999999</v>
      </c>
      <c r="D461" s="92" t="s">
        <v>10121</v>
      </c>
    </row>
    <row r="462" spans="1:4" ht="28.8" x14ac:dyDescent="0.3">
      <c r="A462" s="74" t="s">
        <v>1113</v>
      </c>
      <c r="B462" s="74" t="s">
        <v>1114</v>
      </c>
      <c r="C462" s="75">
        <v>2758.9705999999996</v>
      </c>
      <c r="D462" s="92" t="s">
        <v>10122</v>
      </c>
    </row>
    <row r="463" spans="1:4" ht="28.8" x14ac:dyDescent="0.3">
      <c r="A463" s="74" t="s">
        <v>1115</v>
      </c>
      <c r="B463" s="74" t="s">
        <v>1116</v>
      </c>
      <c r="C463" s="75">
        <v>2462.7620999999999</v>
      </c>
      <c r="D463" s="92" t="s">
        <v>10121</v>
      </c>
    </row>
    <row r="464" spans="1:4" ht="28.8" x14ac:dyDescent="0.3">
      <c r="A464" s="74" t="s">
        <v>1117</v>
      </c>
      <c r="B464" s="74" t="s">
        <v>1118</v>
      </c>
      <c r="C464" s="75">
        <v>2699.7288999999996</v>
      </c>
      <c r="D464" s="92" t="s">
        <v>10120</v>
      </c>
    </row>
    <row r="465" spans="1:4" ht="28.8" x14ac:dyDescent="0.3">
      <c r="A465" s="74" t="s">
        <v>1119</v>
      </c>
      <c r="B465" s="74" t="s">
        <v>1120</v>
      </c>
      <c r="C465" s="75">
        <v>2758.9705999999996</v>
      </c>
      <c r="D465" s="92" t="s">
        <v>10122</v>
      </c>
    </row>
    <row r="466" spans="1:4" ht="28.8" x14ac:dyDescent="0.3">
      <c r="A466" s="74" t="s">
        <v>1121</v>
      </c>
      <c r="B466" s="74" t="s">
        <v>1122</v>
      </c>
      <c r="C466" s="75">
        <v>2758.9705999999996</v>
      </c>
      <c r="D466" s="92" t="s">
        <v>10122</v>
      </c>
    </row>
    <row r="467" spans="1:4" ht="28.8" x14ac:dyDescent="0.3">
      <c r="A467" s="74" t="s">
        <v>1123</v>
      </c>
      <c r="B467" s="74" t="s">
        <v>1124</v>
      </c>
      <c r="C467" s="75">
        <v>2995.9373999999998</v>
      </c>
      <c r="D467" s="92" t="s">
        <v>10119</v>
      </c>
    </row>
    <row r="468" spans="1:4" ht="28.8" x14ac:dyDescent="0.3">
      <c r="A468" s="74" t="s">
        <v>1125</v>
      </c>
      <c r="B468" s="74" t="s">
        <v>1126</v>
      </c>
      <c r="C468" s="75">
        <v>6240.2766000000001</v>
      </c>
      <c r="D468" s="92" t="s">
        <v>10091</v>
      </c>
    </row>
    <row r="469" spans="1:4" ht="28.8" x14ac:dyDescent="0.3">
      <c r="A469" s="74" t="s">
        <v>1127</v>
      </c>
      <c r="B469" s="74" t="s">
        <v>1128</v>
      </c>
      <c r="C469" s="75">
        <v>5623.3000999999995</v>
      </c>
      <c r="D469" s="92" t="s">
        <v>10092</v>
      </c>
    </row>
    <row r="470" spans="1:4" ht="28.8" x14ac:dyDescent="0.3">
      <c r="A470" s="74" t="s">
        <v>1129</v>
      </c>
      <c r="B470" s="74" t="s">
        <v>1130</v>
      </c>
      <c r="C470" s="75">
        <v>5129.7188999999998</v>
      </c>
      <c r="D470" s="92" t="s">
        <v>10093</v>
      </c>
    </row>
    <row r="471" spans="1:4" ht="28.8" x14ac:dyDescent="0.3">
      <c r="A471" s="74" t="s">
        <v>1131</v>
      </c>
      <c r="B471" s="74" t="s">
        <v>1132</v>
      </c>
      <c r="C471" s="75">
        <v>5746.6953999999996</v>
      </c>
      <c r="D471" s="92" t="s">
        <v>10094</v>
      </c>
    </row>
    <row r="472" spans="1:4" ht="28.8" x14ac:dyDescent="0.3">
      <c r="A472" s="74" t="s">
        <v>1133</v>
      </c>
      <c r="B472" s="74" t="s">
        <v>1134</v>
      </c>
      <c r="C472" s="75">
        <v>5129.7188999999998</v>
      </c>
      <c r="D472" s="92" t="s">
        <v>10093</v>
      </c>
    </row>
    <row r="473" spans="1:4" ht="28.8" x14ac:dyDescent="0.3">
      <c r="A473" s="74" t="s">
        <v>1135</v>
      </c>
      <c r="B473" s="74" t="s">
        <v>1136</v>
      </c>
      <c r="C473" s="75">
        <v>5623.3000999999995</v>
      </c>
      <c r="D473" s="92" t="s">
        <v>10092</v>
      </c>
    </row>
    <row r="474" spans="1:4" ht="28.8" x14ac:dyDescent="0.3">
      <c r="A474" s="74" t="s">
        <v>1137</v>
      </c>
      <c r="B474" s="74" t="s">
        <v>1138</v>
      </c>
      <c r="C474" s="75">
        <v>5746.6953999999996</v>
      </c>
      <c r="D474" s="92" t="s">
        <v>10094</v>
      </c>
    </row>
    <row r="475" spans="1:4" ht="28.8" x14ac:dyDescent="0.3">
      <c r="A475" s="74" t="s">
        <v>1139</v>
      </c>
      <c r="B475" s="74" t="s">
        <v>1140</v>
      </c>
      <c r="C475" s="75">
        <v>5746.6953999999996</v>
      </c>
      <c r="D475" s="92" t="s">
        <v>10094</v>
      </c>
    </row>
    <row r="476" spans="1:4" ht="28.8" x14ac:dyDescent="0.3">
      <c r="A476" s="74" t="s">
        <v>1141</v>
      </c>
      <c r="B476" s="74" t="s">
        <v>1142</v>
      </c>
      <c r="C476" s="75">
        <v>6240.2766000000001</v>
      </c>
      <c r="D476" s="92" t="s">
        <v>10091</v>
      </c>
    </row>
    <row r="477" spans="1:4" ht="28.8" x14ac:dyDescent="0.3">
      <c r="A477" s="74" t="s">
        <v>1143</v>
      </c>
      <c r="B477" s="74" t="s">
        <v>1144</v>
      </c>
      <c r="C477" s="75">
        <v>47294.736299999997</v>
      </c>
      <c r="D477" s="92" t="s">
        <v>10111</v>
      </c>
    </row>
    <row r="478" spans="1:4" ht="28.8" x14ac:dyDescent="0.3">
      <c r="A478" s="74" t="s">
        <v>1145</v>
      </c>
      <c r="B478" s="74" t="s">
        <v>1146</v>
      </c>
      <c r="C478" s="75">
        <v>42618.703049999996</v>
      </c>
      <c r="D478" s="92" t="s">
        <v>10112</v>
      </c>
    </row>
    <row r="479" spans="1:4" ht="28.8" x14ac:dyDescent="0.3">
      <c r="A479" s="74" t="s">
        <v>1147</v>
      </c>
      <c r="B479" s="74" t="s">
        <v>1148</v>
      </c>
      <c r="C479" s="75">
        <v>38877.876450000003</v>
      </c>
      <c r="D479" s="92" t="s">
        <v>10113</v>
      </c>
    </row>
    <row r="480" spans="1:4" ht="28.8" x14ac:dyDescent="0.3">
      <c r="A480" s="74" t="s">
        <v>1149</v>
      </c>
      <c r="B480" s="74" t="s">
        <v>1150</v>
      </c>
      <c r="C480" s="75">
        <v>43553.909699999997</v>
      </c>
      <c r="D480" s="92" t="s">
        <v>10114</v>
      </c>
    </row>
    <row r="481" spans="1:4" ht="28.8" x14ac:dyDescent="0.3">
      <c r="A481" s="74" t="s">
        <v>1151</v>
      </c>
      <c r="B481" s="74" t="s">
        <v>1152</v>
      </c>
      <c r="C481" s="75">
        <v>38877.876450000003</v>
      </c>
      <c r="D481" s="92" t="s">
        <v>10113</v>
      </c>
    </row>
    <row r="482" spans="1:4" ht="28.8" x14ac:dyDescent="0.3">
      <c r="A482" s="74" t="s">
        <v>1153</v>
      </c>
      <c r="B482" s="74" t="s">
        <v>1154</v>
      </c>
      <c r="C482" s="75">
        <v>42618.703049999996</v>
      </c>
      <c r="D482" s="92" t="s">
        <v>10112</v>
      </c>
    </row>
    <row r="483" spans="1:4" ht="28.8" x14ac:dyDescent="0.3">
      <c r="A483" s="74" t="s">
        <v>1155</v>
      </c>
      <c r="B483" s="74" t="s">
        <v>1156</v>
      </c>
      <c r="C483" s="75">
        <v>43553.909699999997</v>
      </c>
      <c r="D483" s="92" t="s">
        <v>10114</v>
      </c>
    </row>
    <row r="484" spans="1:4" ht="28.8" x14ac:dyDescent="0.3">
      <c r="A484" s="74" t="s">
        <v>1157</v>
      </c>
      <c r="B484" s="74" t="s">
        <v>1158</v>
      </c>
      <c r="C484" s="75">
        <v>43553.909699999997</v>
      </c>
      <c r="D484" s="92" t="s">
        <v>10114</v>
      </c>
    </row>
    <row r="485" spans="1:4" ht="28.8" x14ac:dyDescent="0.3">
      <c r="A485" s="74" t="s">
        <v>1159</v>
      </c>
      <c r="B485" s="74" t="s">
        <v>1160</v>
      </c>
      <c r="C485" s="75">
        <v>47294.736299999997</v>
      </c>
      <c r="D485" s="92" t="s">
        <v>10111</v>
      </c>
    </row>
    <row r="486" spans="1:4" ht="28.8" x14ac:dyDescent="0.3">
      <c r="A486" s="74" t="s">
        <v>1161</v>
      </c>
      <c r="B486" s="74" t="s">
        <v>1162</v>
      </c>
      <c r="C486" s="75">
        <v>39414.059100000006</v>
      </c>
      <c r="D486" s="92" t="s">
        <v>10107</v>
      </c>
    </row>
    <row r="487" spans="1:4" ht="28.8" x14ac:dyDescent="0.3">
      <c r="A487" s="74" t="s">
        <v>1163</v>
      </c>
      <c r="B487" s="74" t="s">
        <v>1164</v>
      </c>
      <c r="C487" s="75">
        <v>35517.188849999999</v>
      </c>
      <c r="D487" s="92" t="s">
        <v>10108</v>
      </c>
    </row>
    <row r="488" spans="1:4" ht="28.8" x14ac:dyDescent="0.3">
      <c r="A488" s="74" t="s">
        <v>1165</v>
      </c>
      <c r="B488" s="74" t="s">
        <v>1166</v>
      </c>
      <c r="C488" s="75">
        <v>32399.692650000005</v>
      </c>
      <c r="D488" s="92" t="s">
        <v>10109</v>
      </c>
    </row>
    <row r="489" spans="1:4" ht="28.8" x14ac:dyDescent="0.3">
      <c r="A489" s="74" t="s">
        <v>1167</v>
      </c>
      <c r="B489" s="74" t="s">
        <v>1168</v>
      </c>
      <c r="C489" s="75">
        <v>36296.562899999997</v>
      </c>
      <c r="D489" s="92" t="s">
        <v>10110</v>
      </c>
    </row>
    <row r="490" spans="1:4" ht="28.8" x14ac:dyDescent="0.3">
      <c r="A490" s="74" t="s">
        <v>1169</v>
      </c>
      <c r="B490" s="74" t="s">
        <v>1170</v>
      </c>
      <c r="C490" s="75">
        <v>32399.692650000005</v>
      </c>
      <c r="D490" s="92" t="s">
        <v>10109</v>
      </c>
    </row>
    <row r="491" spans="1:4" ht="28.8" x14ac:dyDescent="0.3">
      <c r="A491" s="74" t="s">
        <v>1171</v>
      </c>
      <c r="B491" s="74" t="s">
        <v>1172</v>
      </c>
      <c r="C491" s="75">
        <v>35517.188849999999</v>
      </c>
      <c r="D491" s="92" t="s">
        <v>10108</v>
      </c>
    </row>
    <row r="492" spans="1:4" ht="28.8" x14ac:dyDescent="0.3">
      <c r="A492" s="74" t="s">
        <v>1173</v>
      </c>
      <c r="B492" s="74" t="s">
        <v>1174</v>
      </c>
      <c r="C492" s="75">
        <v>36296.562899999997</v>
      </c>
      <c r="D492" s="92" t="s">
        <v>10110</v>
      </c>
    </row>
    <row r="493" spans="1:4" ht="28.8" x14ac:dyDescent="0.3">
      <c r="A493" s="74" t="s">
        <v>1175</v>
      </c>
      <c r="B493" s="74" t="s">
        <v>1176</v>
      </c>
      <c r="C493" s="75">
        <v>36296.562899999997</v>
      </c>
      <c r="D493" s="92" t="s">
        <v>10110</v>
      </c>
    </row>
    <row r="494" spans="1:4" ht="28.8" x14ac:dyDescent="0.3">
      <c r="A494" s="74" t="s">
        <v>1177</v>
      </c>
      <c r="B494" s="74" t="s">
        <v>1178</v>
      </c>
      <c r="C494" s="75">
        <v>39414.059100000006</v>
      </c>
      <c r="D494" s="92" t="s">
        <v>10107</v>
      </c>
    </row>
    <row r="495" spans="1:4" ht="28.8" x14ac:dyDescent="0.3">
      <c r="A495" s="74" t="s">
        <v>1179</v>
      </c>
      <c r="B495" s="74" t="s">
        <v>1180</v>
      </c>
      <c r="C495" s="75">
        <v>27325.3662</v>
      </c>
      <c r="D495" s="92" t="s">
        <v>10103</v>
      </c>
    </row>
    <row r="496" spans="1:4" ht="28.8" x14ac:dyDescent="0.3">
      <c r="A496" s="74" t="s">
        <v>1181</v>
      </c>
      <c r="B496" s="74" t="s">
        <v>1182</v>
      </c>
      <c r="C496" s="75">
        <v>24623.705699999999</v>
      </c>
      <c r="D496" s="92" t="s">
        <v>10104</v>
      </c>
    </row>
    <row r="497" spans="1:4" ht="28.8" x14ac:dyDescent="0.3">
      <c r="A497" s="74" t="s">
        <v>1183</v>
      </c>
      <c r="B497" s="74" t="s">
        <v>1184</v>
      </c>
      <c r="C497" s="75">
        <v>22462.3773</v>
      </c>
      <c r="D497" s="92" t="s">
        <v>10105</v>
      </c>
    </row>
    <row r="498" spans="1:4" ht="28.8" x14ac:dyDescent="0.3">
      <c r="A498" s="74" t="s">
        <v>1185</v>
      </c>
      <c r="B498" s="74" t="s">
        <v>1186</v>
      </c>
      <c r="C498" s="75">
        <v>25164.037799999998</v>
      </c>
      <c r="D498" s="92" t="s">
        <v>10106</v>
      </c>
    </row>
    <row r="499" spans="1:4" ht="28.8" x14ac:dyDescent="0.3">
      <c r="A499" s="74" t="s">
        <v>1187</v>
      </c>
      <c r="B499" s="74" t="s">
        <v>1188</v>
      </c>
      <c r="C499" s="75">
        <v>22462.3773</v>
      </c>
      <c r="D499" s="92" t="s">
        <v>10105</v>
      </c>
    </row>
    <row r="500" spans="1:4" ht="28.8" x14ac:dyDescent="0.3">
      <c r="A500" s="74" t="s">
        <v>1189</v>
      </c>
      <c r="B500" s="74" t="s">
        <v>1190</v>
      </c>
      <c r="C500" s="75">
        <v>24623.705699999999</v>
      </c>
      <c r="D500" s="92" t="s">
        <v>10104</v>
      </c>
    </row>
    <row r="501" spans="1:4" ht="28.8" x14ac:dyDescent="0.3">
      <c r="A501" s="74" t="s">
        <v>1191</v>
      </c>
      <c r="B501" s="74" t="s">
        <v>1192</v>
      </c>
      <c r="C501" s="75">
        <v>25164.037799999998</v>
      </c>
      <c r="D501" s="92" t="s">
        <v>10106</v>
      </c>
    </row>
    <row r="502" spans="1:4" ht="28.8" x14ac:dyDescent="0.3">
      <c r="A502" s="74" t="s">
        <v>1193</v>
      </c>
      <c r="B502" s="74" t="s">
        <v>1194</v>
      </c>
      <c r="C502" s="75">
        <v>25164.037799999998</v>
      </c>
      <c r="D502" s="92" t="s">
        <v>10106</v>
      </c>
    </row>
    <row r="503" spans="1:4" ht="28.8" x14ac:dyDescent="0.3">
      <c r="A503" s="74" t="s">
        <v>1195</v>
      </c>
      <c r="B503" s="74" t="s">
        <v>1196</v>
      </c>
      <c r="C503" s="75">
        <v>27325.3662</v>
      </c>
      <c r="D503" s="92" t="s">
        <v>10103</v>
      </c>
    </row>
    <row r="504" spans="1:4" ht="28.8" x14ac:dyDescent="0.3">
      <c r="A504" s="74" t="s">
        <v>1197</v>
      </c>
      <c r="B504" s="74" t="s">
        <v>1198</v>
      </c>
      <c r="C504" s="75">
        <v>15108.189000000002</v>
      </c>
      <c r="D504" s="92" t="s">
        <v>10099</v>
      </c>
    </row>
    <row r="505" spans="1:4" ht="28.8" x14ac:dyDescent="0.3">
      <c r="A505" s="74" t="s">
        <v>1199</v>
      </c>
      <c r="B505" s="74" t="s">
        <v>1200</v>
      </c>
      <c r="C505" s="75">
        <v>13614.441500000001</v>
      </c>
      <c r="D505" s="92" t="s">
        <v>10100</v>
      </c>
    </row>
    <row r="506" spans="1:4" ht="28.8" x14ac:dyDescent="0.3">
      <c r="A506" s="74" t="s">
        <v>1201</v>
      </c>
      <c r="B506" s="74" t="s">
        <v>1202</v>
      </c>
      <c r="C506" s="75">
        <v>12419.443500000001</v>
      </c>
      <c r="D506" s="92" t="s">
        <v>10101</v>
      </c>
    </row>
    <row r="507" spans="1:4" ht="28.8" x14ac:dyDescent="0.3">
      <c r="A507" s="74" t="s">
        <v>1203</v>
      </c>
      <c r="B507" s="74" t="s">
        <v>1204</v>
      </c>
      <c r="C507" s="75">
        <v>13913.191000000001</v>
      </c>
      <c r="D507" s="92" t="s">
        <v>10102</v>
      </c>
    </row>
    <row r="508" spans="1:4" ht="28.8" x14ac:dyDescent="0.3">
      <c r="A508" s="74" t="s">
        <v>1205</v>
      </c>
      <c r="B508" s="74" t="s">
        <v>1206</v>
      </c>
      <c r="C508" s="75">
        <v>12419.443500000001</v>
      </c>
      <c r="D508" s="92" t="s">
        <v>10101</v>
      </c>
    </row>
    <row r="509" spans="1:4" ht="28.8" x14ac:dyDescent="0.3">
      <c r="A509" s="74" t="s">
        <v>1207</v>
      </c>
      <c r="B509" s="74" t="s">
        <v>1208</v>
      </c>
      <c r="C509" s="75">
        <v>13614.441500000001</v>
      </c>
      <c r="D509" s="92" t="s">
        <v>10100</v>
      </c>
    </row>
    <row r="510" spans="1:4" ht="28.8" x14ac:dyDescent="0.3">
      <c r="A510" s="74" t="s">
        <v>1209</v>
      </c>
      <c r="B510" s="74" t="s">
        <v>1210</v>
      </c>
      <c r="C510" s="75">
        <v>13913.191000000001</v>
      </c>
      <c r="D510" s="92" t="s">
        <v>10102</v>
      </c>
    </row>
    <row r="511" spans="1:4" ht="28.8" x14ac:dyDescent="0.3">
      <c r="A511" s="74" t="s">
        <v>1211</v>
      </c>
      <c r="B511" s="74" t="s">
        <v>1212</v>
      </c>
      <c r="C511" s="75">
        <v>13913.191000000001</v>
      </c>
      <c r="D511" s="92" t="s">
        <v>10102</v>
      </c>
    </row>
    <row r="512" spans="1:4" ht="28.8" x14ac:dyDescent="0.3">
      <c r="A512" s="74" t="s">
        <v>1213</v>
      </c>
      <c r="B512" s="74" t="s">
        <v>1214</v>
      </c>
      <c r="C512" s="75">
        <v>15108.189000000002</v>
      </c>
      <c r="D512" s="92" t="s">
        <v>10099</v>
      </c>
    </row>
    <row r="513" spans="1:4" ht="28.8" x14ac:dyDescent="0.3">
      <c r="A513" s="74" t="s">
        <v>1215</v>
      </c>
      <c r="B513" s="74" t="s">
        <v>1216</v>
      </c>
      <c r="C513" s="75">
        <v>13930.360200000001</v>
      </c>
      <c r="D513" s="92" t="s">
        <v>10095</v>
      </c>
    </row>
    <row r="514" spans="1:4" ht="28.8" x14ac:dyDescent="0.3">
      <c r="A514" s="74" t="s">
        <v>1217</v>
      </c>
      <c r="B514" s="74" t="s">
        <v>1218</v>
      </c>
      <c r="C514" s="75">
        <v>12553.064700000001</v>
      </c>
      <c r="D514" s="92" t="s">
        <v>10096</v>
      </c>
    </row>
    <row r="515" spans="1:4" ht="28.8" x14ac:dyDescent="0.3">
      <c r="A515" s="74" t="s">
        <v>1219</v>
      </c>
      <c r="B515" s="74" t="s">
        <v>1220</v>
      </c>
      <c r="C515" s="75">
        <v>11451.228300000001</v>
      </c>
      <c r="D515" s="92" t="s">
        <v>10097</v>
      </c>
    </row>
    <row r="516" spans="1:4" ht="28.8" x14ac:dyDescent="0.3">
      <c r="A516" s="74" t="s">
        <v>1221</v>
      </c>
      <c r="B516" s="74" t="s">
        <v>1222</v>
      </c>
      <c r="C516" s="75">
        <v>12828.523799999999</v>
      </c>
      <c r="D516" s="92" t="s">
        <v>10098</v>
      </c>
    </row>
    <row r="517" spans="1:4" ht="28.8" x14ac:dyDescent="0.3">
      <c r="A517" s="74" t="s">
        <v>1223</v>
      </c>
      <c r="B517" s="74" t="s">
        <v>1224</v>
      </c>
      <c r="C517" s="75">
        <v>11451.228300000001</v>
      </c>
      <c r="D517" s="92" t="s">
        <v>10097</v>
      </c>
    </row>
    <row r="518" spans="1:4" ht="28.8" x14ac:dyDescent="0.3">
      <c r="A518" s="74" t="s">
        <v>1225</v>
      </c>
      <c r="B518" s="74" t="s">
        <v>1226</v>
      </c>
      <c r="C518" s="75">
        <v>12553.064700000001</v>
      </c>
      <c r="D518" s="92" t="s">
        <v>10096</v>
      </c>
    </row>
    <row r="519" spans="1:4" ht="28.8" x14ac:dyDescent="0.3">
      <c r="A519" s="74" t="s">
        <v>1227</v>
      </c>
      <c r="B519" s="74" t="s">
        <v>1228</v>
      </c>
      <c r="C519" s="75">
        <v>12828.523799999999</v>
      </c>
      <c r="D519" s="92" t="s">
        <v>10098</v>
      </c>
    </row>
    <row r="520" spans="1:4" ht="28.8" x14ac:dyDescent="0.3">
      <c r="A520" s="74" t="s">
        <v>1229</v>
      </c>
      <c r="B520" s="74" t="s">
        <v>1230</v>
      </c>
      <c r="C520" s="75">
        <v>12828.523799999999</v>
      </c>
      <c r="D520" s="92" t="s">
        <v>10098</v>
      </c>
    </row>
    <row r="521" spans="1:4" ht="28.8" x14ac:dyDescent="0.3">
      <c r="A521" s="74" t="s">
        <v>1231</v>
      </c>
      <c r="B521" s="74" t="s">
        <v>1232</v>
      </c>
      <c r="C521" s="75">
        <v>13930.360200000001</v>
      </c>
      <c r="D521" s="92" t="s">
        <v>10095</v>
      </c>
    </row>
    <row r="522" spans="1:4" x14ac:dyDescent="0.3">
      <c r="A522" s="77"/>
      <c r="B522" s="77"/>
      <c r="C522" s="78"/>
      <c r="D522" s="92" t="e">
        <v>#N/A</v>
      </c>
    </row>
    <row r="523" spans="1:4" ht="28.8" x14ac:dyDescent="0.3">
      <c r="A523" s="74" t="s">
        <v>1233</v>
      </c>
      <c r="B523" s="74" t="s">
        <v>1234</v>
      </c>
      <c r="C523" s="75">
        <v>902.98320000000001</v>
      </c>
      <c r="D523" s="92" t="s">
        <v>10155</v>
      </c>
    </row>
    <row r="524" spans="1:4" ht="28.8" x14ac:dyDescent="0.3">
      <c r="A524" s="74" t="s">
        <v>1235</v>
      </c>
      <c r="B524" s="74" t="s">
        <v>1236</v>
      </c>
      <c r="C524" s="75">
        <v>813.70519999999999</v>
      </c>
      <c r="D524" s="92" t="s">
        <v>10156</v>
      </c>
    </row>
    <row r="525" spans="1:4" ht="28.8" x14ac:dyDescent="0.3">
      <c r="A525" s="74" t="s">
        <v>1237</v>
      </c>
      <c r="B525" s="74" t="s">
        <v>1238</v>
      </c>
      <c r="C525" s="75">
        <v>742.28280000000007</v>
      </c>
      <c r="D525" s="92" t="s">
        <v>10157</v>
      </c>
    </row>
    <row r="526" spans="1:4" ht="28.8" x14ac:dyDescent="0.3">
      <c r="A526" s="74" t="s">
        <v>1239</v>
      </c>
      <c r="B526" s="74" t="s">
        <v>1240</v>
      </c>
      <c r="C526" s="75">
        <v>831.56079999999997</v>
      </c>
      <c r="D526" s="92" t="s">
        <v>10158</v>
      </c>
    </row>
    <row r="527" spans="1:4" ht="28.8" x14ac:dyDescent="0.3">
      <c r="A527" s="74" t="s">
        <v>1241</v>
      </c>
      <c r="B527" s="74" t="s">
        <v>1242</v>
      </c>
      <c r="C527" s="75">
        <v>742.28280000000007</v>
      </c>
      <c r="D527" s="92" t="s">
        <v>10157</v>
      </c>
    </row>
    <row r="528" spans="1:4" ht="28.8" x14ac:dyDescent="0.3">
      <c r="A528" s="74" t="s">
        <v>1243</v>
      </c>
      <c r="B528" s="74" t="s">
        <v>1244</v>
      </c>
      <c r="C528" s="75">
        <v>813.70519999999999</v>
      </c>
      <c r="D528" s="92" t="s">
        <v>10156</v>
      </c>
    </row>
    <row r="529" spans="1:4" ht="28.8" x14ac:dyDescent="0.3">
      <c r="A529" s="74" t="s">
        <v>1245</v>
      </c>
      <c r="B529" s="74" t="s">
        <v>1246</v>
      </c>
      <c r="C529" s="75">
        <v>831.56079999999997</v>
      </c>
      <c r="D529" s="92" t="s">
        <v>10158</v>
      </c>
    </row>
    <row r="530" spans="1:4" ht="28.8" x14ac:dyDescent="0.3">
      <c r="A530" s="74" t="s">
        <v>1247</v>
      </c>
      <c r="B530" s="74" t="s">
        <v>1248</v>
      </c>
      <c r="C530" s="75">
        <v>831.56079999999997</v>
      </c>
      <c r="D530" s="92" t="s">
        <v>10158</v>
      </c>
    </row>
    <row r="531" spans="1:4" ht="28.8" x14ac:dyDescent="0.3">
      <c r="A531" s="74" t="s">
        <v>1249</v>
      </c>
      <c r="B531" s="74" t="s">
        <v>1250</v>
      </c>
      <c r="C531" s="75">
        <v>902.98320000000001</v>
      </c>
      <c r="D531" s="92" t="s">
        <v>10155</v>
      </c>
    </row>
    <row r="532" spans="1:4" ht="28.8" x14ac:dyDescent="0.3">
      <c r="A532" s="74" t="s">
        <v>1251</v>
      </c>
      <c r="B532" s="74" t="s">
        <v>1252</v>
      </c>
      <c r="C532" s="75">
        <v>1368.4047</v>
      </c>
      <c r="D532" s="92" t="s">
        <v>10159</v>
      </c>
    </row>
    <row r="533" spans="1:4" ht="28.8" x14ac:dyDescent="0.3">
      <c r="A533" s="74" t="s">
        <v>1253</v>
      </c>
      <c r="B533" s="74" t="s">
        <v>1254</v>
      </c>
      <c r="C533" s="75">
        <v>1233.1104499999999</v>
      </c>
      <c r="D533" s="92" t="s">
        <v>10160</v>
      </c>
    </row>
    <row r="534" spans="1:4" ht="28.8" x14ac:dyDescent="0.3">
      <c r="A534" s="74" t="s">
        <v>1255</v>
      </c>
      <c r="B534" s="74" t="s">
        <v>1256</v>
      </c>
      <c r="C534" s="75">
        <v>1124.8750500000001</v>
      </c>
      <c r="D534" s="92" t="s">
        <v>10161</v>
      </c>
    </row>
    <row r="535" spans="1:4" ht="28.8" x14ac:dyDescent="0.3">
      <c r="A535" s="74" t="s">
        <v>1257</v>
      </c>
      <c r="B535" s="74" t="s">
        <v>1258</v>
      </c>
      <c r="C535" s="75">
        <v>1260.1693</v>
      </c>
      <c r="D535" s="92" t="s">
        <v>10162</v>
      </c>
    </row>
    <row r="536" spans="1:4" ht="28.8" x14ac:dyDescent="0.3">
      <c r="A536" s="74" t="s">
        <v>1259</v>
      </c>
      <c r="B536" s="74" t="s">
        <v>1260</v>
      </c>
      <c r="C536" s="75">
        <v>1124.8750500000001</v>
      </c>
      <c r="D536" s="92" t="s">
        <v>10161</v>
      </c>
    </row>
    <row r="537" spans="1:4" ht="28.8" x14ac:dyDescent="0.3">
      <c r="A537" s="74" t="s">
        <v>1261</v>
      </c>
      <c r="B537" s="74" t="s">
        <v>1262</v>
      </c>
      <c r="C537" s="75">
        <v>1233.1104499999999</v>
      </c>
      <c r="D537" s="92" t="s">
        <v>10160</v>
      </c>
    </row>
    <row r="538" spans="1:4" ht="28.8" x14ac:dyDescent="0.3">
      <c r="A538" s="74" t="s">
        <v>1263</v>
      </c>
      <c r="B538" s="74" t="s">
        <v>1264</v>
      </c>
      <c r="C538" s="75">
        <v>1260.1693</v>
      </c>
      <c r="D538" s="92" t="s">
        <v>10162</v>
      </c>
    </row>
    <row r="539" spans="1:4" ht="28.8" x14ac:dyDescent="0.3">
      <c r="A539" s="74" t="s">
        <v>1265</v>
      </c>
      <c r="B539" s="74" t="s">
        <v>1266</v>
      </c>
      <c r="C539" s="75">
        <v>1260.1693</v>
      </c>
      <c r="D539" s="92" t="s">
        <v>10162</v>
      </c>
    </row>
    <row r="540" spans="1:4" ht="28.8" x14ac:dyDescent="0.3">
      <c r="A540" s="74" t="s">
        <v>1267</v>
      </c>
      <c r="B540" s="74" t="s">
        <v>1268</v>
      </c>
      <c r="C540" s="75">
        <v>1368.4047</v>
      </c>
      <c r="D540" s="92" t="s">
        <v>10159</v>
      </c>
    </row>
    <row r="541" spans="1:4" ht="28.8" x14ac:dyDescent="0.3">
      <c r="A541" s="74" t="s">
        <v>1269</v>
      </c>
      <c r="B541" s="74" t="s">
        <v>1270</v>
      </c>
      <c r="C541" s="75">
        <v>2953.1034</v>
      </c>
      <c r="D541" s="92" t="s">
        <v>10123</v>
      </c>
    </row>
    <row r="542" spans="1:4" ht="28.8" x14ac:dyDescent="0.3">
      <c r="A542" s="74" t="s">
        <v>1271</v>
      </c>
      <c r="B542" s="74" t="s">
        <v>1272</v>
      </c>
      <c r="C542" s="75">
        <v>2661.1298999999999</v>
      </c>
      <c r="D542" s="92" t="s">
        <v>10124</v>
      </c>
    </row>
    <row r="543" spans="1:4" ht="28.8" x14ac:dyDescent="0.3">
      <c r="A543" s="74" t="s">
        <v>1273</v>
      </c>
      <c r="B543" s="74" t="s">
        <v>1274</v>
      </c>
      <c r="C543" s="75">
        <v>2427.5511000000001</v>
      </c>
      <c r="D543" s="92" t="s">
        <v>10125</v>
      </c>
    </row>
    <row r="544" spans="1:4" ht="28.8" x14ac:dyDescent="0.3">
      <c r="A544" s="74" t="s">
        <v>1275</v>
      </c>
      <c r="B544" s="74" t="s">
        <v>1276</v>
      </c>
      <c r="C544" s="75">
        <v>2719.5245999999997</v>
      </c>
      <c r="D544" s="92" t="s">
        <v>10126</v>
      </c>
    </row>
    <row r="545" spans="1:4" ht="28.8" x14ac:dyDescent="0.3">
      <c r="A545" s="74" t="s">
        <v>1277</v>
      </c>
      <c r="B545" s="74" t="s">
        <v>1278</v>
      </c>
      <c r="C545" s="75">
        <v>2427.5511000000001</v>
      </c>
      <c r="D545" s="92" t="s">
        <v>10125</v>
      </c>
    </row>
    <row r="546" spans="1:4" ht="28.8" x14ac:dyDescent="0.3">
      <c r="A546" s="74" t="s">
        <v>1279</v>
      </c>
      <c r="B546" s="74" t="s">
        <v>1280</v>
      </c>
      <c r="C546" s="75">
        <v>2661.1298999999999</v>
      </c>
      <c r="D546" s="92" t="s">
        <v>10124</v>
      </c>
    </row>
    <row r="547" spans="1:4" ht="28.8" x14ac:dyDescent="0.3">
      <c r="A547" s="74" t="s">
        <v>1281</v>
      </c>
      <c r="B547" s="74" t="s">
        <v>1282</v>
      </c>
      <c r="C547" s="75">
        <v>2719.5245999999997</v>
      </c>
      <c r="D547" s="92" t="s">
        <v>10126</v>
      </c>
    </row>
    <row r="548" spans="1:4" ht="28.8" x14ac:dyDescent="0.3">
      <c r="A548" s="74" t="s">
        <v>1283</v>
      </c>
      <c r="B548" s="74" t="s">
        <v>1284</v>
      </c>
      <c r="C548" s="75">
        <v>2719.5245999999997</v>
      </c>
      <c r="D548" s="92" t="s">
        <v>10126</v>
      </c>
    </row>
    <row r="549" spans="1:4" ht="28.8" x14ac:dyDescent="0.3">
      <c r="A549" s="74" t="s">
        <v>1285</v>
      </c>
      <c r="B549" s="74" t="s">
        <v>1286</v>
      </c>
      <c r="C549" s="75">
        <v>2953.1034</v>
      </c>
      <c r="D549" s="92" t="s">
        <v>10123</v>
      </c>
    </row>
    <row r="550" spans="1:4" ht="28.8" x14ac:dyDescent="0.3">
      <c r="A550" s="74" t="s">
        <v>1287</v>
      </c>
      <c r="B550" s="74" t="s">
        <v>1288</v>
      </c>
      <c r="C550" s="75">
        <v>4237.9994999999999</v>
      </c>
      <c r="D550" s="92" t="s">
        <v>10127</v>
      </c>
    </row>
    <row r="551" spans="1:4" ht="28.8" x14ac:dyDescent="0.3">
      <c r="A551" s="74" t="s">
        <v>1289</v>
      </c>
      <c r="B551" s="74" t="s">
        <v>1290</v>
      </c>
      <c r="C551" s="75">
        <v>3818.9882499999999</v>
      </c>
      <c r="D551" s="92" t="s">
        <v>10128</v>
      </c>
    </row>
    <row r="552" spans="1:4" ht="28.8" x14ac:dyDescent="0.3">
      <c r="A552" s="74" t="s">
        <v>1291</v>
      </c>
      <c r="B552" s="74" t="s">
        <v>1292</v>
      </c>
      <c r="C552" s="75">
        <v>3483.77925</v>
      </c>
      <c r="D552" s="92" t="s">
        <v>10129</v>
      </c>
    </row>
    <row r="553" spans="1:4" ht="28.8" x14ac:dyDescent="0.3">
      <c r="A553" s="74" t="s">
        <v>1293</v>
      </c>
      <c r="B553" s="74" t="s">
        <v>1294</v>
      </c>
      <c r="C553" s="75">
        <v>3902.7904999999996</v>
      </c>
      <c r="D553" s="92" t="s">
        <v>10130</v>
      </c>
    </row>
    <row r="554" spans="1:4" ht="28.8" x14ac:dyDescent="0.3">
      <c r="A554" s="74" t="s">
        <v>1295</v>
      </c>
      <c r="B554" s="74" t="s">
        <v>1296</v>
      </c>
      <c r="C554" s="75">
        <v>3483.77925</v>
      </c>
      <c r="D554" s="92" t="s">
        <v>10129</v>
      </c>
    </row>
    <row r="555" spans="1:4" ht="28.8" x14ac:dyDescent="0.3">
      <c r="A555" s="74" t="s">
        <v>1297</v>
      </c>
      <c r="B555" s="74" t="s">
        <v>1298</v>
      </c>
      <c r="C555" s="75">
        <v>3818.9882499999999</v>
      </c>
      <c r="D555" s="92" t="s">
        <v>10128</v>
      </c>
    </row>
    <row r="556" spans="1:4" ht="28.8" x14ac:dyDescent="0.3">
      <c r="A556" s="74" t="s">
        <v>1299</v>
      </c>
      <c r="B556" s="74" t="s">
        <v>1300</v>
      </c>
      <c r="C556" s="75">
        <v>3902.7904999999996</v>
      </c>
      <c r="D556" s="92" t="s">
        <v>10130</v>
      </c>
    </row>
    <row r="557" spans="1:4" ht="28.8" x14ac:dyDescent="0.3">
      <c r="A557" s="74" t="s">
        <v>1301</v>
      </c>
      <c r="B557" s="74" t="s">
        <v>1302</v>
      </c>
      <c r="C557" s="75">
        <v>3902.7904999999996</v>
      </c>
      <c r="D557" s="92" t="s">
        <v>10130</v>
      </c>
    </row>
    <row r="558" spans="1:4" ht="28.8" x14ac:dyDescent="0.3">
      <c r="A558" s="74" t="s">
        <v>1303</v>
      </c>
      <c r="B558" s="74" t="s">
        <v>1304</v>
      </c>
      <c r="C558" s="75">
        <v>4237.9994999999999</v>
      </c>
      <c r="D558" s="92" t="s">
        <v>10127</v>
      </c>
    </row>
    <row r="559" spans="1:4" ht="28.8" x14ac:dyDescent="0.3">
      <c r="A559" s="74" t="s">
        <v>1305</v>
      </c>
      <c r="B559" s="74" t="s">
        <v>1306</v>
      </c>
      <c r="C559" s="75">
        <v>5629.9629000000004</v>
      </c>
      <c r="D559" s="92" t="s">
        <v>10131</v>
      </c>
    </row>
    <row r="560" spans="1:4" ht="28.8" x14ac:dyDescent="0.3">
      <c r="A560" s="74" t="s">
        <v>1307</v>
      </c>
      <c r="B560" s="74" t="s">
        <v>1308</v>
      </c>
      <c r="C560" s="75">
        <v>5073.3281500000003</v>
      </c>
      <c r="D560" s="92" t="s">
        <v>10132</v>
      </c>
    </row>
    <row r="561" spans="1:4" ht="28.8" x14ac:dyDescent="0.3">
      <c r="A561" s="74" t="s">
        <v>1309</v>
      </c>
      <c r="B561" s="74" t="s">
        <v>1310</v>
      </c>
      <c r="C561" s="75">
        <v>4628.0203499999998</v>
      </c>
      <c r="D561" s="92" t="s">
        <v>10133</v>
      </c>
    </row>
    <row r="562" spans="1:4" ht="28.8" x14ac:dyDescent="0.3">
      <c r="A562" s="74" t="s">
        <v>1311</v>
      </c>
      <c r="B562" s="74" t="s">
        <v>1312</v>
      </c>
      <c r="C562" s="75">
        <v>5184.6550999999999</v>
      </c>
      <c r="D562" s="92" t="s">
        <v>10134</v>
      </c>
    </row>
    <row r="563" spans="1:4" ht="28.8" x14ac:dyDescent="0.3">
      <c r="A563" s="74" t="s">
        <v>1313</v>
      </c>
      <c r="B563" s="74" t="s">
        <v>1314</v>
      </c>
      <c r="C563" s="75">
        <v>4628.0203499999998</v>
      </c>
      <c r="D563" s="92" t="s">
        <v>10133</v>
      </c>
    </row>
    <row r="564" spans="1:4" ht="28.8" x14ac:dyDescent="0.3">
      <c r="A564" s="74" t="s">
        <v>1315</v>
      </c>
      <c r="B564" s="74" t="s">
        <v>1316</v>
      </c>
      <c r="C564" s="75">
        <v>5073.3281500000003</v>
      </c>
      <c r="D564" s="92" t="s">
        <v>10132</v>
      </c>
    </row>
    <row r="565" spans="1:4" ht="28.8" x14ac:dyDescent="0.3">
      <c r="A565" s="74" t="s">
        <v>1317</v>
      </c>
      <c r="B565" s="74" t="s">
        <v>1318</v>
      </c>
      <c r="C565" s="75">
        <v>5184.6550999999999</v>
      </c>
      <c r="D565" s="92" t="s">
        <v>10134</v>
      </c>
    </row>
    <row r="566" spans="1:4" ht="28.8" x14ac:dyDescent="0.3">
      <c r="A566" s="74" t="s">
        <v>1319</v>
      </c>
      <c r="B566" s="74" t="s">
        <v>1320</v>
      </c>
      <c r="C566" s="75">
        <v>5184.6550999999999</v>
      </c>
      <c r="D566" s="92" t="s">
        <v>10134</v>
      </c>
    </row>
    <row r="567" spans="1:4" ht="28.8" x14ac:dyDescent="0.3">
      <c r="A567" s="74" t="s">
        <v>1321</v>
      </c>
      <c r="B567" s="74" t="s">
        <v>1322</v>
      </c>
      <c r="C567" s="75">
        <v>5629.9629000000004</v>
      </c>
      <c r="D567" s="92" t="s">
        <v>10131</v>
      </c>
    </row>
    <row r="568" spans="1:4" ht="28.8" x14ac:dyDescent="0.3">
      <c r="A568" s="74" t="s">
        <v>1323</v>
      </c>
      <c r="B568" s="74" t="s">
        <v>1324</v>
      </c>
      <c r="C568" s="75">
        <v>8520.9746999999988</v>
      </c>
      <c r="D568" s="92" t="s">
        <v>10135</v>
      </c>
    </row>
    <row r="569" spans="1:4" ht="28.8" x14ac:dyDescent="0.3">
      <c r="A569" s="74" t="s">
        <v>1325</v>
      </c>
      <c r="B569" s="74" t="s">
        <v>1326</v>
      </c>
      <c r="C569" s="75">
        <v>7678.5054499999997</v>
      </c>
      <c r="D569" s="92" t="s">
        <v>10136</v>
      </c>
    </row>
    <row r="570" spans="1:4" ht="28.8" x14ac:dyDescent="0.3">
      <c r="A570" s="74" t="s">
        <v>1327</v>
      </c>
      <c r="B570" s="74" t="s">
        <v>1328</v>
      </c>
      <c r="C570" s="75">
        <v>7004.5300500000003</v>
      </c>
      <c r="D570" s="92" t="s">
        <v>10137</v>
      </c>
    </row>
    <row r="571" spans="1:4" ht="28.8" x14ac:dyDescent="0.3">
      <c r="A571" s="74" t="s">
        <v>1329</v>
      </c>
      <c r="B571" s="74" t="s">
        <v>1330</v>
      </c>
      <c r="C571" s="75">
        <v>7846.9992999999986</v>
      </c>
      <c r="D571" s="92" t="s">
        <v>10138</v>
      </c>
    </row>
    <row r="572" spans="1:4" ht="28.8" x14ac:dyDescent="0.3">
      <c r="A572" s="74" t="s">
        <v>1331</v>
      </c>
      <c r="B572" s="74" t="s">
        <v>1332</v>
      </c>
      <c r="C572" s="75">
        <v>7004.5300500000003</v>
      </c>
      <c r="D572" s="92" t="s">
        <v>10137</v>
      </c>
    </row>
    <row r="573" spans="1:4" ht="28.8" x14ac:dyDescent="0.3">
      <c r="A573" s="74" t="s">
        <v>1333</v>
      </c>
      <c r="B573" s="74" t="s">
        <v>1334</v>
      </c>
      <c r="C573" s="75">
        <v>7678.5054499999997</v>
      </c>
      <c r="D573" s="92" t="s">
        <v>10136</v>
      </c>
    </row>
    <row r="574" spans="1:4" ht="28.8" x14ac:dyDescent="0.3">
      <c r="A574" s="74" t="s">
        <v>1335</v>
      </c>
      <c r="B574" s="74" t="s">
        <v>1336</v>
      </c>
      <c r="C574" s="75">
        <v>7846.9992999999986</v>
      </c>
      <c r="D574" s="92" t="s">
        <v>10138</v>
      </c>
    </row>
    <row r="575" spans="1:4" ht="28.8" x14ac:dyDescent="0.3">
      <c r="A575" s="74" t="s">
        <v>1337</v>
      </c>
      <c r="B575" s="74" t="s">
        <v>1338</v>
      </c>
      <c r="C575" s="75">
        <v>7846.9992999999986</v>
      </c>
      <c r="D575" s="92" t="s">
        <v>10138</v>
      </c>
    </row>
    <row r="576" spans="1:4" ht="28.8" x14ac:dyDescent="0.3">
      <c r="A576" s="74" t="s">
        <v>1339</v>
      </c>
      <c r="B576" s="74" t="s">
        <v>1340</v>
      </c>
      <c r="C576" s="75">
        <v>8520.9746999999988</v>
      </c>
      <c r="D576" s="92" t="s">
        <v>10135</v>
      </c>
    </row>
    <row r="577" spans="1:4" ht="28.8" x14ac:dyDescent="0.3">
      <c r="A577" s="74" t="s">
        <v>1341</v>
      </c>
      <c r="B577" s="74" t="s">
        <v>1342</v>
      </c>
      <c r="C577" s="75">
        <v>23125.899600000001</v>
      </c>
      <c r="D577" s="92" t="s">
        <v>10139</v>
      </c>
    </row>
    <row r="578" spans="1:4" ht="28.8" x14ac:dyDescent="0.3">
      <c r="A578" s="74" t="s">
        <v>1343</v>
      </c>
      <c r="B578" s="74" t="s">
        <v>1344</v>
      </c>
      <c r="C578" s="75">
        <v>20839.440599999998</v>
      </c>
      <c r="D578" s="92" t="s">
        <v>10140</v>
      </c>
    </row>
    <row r="579" spans="1:4" ht="28.8" x14ac:dyDescent="0.3">
      <c r="A579" s="74" t="s">
        <v>1345</v>
      </c>
      <c r="B579" s="74" t="s">
        <v>1346</v>
      </c>
      <c r="C579" s="75">
        <v>19010.273400000002</v>
      </c>
      <c r="D579" s="92" t="s">
        <v>10141</v>
      </c>
    </row>
    <row r="580" spans="1:4" ht="28.8" x14ac:dyDescent="0.3">
      <c r="A580" s="74" t="s">
        <v>1347</v>
      </c>
      <c r="B580" s="74" t="s">
        <v>1348</v>
      </c>
      <c r="C580" s="75">
        <v>21296.732399999997</v>
      </c>
      <c r="D580" s="92" t="s">
        <v>10142</v>
      </c>
    </row>
    <row r="581" spans="1:4" ht="28.8" x14ac:dyDescent="0.3">
      <c r="A581" s="74" t="s">
        <v>1349</v>
      </c>
      <c r="B581" s="74" t="s">
        <v>1350</v>
      </c>
      <c r="C581" s="75">
        <v>19010.273400000002</v>
      </c>
      <c r="D581" s="92" t="s">
        <v>10141</v>
      </c>
    </row>
    <row r="582" spans="1:4" ht="28.8" x14ac:dyDescent="0.3">
      <c r="A582" s="74" t="s">
        <v>1351</v>
      </c>
      <c r="B582" s="74" t="s">
        <v>1352</v>
      </c>
      <c r="C582" s="75">
        <v>20839.440599999998</v>
      </c>
      <c r="D582" s="92" t="s">
        <v>10140</v>
      </c>
    </row>
    <row r="583" spans="1:4" ht="28.8" x14ac:dyDescent="0.3">
      <c r="A583" s="74" t="s">
        <v>1353</v>
      </c>
      <c r="B583" s="74" t="s">
        <v>1354</v>
      </c>
      <c r="C583" s="75">
        <v>21296.732399999997</v>
      </c>
      <c r="D583" s="92" t="s">
        <v>10142</v>
      </c>
    </row>
    <row r="584" spans="1:4" ht="28.8" x14ac:dyDescent="0.3">
      <c r="A584" s="74" t="s">
        <v>1355</v>
      </c>
      <c r="B584" s="74" t="s">
        <v>1356</v>
      </c>
      <c r="C584" s="75">
        <v>21296.732399999997</v>
      </c>
      <c r="D584" s="92" t="s">
        <v>10142</v>
      </c>
    </row>
    <row r="585" spans="1:4" ht="28.8" x14ac:dyDescent="0.3">
      <c r="A585" s="74" t="s">
        <v>1357</v>
      </c>
      <c r="B585" s="74" t="s">
        <v>1358</v>
      </c>
      <c r="C585" s="75">
        <v>23125.899600000001</v>
      </c>
      <c r="D585" s="92" t="s">
        <v>10139</v>
      </c>
    </row>
    <row r="586" spans="1:4" ht="28.8" x14ac:dyDescent="0.3">
      <c r="A586" s="74" t="s">
        <v>1359</v>
      </c>
      <c r="B586" s="74" t="s">
        <v>1360</v>
      </c>
      <c r="C586" s="75">
        <v>29357.627099999998</v>
      </c>
      <c r="D586" s="92" t="s">
        <v>10147</v>
      </c>
    </row>
    <row r="587" spans="1:4" ht="28.8" x14ac:dyDescent="0.3">
      <c r="A587" s="74" t="s">
        <v>1361</v>
      </c>
      <c r="B587" s="74" t="s">
        <v>1362</v>
      </c>
      <c r="C587" s="75">
        <v>26455.03685</v>
      </c>
      <c r="D587" s="92" t="s">
        <v>10148</v>
      </c>
    </row>
    <row r="588" spans="1:4" ht="28.8" x14ac:dyDescent="0.3">
      <c r="A588" s="74" t="s">
        <v>1363</v>
      </c>
      <c r="B588" s="74" t="s">
        <v>1364</v>
      </c>
      <c r="C588" s="75">
        <v>24132.964650000002</v>
      </c>
      <c r="D588" s="92" t="s">
        <v>10149</v>
      </c>
    </row>
    <row r="589" spans="1:4" ht="28.8" x14ac:dyDescent="0.3">
      <c r="A589" s="74" t="s">
        <v>1365</v>
      </c>
      <c r="B589" s="74" t="s">
        <v>1366</v>
      </c>
      <c r="C589" s="75">
        <v>27035.554899999999</v>
      </c>
      <c r="D589" s="92" t="s">
        <v>10150</v>
      </c>
    </row>
    <row r="590" spans="1:4" ht="28.8" x14ac:dyDescent="0.3">
      <c r="A590" s="74" t="s">
        <v>1367</v>
      </c>
      <c r="B590" s="74" t="s">
        <v>1368</v>
      </c>
      <c r="C590" s="75">
        <v>24132.964650000002</v>
      </c>
      <c r="D590" s="92" t="s">
        <v>10149</v>
      </c>
    </row>
    <row r="591" spans="1:4" ht="28.8" x14ac:dyDescent="0.3">
      <c r="A591" s="74" t="s">
        <v>1369</v>
      </c>
      <c r="B591" s="74" t="s">
        <v>1370</v>
      </c>
      <c r="C591" s="75">
        <v>26455.03685</v>
      </c>
      <c r="D591" s="92" t="s">
        <v>10148</v>
      </c>
    </row>
    <row r="592" spans="1:4" ht="28.8" x14ac:dyDescent="0.3">
      <c r="A592" s="74" t="s">
        <v>1371</v>
      </c>
      <c r="B592" s="74" t="s">
        <v>1372</v>
      </c>
      <c r="C592" s="75">
        <v>27035.554899999999</v>
      </c>
      <c r="D592" s="92" t="s">
        <v>10150</v>
      </c>
    </row>
    <row r="593" spans="1:4" ht="28.8" x14ac:dyDescent="0.3">
      <c r="A593" s="74" t="s">
        <v>1373</v>
      </c>
      <c r="B593" s="74" t="s">
        <v>1374</v>
      </c>
      <c r="C593" s="75">
        <v>27035.554899999999</v>
      </c>
      <c r="D593" s="92" t="s">
        <v>10150</v>
      </c>
    </row>
    <row r="594" spans="1:4" ht="28.8" x14ac:dyDescent="0.3">
      <c r="A594" s="74" t="s">
        <v>1375</v>
      </c>
      <c r="B594" s="74" t="s">
        <v>1376</v>
      </c>
      <c r="C594" s="75">
        <v>29357.627099999998</v>
      </c>
      <c r="D594" s="92" t="s">
        <v>10147</v>
      </c>
    </row>
    <row r="595" spans="1:4" ht="28.8" x14ac:dyDescent="0.3">
      <c r="A595" s="74" t="s">
        <v>1377</v>
      </c>
      <c r="B595" s="74" t="s">
        <v>1378</v>
      </c>
      <c r="C595" s="75">
        <v>32302.181400000001</v>
      </c>
      <c r="D595" s="92" t="s">
        <v>10151</v>
      </c>
    </row>
    <row r="596" spans="1:4" ht="28.8" x14ac:dyDescent="0.3">
      <c r="A596" s="74" t="s">
        <v>1379</v>
      </c>
      <c r="B596" s="74" t="s">
        <v>1380</v>
      </c>
      <c r="C596" s="75">
        <v>29108.462899999999</v>
      </c>
      <c r="D596" s="92" t="s">
        <v>10152</v>
      </c>
    </row>
    <row r="597" spans="1:4" ht="28.8" x14ac:dyDescent="0.3">
      <c r="A597" s="74" t="s">
        <v>1381</v>
      </c>
      <c r="B597" s="74" t="s">
        <v>1382</v>
      </c>
      <c r="C597" s="75">
        <v>26553.488100000002</v>
      </c>
      <c r="D597" s="92" t="s">
        <v>10153</v>
      </c>
    </row>
    <row r="598" spans="1:4" ht="28.8" x14ac:dyDescent="0.3">
      <c r="A598" s="74" t="s">
        <v>1383</v>
      </c>
      <c r="B598" s="74" t="s">
        <v>1384</v>
      </c>
      <c r="C598" s="75">
        <v>29747.206599999998</v>
      </c>
      <c r="D598" s="92" t="s">
        <v>10154</v>
      </c>
    </row>
    <row r="599" spans="1:4" ht="28.8" x14ac:dyDescent="0.3">
      <c r="A599" s="74" t="s">
        <v>1385</v>
      </c>
      <c r="B599" s="74" t="s">
        <v>1386</v>
      </c>
      <c r="C599" s="75">
        <v>26553.488100000002</v>
      </c>
      <c r="D599" s="92" t="s">
        <v>10153</v>
      </c>
    </row>
    <row r="600" spans="1:4" ht="28.8" x14ac:dyDescent="0.3">
      <c r="A600" s="74" t="s">
        <v>1387</v>
      </c>
      <c r="B600" s="74" t="s">
        <v>1388</v>
      </c>
      <c r="C600" s="75">
        <v>29108.462899999999</v>
      </c>
      <c r="D600" s="92" t="s">
        <v>10152</v>
      </c>
    </row>
    <row r="601" spans="1:4" ht="28.8" x14ac:dyDescent="0.3">
      <c r="A601" s="74" t="s">
        <v>1389</v>
      </c>
      <c r="B601" s="74" t="s">
        <v>1390</v>
      </c>
      <c r="C601" s="75">
        <v>29747.206599999998</v>
      </c>
      <c r="D601" s="92" t="s">
        <v>10154</v>
      </c>
    </row>
    <row r="602" spans="1:4" ht="28.8" x14ac:dyDescent="0.3">
      <c r="A602" s="74" t="s">
        <v>1391</v>
      </c>
      <c r="B602" s="74" t="s">
        <v>1392</v>
      </c>
      <c r="C602" s="75">
        <v>29747.206599999998</v>
      </c>
      <c r="D602" s="92" t="s">
        <v>10154</v>
      </c>
    </row>
    <row r="603" spans="1:4" ht="28.8" x14ac:dyDescent="0.3">
      <c r="A603" s="74" t="s">
        <v>1393</v>
      </c>
      <c r="B603" s="74" t="s">
        <v>1394</v>
      </c>
      <c r="C603" s="75">
        <v>32302.181400000001</v>
      </c>
      <c r="D603" s="92" t="s">
        <v>10151</v>
      </c>
    </row>
    <row r="604" spans="1:4" ht="28.8" x14ac:dyDescent="0.3">
      <c r="A604" s="74" t="s">
        <v>1395</v>
      </c>
      <c r="B604" s="74" t="s">
        <v>1396</v>
      </c>
      <c r="C604" s="75">
        <v>25438.7055</v>
      </c>
      <c r="D604" s="92" t="s">
        <v>10143</v>
      </c>
    </row>
    <row r="605" spans="1:4" ht="28.8" x14ac:dyDescent="0.3">
      <c r="A605" s="74" t="s">
        <v>1397</v>
      </c>
      <c r="B605" s="74" t="s">
        <v>1398</v>
      </c>
      <c r="C605" s="75">
        <v>22923.579249999999</v>
      </c>
      <c r="D605" s="92" t="s">
        <v>10144</v>
      </c>
    </row>
    <row r="606" spans="1:4" ht="28.8" x14ac:dyDescent="0.3">
      <c r="A606" s="74" t="s">
        <v>1399</v>
      </c>
      <c r="B606" s="74" t="s">
        <v>1400</v>
      </c>
      <c r="C606" s="75">
        <v>20911.47825</v>
      </c>
      <c r="D606" s="92" t="s">
        <v>10145</v>
      </c>
    </row>
    <row r="607" spans="1:4" ht="28.8" x14ac:dyDescent="0.3">
      <c r="A607" s="74" t="s">
        <v>1401</v>
      </c>
      <c r="B607" s="74" t="s">
        <v>1402</v>
      </c>
      <c r="C607" s="75">
        <v>23426.604499999998</v>
      </c>
      <c r="D607" s="92" t="s">
        <v>10146</v>
      </c>
    </row>
    <row r="608" spans="1:4" ht="28.8" x14ac:dyDescent="0.3">
      <c r="A608" s="74" t="s">
        <v>1403</v>
      </c>
      <c r="B608" s="74" t="s">
        <v>1404</v>
      </c>
      <c r="C608" s="75">
        <v>20911.47825</v>
      </c>
      <c r="D608" s="92" t="s">
        <v>10145</v>
      </c>
    </row>
    <row r="609" spans="1:4" ht="28.8" x14ac:dyDescent="0.3">
      <c r="A609" s="74" t="s">
        <v>1405</v>
      </c>
      <c r="B609" s="74" t="s">
        <v>1406</v>
      </c>
      <c r="C609" s="75">
        <v>22923.579249999999</v>
      </c>
      <c r="D609" s="92" t="s">
        <v>10144</v>
      </c>
    </row>
    <row r="610" spans="1:4" ht="28.8" x14ac:dyDescent="0.3">
      <c r="A610" s="74" t="s">
        <v>1407</v>
      </c>
      <c r="B610" s="74" t="s">
        <v>1408</v>
      </c>
      <c r="C610" s="75">
        <v>23426.604499999998</v>
      </c>
      <c r="D610" s="92" t="s">
        <v>10146</v>
      </c>
    </row>
    <row r="611" spans="1:4" ht="28.8" x14ac:dyDescent="0.3">
      <c r="A611" s="74" t="s">
        <v>1409</v>
      </c>
      <c r="B611" s="74" t="s">
        <v>1410</v>
      </c>
      <c r="C611" s="75">
        <v>23426.604499999998</v>
      </c>
      <c r="D611" s="92" t="s">
        <v>10146</v>
      </c>
    </row>
    <row r="612" spans="1:4" ht="28.8" x14ac:dyDescent="0.3">
      <c r="A612" s="74" t="s">
        <v>1411</v>
      </c>
      <c r="B612" s="74" t="s">
        <v>1412</v>
      </c>
      <c r="C612" s="75">
        <v>25438.7055</v>
      </c>
      <c r="D612" s="92" t="s">
        <v>10143</v>
      </c>
    </row>
    <row r="613" spans="1:4" x14ac:dyDescent="0.3">
      <c r="A613" s="77"/>
      <c r="B613" s="77"/>
      <c r="C613" s="78"/>
      <c r="D613" s="92" t="e">
        <v>#N/A</v>
      </c>
    </row>
    <row r="614" spans="1:4" ht="28.8" x14ac:dyDescent="0.3">
      <c r="A614" s="74" t="s">
        <v>1414</v>
      </c>
      <c r="B614" s="74" t="s">
        <v>1415</v>
      </c>
      <c r="C614" s="75">
        <v>661.71450000000004</v>
      </c>
      <c r="D614" s="92" t="s">
        <v>10195</v>
      </c>
    </row>
    <row r="615" spans="1:4" ht="28.8" x14ac:dyDescent="0.3">
      <c r="A615" s="74" t="s">
        <v>1416</v>
      </c>
      <c r="B615" s="74" t="s">
        <v>1417</v>
      </c>
      <c r="C615" s="75">
        <v>596.29075</v>
      </c>
      <c r="D615" s="92" t="s">
        <v>10196</v>
      </c>
    </row>
    <row r="616" spans="1:4" ht="28.8" x14ac:dyDescent="0.3">
      <c r="A616" s="74" t="s">
        <v>1418</v>
      </c>
      <c r="B616" s="74" t="s">
        <v>1419</v>
      </c>
      <c r="C616" s="75">
        <v>543.95175000000006</v>
      </c>
      <c r="D616" s="92" t="s">
        <v>10197</v>
      </c>
    </row>
    <row r="617" spans="1:4" ht="28.8" x14ac:dyDescent="0.3">
      <c r="A617" s="74" t="s">
        <v>1420</v>
      </c>
      <c r="B617" s="74" t="s">
        <v>1421</v>
      </c>
      <c r="C617" s="75">
        <v>609.37549999999999</v>
      </c>
      <c r="D617" s="92" t="s">
        <v>10198</v>
      </c>
    </row>
    <row r="618" spans="1:4" ht="28.8" x14ac:dyDescent="0.3">
      <c r="A618" s="74" t="s">
        <v>1422</v>
      </c>
      <c r="B618" s="74" t="s">
        <v>1423</v>
      </c>
      <c r="C618" s="75">
        <v>543.95175000000006</v>
      </c>
      <c r="D618" s="92" t="s">
        <v>10197</v>
      </c>
    </row>
    <row r="619" spans="1:4" ht="28.8" x14ac:dyDescent="0.3">
      <c r="A619" s="74" t="s">
        <v>1424</v>
      </c>
      <c r="B619" s="74" t="s">
        <v>1425</v>
      </c>
      <c r="C619" s="75">
        <v>596.29075</v>
      </c>
      <c r="D619" s="92" t="s">
        <v>10196</v>
      </c>
    </row>
    <row r="620" spans="1:4" ht="28.8" x14ac:dyDescent="0.3">
      <c r="A620" s="74" t="s">
        <v>1426</v>
      </c>
      <c r="B620" s="74" t="s">
        <v>1427</v>
      </c>
      <c r="C620" s="75">
        <v>609.37549999999999</v>
      </c>
      <c r="D620" s="92" t="s">
        <v>10198</v>
      </c>
    </row>
    <row r="621" spans="1:4" ht="28.8" x14ac:dyDescent="0.3">
      <c r="A621" s="74" t="s">
        <v>1428</v>
      </c>
      <c r="B621" s="74" t="s">
        <v>1429</v>
      </c>
      <c r="C621" s="75">
        <v>609.37549999999999</v>
      </c>
      <c r="D621" s="92" t="s">
        <v>10198</v>
      </c>
    </row>
    <row r="622" spans="1:4" ht="28.8" x14ac:dyDescent="0.3">
      <c r="A622" s="74" t="s">
        <v>1430</v>
      </c>
      <c r="B622" s="74" t="s">
        <v>1431</v>
      </c>
      <c r="C622" s="75">
        <v>661.71450000000004</v>
      </c>
      <c r="D622" s="92" t="s">
        <v>10195</v>
      </c>
    </row>
    <row r="623" spans="1:4" ht="28.8" x14ac:dyDescent="0.3">
      <c r="A623" s="74" t="s">
        <v>1432</v>
      </c>
      <c r="B623" s="74" t="s">
        <v>1433</v>
      </c>
      <c r="C623" s="75">
        <v>661.71450000000004</v>
      </c>
      <c r="D623" s="92" t="s">
        <v>10195</v>
      </c>
    </row>
    <row r="624" spans="1:4" ht="28.8" x14ac:dyDescent="0.3">
      <c r="A624" s="74" t="s">
        <v>1434</v>
      </c>
      <c r="B624" s="74" t="s">
        <v>1435</v>
      </c>
      <c r="C624" s="75">
        <v>596.29075</v>
      </c>
      <c r="D624" s="92" t="s">
        <v>10196</v>
      </c>
    </row>
    <row r="625" spans="1:4" ht="28.8" x14ac:dyDescent="0.3">
      <c r="A625" s="74" t="s">
        <v>1436</v>
      </c>
      <c r="B625" s="74" t="s">
        <v>1437</v>
      </c>
      <c r="C625" s="75">
        <v>543.95175000000006</v>
      </c>
      <c r="D625" s="92" t="s">
        <v>10197</v>
      </c>
    </row>
    <row r="626" spans="1:4" ht="28.8" x14ac:dyDescent="0.3">
      <c r="A626" s="74" t="s">
        <v>1438</v>
      </c>
      <c r="B626" s="74" t="s">
        <v>1439</v>
      </c>
      <c r="C626" s="75">
        <v>609.37549999999999</v>
      </c>
      <c r="D626" s="92" t="s">
        <v>10198</v>
      </c>
    </row>
    <row r="627" spans="1:4" ht="28.8" x14ac:dyDescent="0.3">
      <c r="A627" s="74" t="s">
        <v>1440</v>
      </c>
      <c r="B627" s="74" t="s">
        <v>1441</v>
      </c>
      <c r="C627" s="75">
        <v>543.95175000000006</v>
      </c>
      <c r="D627" s="92" t="s">
        <v>10197</v>
      </c>
    </row>
    <row r="628" spans="1:4" ht="28.8" x14ac:dyDescent="0.3">
      <c r="A628" s="74" t="s">
        <v>1442</v>
      </c>
      <c r="B628" s="74" t="s">
        <v>1443</v>
      </c>
      <c r="C628" s="75">
        <v>596.29075</v>
      </c>
      <c r="D628" s="92" t="s">
        <v>10196</v>
      </c>
    </row>
    <row r="629" spans="1:4" ht="28.8" x14ac:dyDescent="0.3">
      <c r="A629" s="74" t="s">
        <v>1444</v>
      </c>
      <c r="B629" s="74" t="s">
        <v>1445</v>
      </c>
      <c r="C629" s="75">
        <v>609.37549999999999</v>
      </c>
      <c r="D629" s="92" t="s">
        <v>10198</v>
      </c>
    </row>
    <row r="630" spans="1:4" ht="28.8" x14ac:dyDescent="0.3">
      <c r="A630" s="74" t="s">
        <v>1446</v>
      </c>
      <c r="B630" s="74" t="s">
        <v>1447</v>
      </c>
      <c r="C630" s="75">
        <v>609.37549999999999</v>
      </c>
      <c r="D630" s="92" t="s">
        <v>10198</v>
      </c>
    </row>
    <row r="631" spans="1:4" ht="28.8" x14ac:dyDescent="0.3">
      <c r="A631" s="74" t="s">
        <v>1448</v>
      </c>
      <c r="B631" s="74" t="s">
        <v>1449</v>
      </c>
      <c r="C631" s="75">
        <v>661.71450000000004</v>
      </c>
      <c r="D631" s="92" t="s">
        <v>10195</v>
      </c>
    </row>
    <row r="632" spans="1:4" ht="28.8" x14ac:dyDescent="0.3">
      <c r="A632" s="74" t="s">
        <v>1450</v>
      </c>
      <c r="B632" s="74" t="s">
        <v>1451</v>
      </c>
      <c r="C632" s="75">
        <v>2203.5792000000001</v>
      </c>
      <c r="D632" s="92" t="s">
        <v>10179</v>
      </c>
    </row>
    <row r="633" spans="1:4" ht="28.8" x14ac:dyDescent="0.3">
      <c r="A633" s="74" t="s">
        <v>1452</v>
      </c>
      <c r="B633" s="74" t="s">
        <v>1453</v>
      </c>
      <c r="C633" s="75">
        <v>1985.7112</v>
      </c>
      <c r="D633" s="92" t="s">
        <v>10180</v>
      </c>
    </row>
    <row r="634" spans="1:4" ht="28.8" x14ac:dyDescent="0.3">
      <c r="A634" s="74" t="s">
        <v>1454</v>
      </c>
      <c r="B634" s="74" t="s">
        <v>1455</v>
      </c>
      <c r="C634" s="75">
        <v>1811.4168000000002</v>
      </c>
      <c r="D634" s="92" t="s">
        <v>10181</v>
      </c>
    </row>
    <row r="635" spans="1:4" ht="28.8" x14ac:dyDescent="0.3">
      <c r="A635" s="74" t="s">
        <v>1456</v>
      </c>
      <c r="B635" s="74" t="s">
        <v>1457</v>
      </c>
      <c r="C635" s="75">
        <v>2029.2847999999999</v>
      </c>
      <c r="D635" s="92" t="s">
        <v>10182</v>
      </c>
    </row>
    <row r="636" spans="1:4" ht="28.8" x14ac:dyDescent="0.3">
      <c r="A636" s="74" t="s">
        <v>1458</v>
      </c>
      <c r="B636" s="74" t="s">
        <v>1459</v>
      </c>
      <c r="C636" s="75">
        <v>1811.4168000000002</v>
      </c>
      <c r="D636" s="92" t="s">
        <v>10181</v>
      </c>
    </row>
    <row r="637" spans="1:4" ht="28.8" x14ac:dyDescent="0.3">
      <c r="A637" s="74" t="s">
        <v>1460</v>
      </c>
      <c r="B637" s="74" t="s">
        <v>1461</v>
      </c>
      <c r="C637" s="75">
        <v>1985.7112</v>
      </c>
      <c r="D637" s="92" t="s">
        <v>10180</v>
      </c>
    </row>
    <row r="638" spans="1:4" ht="28.8" x14ac:dyDescent="0.3">
      <c r="A638" s="74" t="s">
        <v>1462</v>
      </c>
      <c r="B638" s="74" t="s">
        <v>1463</v>
      </c>
      <c r="C638" s="75">
        <v>2029.2847999999999</v>
      </c>
      <c r="D638" s="92" t="s">
        <v>10182</v>
      </c>
    </row>
    <row r="639" spans="1:4" ht="28.8" x14ac:dyDescent="0.3">
      <c r="A639" s="74" t="s">
        <v>1464</v>
      </c>
      <c r="B639" s="74" t="s">
        <v>1465</v>
      </c>
      <c r="C639" s="75">
        <v>2029.2847999999999</v>
      </c>
      <c r="D639" s="92" t="s">
        <v>10182</v>
      </c>
    </row>
    <row r="640" spans="1:4" ht="28.8" x14ac:dyDescent="0.3">
      <c r="A640" s="74" t="s">
        <v>1466</v>
      </c>
      <c r="B640" s="74" t="s">
        <v>1467</v>
      </c>
      <c r="C640" s="75">
        <v>2203.5792000000001</v>
      </c>
      <c r="D640" s="92" t="s">
        <v>10179</v>
      </c>
    </row>
    <row r="641" spans="1:4" ht="28.8" x14ac:dyDescent="0.3">
      <c r="A641" s="74" t="s">
        <v>1468</v>
      </c>
      <c r="B641" s="74" t="s">
        <v>1469</v>
      </c>
      <c r="C641" s="75">
        <v>2203.5792000000001</v>
      </c>
      <c r="D641" s="92" t="s">
        <v>10179</v>
      </c>
    </row>
    <row r="642" spans="1:4" ht="28.8" x14ac:dyDescent="0.3">
      <c r="A642" s="74" t="s">
        <v>1470</v>
      </c>
      <c r="B642" s="74" t="s">
        <v>1471</v>
      </c>
      <c r="C642" s="75">
        <v>1985.7112</v>
      </c>
      <c r="D642" s="92" t="s">
        <v>10180</v>
      </c>
    </row>
    <row r="643" spans="1:4" ht="28.8" x14ac:dyDescent="0.3">
      <c r="A643" s="74" t="s">
        <v>1472</v>
      </c>
      <c r="B643" s="74" t="s">
        <v>1473</v>
      </c>
      <c r="C643" s="75">
        <v>1811.4168000000002</v>
      </c>
      <c r="D643" s="92" t="s">
        <v>10181</v>
      </c>
    </row>
    <row r="644" spans="1:4" ht="28.8" x14ac:dyDescent="0.3">
      <c r="A644" s="74" t="s">
        <v>1474</v>
      </c>
      <c r="B644" s="74" t="s">
        <v>1475</v>
      </c>
      <c r="C644" s="75">
        <v>2029.2847999999999</v>
      </c>
      <c r="D644" s="92" t="s">
        <v>10182</v>
      </c>
    </row>
    <row r="645" spans="1:4" ht="28.8" x14ac:dyDescent="0.3">
      <c r="A645" s="74" t="s">
        <v>1476</v>
      </c>
      <c r="B645" s="74" t="s">
        <v>1477</v>
      </c>
      <c r="C645" s="75">
        <v>1811.4168000000002</v>
      </c>
      <c r="D645" s="92" t="s">
        <v>10181</v>
      </c>
    </row>
    <row r="646" spans="1:4" ht="28.8" x14ac:dyDescent="0.3">
      <c r="A646" s="74" t="s">
        <v>1478</v>
      </c>
      <c r="B646" s="74" t="s">
        <v>1479</v>
      </c>
      <c r="C646" s="75">
        <v>1985.7112</v>
      </c>
      <c r="D646" s="92" t="s">
        <v>10180</v>
      </c>
    </row>
    <row r="647" spans="1:4" ht="28.8" x14ac:dyDescent="0.3">
      <c r="A647" s="74" t="s">
        <v>1480</v>
      </c>
      <c r="B647" s="74" t="s">
        <v>1481</v>
      </c>
      <c r="C647" s="75">
        <v>2029.2847999999999</v>
      </c>
      <c r="D647" s="92" t="s">
        <v>10182</v>
      </c>
    </row>
    <row r="648" spans="1:4" ht="28.8" x14ac:dyDescent="0.3">
      <c r="A648" s="74" t="s">
        <v>1482</v>
      </c>
      <c r="B648" s="74" t="s">
        <v>1483</v>
      </c>
      <c r="C648" s="75">
        <v>2029.2847999999999</v>
      </c>
      <c r="D648" s="92" t="s">
        <v>10182</v>
      </c>
    </row>
    <row r="649" spans="1:4" ht="28.8" x14ac:dyDescent="0.3">
      <c r="A649" s="74" t="s">
        <v>1484</v>
      </c>
      <c r="B649" s="74" t="s">
        <v>1485</v>
      </c>
      <c r="C649" s="75">
        <v>2203.5792000000001</v>
      </c>
      <c r="D649" s="92" t="s">
        <v>10179</v>
      </c>
    </row>
    <row r="650" spans="1:4" ht="28.8" x14ac:dyDescent="0.3">
      <c r="A650" s="74" t="s">
        <v>1486</v>
      </c>
      <c r="B650" s="74" t="s">
        <v>1487</v>
      </c>
      <c r="C650" s="75">
        <v>4280.8158000000003</v>
      </c>
      <c r="D650" s="92" t="s">
        <v>10183</v>
      </c>
    </row>
    <row r="651" spans="1:4" ht="28.8" x14ac:dyDescent="0.3">
      <c r="A651" s="74" t="s">
        <v>1488</v>
      </c>
      <c r="B651" s="74" t="s">
        <v>1489</v>
      </c>
      <c r="C651" s="75">
        <v>3857.5713000000001</v>
      </c>
      <c r="D651" s="92" t="s">
        <v>10184</v>
      </c>
    </row>
    <row r="652" spans="1:4" ht="28.8" x14ac:dyDescent="0.3">
      <c r="A652" s="74" t="s">
        <v>1490</v>
      </c>
      <c r="B652" s="74" t="s">
        <v>1491</v>
      </c>
      <c r="C652" s="75">
        <v>3518.9757</v>
      </c>
      <c r="D652" s="92" t="s">
        <v>10185</v>
      </c>
    </row>
    <row r="653" spans="1:4" ht="28.8" x14ac:dyDescent="0.3">
      <c r="A653" s="74" t="s">
        <v>1492</v>
      </c>
      <c r="B653" s="74" t="s">
        <v>1493</v>
      </c>
      <c r="C653" s="75">
        <v>3942.2201999999997</v>
      </c>
      <c r="D653" s="92" t="s">
        <v>10186</v>
      </c>
    </row>
    <row r="654" spans="1:4" ht="28.8" x14ac:dyDescent="0.3">
      <c r="A654" s="74" t="s">
        <v>1494</v>
      </c>
      <c r="B654" s="74" t="s">
        <v>1495</v>
      </c>
      <c r="C654" s="75">
        <v>3518.9757</v>
      </c>
      <c r="D654" s="92" t="s">
        <v>10185</v>
      </c>
    </row>
    <row r="655" spans="1:4" ht="28.8" x14ac:dyDescent="0.3">
      <c r="A655" s="74" t="s">
        <v>1496</v>
      </c>
      <c r="B655" s="74" t="s">
        <v>1497</v>
      </c>
      <c r="C655" s="75">
        <v>3857.5713000000001</v>
      </c>
      <c r="D655" s="92" t="s">
        <v>10184</v>
      </c>
    </row>
    <row r="656" spans="1:4" ht="28.8" x14ac:dyDescent="0.3">
      <c r="A656" s="74" t="s">
        <v>1498</v>
      </c>
      <c r="B656" s="74" t="s">
        <v>1499</v>
      </c>
      <c r="C656" s="75">
        <v>3942.2201999999997</v>
      </c>
      <c r="D656" s="92" t="s">
        <v>10186</v>
      </c>
    </row>
    <row r="657" spans="1:4" ht="28.8" x14ac:dyDescent="0.3">
      <c r="A657" s="74" t="s">
        <v>1500</v>
      </c>
      <c r="B657" s="74" t="s">
        <v>1501</v>
      </c>
      <c r="C657" s="75">
        <v>3942.2201999999997</v>
      </c>
      <c r="D657" s="92" t="s">
        <v>10186</v>
      </c>
    </row>
    <row r="658" spans="1:4" ht="28.8" x14ac:dyDescent="0.3">
      <c r="A658" s="74" t="s">
        <v>1502</v>
      </c>
      <c r="B658" s="74" t="s">
        <v>1503</v>
      </c>
      <c r="C658" s="75">
        <v>4280.8158000000003</v>
      </c>
      <c r="D658" s="92" t="s">
        <v>10183</v>
      </c>
    </row>
    <row r="659" spans="1:4" ht="28.8" x14ac:dyDescent="0.3">
      <c r="A659" s="74" t="s">
        <v>1504</v>
      </c>
      <c r="B659" s="74" t="s">
        <v>1505</v>
      </c>
      <c r="C659" s="75">
        <v>2203.5792000000001</v>
      </c>
      <c r="D659" s="92" t="s">
        <v>10179</v>
      </c>
    </row>
    <row r="660" spans="1:4" ht="28.8" x14ac:dyDescent="0.3">
      <c r="A660" s="74" t="s">
        <v>1506</v>
      </c>
      <c r="B660" s="74" t="s">
        <v>1507</v>
      </c>
      <c r="C660" s="75">
        <v>1985.7112</v>
      </c>
      <c r="D660" s="92" t="s">
        <v>10180</v>
      </c>
    </row>
    <row r="661" spans="1:4" ht="28.8" x14ac:dyDescent="0.3">
      <c r="A661" s="74" t="s">
        <v>1508</v>
      </c>
      <c r="B661" s="74" t="s">
        <v>1509</v>
      </c>
      <c r="C661" s="75">
        <v>1811.4168000000002</v>
      </c>
      <c r="D661" s="92" t="s">
        <v>10181</v>
      </c>
    </row>
    <row r="662" spans="1:4" ht="28.8" x14ac:dyDescent="0.3">
      <c r="A662" s="74" t="s">
        <v>1510</v>
      </c>
      <c r="B662" s="74" t="s">
        <v>1511</v>
      </c>
      <c r="C662" s="75">
        <v>2029.2847999999999</v>
      </c>
      <c r="D662" s="92" t="s">
        <v>10182</v>
      </c>
    </row>
    <row r="663" spans="1:4" ht="28.8" x14ac:dyDescent="0.3">
      <c r="A663" s="74" t="s">
        <v>1512</v>
      </c>
      <c r="B663" s="74" t="s">
        <v>1513</v>
      </c>
      <c r="C663" s="75">
        <v>1811.4168000000002</v>
      </c>
      <c r="D663" s="92" t="s">
        <v>10181</v>
      </c>
    </row>
    <row r="664" spans="1:4" ht="28.8" x14ac:dyDescent="0.3">
      <c r="A664" s="74" t="s">
        <v>1514</v>
      </c>
      <c r="B664" s="74" t="s">
        <v>1515</v>
      </c>
      <c r="C664" s="75">
        <v>1985.7112</v>
      </c>
      <c r="D664" s="92" t="s">
        <v>10180</v>
      </c>
    </row>
    <row r="665" spans="1:4" ht="28.8" x14ac:dyDescent="0.3">
      <c r="A665" s="74" t="s">
        <v>1516</v>
      </c>
      <c r="B665" s="74" t="s">
        <v>1517</v>
      </c>
      <c r="C665" s="75">
        <v>2029.2847999999999</v>
      </c>
      <c r="D665" s="92" t="s">
        <v>10182</v>
      </c>
    </row>
    <row r="666" spans="1:4" ht="28.8" x14ac:dyDescent="0.3">
      <c r="A666" s="74" t="s">
        <v>1518</v>
      </c>
      <c r="B666" s="74" t="s">
        <v>1519</v>
      </c>
      <c r="C666" s="75">
        <v>2029.2847999999999</v>
      </c>
      <c r="D666" s="92" t="s">
        <v>10182</v>
      </c>
    </row>
    <row r="667" spans="1:4" ht="28.8" x14ac:dyDescent="0.3">
      <c r="A667" s="74" t="s">
        <v>1520</v>
      </c>
      <c r="B667" s="74" t="s">
        <v>1521</v>
      </c>
      <c r="C667" s="75">
        <v>2203.5792000000001</v>
      </c>
      <c r="D667" s="92" t="s">
        <v>10179</v>
      </c>
    </row>
    <row r="668" spans="1:4" ht="28.8" x14ac:dyDescent="0.3">
      <c r="A668" s="74" t="s">
        <v>1522</v>
      </c>
      <c r="B668" s="74" t="s">
        <v>1523</v>
      </c>
      <c r="C668" s="75">
        <v>4280.8158000000003</v>
      </c>
      <c r="D668" s="92" t="s">
        <v>10183</v>
      </c>
    </row>
    <row r="669" spans="1:4" ht="28.8" x14ac:dyDescent="0.3">
      <c r="A669" s="74" t="s">
        <v>1524</v>
      </c>
      <c r="B669" s="74" t="s">
        <v>1525</v>
      </c>
      <c r="C669" s="75">
        <v>3857.5713000000001</v>
      </c>
      <c r="D669" s="92" t="s">
        <v>10184</v>
      </c>
    </row>
    <row r="670" spans="1:4" ht="28.8" x14ac:dyDescent="0.3">
      <c r="A670" s="74" t="s">
        <v>1526</v>
      </c>
      <c r="B670" s="74" t="s">
        <v>1527</v>
      </c>
      <c r="C670" s="75">
        <v>3518.9757</v>
      </c>
      <c r="D670" s="92" t="s">
        <v>10185</v>
      </c>
    </row>
    <row r="671" spans="1:4" ht="28.8" x14ac:dyDescent="0.3">
      <c r="A671" s="74" t="s">
        <v>1528</v>
      </c>
      <c r="B671" s="74" t="s">
        <v>1529</v>
      </c>
      <c r="C671" s="75">
        <v>3942.2201999999997</v>
      </c>
      <c r="D671" s="92" t="s">
        <v>10186</v>
      </c>
    </row>
    <row r="672" spans="1:4" ht="28.8" x14ac:dyDescent="0.3">
      <c r="A672" s="74" t="s">
        <v>1530</v>
      </c>
      <c r="B672" s="74" t="s">
        <v>1531</v>
      </c>
      <c r="C672" s="75">
        <v>3518.9757</v>
      </c>
      <c r="D672" s="92" t="s">
        <v>10185</v>
      </c>
    </row>
    <row r="673" spans="1:4" ht="28.8" x14ac:dyDescent="0.3">
      <c r="A673" s="74" t="s">
        <v>1532</v>
      </c>
      <c r="B673" s="74" t="s">
        <v>1533</v>
      </c>
      <c r="C673" s="75">
        <v>3857.5713000000001</v>
      </c>
      <c r="D673" s="92" t="s">
        <v>10184</v>
      </c>
    </row>
    <row r="674" spans="1:4" ht="28.8" x14ac:dyDescent="0.3">
      <c r="A674" s="74" t="s">
        <v>1534</v>
      </c>
      <c r="B674" s="74" t="s">
        <v>1535</v>
      </c>
      <c r="C674" s="75">
        <v>3942.2201999999997</v>
      </c>
      <c r="D674" s="92" t="s">
        <v>10186</v>
      </c>
    </row>
    <row r="675" spans="1:4" ht="28.8" x14ac:dyDescent="0.3">
      <c r="A675" s="74" t="s">
        <v>1536</v>
      </c>
      <c r="B675" s="74" t="s">
        <v>1537</v>
      </c>
      <c r="C675" s="75">
        <v>3942.2201999999997</v>
      </c>
      <c r="D675" s="92" t="s">
        <v>10186</v>
      </c>
    </row>
    <row r="676" spans="1:4" ht="28.8" x14ac:dyDescent="0.3">
      <c r="A676" s="74" t="s">
        <v>1538</v>
      </c>
      <c r="B676" s="74" t="s">
        <v>1539</v>
      </c>
      <c r="C676" s="75">
        <v>4280.8158000000003</v>
      </c>
      <c r="D676" s="92" t="s">
        <v>10183</v>
      </c>
    </row>
    <row r="677" spans="1:4" ht="28.8" x14ac:dyDescent="0.3">
      <c r="A677" s="74" t="s">
        <v>1540</v>
      </c>
      <c r="B677" s="74" t="s">
        <v>1541</v>
      </c>
      <c r="C677" s="75">
        <v>7942.7687999999989</v>
      </c>
      <c r="D677" s="92" t="s">
        <v>10187</v>
      </c>
    </row>
    <row r="678" spans="1:4" ht="28.8" x14ac:dyDescent="0.3">
      <c r="A678" s="74" t="s">
        <v>1542</v>
      </c>
      <c r="B678" s="74" t="s">
        <v>1543</v>
      </c>
      <c r="C678" s="75">
        <v>7157.4667999999992</v>
      </c>
      <c r="D678" s="92" t="s">
        <v>10188</v>
      </c>
    </row>
    <row r="679" spans="1:4" ht="28.8" x14ac:dyDescent="0.3">
      <c r="A679" s="74" t="s">
        <v>1544</v>
      </c>
      <c r="B679" s="74" t="s">
        <v>1545</v>
      </c>
      <c r="C679" s="75">
        <v>6529.2251999999999</v>
      </c>
      <c r="D679" s="92" t="s">
        <v>10189</v>
      </c>
    </row>
    <row r="680" spans="1:4" ht="28.8" x14ac:dyDescent="0.3">
      <c r="A680" s="74" t="s">
        <v>1546</v>
      </c>
      <c r="B680" s="74" t="s">
        <v>1547</v>
      </c>
      <c r="C680" s="75">
        <v>7314.5271999999986</v>
      </c>
      <c r="D680" s="92" t="s">
        <v>10190</v>
      </c>
    </row>
    <row r="681" spans="1:4" ht="28.8" x14ac:dyDescent="0.3">
      <c r="A681" s="74" t="s">
        <v>1548</v>
      </c>
      <c r="B681" s="74" t="s">
        <v>1549</v>
      </c>
      <c r="C681" s="75">
        <v>6529.2251999999999</v>
      </c>
      <c r="D681" s="92" t="s">
        <v>10189</v>
      </c>
    </row>
    <row r="682" spans="1:4" ht="28.8" x14ac:dyDescent="0.3">
      <c r="A682" s="74" t="s">
        <v>1550</v>
      </c>
      <c r="B682" s="74" t="s">
        <v>1551</v>
      </c>
      <c r="C682" s="75">
        <v>7157.4667999999992</v>
      </c>
      <c r="D682" s="92" t="s">
        <v>10188</v>
      </c>
    </row>
    <row r="683" spans="1:4" ht="28.8" x14ac:dyDescent="0.3">
      <c r="A683" s="74" t="s">
        <v>1552</v>
      </c>
      <c r="B683" s="74" t="s">
        <v>1553</v>
      </c>
      <c r="C683" s="75">
        <v>7314.5271999999986</v>
      </c>
      <c r="D683" s="92" t="s">
        <v>10190</v>
      </c>
    </row>
    <row r="684" spans="1:4" ht="28.8" x14ac:dyDescent="0.3">
      <c r="A684" s="74" t="s">
        <v>1554</v>
      </c>
      <c r="B684" s="74" t="s">
        <v>1555</v>
      </c>
      <c r="C684" s="75">
        <v>7314.5271999999986</v>
      </c>
      <c r="D684" s="92" t="s">
        <v>10190</v>
      </c>
    </row>
    <row r="685" spans="1:4" ht="28.8" x14ac:dyDescent="0.3">
      <c r="A685" s="74" t="s">
        <v>1556</v>
      </c>
      <c r="B685" s="74" t="s">
        <v>1557</v>
      </c>
      <c r="C685" s="75">
        <v>7942.7687999999989</v>
      </c>
      <c r="D685" s="92" t="s">
        <v>10187</v>
      </c>
    </row>
    <row r="686" spans="1:4" ht="28.8" x14ac:dyDescent="0.3">
      <c r="A686" s="74" t="s">
        <v>1558</v>
      </c>
      <c r="B686" s="74" t="s">
        <v>1559</v>
      </c>
      <c r="C686" s="75">
        <v>4280.8158000000003</v>
      </c>
      <c r="D686" s="92" t="s">
        <v>10183</v>
      </c>
    </row>
    <row r="687" spans="1:4" ht="28.8" x14ac:dyDescent="0.3">
      <c r="A687" s="74" t="s">
        <v>1560</v>
      </c>
      <c r="B687" s="74" t="s">
        <v>1561</v>
      </c>
      <c r="C687" s="75">
        <v>3857.5713000000001</v>
      </c>
      <c r="D687" s="92" t="s">
        <v>10184</v>
      </c>
    </row>
    <row r="688" spans="1:4" ht="28.8" x14ac:dyDescent="0.3">
      <c r="A688" s="74" t="s">
        <v>1562</v>
      </c>
      <c r="B688" s="74" t="s">
        <v>1563</v>
      </c>
      <c r="C688" s="75">
        <v>3518.9757</v>
      </c>
      <c r="D688" s="92" t="s">
        <v>10185</v>
      </c>
    </row>
    <row r="689" spans="1:4" ht="28.8" x14ac:dyDescent="0.3">
      <c r="A689" s="74" t="s">
        <v>1564</v>
      </c>
      <c r="B689" s="74" t="s">
        <v>1565</v>
      </c>
      <c r="C689" s="75">
        <v>3942.2201999999997</v>
      </c>
      <c r="D689" s="92" t="s">
        <v>10186</v>
      </c>
    </row>
    <row r="690" spans="1:4" ht="28.8" x14ac:dyDescent="0.3">
      <c r="A690" s="74" t="s">
        <v>1566</v>
      </c>
      <c r="B690" s="74" t="s">
        <v>1567</v>
      </c>
      <c r="C690" s="75">
        <v>3518.9757</v>
      </c>
      <c r="D690" s="92" t="s">
        <v>10185</v>
      </c>
    </row>
    <row r="691" spans="1:4" ht="28.8" x14ac:dyDescent="0.3">
      <c r="A691" s="74" t="s">
        <v>1568</v>
      </c>
      <c r="B691" s="74" t="s">
        <v>1569</v>
      </c>
      <c r="C691" s="75">
        <v>3857.5713000000001</v>
      </c>
      <c r="D691" s="92" t="s">
        <v>10184</v>
      </c>
    </row>
    <row r="692" spans="1:4" ht="28.8" x14ac:dyDescent="0.3">
      <c r="A692" s="74" t="s">
        <v>1570</v>
      </c>
      <c r="B692" s="74" t="s">
        <v>1571</v>
      </c>
      <c r="C692" s="75">
        <v>3942.2201999999997</v>
      </c>
      <c r="D692" s="92" t="s">
        <v>10186</v>
      </c>
    </row>
    <row r="693" spans="1:4" ht="28.8" x14ac:dyDescent="0.3">
      <c r="A693" s="74" t="s">
        <v>1572</v>
      </c>
      <c r="B693" s="74" t="s">
        <v>1573</v>
      </c>
      <c r="C693" s="75">
        <v>3942.2201999999997</v>
      </c>
      <c r="D693" s="92" t="s">
        <v>10186</v>
      </c>
    </row>
    <row r="694" spans="1:4" ht="28.8" x14ac:dyDescent="0.3">
      <c r="A694" s="74" t="s">
        <v>1574</v>
      </c>
      <c r="B694" s="74" t="s">
        <v>1575</v>
      </c>
      <c r="C694" s="75">
        <v>4280.8158000000003</v>
      </c>
      <c r="D694" s="92" t="s">
        <v>10183</v>
      </c>
    </row>
    <row r="695" spans="1:4" ht="28.8" x14ac:dyDescent="0.3">
      <c r="A695" s="74" t="s">
        <v>1576</v>
      </c>
      <c r="B695" s="74" t="s">
        <v>1577</v>
      </c>
      <c r="C695" s="75">
        <v>7942.7687999999989</v>
      </c>
      <c r="D695" s="92" t="s">
        <v>10187</v>
      </c>
    </row>
    <row r="696" spans="1:4" ht="28.8" x14ac:dyDescent="0.3">
      <c r="A696" s="74" t="s">
        <v>1578</v>
      </c>
      <c r="B696" s="74" t="s">
        <v>1579</v>
      </c>
      <c r="C696" s="75">
        <v>7157.4667999999992</v>
      </c>
      <c r="D696" s="92" t="s">
        <v>10188</v>
      </c>
    </row>
    <row r="697" spans="1:4" ht="28.8" x14ac:dyDescent="0.3">
      <c r="A697" s="74" t="s">
        <v>1580</v>
      </c>
      <c r="B697" s="74" t="s">
        <v>1581</v>
      </c>
      <c r="C697" s="75">
        <v>6529.2251999999999</v>
      </c>
      <c r="D697" s="92" t="s">
        <v>10189</v>
      </c>
    </row>
    <row r="698" spans="1:4" ht="28.8" x14ac:dyDescent="0.3">
      <c r="A698" s="74" t="s">
        <v>1582</v>
      </c>
      <c r="B698" s="74" t="s">
        <v>1583</v>
      </c>
      <c r="C698" s="75">
        <v>7314.5271999999986</v>
      </c>
      <c r="D698" s="92" t="s">
        <v>10190</v>
      </c>
    </row>
    <row r="699" spans="1:4" ht="28.8" x14ac:dyDescent="0.3">
      <c r="A699" s="74" t="s">
        <v>1584</v>
      </c>
      <c r="B699" s="74" t="s">
        <v>1585</v>
      </c>
      <c r="C699" s="75">
        <v>6529.2251999999999</v>
      </c>
      <c r="D699" s="92" t="s">
        <v>10189</v>
      </c>
    </row>
    <row r="700" spans="1:4" ht="28.8" x14ac:dyDescent="0.3">
      <c r="A700" s="74" t="s">
        <v>1586</v>
      </c>
      <c r="B700" s="74" t="s">
        <v>1587</v>
      </c>
      <c r="C700" s="75">
        <v>7157.4667999999992</v>
      </c>
      <c r="D700" s="92" t="s">
        <v>10188</v>
      </c>
    </row>
    <row r="701" spans="1:4" ht="28.8" x14ac:dyDescent="0.3">
      <c r="A701" s="74" t="s">
        <v>1588</v>
      </c>
      <c r="B701" s="74" t="s">
        <v>1589</v>
      </c>
      <c r="C701" s="75">
        <v>7314.5271999999986</v>
      </c>
      <c r="D701" s="92" t="s">
        <v>10190</v>
      </c>
    </row>
    <row r="702" spans="1:4" ht="28.8" x14ac:dyDescent="0.3">
      <c r="A702" s="74" t="s">
        <v>1590</v>
      </c>
      <c r="B702" s="74" t="s">
        <v>1591</v>
      </c>
      <c r="C702" s="75">
        <v>7314.5271999999986</v>
      </c>
      <c r="D702" s="92" t="s">
        <v>10190</v>
      </c>
    </row>
    <row r="703" spans="1:4" ht="28.8" x14ac:dyDescent="0.3">
      <c r="A703" s="74" t="s">
        <v>1592</v>
      </c>
      <c r="B703" s="74" t="s">
        <v>1593</v>
      </c>
      <c r="C703" s="75">
        <v>7942.7687999999989</v>
      </c>
      <c r="D703" s="92" t="s">
        <v>10187</v>
      </c>
    </row>
    <row r="704" spans="1:4" ht="28.8" x14ac:dyDescent="0.3">
      <c r="A704" s="74" t="s">
        <v>1594</v>
      </c>
      <c r="B704" s="74" t="s">
        <v>1595</v>
      </c>
      <c r="C704" s="75">
        <v>7942.7687999999989</v>
      </c>
      <c r="D704" s="92" t="s">
        <v>10187</v>
      </c>
    </row>
    <row r="705" spans="1:4" ht="28.8" x14ac:dyDescent="0.3">
      <c r="A705" s="74" t="s">
        <v>1596</v>
      </c>
      <c r="B705" s="74" t="s">
        <v>1597</v>
      </c>
      <c r="C705" s="75">
        <v>7157.4667999999992</v>
      </c>
      <c r="D705" s="92" t="s">
        <v>10188</v>
      </c>
    </row>
    <row r="706" spans="1:4" ht="28.8" x14ac:dyDescent="0.3">
      <c r="A706" s="74" t="s">
        <v>1598</v>
      </c>
      <c r="B706" s="74" t="s">
        <v>1599</v>
      </c>
      <c r="C706" s="75">
        <v>6529.2251999999999</v>
      </c>
      <c r="D706" s="92" t="s">
        <v>10189</v>
      </c>
    </row>
    <row r="707" spans="1:4" ht="28.8" x14ac:dyDescent="0.3">
      <c r="A707" s="74" t="s">
        <v>1600</v>
      </c>
      <c r="B707" s="74" t="s">
        <v>1601</v>
      </c>
      <c r="C707" s="75">
        <v>7314.5271999999986</v>
      </c>
      <c r="D707" s="92" t="s">
        <v>10190</v>
      </c>
    </row>
    <row r="708" spans="1:4" ht="28.8" x14ac:dyDescent="0.3">
      <c r="A708" s="74" t="s">
        <v>1602</v>
      </c>
      <c r="B708" s="74" t="s">
        <v>1603</v>
      </c>
      <c r="C708" s="75">
        <v>6529.2251999999999</v>
      </c>
      <c r="D708" s="92" t="s">
        <v>10189</v>
      </c>
    </row>
    <row r="709" spans="1:4" ht="28.8" x14ac:dyDescent="0.3">
      <c r="A709" s="74" t="s">
        <v>1604</v>
      </c>
      <c r="B709" s="74" t="s">
        <v>1605</v>
      </c>
      <c r="C709" s="75">
        <v>7157.4667999999992</v>
      </c>
      <c r="D709" s="92" t="s">
        <v>10188</v>
      </c>
    </row>
    <row r="710" spans="1:4" ht="28.8" x14ac:dyDescent="0.3">
      <c r="A710" s="74" t="s">
        <v>1606</v>
      </c>
      <c r="B710" s="74" t="s">
        <v>1607</v>
      </c>
      <c r="C710" s="75">
        <v>7314.5271999999986</v>
      </c>
      <c r="D710" s="92" t="s">
        <v>10190</v>
      </c>
    </row>
    <row r="711" spans="1:4" ht="28.8" x14ac:dyDescent="0.3">
      <c r="A711" s="74" t="s">
        <v>1608</v>
      </c>
      <c r="B711" s="74" t="s">
        <v>1609</v>
      </c>
      <c r="C711" s="75">
        <v>7314.5271999999986</v>
      </c>
      <c r="D711" s="92" t="s">
        <v>10190</v>
      </c>
    </row>
    <row r="712" spans="1:4" ht="28.8" x14ac:dyDescent="0.3">
      <c r="A712" s="74" t="s">
        <v>1610</v>
      </c>
      <c r="B712" s="74" t="s">
        <v>1611</v>
      </c>
      <c r="C712" s="75">
        <v>7942.7687999999989</v>
      </c>
      <c r="D712" s="92" t="s">
        <v>10187</v>
      </c>
    </row>
    <row r="713" spans="1:4" ht="28.8" x14ac:dyDescent="0.3">
      <c r="A713" s="74" t="s">
        <v>1612</v>
      </c>
      <c r="B713" s="74" t="s">
        <v>1613</v>
      </c>
      <c r="C713" s="75">
        <v>7942.7687999999989</v>
      </c>
      <c r="D713" s="92" t="s">
        <v>10187</v>
      </c>
    </row>
    <row r="714" spans="1:4" ht="28.8" x14ac:dyDescent="0.3">
      <c r="A714" s="74" t="s">
        <v>1614</v>
      </c>
      <c r="B714" s="74" t="s">
        <v>1615</v>
      </c>
      <c r="C714" s="75">
        <v>7157.4667999999992</v>
      </c>
      <c r="D714" s="92" t="s">
        <v>10188</v>
      </c>
    </row>
    <row r="715" spans="1:4" ht="28.8" x14ac:dyDescent="0.3">
      <c r="A715" s="74" t="s">
        <v>1616</v>
      </c>
      <c r="B715" s="74" t="s">
        <v>1617</v>
      </c>
      <c r="C715" s="75">
        <v>6529.2251999999999</v>
      </c>
      <c r="D715" s="92" t="s">
        <v>10189</v>
      </c>
    </row>
    <row r="716" spans="1:4" ht="28.8" x14ac:dyDescent="0.3">
      <c r="A716" s="74" t="s">
        <v>1618</v>
      </c>
      <c r="B716" s="74" t="s">
        <v>1619</v>
      </c>
      <c r="C716" s="75">
        <v>7314.5271999999986</v>
      </c>
      <c r="D716" s="92" t="s">
        <v>10190</v>
      </c>
    </row>
    <row r="717" spans="1:4" ht="28.8" x14ac:dyDescent="0.3">
      <c r="A717" s="74" t="s">
        <v>1620</v>
      </c>
      <c r="B717" s="74" t="s">
        <v>1621</v>
      </c>
      <c r="C717" s="75">
        <v>6529.2251999999999</v>
      </c>
      <c r="D717" s="92" t="s">
        <v>10189</v>
      </c>
    </row>
    <row r="718" spans="1:4" ht="28.8" x14ac:dyDescent="0.3">
      <c r="A718" s="74" t="s">
        <v>1622</v>
      </c>
      <c r="B718" s="74" t="s">
        <v>1623</v>
      </c>
      <c r="C718" s="75">
        <v>7157.4667999999992</v>
      </c>
      <c r="D718" s="92" t="s">
        <v>10188</v>
      </c>
    </row>
    <row r="719" spans="1:4" ht="28.8" x14ac:dyDescent="0.3">
      <c r="A719" s="74" t="s">
        <v>1624</v>
      </c>
      <c r="B719" s="74" t="s">
        <v>1625</v>
      </c>
      <c r="C719" s="75">
        <v>7314.5271999999986</v>
      </c>
      <c r="D719" s="92" t="s">
        <v>10190</v>
      </c>
    </row>
    <row r="720" spans="1:4" ht="28.8" x14ac:dyDescent="0.3">
      <c r="A720" s="74" t="s">
        <v>1626</v>
      </c>
      <c r="B720" s="74" t="s">
        <v>1627</v>
      </c>
      <c r="C720" s="75">
        <v>7314.5271999999986</v>
      </c>
      <c r="D720" s="92" t="s">
        <v>10190</v>
      </c>
    </row>
    <row r="721" spans="1:4" ht="28.8" x14ac:dyDescent="0.3">
      <c r="A721" s="74" t="s">
        <v>1628</v>
      </c>
      <c r="B721" s="74" t="s">
        <v>1629</v>
      </c>
      <c r="C721" s="75">
        <v>7942.7687999999989</v>
      </c>
      <c r="D721" s="92" t="s">
        <v>10187</v>
      </c>
    </row>
    <row r="722" spans="1:4" ht="28.8" x14ac:dyDescent="0.3">
      <c r="A722" s="74" t="s">
        <v>1630</v>
      </c>
      <c r="B722" s="74" t="s">
        <v>1631</v>
      </c>
      <c r="C722" s="75">
        <v>7942.7687999999989</v>
      </c>
      <c r="D722" s="92" t="s">
        <v>10187</v>
      </c>
    </row>
    <row r="723" spans="1:4" ht="28.8" x14ac:dyDescent="0.3">
      <c r="A723" s="74" t="s">
        <v>1632</v>
      </c>
      <c r="B723" s="74" t="s">
        <v>1633</v>
      </c>
      <c r="C723" s="75">
        <v>7157.4667999999992</v>
      </c>
      <c r="D723" s="92" t="s">
        <v>10188</v>
      </c>
    </row>
    <row r="724" spans="1:4" ht="28.8" x14ac:dyDescent="0.3">
      <c r="A724" s="74" t="s">
        <v>1634</v>
      </c>
      <c r="B724" s="74" t="s">
        <v>1635</v>
      </c>
      <c r="C724" s="75">
        <v>6529.2251999999999</v>
      </c>
      <c r="D724" s="92" t="s">
        <v>10189</v>
      </c>
    </row>
    <row r="725" spans="1:4" ht="28.8" x14ac:dyDescent="0.3">
      <c r="A725" s="74" t="s">
        <v>1636</v>
      </c>
      <c r="B725" s="74" t="s">
        <v>1637</v>
      </c>
      <c r="C725" s="75">
        <v>7314.5271999999986</v>
      </c>
      <c r="D725" s="92" t="s">
        <v>10190</v>
      </c>
    </row>
    <row r="726" spans="1:4" ht="28.8" x14ac:dyDescent="0.3">
      <c r="A726" s="74" t="s">
        <v>1638</v>
      </c>
      <c r="B726" s="74" t="s">
        <v>1639</v>
      </c>
      <c r="C726" s="75">
        <v>6529.2251999999999</v>
      </c>
      <c r="D726" s="92" t="s">
        <v>10189</v>
      </c>
    </row>
    <row r="727" spans="1:4" ht="28.8" x14ac:dyDescent="0.3">
      <c r="A727" s="74" t="s">
        <v>1640</v>
      </c>
      <c r="B727" s="74" t="s">
        <v>1641</v>
      </c>
      <c r="C727" s="75">
        <v>7157.4667999999992</v>
      </c>
      <c r="D727" s="92" t="s">
        <v>10188</v>
      </c>
    </row>
    <row r="728" spans="1:4" ht="28.8" x14ac:dyDescent="0.3">
      <c r="A728" s="74" t="s">
        <v>1642</v>
      </c>
      <c r="B728" s="74" t="s">
        <v>1643</v>
      </c>
      <c r="C728" s="75">
        <v>7314.5271999999986</v>
      </c>
      <c r="D728" s="92" t="s">
        <v>10190</v>
      </c>
    </row>
    <row r="729" spans="1:4" ht="28.8" x14ac:dyDescent="0.3">
      <c r="A729" s="74" t="s">
        <v>1644</v>
      </c>
      <c r="B729" s="74" t="s">
        <v>1645</v>
      </c>
      <c r="C729" s="75">
        <v>7314.5271999999986</v>
      </c>
      <c r="D729" s="92" t="s">
        <v>10190</v>
      </c>
    </row>
    <row r="730" spans="1:4" ht="28.8" x14ac:dyDescent="0.3">
      <c r="A730" s="74" t="s">
        <v>1646</v>
      </c>
      <c r="B730" s="74" t="s">
        <v>1647</v>
      </c>
      <c r="C730" s="75">
        <v>7942.7687999999989</v>
      </c>
      <c r="D730" s="92" t="s">
        <v>10187</v>
      </c>
    </row>
    <row r="731" spans="1:4" ht="28.8" x14ac:dyDescent="0.3">
      <c r="A731" s="74" t="s">
        <v>1648</v>
      </c>
      <c r="B731" s="74" t="s">
        <v>1649</v>
      </c>
      <c r="C731" s="75">
        <v>7942.7687999999989</v>
      </c>
      <c r="D731" s="92" t="s">
        <v>10187</v>
      </c>
    </row>
    <row r="732" spans="1:4" ht="28.8" x14ac:dyDescent="0.3">
      <c r="A732" s="74" t="s">
        <v>1650</v>
      </c>
      <c r="B732" s="74" t="s">
        <v>1651</v>
      </c>
      <c r="C732" s="75">
        <v>7157.4667999999992</v>
      </c>
      <c r="D732" s="92" t="s">
        <v>10188</v>
      </c>
    </row>
    <row r="733" spans="1:4" ht="28.8" x14ac:dyDescent="0.3">
      <c r="A733" s="74" t="s">
        <v>1652</v>
      </c>
      <c r="B733" s="74" t="s">
        <v>1653</v>
      </c>
      <c r="C733" s="75">
        <v>6529.2251999999999</v>
      </c>
      <c r="D733" s="92" t="s">
        <v>10189</v>
      </c>
    </row>
    <row r="734" spans="1:4" ht="28.8" x14ac:dyDescent="0.3">
      <c r="A734" s="74" t="s">
        <v>1654</v>
      </c>
      <c r="B734" s="74" t="s">
        <v>1655</v>
      </c>
      <c r="C734" s="75">
        <v>7314.5271999999986</v>
      </c>
      <c r="D734" s="92" t="s">
        <v>10190</v>
      </c>
    </row>
    <row r="735" spans="1:4" ht="28.8" x14ac:dyDescent="0.3">
      <c r="A735" s="74" t="s">
        <v>1656</v>
      </c>
      <c r="B735" s="74" t="s">
        <v>1657</v>
      </c>
      <c r="C735" s="75">
        <v>6529.2251999999999</v>
      </c>
      <c r="D735" s="92" t="s">
        <v>10189</v>
      </c>
    </row>
    <row r="736" spans="1:4" ht="28.8" x14ac:dyDescent="0.3">
      <c r="A736" s="74" t="s">
        <v>1658</v>
      </c>
      <c r="B736" s="74" t="s">
        <v>1659</v>
      </c>
      <c r="C736" s="75">
        <v>7157.4667999999992</v>
      </c>
      <c r="D736" s="92" t="s">
        <v>10188</v>
      </c>
    </row>
    <row r="737" spans="1:4" ht="28.8" x14ac:dyDescent="0.3">
      <c r="A737" s="74" t="s">
        <v>1660</v>
      </c>
      <c r="B737" s="74" t="s">
        <v>1661</v>
      </c>
      <c r="C737" s="75">
        <v>7314.5271999999986</v>
      </c>
      <c r="D737" s="92" t="s">
        <v>10190</v>
      </c>
    </row>
    <row r="738" spans="1:4" ht="28.8" x14ac:dyDescent="0.3">
      <c r="A738" s="74" t="s">
        <v>1662</v>
      </c>
      <c r="B738" s="74" t="s">
        <v>1663</v>
      </c>
      <c r="C738" s="75">
        <v>7314.5271999999986</v>
      </c>
      <c r="D738" s="92" t="s">
        <v>10190</v>
      </c>
    </row>
    <row r="739" spans="1:4" ht="28.8" x14ac:dyDescent="0.3">
      <c r="A739" s="74" t="s">
        <v>1664</v>
      </c>
      <c r="B739" s="74" t="s">
        <v>1665</v>
      </c>
      <c r="C739" s="75">
        <v>7942.7687999999989</v>
      </c>
      <c r="D739" s="92" t="s">
        <v>10187</v>
      </c>
    </row>
    <row r="740" spans="1:4" ht="28.8" x14ac:dyDescent="0.3">
      <c r="A740" s="74" t="s">
        <v>1666</v>
      </c>
      <c r="B740" s="74" t="s">
        <v>1667</v>
      </c>
      <c r="C740" s="75">
        <v>8745.8178000000007</v>
      </c>
      <c r="D740" s="92" t="s">
        <v>10191</v>
      </c>
    </row>
    <row r="741" spans="1:4" ht="28.8" x14ac:dyDescent="0.3">
      <c r="A741" s="74" t="s">
        <v>1668</v>
      </c>
      <c r="B741" s="74" t="s">
        <v>1669</v>
      </c>
      <c r="C741" s="75">
        <v>7881.1183000000001</v>
      </c>
      <c r="D741" s="92" t="s">
        <v>10192</v>
      </c>
    </row>
    <row r="742" spans="1:4" ht="28.8" x14ac:dyDescent="0.3">
      <c r="A742" s="74" t="s">
        <v>1670</v>
      </c>
      <c r="B742" s="74" t="s">
        <v>1671</v>
      </c>
      <c r="C742" s="75">
        <v>7189.3587000000007</v>
      </c>
      <c r="D742" s="92" t="s">
        <v>10193</v>
      </c>
    </row>
    <row r="743" spans="1:4" ht="28.8" x14ac:dyDescent="0.3">
      <c r="A743" s="74" t="s">
        <v>1672</v>
      </c>
      <c r="B743" s="74" t="s">
        <v>1673</v>
      </c>
      <c r="C743" s="75">
        <v>8054.0582000000004</v>
      </c>
      <c r="D743" s="92" t="s">
        <v>10194</v>
      </c>
    </row>
    <row r="744" spans="1:4" ht="28.8" x14ac:dyDescent="0.3">
      <c r="A744" s="74" t="s">
        <v>1674</v>
      </c>
      <c r="B744" s="74" t="s">
        <v>1675</v>
      </c>
      <c r="C744" s="75">
        <v>7189.3587000000007</v>
      </c>
      <c r="D744" s="92" t="s">
        <v>10193</v>
      </c>
    </row>
    <row r="745" spans="1:4" ht="28.8" x14ac:dyDescent="0.3">
      <c r="A745" s="74" t="s">
        <v>1676</v>
      </c>
      <c r="B745" s="74" t="s">
        <v>1677</v>
      </c>
      <c r="C745" s="75">
        <v>7881.1183000000001</v>
      </c>
      <c r="D745" s="92" t="s">
        <v>10192</v>
      </c>
    </row>
    <row r="746" spans="1:4" ht="28.8" x14ac:dyDescent="0.3">
      <c r="A746" s="74" t="s">
        <v>1678</v>
      </c>
      <c r="B746" s="74" t="s">
        <v>1679</v>
      </c>
      <c r="C746" s="75">
        <v>8054.0582000000004</v>
      </c>
      <c r="D746" s="92" t="s">
        <v>10194</v>
      </c>
    </row>
    <row r="747" spans="1:4" ht="28.8" x14ac:dyDescent="0.3">
      <c r="A747" s="74" t="s">
        <v>1680</v>
      </c>
      <c r="B747" s="74" t="s">
        <v>1681</v>
      </c>
      <c r="C747" s="75">
        <v>8054.0582000000004</v>
      </c>
      <c r="D747" s="92" t="s">
        <v>10194</v>
      </c>
    </row>
    <row r="748" spans="1:4" ht="28.8" x14ac:dyDescent="0.3">
      <c r="A748" s="74" t="s">
        <v>1682</v>
      </c>
      <c r="B748" s="74" t="s">
        <v>1683</v>
      </c>
      <c r="C748" s="75">
        <v>8745.8178000000007</v>
      </c>
      <c r="D748" s="92" t="s">
        <v>10191</v>
      </c>
    </row>
    <row r="749" spans="1:4" ht="28.8" x14ac:dyDescent="0.3">
      <c r="A749" s="74" t="s">
        <v>1684</v>
      </c>
      <c r="B749" s="74" t="s">
        <v>1685</v>
      </c>
      <c r="C749" s="75">
        <v>8745.8178000000007</v>
      </c>
      <c r="D749" s="92" t="s">
        <v>10191</v>
      </c>
    </row>
    <row r="750" spans="1:4" ht="28.8" x14ac:dyDescent="0.3">
      <c r="A750" s="74" t="s">
        <v>1686</v>
      </c>
      <c r="B750" s="74" t="s">
        <v>1687</v>
      </c>
      <c r="C750" s="75">
        <v>7881.1183000000001</v>
      </c>
      <c r="D750" s="92" t="s">
        <v>10192</v>
      </c>
    </row>
    <row r="751" spans="1:4" ht="28.8" x14ac:dyDescent="0.3">
      <c r="A751" s="74" t="s">
        <v>1688</v>
      </c>
      <c r="B751" s="74" t="s">
        <v>1689</v>
      </c>
      <c r="C751" s="75">
        <v>7189.3587000000007</v>
      </c>
      <c r="D751" s="92" t="s">
        <v>10193</v>
      </c>
    </row>
    <row r="752" spans="1:4" ht="28.8" x14ac:dyDescent="0.3">
      <c r="A752" s="74" t="s">
        <v>1690</v>
      </c>
      <c r="B752" s="74" t="s">
        <v>1691</v>
      </c>
      <c r="C752" s="75">
        <v>8054.0582000000004</v>
      </c>
      <c r="D752" s="92" t="s">
        <v>10194</v>
      </c>
    </row>
    <row r="753" spans="1:4" ht="28.8" x14ac:dyDescent="0.3">
      <c r="A753" s="74" t="s">
        <v>1692</v>
      </c>
      <c r="B753" s="74" t="s">
        <v>1693</v>
      </c>
      <c r="C753" s="75">
        <v>7189.3587000000007</v>
      </c>
      <c r="D753" s="92" t="s">
        <v>10193</v>
      </c>
    </row>
    <row r="754" spans="1:4" ht="28.8" x14ac:dyDescent="0.3">
      <c r="A754" s="74" t="s">
        <v>1694</v>
      </c>
      <c r="B754" s="74" t="s">
        <v>1695</v>
      </c>
      <c r="C754" s="75">
        <v>7881.1183000000001</v>
      </c>
      <c r="D754" s="92" t="s">
        <v>10192</v>
      </c>
    </row>
    <row r="755" spans="1:4" ht="28.8" x14ac:dyDescent="0.3">
      <c r="A755" s="74" t="s">
        <v>1696</v>
      </c>
      <c r="B755" s="74" t="s">
        <v>1697</v>
      </c>
      <c r="C755" s="75">
        <v>8054.0582000000004</v>
      </c>
      <c r="D755" s="92" t="s">
        <v>10194</v>
      </c>
    </row>
    <row r="756" spans="1:4" ht="28.8" x14ac:dyDescent="0.3">
      <c r="A756" s="74" t="s">
        <v>1698</v>
      </c>
      <c r="B756" s="74" t="s">
        <v>1699</v>
      </c>
      <c r="C756" s="75">
        <v>8054.0582000000004</v>
      </c>
      <c r="D756" s="92" t="s">
        <v>10194</v>
      </c>
    </row>
    <row r="757" spans="1:4" ht="28.8" x14ac:dyDescent="0.3">
      <c r="A757" s="74" t="s">
        <v>1700</v>
      </c>
      <c r="B757" s="74" t="s">
        <v>1701</v>
      </c>
      <c r="C757" s="75">
        <v>8745.8178000000007</v>
      </c>
      <c r="D757" s="92" t="s">
        <v>10191</v>
      </c>
    </row>
    <row r="758" spans="1:4" x14ac:dyDescent="0.3">
      <c r="A758" s="77"/>
      <c r="B758" s="77"/>
      <c r="C758" s="78"/>
      <c r="D758" s="92" t="e">
        <v>#N/A</v>
      </c>
    </row>
    <row r="759" spans="1:4" ht="28.8" x14ac:dyDescent="0.3">
      <c r="A759" s="74" t="s">
        <v>1703</v>
      </c>
      <c r="B759" s="74" t="s">
        <v>1704</v>
      </c>
      <c r="C759" s="75">
        <v>978.77460000000008</v>
      </c>
      <c r="D759" s="92" t="s">
        <v>10211</v>
      </c>
    </row>
    <row r="760" spans="1:4" ht="28.8" x14ac:dyDescent="0.3">
      <c r="A760" s="74" t="s">
        <v>1705</v>
      </c>
      <c r="B760" s="74" t="s">
        <v>1706</v>
      </c>
      <c r="C760" s="75">
        <v>882.00310000000002</v>
      </c>
      <c r="D760" s="92" t="s">
        <v>10212</v>
      </c>
    </row>
    <row r="761" spans="1:4" ht="28.8" x14ac:dyDescent="0.3">
      <c r="A761" s="74" t="s">
        <v>1707</v>
      </c>
      <c r="B761" s="74" t="s">
        <v>1708</v>
      </c>
      <c r="C761" s="75">
        <v>804.58590000000004</v>
      </c>
      <c r="D761" s="92" t="s">
        <v>10213</v>
      </c>
    </row>
    <row r="762" spans="1:4" ht="28.8" x14ac:dyDescent="0.3">
      <c r="A762" s="74" t="s">
        <v>1709</v>
      </c>
      <c r="B762" s="74" t="s">
        <v>1710</v>
      </c>
      <c r="C762" s="75">
        <v>901.35739999999998</v>
      </c>
      <c r="D762" s="92" t="s">
        <v>10214</v>
      </c>
    </row>
    <row r="763" spans="1:4" ht="28.8" x14ac:dyDescent="0.3">
      <c r="A763" s="74" t="s">
        <v>1711</v>
      </c>
      <c r="B763" s="74" t="s">
        <v>1712</v>
      </c>
      <c r="C763" s="75">
        <v>804.58590000000004</v>
      </c>
      <c r="D763" s="92" t="s">
        <v>10213</v>
      </c>
    </row>
    <row r="764" spans="1:4" ht="28.8" x14ac:dyDescent="0.3">
      <c r="A764" s="74" t="s">
        <v>1713</v>
      </c>
      <c r="B764" s="74" t="s">
        <v>1714</v>
      </c>
      <c r="C764" s="75">
        <v>882.00310000000002</v>
      </c>
      <c r="D764" s="92" t="s">
        <v>10212</v>
      </c>
    </row>
    <row r="765" spans="1:4" ht="28.8" x14ac:dyDescent="0.3">
      <c r="A765" s="74" t="s">
        <v>1715</v>
      </c>
      <c r="B765" s="74" t="s">
        <v>1716</v>
      </c>
      <c r="C765" s="75">
        <v>901.35739999999998</v>
      </c>
      <c r="D765" s="92" t="s">
        <v>10214</v>
      </c>
    </row>
    <row r="766" spans="1:4" ht="28.8" x14ac:dyDescent="0.3">
      <c r="A766" s="74" t="s">
        <v>1717</v>
      </c>
      <c r="B766" s="74" t="s">
        <v>1718</v>
      </c>
      <c r="C766" s="75">
        <v>901.35739999999998</v>
      </c>
      <c r="D766" s="92" t="s">
        <v>10214</v>
      </c>
    </row>
    <row r="767" spans="1:4" ht="28.8" x14ac:dyDescent="0.3">
      <c r="A767" s="74" t="s">
        <v>1719</v>
      </c>
      <c r="B767" s="74" t="s">
        <v>1720</v>
      </c>
      <c r="C767" s="75">
        <v>978.77460000000008</v>
      </c>
      <c r="D767" s="92" t="s">
        <v>10211</v>
      </c>
    </row>
    <row r="768" spans="1:4" ht="28.8" x14ac:dyDescent="0.3">
      <c r="A768" s="74" t="s">
        <v>1721</v>
      </c>
      <c r="B768" s="74" t="s">
        <v>1722</v>
      </c>
      <c r="C768" s="75">
        <v>978.77460000000008</v>
      </c>
      <c r="D768" s="92" t="s">
        <v>10211</v>
      </c>
    </row>
    <row r="769" spans="1:4" ht="28.8" x14ac:dyDescent="0.3">
      <c r="A769" s="74" t="s">
        <v>1723</v>
      </c>
      <c r="B769" s="74" t="s">
        <v>1724</v>
      </c>
      <c r="C769" s="75">
        <v>882.00310000000002</v>
      </c>
      <c r="D769" s="92" t="s">
        <v>10212</v>
      </c>
    </row>
    <row r="770" spans="1:4" ht="28.8" x14ac:dyDescent="0.3">
      <c r="A770" s="74" t="s">
        <v>1725</v>
      </c>
      <c r="B770" s="74" t="s">
        <v>1726</v>
      </c>
      <c r="C770" s="75">
        <v>804.58590000000004</v>
      </c>
      <c r="D770" s="92" t="s">
        <v>10213</v>
      </c>
    </row>
    <row r="771" spans="1:4" ht="28.8" x14ac:dyDescent="0.3">
      <c r="A771" s="74" t="s">
        <v>1727</v>
      </c>
      <c r="B771" s="74" t="s">
        <v>1728</v>
      </c>
      <c r="C771" s="75">
        <v>901.35739999999998</v>
      </c>
      <c r="D771" s="92" t="s">
        <v>10214</v>
      </c>
    </row>
    <row r="772" spans="1:4" ht="28.8" x14ac:dyDescent="0.3">
      <c r="A772" s="74" t="s">
        <v>1729</v>
      </c>
      <c r="B772" s="74" t="s">
        <v>1730</v>
      </c>
      <c r="C772" s="75">
        <v>804.58590000000004</v>
      </c>
      <c r="D772" s="92" t="s">
        <v>10213</v>
      </c>
    </row>
    <row r="773" spans="1:4" ht="28.8" x14ac:dyDescent="0.3">
      <c r="A773" s="74" t="s">
        <v>1731</v>
      </c>
      <c r="B773" s="74" t="s">
        <v>1732</v>
      </c>
      <c r="C773" s="75">
        <v>882.00310000000002</v>
      </c>
      <c r="D773" s="92" t="s">
        <v>10212</v>
      </c>
    </row>
    <row r="774" spans="1:4" ht="28.8" x14ac:dyDescent="0.3">
      <c r="A774" s="74" t="s">
        <v>1733</v>
      </c>
      <c r="B774" s="74" t="s">
        <v>1734</v>
      </c>
      <c r="C774" s="75">
        <v>901.35739999999998</v>
      </c>
      <c r="D774" s="92" t="s">
        <v>10214</v>
      </c>
    </row>
    <row r="775" spans="1:4" ht="28.8" x14ac:dyDescent="0.3">
      <c r="A775" s="74" t="s">
        <v>1735</v>
      </c>
      <c r="B775" s="74" t="s">
        <v>1736</v>
      </c>
      <c r="C775" s="75">
        <v>901.35739999999998</v>
      </c>
      <c r="D775" s="92" t="s">
        <v>10214</v>
      </c>
    </row>
    <row r="776" spans="1:4" ht="28.8" x14ac:dyDescent="0.3">
      <c r="A776" s="74" t="s">
        <v>1737</v>
      </c>
      <c r="B776" s="74" t="s">
        <v>1738</v>
      </c>
      <c r="C776" s="75">
        <v>978.77460000000008</v>
      </c>
      <c r="D776" s="92" t="s">
        <v>10211</v>
      </c>
    </row>
    <row r="777" spans="1:4" ht="28.8" x14ac:dyDescent="0.3">
      <c r="A777" s="74" t="s">
        <v>1739</v>
      </c>
      <c r="B777" s="74" t="s">
        <v>1740</v>
      </c>
      <c r="C777" s="75">
        <v>4280.8158000000003</v>
      </c>
      <c r="D777" s="92" t="s">
        <v>10183</v>
      </c>
    </row>
    <row r="778" spans="1:4" ht="28.8" x14ac:dyDescent="0.3">
      <c r="A778" s="74" t="s">
        <v>1741</v>
      </c>
      <c r="B778" s="74" t="s">
        <v>1742</v>
      </c>
      <c r="C778" s="75">
        <v>3857.5713000000001</v>
      </c>
      <c r="D778" s="92" t="s">
        <v>10184</v>
      </c>
    </row>
    <row r="779" spans="1:4" ht="28.8" x14ac:dyDescent="0.3">
      <c r="A779" s="74" t="s">
        <v>1743</v>
      </c>
      <c r="B779" s="74" t="s">
        <v>1744</v>
      </c>
      <c r="C779" s="75">
        <v>3518.9757</v>
      </c>
      <c r="D779" s="92" t="s">
        <v>10185</v>
      </c>
    </row>
    <row r="780" spans="1:4" ht="28.8" x14ac:dyDescent="0.3">
      <c r="A780" s="74" t="s">
        <v>1745</v>
      </c>
      <c r="B780" s="74" t="s">
        <v>1746</v>
      </c>
      <c r="C780" s="75">
        <v>3942.2201999999997</v>
      </c>
      <c r="D780" s="92" t="s">
        <v>10186</v>
      </c>
    </row>
    <row r="781" spans="1:4" ht="28.8" x14ac:dyDescent="0.3">
      <c r="A781" s="74" t="s">
        <v>1747</v>
      </c>
      <c r="B781" s="74" t="s">
        <v>1748</v>
      </c>
      <c r="C781" s="75">
        <v>3518.9757</v>
      </c>
      <c r="D781" s="92" t="s">
        <v>10185</v>
      </c>
    </row>
    <row r="782" spans="1:4" ht="28.8" x14ac:dyDescent="0.3">
      <c r="A782" s="74" t="s">
        <v>1749</v>
      </c>
      <c r="B782" s="74" t="s">
        <v>1750</v>
      </c>
      <c r="C782" s="75">
        <v>3857.5713000000001</v>
      </c>
      <c r="D782" s="92" t="s">
        <v>10184</v>
      </c>
    </row>
    <row r="783" spans="1:4" ht="28.8" x14ac:dyDescent="0.3">
      <c r="A783" s="74" t="s">
        <v>1751</v>
      </c>
      <c r="B783" s="74" t="s">
        <v>1752</v>
      </c>
      <c r="C783" s="75">
        <v>3942.2201999999997</v>
      </c>
      <c r="D783" s="92" t="s">
        <v>10186</v>
      </c>
    </row>
    <row r="784" spans="1:4" ht="28.8" x14ac:dyDescent="0.3">
      <c r="A784" s="74" t="s">
        <v>1753</v>
      </c>
      <c r="B784" s="74" t="s">
        <v>1754</v>
      </c>
      <c r="C784" s="75">
        <v>3942.2201999999997</v>
      </c>
      <c r="D784" s="92" t="s">
        <v>10186</v>
      </c>
    </row>
    <row r="785" spans="1:4" ht="28.8" x14ac:dyDescent="0.3">
      <c r="A785" s="74" t="s">
        <v>1755</v>
      </c>
      <c r="B785" s="74" t="s">
        <v>1756</v>
      </c>
      <c r="C785" s="75">
        <v>4280.8158000000003</v>
      </c>
      <c r="D785" s="92" t="s">
        <v>10183</v>
      </c>
    </row>
    <row r="786" spans="1:4" ht="28.8" x14ac:dyDescent="0.3">
      <c r="A786" s="74" t="s">
        <v>1757</v>
      </c>
      <c r="B786" s="74" t="s">
        <v>1758</v>
      </c>
      <c r="C786" s="75">
        <v>4708.9080000000004</v>
      </c>
      <c r="D786" s="92" t="s">
        <v>10199</v>
      </c>
    </row>
    <row r="787" spans="1:4" ht="28.8" x14ac:dyDescent="0.3">
      <c r="A787" s="74" t="s">
        <v>1759</v>
      </c>
      <c r="B787" s="74" t="s">
        <v>1760</v>
      </c>
      <c r="C787" s="75">
        <v>4243.3379999999997</v>
      </c>
      <c r="D787" s="92" t="s">
        <v>10200</v>
      </c>
    </row>
    <row r="788" spans="1:4" ht="28.8" x14ac:dyDescent="0.3">
      <c r="A788" s="74" t="s">
        <v>1761</v>
      </c>
      <c r="B788" s="74" t="s">
        <v>1762</v>
      </c>
      <c r="C788" s="75">
        <v>3870.8820000000005</v>
      </c>
      <c r="D788" s="92" t="s">
        <v>10201</v>
      </c>
    </row>
    <row r="789" spans="1:4" ht="28.8" x14ac:dyDescent="0.3">
      <c r="A789" s="74" t="s">
        <v>1763</v>
      </c>
      <c r="B789" s="74" t="s">
        <v>1764</v>
      </c>
      <c r="C789" s="75">
        <v>4336.4520000000002</v>
      </c>
      <c r="D789" s="92" t="s">
        <v>10202</v>
      </c>
    </row>
    <row r="790" spans="1:4" ht="28.8" x14ac:dyDescent="0.3">
      <c r="A790" s="74" t="s">
        <v>1765</v>
      </c>
      <c r="B790" s="74" t="s">
        <v>1766</v>
      </c>
      <c r="C790" s="75">
        <v>3870.8820000000005</v>
      </c>
      <c r="D790" s="92" t="s">
        <v>10201</v>
      </c>
    </row>
    <row r="791" spans="1:4" ht="28.8" x14ac:dyDescent="0.3">
      <c r="A791" s="74" t="s">
        <v>1767</v>
      </c>
      <c r="B791" s="74" t="s">
        <v>1768</v>
      </c>
      <c r="C791" s="75">
        <v>4243.3379999999997</v>
      </c>
      <c r="D791" s="92" t="s">
        <v>10200</v>
      </c>
    </row>
    <row r="792" spans="1:4" ht="28.8" x14ac:dyDescent="0.3">
      <c r="A792" s="74" t="s">
        <v>1769</v>
      </c>
      <c r="B792" s="74" t="s">
        <v>1770</v>
      </c>
      <c r="C792" s="75">
        <v>4336.4520000000002</v>
      </c>
      <c r="D792" s="92" t="s">
        <v>10202</v>
      </c>
    </row>
    <row r="793" spans="1:4" ht="28.8" x14ac:dyDescent="0.3">
      <c r="A793" s="74" t="s">
        <v>1771</v>
      </c>
      <c r="B793" s="74" t="s">
        <v>1772</v>
      </c>
      <c r="C793" s="75">
        <v>4336.4520000000002</v>
      </c>
      <c r="D793" s="92" t="s">
        <v>10202</v>
      </c>
    </row>
    <row r="794" spans="1:4" ht="28.8" x14ac:dyDescent="0.3">
      <c r="A794" s="74" t="s">
        <v>1773</v>
      </c>
      <c r="B794" s="74" t="s">
        <v>1774</v>
      </c>
      <c r="C794" s="75">
        <v>4708.9080000000004</v>
      </c>
      <c r="D794" s="92" t="s">
        <v>10199</v>
      </c>
    </row>
    <row r="795" spans="1:4" ht="28.8" x14ac:dyDescent="0.3">
      <c r="A795" s="74" t="s">
        <v>1775</v>
      </c>
      <c r="B795" s="74" t="s">
        <v>1776</v>
      </c>
      <c r="C795" s="75">
        <v>5503.6202999999996</v>
      </c>
      <c r="D795" s="92" t="s">
        <v>10203</v>
      </c>
    </row>
    <row r="796" spans="1:4" ht="28.8" x14ac:dyDescent="0.3">
      <c r="A796" s="74" t="s">
        <v>1777</v>
      </c>
      <c r="B796" s="74" t="s">
        <v>1778</v>
      </c>
      <c r="C796" s="75">
        <v>4959.4770499999995</v>
      </c>
      <c r="D796" s="92" t="s">
        <v>10204</v>
      </c>
    </row>
    <row r="797" spans="1:4" ht="28.8" x14ac:dyDescent="0.3">
      <c r="A797" s="74" t="s">
        <v>1779</v>
      </c>
      <c r="B797" s="74" t="s">
        <v>1780</v>
      </c>
      <c r="C797" s="75">
        <v>4524.1624499999998</v>
      </c>
      <c r="D797" s="92" t="s">
        <v>10205</v>
      </c>
    </row>
    <row r="798" spans="1:4" ht="28.8" x14ac:dyDescent="0.3">
      <c r="A798" s="74" t="s">
        <v>1781</v>
      </c>
      <c r="B798" s="74" t="s">
        <v>1782</v>
      </c>
      <c r="C798" s="75">
        <v>5068.3056999999999</v>
      </c>
      <c r="D798" s="92" t="s">
        <v>10206</v>
      </c>
    </row>
    <row r="799" spans="1:4" ht="28.8" x14ac:dyDescent="0.3">
      <c r="A799" s="74" t="s">
        <v>1783</v>
      </c>
      <c r="B799" s="74" t="s">
        <v>1784</v>
      </c>
      <c r="C799" s="75">
        <v>4524.1624499999998</v>
      </c>
      <c r="D799" s="92" t="s">
        <v>10205</v>
      </c>
    </row>
    <row r="800" spans="1:4" ht="28.8" x14ac:dyDescent="0.3">
      <c r="A800" s="74" t="s">
        <v>1785</v>
      </c>
      <c r="B800" s="74" t="s">
        <v>1786</v>
      </c>
      <c r="C800" s="75">
        <v>4959.4770499999995</v>
      </c>
      <c r="D800" s="92" t="s">
        <v>10204</v>
      </c>
    </row>
    <row r="801" spans="1:4" ht="28.8" x14ac:dyDescent="0.3">
      <c r="A801" s="74" t="s">
        <v>1787</v>
      </c>
      <c r="B801" s="74" t="s">
        <v>1788</v>
      </c>
      <c r="C801" s="75">
        <v>5068.3056999999999</v>
      </c>
      <c r="D801" s="92" t="s">
        <v>10206</v>
      </c>
    </row>
    <row r="802" spans="1:4" ht="28.8" x14ac:dyDescent="0.3">
      <c r="A802" s="74" t="s">
        <v>1789</v>
      </c>
      <c r="B802" s="74" t="s">
        <v>1790</v>
      </c>
      <c r="C802" s="75">
        <v>5068.3056999999999</v>
      </c>
      <c r="D802" s="92" t="s">
        <v>10206</v>
      </c>
    </row>
    <row r="803" spans="1:4" ht="28.8" x14ac:dyDescent="0.3">
      <c r="A803" s="74" t="s">
        <v>1791</v>
      </c>
      <c r="B803" s="74" t="s">
        <v>1792</v>
      </c>
      <c r="C803" s="75">
        <v>5503.6202999999996</v>
      </c>
      <c r="D803" s="92" t="s">
        <v>10203</v>
      </c>
    </row>
    <row r="804" spans="1:4" ht="28.8" x14ac:dyDescent="0.3">
      <c r="A804" s="74" t="s">
        <v>1793</v>
      </c>
      <c r="B804" s="74" t="s">
        <v>1794</v>
      </c>
      <c r="C804" s="75">
        <v>6053.9664000000002</v>
      </c>
      <c r="D804" s="92" t="s">
        <v>10207</v>
      </c>
    </row>
    <row r="805" spans="1:4" ht="28.8" x14ac:dyDescent="0.3">
      <c r="A805" s="74" t="s">
        <v>1795</v>
      </c>
      <c r="B805" s="74" t="s">
        <v>1796</v>
      </c>
      <c r="C805" s="75">
        <v>5455.4103999999998</v>
      </c>
      <c r="D805" s="92" t="s">
        <v>10208</v>
      </c>
    </row>
    <row r="806" spans="1:4" ht="28.8" x14ac:dyDescent="0.3">
      <c r="A806" s="74" t="s">
        <v>1797</v>
      </c>
      <c r="B806" s="74" t="s">
        <v>1798</v>
      </c>
      <c r="C806" s="75">
        <v>4976.5656000000008</v>
      </c>
      <c r="D806" s="92" t="s">
        <v>10209</v>
      </c>
    </row>
    <row r="807" spans="1:4" ht="28.8" x14ac:dyDescent="0.3">
      <c r="A807" s="74" t="s">
        <v>1799</v>
      </c>
      <c r="B807" s="74" t="s">
        <v>1800</v>
      </c>
      <c r="C807" s="75">
        <v>5575.1215999999995</v>
      </c>
      <c r="D807" s="92" t="s">
        <v>10210</v>
      </c>
    </row>
    <row r="808" spans="1:4" ht="28.8" x14ac:dyDescent="0.3">
      <c r="A808" s="74" t="s">
        <v>1801</v>
      </c>
      <c r="B808" s="74" t="s">
        <v>1802</v>
      </c>
      <c r="C808" s="75">
        <v>4976.5656000000008</v>
      </c>
      <c r="D808" s="92" t="s">
        <v>10209</v>
      </c>
    </row>
    <row r="809" spans="1:4" ht="28.8" x14ac:dyDescent="0.3">
      <c r="A809" s="74" t="s">
        <v>1803</v>
      </c>
      <c r="B809" s="74" t="s">
        <v>1804</v>
      </c>
      <c r="C809" s="75">
        <v>5455.4103999999998</v>
      </c>
      <c r="D809" s="92" t="s">
        <v>10208</v>
      </c>
    </row>
    <row r="810" spans="1:4" ht="28.8" x14ac:dyDescent="0.3">
      <c r="A810" s="74" t="s">
        <v>1805</v>
      </c>
      <c r="B810" s="74" t="s">
        <v>1806</v>
      </c>
      <c r="C810" s="75">
        <v>5575.1215999999995</v>
      </c>
      <c r="D810" s="92" t="s">
        <v>10210</v>
      </c>
    </row>
    <row r="811" spans="1:4" ht="28.8" x14ac:dyDescent="0.3">
      <c r="A811" s="74" t="s">
        <v>1807</v>
      </c>
      <c r="B811" s="74" t="s">
        <v>1808</v>
      </c>
      <c r="C811" s="75">
        <v>5575.1215999999995</v>
      </c>
      <c r="D811" s="92" t="s">
        <v>10210</v>
      </c>
    </row>
    <row r="812" spans="1:4" ht="28.8" x14ac:dyDescent="0.3">
      <c r="A812" s="74" t="s">
        <v>1809</v>
      </c>
      <c r="B812" s="74" t="s">
        <v>1810</v>
      </c>
      <c r="C812" s="75">
        <v>6053.9664000000002</v>
      </c>
      <c r="D812" s="92" t="s">
        <v>10207</v>
      </c>
    </row>
    <row r="813" spans="1:4" ht="28.8" x14ac:dyDescent="0.3">
      <c r="A813" s="74" t="s">
        <v>1811</v>
      </c>
      <c r="B813" s="74" t="s">
        <v>1812</v>
      </c>
      <c r="C813" s="75">
        <v>1282.7367000000002</v>
      </c>
      <c r="D813" s="92" t="s">
        <v>10255</v>
      </c>
    </row>
    <row r="814" spans="1:4" ht="28.8" x14ac:dyDescent="0.3">
      <c r="A814" s="74" t="s">
        <v>1813</v>
      </c>
      <c r="B814" s="74" t="s">
        <v>1814</v>
      </c>
      <c r="C814" s="75">
        <v>1155.91245</v>
      </c>
      <c r="D814" s="92" t="s">
        <v>10256</v>
      </c>
    </row>
    <row r="815" spans="1:4" ht="28.8" x14ac:dyDescent="0.3">
      <c r="A815" s="74" t="s">
        <v>1815</v>
      </c>
      <c r="B815" s="74" t="s">
        <v>1816</v>
      </c>
      <c r="C815" s="75">
        <v>1054.4530500000001</v>
      </c>
      <c r="D815" s="92" t="s">
        <v>10257</v>
      </c>
    </row>
    <row r="816" spans="1:4" ht="28.8" x14ac:dyDescent="0.3">
      <c r="A816" s="74" t="s">
        <v>1817</v>
      </c>
      <c r="B816" s="74" t="s">
        <v>1818</v>
      </c>
      <c r="C816" s="75">
        <v>1181.2773</v>
      </c>
      <c r="D816" s="92" t="s">
        <v>10258</v>
      </c>
    </row>
    <row r="817" spans="1:4" ht="28.8" x14ac:dyDescent="0.3">
      <c r="A817" s="74" t="s">
        <v>1819</v>
      </c>
      <c r="B817" s="74" t="s">
        <v>1820</v>
      </c>
      <c r="C817" s="75">
        <v>1054.4530500000001</v>
      </c>
      <c r="D817" s="92" t="s">
        <v>10257</v>
      </c>
    </row>
    <row r="818" spans="1:4" ht="28.8" x14ac:dyDescent="0.3">
      <c r="A818" s="74" t="s">
        <v>1821</v>
      </c>
      <c r="B818" s="74" t="s">
        <v>1822</v>
      </c>
      <c r="C818" s="75">
        <v>1155.91245</v>
      </c>
      <c r="D818" s="92" t="s">
        <v>10256</v>
      </c>
    </row>
    <row r="819" spans="1:4" ht="28.8" x14ac:dyDescent="0.3">
      <c r="A819" s="74" t="s">
        <v>1823</v>
      </c>
      <c r="B819" s="74" t="s">
        <v>1824</v>
      </c>
      <c r="C819" s="75">
        <v>1181.2773</v>
      </c>
      <c r="D819" s="92" t="s">
        <v>10258</v>
      </c>
    </row>
    <row r="820" spans="1:4" ht="28.8" x14ac:dyDescent="0.3">
      <c r="A820" s="74" t="s">
        <v>1825</v>
      </c>
      <c r="B820" s="74" t="s">
        <v>1826</v>
      </c>
      <c r="C820" s="75">
        <v>1181.2773</v>
      </c>
      <c r="D820" s="92" t="s">
        <v>10258</v>
      </c>
    </row>
    <row r="821" spans="1:4" ht="28.8" x14ac:dyDescent="0.3">
      <c r="A821" s="74" t="s">
        <v>1827</v>
      </c>
      <c r="B821" s="74" t="s">
        <v>1828</v>
      </c>
      <c r="C821" s="75">
        <v>1282.7367000000002</v>
      </c>
      <c r="D821" s="92" t="s">
        <v>10255</v>
      </c>
    </row>
    <row r="822" spans="1:4" ht="28.8" x14ac:dyDescent="0.3">
      <c r="A822" s="74" t="s">
        <v>1829</v>
      </c>
      <c r="B822" s="74" t="s">
        <v>1830</v>
      </c>
      <c r="C822" s="75">
        <v>1946.6106</v>
      </c>
      <c r="D822" s="92" t="s">
        <v>10259</v>
      </c>
    </row>
    <row r="823" spans="1:4" ht="28.8" x14ac:dyDescent="0.3">
      <c r="A823" s="74" t="s">
        <v>1831</v>
      </c>
      <c r="B823" s="74" t="s">
        <v>1832</v>
      </c>
      <c r="C823" s="75">
        <v>1754.1490999999999</v>
      </c>
      <c r="D823" s="92" t="s">
        <v>10260</v>
      </c>
    </row>
    <row r="824" spans="1:4" ht="28.8" x14ac:dyDescent="0.3">
      <c r="A824" s="74" t="s">
        <v>1833</v>
      </c>
      <c r="B824" s="74" t="s">
        <v>1834</v>
      </c>
      <c r="C824" s="75">
        <v>1600.1799000000001</v>
      </c>
      <c r="D824" s="92" t="s">
        <v>10261</v>
      </c>
    </row>
    <row r="825" spans="1:4" ht="28.8" x14ac:dyDescent="0.3">
      <c r="A825" s="74" t="s">
        <v>1835</v>
      </c>
      <c r="B825" s="74" t="s">
        <v>1836</v>
      </c>
      <c r="C825" s="75">
        <v>1792.6413999999997</v>
      </c>
      <c r="D825" s="92" t="s">
        <v>10262</v>
      </c>
    </row>
    <row r="826" spans="1:4" ht="28.8" x14ac:dyDescent="0.3">
      <c r="A826" s="74" t="s">
        <v>1837</v>
      </c>
      <c r="B826" s="74" t="s">
        <v>1838</v>
      </c>
      <c r="C826" s="75">
        <v>1600.1799000000001</v>
      </c>
      <c r="D826" s="92" t="s">
        <v>10261</v>
      </c>
    </row>
    <row r="827" spans="1:4" ht="28.8" x14ac:dyDescent="0.3">
      <c r="A827" s="74" t="s">
        <v>1839</v>
      </c>
      <c r="B827" s="74" t="s">
        <v>1840</v>
      </c>
      <c r="C827" s="75">
        <v>1754.1490999999999</v>
      </c>
      <c r="D827" s="92" t="s">
        <v>10260</v>
      </c>
    </row>
    <row r="828" spans="1:4" ht="28.8" x14ac:dyDescent="0.3">
      <c r="A828" s="74" t="s">
        <v>1841</v>
      </c>
      <c r="B828" s="74" t="s">
        <v>1842</v>
      </c>
      <c r="C828" s="75">
        <v>1792.6413999999997</v>
      </c>
      <c r="D828" s="92" t="s">
        <v>10262</v>
      </c>
    </row>
    <row r="829" spans="1:4" ht="28.8" x14ac:dyDescent="0.3">
      <c r="A829" s="74" t="s">
        <v>1843</v>
      </c>
      <c r="B829" s="74" t="s">
        <v>1844</v>
      </c>
      <c r="C829" s="75">
        <v>1792.6413999999997</v>
      </c>
      <c r="D829" s="92" t="s">
        <v>10262</v>
      </c>
    </row>
    <row r="830" spans="1:4" ht="28.8" x14ac:dyDescent="0.3">
      <c r="A830" s="74" t="s">
        <v>1845</v>
      </c>
      <c r="B830" s="74" t="s">
        <v>1846</v>
      </c>
      <c r="C830" s="75">
        <v>1946.6106</v>
      </c>
      <c r="D830" s="92" t="s">
        <v>10259</v>
      </c>
    </row>
    <row r="831" spans="1:4" ht="28.8" x14ac:dyDescent="0.3">
      <c r="A831" s="74" t="s">
        <v>1847</v>
      </c>
      <c r="B831" s="74" t="s">
        <v>1848</v>
      </c>
      <c r="C831" s="75">
        <v>4409.3177999999998</v>
      </c>
      <c r="D831" s="92" t="s">
        <v>10227</v>
      </c>
    </row>
    <row r="832" spans="1:4" ht="28.8" x14ac:dyDescent="0.3">
      <c r="A832" s="74" t="s">
        <v>1849</v>
      </c>
      <c r="B832" s="74" t="s">
        <v>1850</v>
      </c>
      <c r="C832" s="75">
        <v>3973.3682999999996</v>
      </c>
      <c r="D832" s="92" t="s">
        <v>10228</v>
      </c>
    </row>
    <row r="833" spans="1:4" ht="28.8" x14ac:dyDescent="0.3">
      <c r="A833" s="74" t="s">
        <v>1851</v>
      </c>
      <c r="B833" s="74" t="s">
        <v>1852</v>
      </c>
      <c r="C833" s="75">
        <v>3624.6086999999998</v>
      </c>
      <c r="D833" s="92" t="s">
        <v>10229</v>
      </c>
    </row>
    <row r="834" spans="1:4" ht="28.8" x14ac:dyDescent="0.3">
      <c r="A834" s="74" t="s">
        <v>1853</v>
      </c>
      <c r="B834" s="74" t="s">
        <v>1854</v>
      </c>
      <c r="C834" s="75">
        <v>4060.5581999999995</v>
      </c>
      <c r="D834" s="92" t="s">
        <v>10230</v>
      </c>
    </row>
    <row r="835" spans="1:4" ht="28.8" x14ac:dyDescent="0.3">
      <c r="A835" s="74" t="s">
        <v>1855</v>
      </c>
      <c r="B835" s="74" t="s">
        <v>1856</v>
      </c>
      <c r="C835" s="75">
        <v>3624.6086999999998</v>
      </c>
      <c r="D835" s="92" t="s">
        <v>10229</v>
      </c>
    </row>
    <row r="836" spans="1:4" ht="28.8" x14ac:dyDescent="0.3">
      <c r="A836" s="74" t="s">
        <v>1857</v>
      </c>
      <c r="B836" s="74" t="s">
        <v>1858</v>
      </c>
      <c r="C836" s="75">
        <v>3973.3682999999996</v>
      </c>
      <c r="D836" s="92" t="s">
        <v>10228</v>
      </c>
    </row>
    <row r="837" spans="1:4" ht="28.8" x14ac:dyDescent="0.3">
      <c r="A837" s="74" t="s">
        <v>1859</v>
      </c>
      <c r="B837" s="74" t="s">
        <v>1860</v>
      </c>
      <c r="C837" s="75">
        <v>4060.5581999999995</v>
      </c>
      <c r="D837" s="92" t="s">
        <v>10230</v>
      </c>
    </row>
    <row r="838" spans="1:4" ht="28.8" x14ac:dyDescent="0.3">
      <c r="A838" s="74" t="s">
        <v>1861</v>
      </c>
      <c r="B838" s="74" t="s">
        <v>1862</v>
      </c>
      <c r="C838" s="75">
        <v>4060.5581999999995</v>
      </c>
      <c r="D838" s="92" t="s">
        <v>10230</v>
      </c>
    </row>
    <row r="839" spans="1:4" ht="28.8" x14ac:dyDescent="0.3">
      <c r="A839" s="74" t="s">
        <v>1863</v>
      </c>
      <c r="B839" s="74" t="s">
        <v>1864</v>
      </c>
      <c r="C839" s="75">
        <v>4409.3177999999998</v>
      </c>
      <c r="D839" s="92" t="s">
        <v>10227</v>
      </c>
    </row>
    <row r="840" spans="1:4" ht="28.8" x14ac:dyDescent="0.3">
      <c r="A840" s="74" t="s">
        <v>1865</v>
      </c>
      <c r="B840" s="74" t="s">
        <v>1866</v>
      </c>
      <c r="C840" s="75">
        <v>6122.5007999999998</v>
      </c>
      <c r="D840" s="92" t="s">
        <v>10231</v>
      </c>
    </row>
    <row r="841" spans="1:4" ht="28.8" x14ac:dyDescent="0.3">
      <c r="A841" s="74" t="s">
        <v>1867</v>
      </c>
      <c r="B841" s="74" t="s">
        <v>1868</v>
      </c>
      <c r="C841" s="75">
        <v>5517.1687999999995</v>
      </c>
      <c r="D841" s="92" t="s">
        <v>10232</v>
      </c>
    </row>
    <row r="842" spans="1:4" ht="28.8" x14ac:dyDescent="0.3">
      <c r="A842" s="74" t="s">
        <v>1869</v>
      </c>
      <c r="B842" s="74" t="s">
        <v>1870</v>
      </c>
      <c r="C842" s="75">
        <v>5032.9031999999997</v>
      </c>
      <c r="D842" s="92" t="s">
        <v>10233</v>
      </c>
    </row>
    <row r="843" spans="1:4" ht="28.8" x14ac:dyDescent="0.3">
      <c r="A843" s="74" t="s">
        <v>1871</v>
      </c>
      <c r="B843" s="74" t="s">
        <v>1872</v>
      </c>
      <c r="C843" s="75">
        <v>5638.2351999999992</v>
      </c>
      <c r="D843" s="92" t="s">
        <v>10234</v>
      </c>
    </row>
    <row r="844" spans="1:4" ht="28.8" x14ac:dyDescent="0.3">
      <c r="A844" s="74" t="s">
        <v>1873</v>
      </c>
      <c r="B844" s="74" t="s">
        <v>1874</v>
      </c>
      <c r="C844" s="75">
        <v>5032.9031999999997</v>
      </c>
      <c r="D844" s="92" t="s">
        <v>10233</v>
      </c>
    </row>
    <row r="845" spans="1:4" ht="28.8" x14ac:dyDescent="0.3">
      <c r="A845" s="74" t="s">
        <v>1875</v>
      </c>
      <c r="B845" s="74" t="s">
        <v>1876</v>
      </c>
      <c r="C845" s="75">
        <v>5517.1687999999995</v>
      </c>
      <c r="D845" s="92" t="s">
        <v>10232</v>
      </c>
    </row>
    <row r="846" spans="1:4" ht="28.8" x14ac:dyDescent="0.3">
      <c r="A846" s="74" t="s">
        <v>1877</v>
      </c>
      <c r="B846" s="74" t="s">
        <v>1878</v>
      </c>
      <c r="C846" s="75">
        <v>5638.2351999999992</v>
      </c>
      <c r="D846" s="92" t="s">
        <v>10234</v>
      </c>
    </row>
    <row r="847" spans="1:4" ht="28.8" x14ac:dyDescent="0.3">
      <c r="A847" s="74" t="s">
        <v>1879</v>
      </c>
      <c r="B847" s="74" t="s">
        <v>1880</v>
      </c>
      <c r="C847" s="75">
        <v>5638.2351999999992</v>
      </c>
      <c r="D847" s="92" t="s">
        <v>10234</v>
      </c>
    </row>
    <row r="848" spans="1:4" ht="28.8" x14ac:dyDescent="0.3">
      <c r="A848" s="74" t="s">
        <v>1881</v>
      </c>
      <c r="B848" s="74" t="s">
        <v>1882</v>
      </c>
      <c r="C848" s="75">
        <v>6122.5007999999998</v>
      </c>
      <c r="D848" s="92" t="s">
        <v>10231</v>
      </c>
    </row>
    <row r="849" spans="1:4" ht="28.8" x14ac:dyDescent="0.3">
      <c r="A849" s="74" t="s">
        <v>1883</v>
      </c>
      <c r="B849" s="74" t="s">
        <v>1884</v>
      </c>
      <c r="C849" s="75">
        <v>7450.2309000000005</v>
      </c>
      <c r="D849" s="92" t="s">
        <v>10235</v>
      </c>
    </row>
    <row r="850" spans="1:4" ht="28.8" x14ac:dyDescent="0.3">
      <c r="A850" s="74" t="s">
        <v>1885</v>
      </c>
      <c r="B850" s="74" t="s">
        <v>1886</v>
      </c>
      <c r="C850" s="75">
        <v>6713.6261500000001</v>
      </c>
      <c r="D850" s="92" t="s">
        <v>10236</v>
      </c>
    </row>
    <row r="851" spans="1:4" ht="28.8" x14ac:dyDescent="0.3">
      <c r="A851" s="74" t="s">
        <v>1887</v>
      </c>
      <c r="B851" s="74" t="s">
        <v>1888</v>
      </c>
      <c r="C851" s="75">
        <v>6124.3423500000008</v>
      </c>
      <c r="D851" s="92" t="s">
        <v>10237</v>
      </c>
    </row>
    <row r="852" spans="1:4" ht="28.8" x14ac:dyDescent="0.3">
      <c r="A852" s="74" t="s">
        <v>1889</v>
      </c>
      <c r="B852" s="74" t="s">
        <v>1890</v>
      </c>
      <c r="C852" s="75">
        <v>6860.9470999999994</v>
      </c>
      <c r="D852" s="92" t="s">
        <v>10238</v>
      </c>
    </row>
    <row r="853" spans="1:4" ht="28.8" x14ac:dyDescent="0.3">
      <c r="A853" s="74" t="s">
        <v>1891</v>
      </c>
      <c r="B853" s="74" t="s">
        <v>1892</v>
      </c>
      <c r="C853" s="75">
        <v>6124.3423500000008</v>
      </c>
      <c r="D853" s="92" t="s">
        <v>10237</v>
      </c>
    </row>
    <row r="854" spans="1:4" ht="28.8" x14ac:dyDescent="0.3">
      <c r="A854" s="74" t="s">
        <v>1893</v>
      </c>
      <c r="B854" s="74" t="s">
        <v>1894</v>
      </c>
      <c r="C854" s="75">
        <v>6713.6261500000001</v>
      </c>
      <c r="D854" s="92" t="s">
        <v>10236</v>
      </c>
    </row>
    <row r="855" spans="1:4" ht="28.8" x14ac:dyDescent="0.3">
      <c r="A855" s="74" t="s">
        <v>1895</v>
      </c>
      <c r="B855" s="74" t="s">
        <v>1896</v>
      </c>
      <c r="C855" s="75">
        <v>6860.9470999999994</v>
      </c>
      <c r="D855" s="92" t="s">
        <v>10238</v>
      </c>
    </row>
    <row r="856" spans="1:4" ht="28.8" x14ac:dyDescent="0.3">
      <c r="A856" s="74" t="s">
        <v>1897</v>
      </c>
      <c r="B856" s="74" t="s">
        <v>1898</v>
      </c>
      <c r="C856" s="75">
        <v>6860.9470999999994</v>
      </c>
      <c r="D856" s="92" t="s">
        <v>10238</v>
      </c>
    </row>
    <row r="857" spans="1:4" ht="28.8" x14ac:dyDescent="0.3">
      <c r="A857" s="74" t="s">
        <v>1899</v>
      </c>
      <c r="B857" s="74" t="s">
        <v>1900</v>
      </c>
      <c r="C857" s="75">
        <v>7450.2309000000005</v>
      </c>
      <c r="D857" s="92" t="s">
        <v>10235</v>
      </c>
    </row>
    <row r="858" spans="1:4" ht="28.8" x14ac:dyDescent="0.3">
      <c r="A858" s="74" t="s">
        <v>1901</v>
      </c>
      <c r="B858" s="74" t="s">
        <v>1902</v>
      </c>
      <c r="C858" s="75">
        <v>9484.6334999999999</v>
      </c>
      <c r="D858" s="92" t="s">
        <v>10239</v>
      </c>
    </row>
    <row r="859" spans="1:4" ht="28.8" x14ac:dyDescent="0.3">
      <c r="A859" s="74" t="s">
        <v>1903</v>
      </c>
      <c r="B859" s="74" t="s">
        <v>1904</v>
      </c>
      <c r="C859" s="75">
        <v>8546.8872499999998</v>
      </c>
      <c r="D859" s="92" t="s">
        <v>10240</v>
      </c>
    </row>
    <row r="860" spans="1:4" ht="28.8" x14ac:dyDescent="0.3">
      <c r="A860" s="74" t="s">
        <v>1905</v>
      </c>
      <c r="B860" s="74" t="s">
        <v>1906</v>
      </c>
      <c r="C860" s="75">
        <v>7796.6902500000006</v>
      </c>
      <c r="D860" s="92" t="s">
        <v>10241</v>
      </c>
    </row>
    <row r="861" spans="1:4" ht="28.8" x14ac:dyDescent="0.3">
      <c r="A861" s="74" t="s">
        <v>1907</v>
      </c>
      <c r="B861" s="74" t="s">
        <v>1908</v>
      </c>
      <c r="C861" s="75">
        <v>8734.4364999999998</v>
      </c>
      <c r="D861" s="92" t="s">
        <v>10242</v>
      </c>
    </row>
    <row r="862" spans="1:4" ht="28.8" x14ac:dyDescent="0.3">
      <c r="A862" s="74" t="s">
        <v>1909</v>
      </c>
      <c r="B862" s="74" t="s">
        <v>1910</v>
      </c>
      <c r="C862" s="75">
        <v>7796.6902500000006</v>
      </c>
      <c r="D862" s="92" t="s">
        <v>10241</v>
      </c>
    </row>
    <row r="863" spans="1:4" ht="28.8" x14ac:dyDescent="0.3">
      <c r="A863" s="74" t="s">
        <v>1911</v>
      </c>
      <c r="B863" s="74" t="s">
        <v>1912</v>
      </c>
      <c r="C863" s="75">
        <v>8546.8872499999998</v>
      </c>
      <c r="D863" s="92" t="s">
        <v>10240</v>
      </c>
    </row>
    <row r="864" spans="1:4" ht="28.8" x14ac:dyDescent="0.3">
      <c r="A864" s="74" t="s">
        <v>1913</v>
      </c>
      <c r="B864" s="74" t="s">
        <v>1914</v>
      </c>
      <c r="C864" s="75">
        <v>8734.4364999999998</v>
      </c>
      <c r="D864" s="92" t="s">
        <v>10242</v>
      </c>
    </row>
    <row r="865" spans="1:4" ht="28.8" x14ac:dyDescent="0.3">
      <c r="A865" s="74" t="s">
        <v>1915</v>
      </c>
      <c r="B865" s="74" t="s">
        <v>1916</v>
      </c>
      <c r="C865" s="75">
        <v>8734.4364999999998</v>
      </c>
      <c r="D865" s="92" t="s">
        <v>10242</v>
      </c>
    </row>
    <row r="866" spans="1:4" ht="28.8" x14ac:dyDescent="0.3">
      <c r="A866" s="74" t="s">
        <v>1917</v>
      </c>
      <c r="B866" s="74" t="s">
        <v>1918</v>
      </c>
      <c r="C866" s="75">
        <v>9484.6334999999999</v>
      </c>
      <c r="D866" s="92" t="s">
        <v>10239</v>
      </c>
    </row>
    <row r="867" spans="1:4" ht="28.8" x14ac:dyDescent="0.3">
      <c r="A867" s="74" t="s">
        <v>1919</v>
      </c>
      <c r="B867" s="74" t="s">
        <v>1920</v>
      </c>
      <c r="C867" s="75">
        <v>12225.744000000001</v>
      </c>
      <c r="D867" s="92" t="s">
        <v>10243</v>
      </c>
    </row>
    <row r="868" spans="1:4" ht="28.8" x14ac:dyDescent="0.3">
      <c r="A868" s="74" t="s">
        <v>1921</v>
      </c>
      <c r="B868" s="74" t="s">
        <v>1922</v>
      </c>
      <c r="C868" s="75">
        <v>11016.984</v>
      </c>
      <c r="D868" s="92" t="s">
        <v>10244</v>
      </c>
    </row>
    <row r="869" spans="1:4" ht="28.8" x14ac:dyDescent="0.3">
      <c r="A869" s="74" t="s">
        <v>1923</v>
      </c>
      <c r="B869" s="74" t="s">
        <v>1924</v>
      </c>
      <c r="C869" s="75">
        <v>10049.976000000001</v>
      </c>
      <c r="D869" s="92" t="s">
        <v>10245</v>
      </c>
    </row>
    <row r="870" spans="1:4" ht="28.8" x14ac:dyDescent="0.3">
      <c r="A870" s="74" t="s">
        <v>1925</v>
      </c>
      <c r="B870" s="74" t="s">
        <v>1926</v>
      </c>
      <c r="C870" s="75">
        <v>11258.735999999999</v>
      </c>
      <c r="D870" s="92" t="s">
        <v>10246</v>
      </c>
    </row>
    <row r="871" spans="1:4" ht="28.8" x14ac:dyDescent="0.3">
      <c r="A871" s="74" t="s">
        <v>1927</v>
      </c>
      <c r="B871" s="74" t="s">
        <v>1928</v>
      </c>
      <c r="C871" s="75">
        <v>10049.976000000001</v>
      </c>
      <c r="D871" s="92" t="s">
        <v>10245</v>
      </c>
    </row>
    <row r="872" spans="1:4" ht="28.8" x14ac:dyDescent="0.3">
      <c r="A872" s="74" t="s">
        <v>1929</v>
      </c>
      <c r="B872" s="74" t="s">
        <v>1930</v>
      </c>
      <c r="C872" s="75">
        <v>11016.984</v>
      </c>
      <c r="D872" s="92" t="s">
        <v>10244</v>
      </c>
    </row>
    <row r="873" spans="1:4" ht="28.8" x14ac:dyDescent="0.3">
      <c r="A873" s="74" t="s">
        <v>1931</v>
      </c>
      <c r="B873" s="74" t="s">
        <v>1932</v>
      </c>
      <c r="C873" s="75">
        <v>11258.735999999999</v>
      </c>
      <c r="D873" s="92" t="s">
        <v>10246</v>
      </c>
    </row>
    <row r="874" spans="1:4" ht="28.8" x14ac:dyDescent="0.3">
      <c r="A874" s="74" t="s">
        <v>1933</v>
      </c>
      <c r="B874" s="74" t="s">
        <v>1934</v>
      </c>
      <c r="C874" s="75">
        <v>11258.735999999999</v>
      </c>
      <c r="D874" s="92" t="s">
        <v>10246</v>
      </c>
    </row>
    <row r="875" spans="1:4" ht="28.8" x14ac:dyDescent="0.3">
      <c r="A875" s="74" t="s">
        <v>1935</v>
      </c>
      <c r="B875" s="74" t="s">
        <v>1936</v>
      </c>
      <c r="C875" s="75">
        <v>12225.744000000001</v>
      </c>
      <c r="D875" s="92" t="s">
        <v>10243</v>
      </c>
    </row>
    <row r="876" spans="1:4" ht="28.8" x14ac:dyDescent="0.3">
      <c r="A876" s="74" t="s">
        <v>1937</v>
      </c>
      <c r="B876" s="74" t="s">
        <v>1938</v>
      </c>
      <c r="C876" s="75">
        <v>7086.1772999999994</v>
      </c>
      <c r="D876" s="92" t="s">
        <v>10215</v>
      </c>
    </row>
    <row r="877" spans="1:4" ht="28.8" x14ac:dyDescent="0.3">
      <c r="A877" s="74" t="s">
        <v>1939</v>
      </c>
      <c r="B877" s="74" t="s">
        <v>1940</v>
      </c>
      <c r="C877" s="75">
        <v>6385.5665499999996</v>
      </c>
      <c r="D877" s="92" t="s">
        <v>10216</v>
      </c>
    </row>
    <row r="878" spans="1:4" ht="28.8" x14ac:dyDescent="0.3">
      <c r="A878" s="74" t="s">
        <v>1941</v>
      </c>
      <c r="B878" s="74" t="s">
        <v>1942</v>
      </c>
      <c r="C878" s="75">
        <v>5825.0779499999999</v>
      </c>
      <c r="D878" s="92" t="s">
        <v>10217</v>
      </c>
    </row>
    <row r="879" spans="1:4" ht="28.8" x14ac:dyDescent="0.3">
      <c r="A879" s="74" t="s">
        <v>1943</v>
      </c>
      <c r="B879" s="74" t="s">
        <v>1944</v>
      </c>
      <c r="C879" s="75">
        <v>6525.6886999999988</v>
      </c>
      <c r="D879" s="92" t="s">
        <v>10218</v>
      </c>
    </row>
    <row r="880" spans="1:4" ht="28.8" x14ac:dyDescent="0.3">
      <c r="A880" s="74" t="s">
        <v>1945</v>
      </c>
      <c r="B880" s="74" t="s">
        <v>1946</v>
      </c>
      <c r="C880" s="75">
        <v>5825.0779499999999</v>
      </c>
      <c r="D880" s="92" t="s">
        <v>10217</v>
      </c>
    </row>
    <row r="881" spans="1:4" ht="28.8" x14ac:dyDescent="0.3">
      <c r="A881" s="74" t="s">
        <v>1947</v>
      </c>
      <c r="B881" s="74" t="s">
        <v>1948</v>
      </c>
      <c r="C881" s="75">
        <v>6385.5665499999996</v>
      </c>
      <c r="D881" s="92" t="s">
        <v>10216</v>
      </c>
    </row>
    <row r="882" spans="1:4" ht="28.8" x14ac:dyDescent="0.3">
      <c r="A882" s="74" t="s">
        <v>1949</v>
      </c>
      <c r="B882" s="74" t="s">
        <v>1950</v>
      </c>
      <c r="C882" s="75">
        <v>6525.6886999999988</v>
      </c>
      <c r="D882" s="92" t="s">
        <v>10218</v>
      </c>
    </row>
    <row r="883" spans="1:4" ht="28.8" x14ac:dyDescent="0.3">
      <c r="A883" s="74" t="s">
        <v>1951</v>
      </c>
      <c r="B883" s="74" t="s">
        <v>1952</v>
      </c>
      <c r="C883" s="75">
        <v>6525.6886999999988</v>
      </c>
      <c r="D883" s="92" t="s">
        <v>10218</v>
      </c>
    </row>
    <row r="884" spans="1:4" ht="28.8" x14ac:dyDescent="0.3">
      <c r="A884" s="74" t="s">
        <v>1953</v>
      </c>
      <c r="B884" s="74" t="s">
        <v>1954</v>
      </c>
      <c r="C884" s="75">
        <v>7086.1772999999994</v>
      </c>
      <c r="D884" s="92" t="s">
        <v>10215</v>
      </c>
    </row>
    <row r="885" spans="1:4" ht="28.8" x14ac:dyDescent="0.3">
      <c r="A885" s="74" t="s">
        <v>1955</v>
      </c>
      <c r="B885" s="74" t="s">
        <v>1956</v>
      </c>
      <c r="C885" s="75">
        <v>10020.0054</v>
      </c>
      <c r="D885" s="92" t="s">
        <v>10219</v>
      </c>
    </row>
    <row r="886" spans="1:4" ht="28.8" x14ac:dyDescent="0.3">
      <c r="A886" s="74" t="s">
        <v>1957</v>
      </c>
      <c r="B886" s="74" t="s">
        <v>1958</v>
      </c>
      <c r="C886" s="75">
        <v>9029.3269</v>
      </c>
      <c r="D886" s="92" t="s">
        <v>10220</v>
      </c>
    </row>
    <row r="887" spans="1:4" ht="28.8" x14ac:dyDescent="0.3">
      <c r="A887" s="74" t="s">
        <v>1959</v>
      </c>
      <c r="B887" s="74" t="s">
        <v>1960</v>
      </c>
      <c r="C887" s="75">
        <v>8236.7841000000008</v>
      </c>
      <c r="D887" s="92" t="s">
        <v>10221</v>
      </c>
    </row>
    <row r="888" spans="1:4" ht="28.8" x14ac:dyDescent="0.3">
      <c r="A888" s="74" t="s">
        <v>1961</v>
      </c>
      <c r="B888" s="74" t="s">
        <v>1962</v>
      </c>
      <c r="C888" s="75">
        <v>9227.4626000000007</v>
      </c>
      <c r="D888" s="92" t="s">
        <v>10222</v>
      </c>
    </row>
    <row r="889" spans="1:4" ht="28.8" x14ac:dyDescent="0.3">
      <c r="A889" s="74" t="s">
        <v>1963</v>
      </c>
      <c r="B889" s="74" t="s">
        <v>1964</v>
      </c>
      <c r="C889" s="75">
        <v>8236.7841000000008</v>
      </c>
      <c r="D889" s="92" t="s">
        <v>10221</v>
      </c>
    </row>
    <row r="890" spans="1:4" ht="28.8" x14ac:dyDescent="0.3">
      <c r="A890" s="74" t="s">
        <v>1965</v>
      </c>
      <c r="B890" s="74" t="s">
        <v>1966</v>
      </c>
      <c r="C890" s="75">
        <v>9029.3269</v>
      </c>
      <c r="D890" s="92" t="s">
        <v>10220</v>
      </c>
    </row>
    <row r="891" spans="1:4" ht="28.8" x14ac:dyDescent="0.3">
      <c r="A891" s="74" t="s">
        <v>1967</v>
      </c>
      <c r="B891" s="74" t="s">
        <v>1968</v>
      </c>
      <c r="C891" s="75">
        <v>9227.4626000000007</v>
      </c>
      <c r="D891" s="92" t="s">
        <v>10222</v>
      </c>
    </row>
    <row r="892" spans="1:4" ht="28.8" x14ac:dyDescent="0.3">
      <c r="A892" s="74" t="s">
        <v>1969</v>
      </c>
      <c r="B892" s="74" t="s">
        <v>1970</v>
      </c>
      <c r="C892" s="75">
        <v>9227.4626000000007</v>
      </c>
      <c r="D892" s="92" t="s">
        <v>10222</v>
      </c>
    </row>
    <row r="893" spans="1:4" ht="28.8" x14ac:dyDescent="0.3">
      <c r="A893" s="74" t="s">
        <v>1971</v>
      </c>
      <c r="B893" s="74" t="s">
        <v>1972</v>
      </c>
      <c r="C893" s="75">
        <v>10020.0054</v>
      </c>
      <c r="D893" s="92" t="s">
        <v>10219</v>
      </c>
    </row>
    <row r="894" spans="1:4" ht="28.8" x14ac:dyDescent="0.3">
      <c r="A894" s="74" t="s">
        <v>1973</v>
      </c>
      <c r="B894" s="74" t="s">
        <v>1974</v>
      </c>
      <c r="C894" s="75">
        <v>14153.079300000001</v>
      </c>
      <c r="D894" s="92" t="s">
        <v>10223</v>
      </c>
    </row>
    <row r="895" spans="1:4" ht="28.8" x14ac:dyDescent="0.3">
      <c r="A895" s="74" t="s">
        <v>1975</v>
      </c>
      <c r="B895" s="74" t="s">
        <v>1976</v>
      </c>
      <c r="C895" s="75">
        <v>12753.76355</v>
      </c>
      <c r="D895" s="92" t="s">
        <v>10224</v>
      </c>
    </row>
    <row r="896" spans="1:4" ht="28.8" x14ac:dyDescent="0.3">
      <c r="A896" s="74" t="s">
        <v>1977</v>
      </c>
      <c r="B896" s="74" t="s">
        <v>1978</v>
      </c>
      <c r="C896" s="75">
        <v>11634.310950000001</v>
      </c>
      <c r="D896" s="92" t="s">
        <v>10225</v>
      </c>
    </row>
    <row r="897" spans="1:4" ht="28.8" x14ac:dyDescent="0.3">
      <c r="A897" s="74" t="s">
        <v>1979</v>
      </c>
      <c r="B897" s="74" t="s">
        <v>1980</v>
      </c>
      <c r="C897" s="75">
        <v>13033.626699999999</v>
      </c>
      <c r="D897" s="92" t="s">
        <v>10226</v>
      </c>
    </row>
    <row r="898" spans="1:4" ht="28.8" x14ac:dyDescent="0.3">
      <c r="A898" s="74" t="s">
        <v>1981</v>
      </c>
      <c r="B898" s="74" t="s">
        <v>1982</v>
      </c>
      <c r="C898" s="75">
        <v>11634.310950000001</v>
      </c>
      <c r="D898" s="92" t="s">
        <v>10225</v>
      </c>
    </row>
    <row r="899" spans="1:4" ht="28.8" x14ac:dyDescent="0.3">
      <c r="A899" s="74" t="s">
        <v>1983</v>
      </c>
      <c r="B899" s="74" t="s">
        <v>1984</v>
      </c>
      <c r="C899" s="75">
        <v>12753.76355</v>
      </c>
      <c r="D899" s="92" t="s">
        <v>10224</v>
      </c>
    </row>
    <row r="900" spans="1:4" ht="28.8" x14ac:dyDescent="0.3">
      <c r="A900" s="74" t="s">
        <v>1985</v>
      </c>
      <c r="B900" s="74" t="s">
        <v>1986</v>
      </c>
      <c r="C900" s="75">
        <v>13033.626699999999</v>
      </c>
      <c r="D900" s="92" t="s">
        <v>10226</v>
      </c>
    </row>
    <row r="901" spans="1:4" ht="28.8" x14ac:dyDescent="0.3">
      <c r="A901" s="74" t="s">
        <v>1987</v>
      </c>
      <c r="B901" s="74" t="s">
        <v>1988</v>
      </c>
      <c r="C901" s="75">
        <v>13033.626699999999</v>
      </c>
      <c r="D901" s="92" t="s">
        <v>10226</v>
      </c>
    </row>
    <row r="902" spans="1:4" ht="28.8" x14ac:dyDescent="0.3">
      <c r="A902" s="74" t="s">
        <v>1989</v>
      </c>
      <c r="B902" s="74" t="s">
        <v>1990</v>
      </c>
      <c r="C902" s="75">
        <v>14153.079300000001</v>
      </c>
      <c r="D902" s="92" t="s">
        <v>10223</v>
      </c>
    </row>
    <row r="903" spans="1:4" ht="28.8" x14ac:dyDescent="0.3">
      <c r="A903" s="74" t="s">
        <v>1991</v>
      </c>
      <c r="B903" s="74" t="s">
        <v>1992</v>
      </c>
      <c r="C903" s="75">
        <v>12225.744000000001</v>
      </c>
      <c r="D903" s="92" t="s">
        <v>10243</v>
      </c>
    </row>
    <row r="904" spans="1:4" ht="28.8" x14ac:dyDescent="0.3">
      <c r="A904" s="74" t="s">
        <v>1993</v>
      </c>
      <c r="B904" s="74" t="s">
        <v>1994</v>
      </c>
      <c r="C904" s="75">
        <v>11016.984</v>
      </c>
      <c r="D904" s="92" t="s">
        <v>10244</v>
      </c>
    </row>
    <row r="905" spans="1:4" ht="28.8" x14ac:dyDescent="0.3">
      <c r="A905" s="74" t="s">
        <v>1995</v>
      </c>
      <c r="B905" s="74" t="s">
        <v>1996</v>
      </c>
      <c r="C905" s="75">
        <v>10049.976000000001</v>
      </c>
      <c r="D905" s="92" t="s">
        <v>10245</v>
      </c>
    </row>
    <row r="906" spans="1:4" ht="28.8" x14ac:dyDescent="0.3">
      <c r="A906" s="74" t="s">
        <v>1997</v>
      </c>
      <c r="B906" s="74" t="s">
        <v>1998</v>
      </c>
      <c r="C906" s="75">
        <v>11258.735999999999</v>
      </c>
      <c r="D906" s="92" t="s">
        <v>10246</v>
      </c>
    </row>
    <row r="907" spans="1:4" ht="28.8" x14ac:dyDescent="0.3">
      <c r="A907" s="74" t="s">
        <v>1999</v>
      </c>
      <c r="B907" s="74" t="s">
        <v>2000</v>
      </c>
      <c r="C907" s="75">
        <v>10049.976000000001</v>
      </c>
      <c r="D907" s="92" t="s">
        <v>10245</v>
      </c>
    </row>
    <row r="908" spans="1:4" ht="28.8" x14ac:dyDescent="0.3">
      <c r="A908" s="74" t="s">
        <v>2001</v>
      </c>
      <c r="B908" s="74" t="s">
        <v>2002</v>
      </c>
      <c r="C908" s="75">
        <v>11016.984</v>
      </c>
      <c r="D908" s="92" t="s">
        <v>10244</v>
      </c>
    </row>
    <row r="909" spans="1:4" ht="28.8" x14ac:dyDescent="0.3">
      <c r="A909" s="74" t="s">
        <v>2003</v>
      </c>
      <c r="B909" s="74" t="s">
        <v>2004</v>
      </c>
      <c r="C909" s="75">
        <v>11258.735999999999</v>
      </c>
      <c r="D909" s="92" t="s">
        <v>10246</v>
      </c>
    </row>
    <row r="910" spans="1:4" ht="28.8" x14ac:dyDescent="0.3">
      <c r="A910" s="74" t="s">
        <v>2005</v>
      </c>
      <c r="B910" s="74" t="s">
        <v>2006</v>
      </c>
      <c r="C910" s="75">
        <v>11258.735999999999</v>
      </c>
      <c r="D910" s="92" t="s">
        <v>10246</v>
      </c>
    </row>
    <row r="911" spans="1:4" ht="28.8" x14ac:dyDescent="0.3">
      <c r="A911" s="74" t="s">
        <v>2007</v>
      </c>
      <c r="B911" s="74" t="s">
        <v>2008</v>
      </c>
      <c r="C911" s="75">
        <v>12225.744000000001</v>
      </c>
      <c r="D911" s="92" t="s">
        <v>10243</v>
      </c>
    </row>
    <row r="912" spans="1:4" ht="28.8" x14ac:dyDescent="0.3">
      <c r="A912" s="74" t="s">
        <v>2009</v>
      </c>
      <c r="B912" s="74" t="s">
        <v>2010</v>
      </c>
      <c r="C912" s="75">
        <v>12225.744000000001</v>
      </c>
      <c r="D912" s="92" t="s">
        <v>10243</v>
      </c>
    </row>
    <row r="913" spans="1:4" ht="28.8" x14ac:dyDescent="0.3">
      <c r="A913" s="74" t="s">
        <v>2011</v>
      </c>
      <c r="B913" s="74" t="s">
        <v>2012</v>
      </c>
      <c r="C913" s="75">
        <v>11016.984</v>
      </c>
      <c r="D913" s="92" t="s">
        <v>10244</v>
      </c>
    </row>
    <row r="914" spans="1:4" ht="28.8" x14ac:dyDescent="0.3">
      <c r="A914" s="74" t="s">
        <v>2013</v>
      </c>
      <c r="B914" s="74" t="s">
        <v>2014</v>
      </c>
      <c r="C914" s="75">
        <v>10049.976000000001</v>
      </c>
      <c r="D914" s="92" t="s">
        <v>10245</v>
      </c>
    </row>
    <row r="915" spans="1:4" ht="28.8" x14ac:dyDescent="0.3">
      <c r="A915" s="74" t="s">
        <v>2015</v>
      </c>
      <c r="B915" s="74" t="s">
        <v>2016</v>
      </c>
      <c r="C915" s="75">
        <v>11258.735999999999</v>
      </c>
      <c r="D915" s="92" t="s">
        <v>10246</v>
      </c>
    </row>
    <row r="916" spans="1:4" ht="28.8" x14ac:dyDescent="0.3">
      <c r="A916" s="74" t="s">
        <v>2017</v>
      </c>
      <c r="B916" s="74" t="s">
        <v>2018</v>
      </c>
      <c r="C916" s="75">
        <v>10049.976000000001</v>
      </c>
      <c r="D916" s="92" t="s">
        <v>10245</v>
      </c>
    </row>
    <row r="917" spans="1:4" ht="28.8" x14ac:dyDescent="0.3">
      <c r="A917" s="74" t="s">
        <v>2019</v>
      </c>
      <c r="B917" s="74" t="s">
        <v>2020</v>
      </c>
      <c r="C917" s="75">
        <v>11016.984</v>
      </c>
      <c r="D917" s="92" t="s">
        <v>10244</v>
      </c>
    </row>
    <row r="918" spans="1:4" ht="28.8" x14ac:dyDescent="0.3">
      <c r="A918" s="74" t="s">
        <v>2021</v>
      </c>
      <c r="B918" s="74" t="s">
        <v>2022</v>
      </c>
      <c r="C918" s="75">
        <v>11258.735999999999</v>
      </c>
      <c r="D918" s="92" t="s">
        <v>10246</v>
      </c>
    </row>
    <row r="919" spans="1:4" ht="28.8" x14ac:dyDescent="0.3">
      <c r="A919" s="74" t="s">
        <v>2023</v>
      </c>
      <c r="B919" s="74" t="s">
        <v>2024</v>
      </c>
      <c r="C919" s="75">
        <v>11258.735999999999</v>
      </c>
      <c r="D919" s="92" t="s">
        <v>10246</v>
      </c>
    </row>
    <row r="920" spans="1:4" ht="28.8" x14ac:dyDescent="0.3">
      <c r="A920" s="74" t="s">
        <v>2025</v>
      </c>
      <c r="B920" s="74" t="s">
        <v>2026</v>
      </c>
      <c r="C920" s="75">
        <v>12225.744000000001</v>
      </c>
      <c r="D920" s="92" t="s">
        <v>10243</v>
      </c>
    </row>
    <row r="921" spans="1:4" ht="28.8" x14ac:dyDescent="0.3">
      <c r="A921" s="74" t="s">
        <v>2027</v>
      </c>
      <c r="B921" s="74" t="s">
        <v>2028</v>
      </c>
      <c r="C921" s="75">
        <v>12225.744000000001</v>
      </c>
      <c r="D921" s="92" t="s">
        <v>10243</v>
      </c>
    </row>
    <row r="922" spans="1:4" ht="28.8" x14ac:dyDescent="0.3">
      <c r="A922" s="74" t="s">
        <v>2029</v>
      </c>
      <c r="B922" s="74" t="s">
        <v>2030</v>
      </c>
      <c r="C922" s="75">
        <v>11016.984</v>
      </c>
      <c r="D922" s="92" t="s">
        <v>10244</v>
      </c>
    </row>
    <row r="923" spans="1:4" ht="28.8" x14ac:dyDescent="0.3">
      <c r="A923" s="74" t="s">
        <v>2031</v>
      </c>
      <c r="B923" s="74" t="s">
        <v>2032</v>
      </c>
      <c r="C923" s="75">
        <v>10049.976000000001</v>
      </c>
      <c r="D923" s="92" t="s">
        <v>10245</v>
      </c>
    </row>
    <row r="924" spans="1:4" ht="28.8" x14ac:dyDescent="0.3">
      <c r="A924" s="74" t="s">
        <v>2033</v>
      </c>
      <c r="B924" s="74" t="s">
        <v>2034</v>
      </c>
      <c r="C924" s="75">
        <v>11258.735999999999</v>
      </c>
      <c r="D924" s="92" t="s">
        <v>10246</v>
      </c>
    </row>
    <row r="925" spans="1:4" ht="28.8" x14ac:dyDescent="0.3">
      <c r="A925" s="74" t="s">
        <v>2035</v>
      </c>
      <c r="B925" s="74" t="s">
        <v>2036</v>
      </c>
      <c r="C925" s="75">
        <v>10049.976000000001</v>
      </c>
      <c r="D925" s="92" t="s">
        <v>10245</v>
      </c>
    </row>
    <row r="926" spans="1:4" ht="28.8" x14ac:dyDescent="0.3">
      <c r="A926" s="74" t="s">
        <v>2037</v>
      </c>
      <c r="B926" s="74" t="s">
        <v>2038</v>
      </c>
      <c r="C926" s="75">
        <v>11016.984</v>
      </c>
      <c r="D926" s="92" t="s">
        <v>10244</v>
      </c>
    </row>
    <row r="927" spans="1:4" ht="28.8" x14ac:dyDescent="0.3">
      <c r="A927" s="74" t="s">
        <v>2039</v>
      </c>
      <c r="B927" s="74" t="s">
        <v>2040</v>
      </c>
      <c r="C927" s="75">
        <v>11258.735999999999</v>
      </c>
      <c r="D927" s="92" t="s">
        <v>10246</v>
      </c>
    </row>
    <row r="928" spans="1:4" ht="28.8" x14ac:dyDescent="0.3">
      <c r="A928" s="74" t="s">
        <v>2041</v>
      </c>
      <c r="B928" s="74" t="s">
        <v>2042</v>
      </c>
      <c r="C928" s="75">
        <v>11258.735999999999</v>
      </c>
      <c r="D928" s="92" t="s">
        <v>10246</v>
      </c>
    </row>
    <row r="929" spans="1:4" ht="28.8" x14ac:dyDescent="0.3">
      <c r="A929" s="74" t="s">
        <v>2043</v>
      </c>
      <c r="B929" s="74" t="s">
        <v>2044</v>
      </c>
      <c r="C929" s="75">
        <v>12225.744000000001</v>
      </c>
      <c r="D929" s="92" t="s">
        <v>10243</v>
      </c>
    </row>
    <row r="930" spans="1:4" ht="28.8" x14ac:dyDescent="0.3">
      <c r="A930" s="74" t="s">
        <v>2045</v>
      </c>
      <c r="B930" s="74" t="s">
        <v>2046</v>
      </c>
      <c r="C930" s="75">
        <v>12225.744000000001</v>
      </c>
      <c r="D930" s="92" t="s">
        <v>10243</v>
      </c>
    </row>
    <row r="931" spans="1:4" ht="28.8" x14ac:dyDescent="0.3">
      <c r="A931" s="74" t="s">
        <v>2047</v>
      </c>
      <c r="B931" s="74" t="s">
        <v>2048</v>
      </c>
      <c r="C931" s="75">
        <v>11016.984</v>
      </c>
      <c r="D931" s="92" t="s">
        <v>10244</v>
      </c>
    </row>
    <row r="932" spans="1:4" ht="28.8" x14ac:dyDescent="0.3">
      <c r="A932" s="74" t="s">
        <v>2049</v>
      </c>
      <c r="B932" s="74" t="s">
        <v>2050</v>
      </c>
      <c r="C932" s="75">
        <v>10049.976000000001</v>
      </c>
      <c r="D932" s="92" t="s">
        <v>10245</v>
      </c>
    </row>
    <row r="933" spans="1:4" ht="28.8" x14ac:dyDescent="0.3">
      <c r="A933" s="74" t="s">
        <v>2051</v>
      </c>
      <c r="B933" s="74" t="s">
        <v>2052</v>
      </c>
      <c r="C933" s="75">
        <v>11258.735999999999</v>
      </c>
      <c r="D933" s="92" t="s">
        <v>10246</v>
      </c>
    </row>
    <row r="934" spans="1:4" ht="28.8" x14ac:dyDescent="0.3">
      <c r="A934" s="74" t="s">
        <v>2053</v>
      </c>
      <c r="B934" s="74" t="s">
        <v>2054</v>
      </c>
      <c r="C934" s="75">
        <v>10049.976000000001</v>
      </c>
      <c r="D934" s="92" t="s">
        <v>10245</v>
      </c>
    </row>
    <row r="935" spans="1:4" ht="28.8" x14ac:dyDescent="0.3">
      <c r="A935" s="74" t="s">
        <v>2055</v>
      </c>
      <c r="B935" s="74" t="s">
        <v>2056</v>
      </c>
      <c r="C935" s="75">
        <v>11016.984</v>
      </c>
      <c r="D935" s="92" t="s">
        <v>10244</v>
      </c>
    </row>
    <row r="936" spans="1:4" ht="28.8" x14ac:dyDescent="0.3">
      <c r="A936" s="74" t="s">
        <v>2057</v>
      </c>
      <c r="B936" s="74" t="s">
        <v>2058</v>
      </c>
      <c r="C936" s="75">
        <v>11258.735999999999</v>
      </c>
      <c r="D936" s="92" t="s">
        <v>10246</v>
      </c>
    </row>
    <row r="937" spans="1:4" ht="28.8" x14ac:dyDescent="0.3">
      <c r="A937" s="74" t="s">
        <v>2059</v>
      </c>
      <c r="B937" s="74" t="s">
        <v>2060</v>
      </c>
      <c r="C937" s="75">
        <v>11258.735999999999</v>
      </c>
      <c r="D937" s="92" t="s">
        <v>10246</v>
      </c>
    </row>
    <row r="938" spans="1:4" ht="28.8" x14ac:dyDescent="0.3">
      <c r="A938" s="74" t="s">
        <v>2061</v>
      </c>
      <c r="B938" s="74" t="s">
        <v>2062</v>
      </c>
      <c r="C938" s="75">
        <v>12225.744000000001</v>
      </c>
      <c r="D938" s="92" t="s">
        <v>10243</v>
      </c>
    </row>
    <row r="939" spans="1:4" ht="28.8" x14ac:dyDescent="0.3">
      <c r="A939" s="74" t="s">
        <v>2063</v>
      </c>
      <c r="B939" s="74" t="s">
        <v>2064</v>
      </c>
      <c r="C939" s="75">
        <v>12225.744000000001</v>
      </c>
      <c r="D939" s="92" t="s">
        <v>10243</v>
      </c>
    </row>
    <row r="940" spans="1:4" ht="28.8" x14ac:dyDescent="0.3">
      <c r="A940" s="74" t="s">
        <v>2065</v>
      </c>
      <c r="B940" s="74" t="s">
        <v>2066</v>
      </c>
      <c r="C940" s="75">
        <v>11016.984</v>
      </c>
      <c r="D940" s="92" t="s">
        <v>10244</v>
      </c>
    </row>
    <row r="941" spans="1:4" ht="28.8" x14ac:dyDescent="0.3">
      <c r="A941" s="74" t="s">
        <v>2067</v>
      </c>
      <c r="B941" s="74" t="s">
        <v>2068</v>
      </c>
      <c r="C941" s="75">
        <v>10049.976000000001</v>
      </c>
      <c r="D941" s="92" t="s">
        <v>10245</v>
      </c>
    </row>
    <row r="942" spans="1:4" ht="28.8" x14ac:dyDescent="0.3">
      <c r="A942" s="74" t="s">
        <v>2069</v>
      </c>
      <c r="B942" s="74" t="s">
        <v>2070</v>
      </c>
      <c r="C942" s="75">
        <v>11258.735999999999</v>
      </c>
      <c r="D942" s="92" t="s">
        <v>10246</v>
      </c>
    </row>
    <row r="943" spans="1:4" ht="28.8" x14ac:dyDescent="0.3">
      <c r="A943" s="74" t="s">
        <v>2071</v>
      </c>
      <c r="B943" s="74" t="s">
        <v>2072</v>
      </c>
      <c r="C943" s="75">
        <v>10049.976000000001</v>
      </c>
      <c r="D943" s="92" t="s">
        <v>10245</v>
      </c>
    </row>
    <row r="944" spans="1:4" ht="28.8" x14ac:dyDescent="0.3">
      <c r="A944" s="74" t="s">
        <v>2073</v>
      </c>
      <c r="B944" s="74" t="s">
        <v>2074</v>
      </c>
      <c r="C944" s="75">
        <v>11016.984</v>
      </c>
      <c r="D944" s="92" t="s">
        <v>10244</v>
      </c>
    </row>
    <row r="945" spans="1:4" ht="28.8" x14ac:dyDescent="0.3">
      <c r="A945" s="74" t="s">
        <v>2075</v>
      </c>
      <c r="B945" s="74" t="s">
        <v>2076</v>
      </c>
      <c r="C945" s="75">
        <v>11258.735999999999</v>
      </c>
      <c r="D945" s="92" t="s">
        <v>10246</v>
      </c>
    </row>
    <row r="946" spans="1:4" ht="28.8" x14ac:dyDescent="0.3">
      <c r="A946" s="74" t="s">
        <v>2077</v>
      </c>
      <c r="B946" s="74" t="s">
        <v>2078</v>
      </c>
      <c r="C946" s="75">
        <v>11258.735999999999</v>
      </c>
      <c r="D946" s="92" t="s">
        <v>10246</v>
      </c>
    </row>
    <row r="947" spans="1:4" ht="28.8" x14ac:dyDescent="0.3">
      <c r="A947" s="74" t="s">
        <v>2079</v>
      </c>
      <c r="B947" s="74" t="s">
        <v>2080</v>
      </c>
      <c r="C947" s="75">
        <v>12225.744000000001</v>
      </c>
      <c r="D947" s="92" t="s">
        <v>10243</v>
      </c>
    </row>
    <row r="948" spans="1:4" ht="28.8" x14ac:dyDescent="0.3">
      <c r="A948" s="74" t="s">
        <v>2081</v>
      </c>
      <c r="B948" s="74" t="s">
        <v>2082</v>
      </c>
      <c r="C948" s="75">
        <v>17226.117900000001</v>
      </c>
      <c r="D948" s="92" t="s">
        <v>10251</v>
      </c>
    </row>
    <row r="949" spans="1:4" ht="28.8" x14ac:dyDescent="0.3">
      <c r="A949" s="74" t="s">
        <v>2083</v>
      </c>
      <c r="B949" s="74" t="s">
        <v>2084</v>
      </c>
      <c r="C949" s="75">
        <v>15522.970650000001</v>
      </c>
      <c r="D949" s="92" t="s">
        <v>10252</v>
      </c>
    </row>
    <row r="950" spans="1:4" ht="28.8" x14ac:dyDescent="0.3">
      <c r="A950" s="74" t="s">
        <v>2085</v>
      </c>
      <c r="B950" s="74" t="s">
        <v>2086</v>
      </c>
      <c r="C950" s="75">
        <v>14160.452850000001</v>
      </c>
      <c r="D950" s="92" t="s">
        <v>10253</v>
      </c>
    </row>
    <row r="951" spans="1:4" ht="28.8" x14ac:dyDescent="0.3">
      <c r="A951" s="74" t="s">
        <v>2087</v>
      </c>
      <c r="B951" s="74" t="s">
        <v>2088</v>
      </c>
      <c r="C951" s="75">
        <v>15863.6001</v>
      </c>
      <c r="D951" s="92" t="s">
        <v>10254</v>
      </c>
    </row>
    <row r="952" spans="1:4" ht="28.8" x14ac:dyDescent="0.3">
      <c r="A952" s="74" t="s">
        <v>2089</v>
      </c>
      <c r="B952" s="74" t="s">
        <v>2090</v>
      </c>
      <c r="C952" s="75">
        <v>14160.452850000001</v>
      </c>
      <c r="D952" s="92" t="s">
        <v>10253</v>
      </c>
    </row>
    <row r="953" spans="1:4" ht="28.8" x14ac:dyDescent="0.3">
      <c r="A953" s="74" t="s">
        <v>2091</v>
      </c>
      <c r="B953" s="74" t="s">
        <v>2092</v>
      </c>
      <c r="C953" s="75">
        <v>15522.970650000001</v>
      </c>
      <c r="D953" s="92" t="s">
        <v>10252</v>
      </c>
    </row>
    <row r="954" spans="1:4" ht="28.8" x14ac:dyDescent="0.3">
      <c r="A954" s="74" t="s">
        <v>2093</v>
      </c>
      <c r="B954" s="74" t="s">
        <v>2094</v>
      </c>
      <c r="C954" s="75">
        <v>15863.6001</v>
      </c>
      <c r="D954" s="92" t="s">
        <v>10254</v>
      </c>
    </row>
    <row r="955" spans="1:4" ht="28.8" x14ac:dyDescent="0.3">
      <c r="A955" s="74" t="s">
        <v>2095</v>
      </c>
      <c r="B955" s="74" t="s">
        <v>2096</v>
      </c>
      <c r="C955" s="75">
        <v>15863.6001</v>
      </c>
      <c r="D955" s="92" t="s">
        <v>10254</v>
      </c>
    </row>
    <row r="956" spans="1:4" ht="28.8" x14ac:dyDescent="0.3">
      <c r="A956" s="74" t="s">
        <v>2097</v>
      </c>
      <c r="B956" s="74" t="s">
        <v>2098</v>
      </c>
      <c r="C956" s="75">
        <v>17226.117900000001</v>
      </c>
      <c r="D956" s="92" t="s">
        <v>10251</v>
      </c>
    </row>
    <row r="957" spans="1:4" ht="28.8" x14ac:dyDescent="0.3">
      <c r="A957" s="74" t="s">
        <v>2099</v>
      </c>
      <c r="B957" s="74" t="s">
        <v>2100</v>
      </c>
      <c r="C957" s="75">
        <v>13457.097600000001</v>
      </c>
      <c r="D957" s="92" t="s">
        <v>10247</v>
      </c>
    </row>
    <row r="958" spans="1:4" ht="28.8" x14ac:dyDescent="0.3">
      <c r="A958" s="74" t="s">
        <v>2101</v>
      </c>
      <c r="B958" s="74" t="s">
        <v>2102</v>
      </c>
      <c r="C958" s="75">
        <v>12126.5936</v>
      </c>
      <c r="D958" s="92" t="s">
        <v>10248</v>
      </c>
    </row>
    <row r="959" spans="1:4" ht="28.8" x14ac:dyDescent="0.3">
      <c r="A959" s="74" t="s">
        <v>2103</v>
      </c>
      <c r="B959" s="74" t="s">
        <v>2104</v>
      </c>
      <c r="C959" s="75">
        <v>11062.190400000001</v>
      </c>
      <c r="D959" s="92" t="s">
        <v>10249</v>
      </c>
    </row>
    <row r="960" spans="1:4" ht="28.8" x14ac:dyDescent="0.3">
      <c r="A960" s="74" t="s">
        <v>2105</v>
      </c>
      <c r="B960" s="74" t="s">
        <v>2106</v>
      </c>
      <c r="C960" s="75">
        <v>12392.694399999998</v>
      </c>
      <c r="D960" s="92" t="s">
        <v>10250</v>
      </c>
    </row>
    <row r="961" spans="1:4" ht="28.8" x14ac:dyDescent="0.3">
      <c r="A961" s="74" t="s">
        <v>2107</v>
      </c>
      <c r="B961" s="74" t="s">
        <v>2108</v>
      </c>
      <c r="C961" s="75">
        <v>11062.190400000001</v>
      </c>
      <c r="D961" s="92" t="s">
        <v>10249</v>
      </c>
    </row>
    <row r="962" spans="1:4" ht="28.8" x14ac:dyDescent="0.3">
      <c r="A962" s="74" t="s">
        <v>2109</v>
      </c>
      <c r="B962" s="74" t="s">
        <v>2110</v>
      </c>
      <c r="C962" s="75">
        <v>12126.5936</v>
      </c>
      <c r="D962" s="92" t="s">
        <v>10248</v>
      </c>
    </row>
    <row r="963" spans="1:4" ht="28.8" x14ac:dyDescent="0.3">
      <c r="A963" s="74" t="s">
        <v>2111</v>
      </c>
      <c r="B963" s="74" t="s">
        <v>2112</v>
      </c>
      <c r="C963" s="75">
        <v>12392.694399999998</v>
      </c>
      <c r="D963" s="92" t="s">
        <v>10250</v>
      </c>
    </row>
    <row r="964" spans="1:4" ht="28.8" x14ac:dyDescent="0.3">
      <c r="A964" s="74" t="s">
        <v>2113</v>
      </c>
      <c r="B964" s="74" t="s">
        <v>2114</v>
      </c>
      <c r="C964" s="75">
        <v>12392.694399999998</v>
      </c>
      <c r="D964" s="92" t="s">
        <v>10250</v>
      </c>
    </row>
    <row r="965" spans="1:4" ht="28.8" x14ac:dyDescent="0.3">
      <c r="A965" s="74" t="s">
        <v>2115</v>
      </c>
      <c r="B965" s="74" t="s">
        <v>2116</v>
      </c>
      <c r="C965" s="75">
        <v>13457.097600000001</v>
      </c>
      <c r="D965" s="92" t="s">
        <v>10247</v>
      </c>
    </row>
    <row r="966" spans="1:4" x14ac:dyDescent="0.3">
      <c r="A966" s="77"/>
      <c r="B966" s="77"/>
      <c r="C966" s="78"/>
      <c r="D966" s="92" t="e">
        <v>#N/A</v>
      </c>
    </row>
    <row r="967" spans="1:4" ht="28.8" x14ac:dyDescent="0.3">
      <c r="A967" s="74" t="s">
        <v>2118</v>
      </c>
      <c r="B967" s="74" t="s">
        <v>2119</v>
      </c>
      <c r="C967" s="75">
        <v>2075.0949000000001</v>
      </c>
      <c r="D967" s="92" t="s">
        <v>10295</v>
      </c>
    </row>
    <row r="968" spans="1:4" ht="28.8" x14ac:dyDescent="0.3">
      <c r="A968" s="74" t="s">
        <v>2120</v>
      </c>
      <c r="B968" s="74" t="s">
        <v>2121</v>
      </c>
      <c r="C968" s="75">
        <v>1869.9301499999997</v>
      </c>
      <c r="D968" s="92" t="s">
        <v>10296</v>
      </c>
    </row>
    <row r="969" spans="1:4" ht="28.8" x14ac:dyDescent="0.3">
      <c r="A969" s="74" t="s">
        <v>2122</v>
      </c>
      <c r="B969" s="74" t="s">
        <v>2123</v>
      </c>
      <c r="C969" s="75">
        <v>1705.79835</v>
      </c>
      <c r="D969" s="92" t="s">
        <v>10297</v>
      </c>
    </row>
    <row r="970" spans="1:4" ht="28.8" x14ac:dyDescent="0.3">
      <c r="A970" s="74" t="s">
        <v>2124</v>
      </c>
      <c r="B970" s="74" t="s">
        <v>2125</v>
      </c>
      <c r="C970" s="75">
        <v>1910.9630999999997</v>
      </c>
      <c r="D970" s="92" t="s">
        <v>10298</v>
      </c>
    </row>
    <row r="971" spans="1:4" ht="28.8" x14ac:dyDescent="0.3">
      <c r="A971" s="74" t="s">
        <v>2126</v>
      </c>
      <c r="B971" s="74" t="s">
        <v>2127</v>
      </c>
      <c r="C971" s="75">
        <v>1705.79835</v>
      </c>
      <c r="D971" s="92" t="s">
        <v>10297</v>
      </c>
    </row>
    <row r="972" spans="1:4" ht="28.8" x14ac:dyDescent="0.3">
      <c r="A972" s="74" t="s">
        <v>2128</v>
      </c>
      <c r="B972" s="74" t="s">
        <v>2129</v>
      </c>
      <c r="C972" s="75">
        <v>1869.9301499999997</v>
      </c>
      <c r="D972" s="92" t="s">
        <v>10296</v>
      </c>
    </row>
    <row r="973" spans="1:4" ht="28.8" x14ac:dyDescent="0.3">
      <c r="A973" s="74" t="s">
        <v>2130</v>
      </c>
      <c r="B973" s="74" t="s">
        <v>2131</v>
      </c>
      <c r="C973" s="75">
        <v>1910.9630999999997</v>
      </c>
      <c r="D973" s="92" t="s">
        <v>10298</v>
      </c>
    </row>
    <row r="974" spans="1:4" ht="28.8" x14ac:dyDescent="0.3">
      <c r="A974" s="74" t="s">
        <v>2132</v>
      </c>
      <c r="B974" s="74" t="s">
        <v>2133</v>
      </c>
      <c r="C974" s="75">
        <v>1910.9630999999997</v>
      </c>
      <c r="D974" s="92" t="s">
        <v>10298</v>
      </c>
    </row>
    <row r="975" spans="1:4" ht="28.8" x14ac:dyDescent="0.3">
      <c r="A975" s="74" t="s">
        <v>2134</v>
      </c>
      <c r="B975" s="74" t="s">
        <v>2135</v>
      </c>
      <c r="C975" s="75">
        <v>2075.0949000000001</v>
      </c>
      <c r="D975" s="92" t="s">
        <v>10295</v>
      </c>
    </row>
    <row r="976" spans="1:4" ht="28.8" x14ac:dyDescent="0.3">
      <c r="A976" s="74" t="s">
        <v>2136</v>
      </c>
      <c r="B976" s="74" t="s">
        <v>2137</v>
      </c>
      <c r="C976" s="75">
        <v>3424.2242999999999</v>
      </c>
      <c r="D976" s="92" t="s">
        <v>10299</v>
      </c>
    </row>
    <row r="977" spans="1:4" ht="28.8" x14ac:dyDescent="0.3">
      <c r="A977" s="74" t="s">
        <v>2138</v>
      </c>
      <c r="B977" s="74" t="s">
        <v>2139</v>
      </c>
      <c r="C977" s="75">
        <v>3085.6710499999999</v>
      </c>
      <c r="D977" s="92" t="s">
        <v>10300</v>
      </c>
    </row>
    <row r="978" spans="1:4" ht="28.8" x14ac:dyDescent="0.3">
      <c r="A978" s="74" t="s">
        <v>2140</v>
      </c>
      <c r="B978" s="74" t="s">
        <v>2141</v>
      </c>
      <c r="C978" s="75">
        <v>2814.82845</v>
      </c>
      <c r="D978" s="92" t="s">
        <v>10301</v>
      </c>
    </row>
    <row r="979" spans="1:4" ht="28.8" x14ac:dyDescent="0.3">
      <c r="A979" s="74" t="s">
        <v>2142</v>
      </c>
      <c r="B979" s="74" t="s">
        <v>2143</v>
      </c>
      <c r="C979" s="75">
        <v>3153.3816999999995</v>
      </c>
      <c r="D979" s="92" t="s">
        <v>10302</v>
      </c>
    </row>
    <row r="980" spans="1:4" ht="28.8" x14ac:dyDescent="0.3">
      <c r="A980" s="74" t="s">
        <v>2144</v>
      </c>
      <c r="B980" s="74" t="s">
        <v>2145</v>
      </c>
      <c r="C980" s="75">
        <v>2814.82845</v>
      </c>
      <c r="D980" s="92" t="s">
        <v>10301</v>
      </c>
    </row>
    <row r="981" spans="1:4" ht="28.8" x14ac:dyDescent="0.3">
      <c r="A981" s="74" t="s">
        <v>2146</v>
      </c>
      <c r="B981" s="74" t="s">
        <v>2147</v>
      </c>
      <c r="C981" s="75">
        <v>3085.6710499999999</v>
      </c>
      <c r="D981" s="92" t="s">
        <v>10300</v>
      </c>
    </row>
    <row r="982" spans="1:4" ht="28.8" x14ac:dyDescent="0.3">
      <c r="A982" s="74" t="s">
        <v>2148</v>
      </c>
      <c r="B982" s="74" t="s">
        <v>2149</v>
      </c>
      <c r="C982" s="75">
        <v>3153.3816999999995</v>
      </c>
      <c r="D982" s="92" t="s">
        <v>10302</v>
      </c>
    </row>
    <row r="983" spans="1:4" ht="28.8" x14ac:dyDescent="0.3">
      <c r="A983" s="74" t="s">
        <v>2150</v>
      </c>
      <c r="B983" s="74" t="s">
        <v>2151</v>
      </c>
      <c r="C983" s="75">
        <v>3153.3816999999995</v>
      </c>
      <c r="D983" s="92" t="s">
        <v>10302</v>
      </c>
    </row>
    <row r="984" spans="1:4" ht="28.8" x14ac:dyDescent="0.3">
      <c r="A984" s="74" t="s">
        <v>2152</v>
      </c>
      <c r="B984" s="74" t="s">
        <v>2153</v>
      </c>
      <c r="C984" s="75">
        <v>3424.2242999999999</v>
      </c>
      <c r="D984" s="92" t="s">
        <v>10299</v>
      </c>
    </row>
    <row r="985" spans="1:4" ht="28.8" x14ac:dyDescent="0.3">
      <c r="A985" s="74" t="s">
        <v>2154</v>
      </c>
      <c r="B985" s="74" t="s">
        <v>2155</v>
      </c>
      <c r="C985" s="75">
        <v>7150.4106000000002</v>
      </c>
      <c r="D985" s="92" t="s">
        <v>10263</v>
      </c>
    </row>
    <row r="986" spans="1:4" ht="28.8" x14ac:dyDescent="0.3">
      <c r="A986" s="74" t="s">
        <v>2156</v>
      </c>
      <c r="B986" s="74" t="s">
        <v>2157</v>
      </c>
      <c r="C986" s="75">
        <v>6443.4490999999998</v>
      </c>
      <c r="D986" s="92" t="s">
        <v>10264</v>
      </c>
    </row>
    <row r="987" spans="1:4" ht="28.8" x14ac:dyDescent="0.3">
      <c r="A987" s="74" t="s">
        <v>2158</v>
      </c>
      <c r="B987" s="74" t="s">
        <v>2159</v>
      </c>
      <c r="C987" s="75">
        <v>5877.8799000000008</v>
      </c>
      <c r="D987" s="92" t="s">
        <v>10265</v>
      </c>
    </row>
    <row r="988" spans="1:4" ht="28.8" x14ac:dyDescent="0.3">
      <c r="A988" s="74" t="s">
        <v>2160</v>
      </c>
      <c r="B988" s="74" t="s">
        <v>2161</v>
      </c>
      <c r="C988" s="75">
        <v>6584.8414000000002</v>
      </c>
      <c r="D988" s="92" t="s">
        <v>10266</v>
      </c>
    </row>
    <row r="989" spans="1:4" ht="28.8" x14ac:dyDescent="0.3">
      <c r="A989" s="74" t="s">
        <v>2162</v>
      </c>
      <c r="B989" s="74" t="s">
        <v>2163</v>
      </c>
      <c r="C989" s="75">
        <v>5877.8799000000008</v>
      </c>
      <c r="D989" s="92" t="s">
        <v>10265</v>
      </c>
    </row>
    <row r="990" spans="1:4" ht="28.8" x14ac:dyDescent="0.3">
      <c r="A990" s="74" t="s">
        <v>2164</v>
      </c>
      <c r="B990" s="74" t="s">
        <v>2165</v>
      </c>
      <c r="C990" s="75">
        <v>6443.4490999999998</v>
      </c>
      <c r="D990" s="92" t="s">
        <v>10264</v>
      </c>
    </row>
    <row r="991" spans="1:4" ht="28.8" x14ac:dyDescent="0.3">
      <c r="A991" s="74" t="s">
        <v>2166</v>
      </c>
      <c r="B991" s="74" t="s">
        <v>2167</v>
      </c>
      <c r="C991" s="75">
        <v>6584.8414000000002</v>
      </c>
      <c r="D991" s="92" t="s">
        <v>10266</v>
      </c>
    </row>
    <row r="992" spans="1:4" ht="28.8" x14ac:dyDescent="0.3">
      <c r="A992" s="74" t="s">
        <v>2168</v>
      </c>
      <c r="B992" s="74" t="s">
        <v>2169</v>
      </c>
      <c r="C992" s="75">
        <v>6584.8414000000002</v>
      </c>
      <c r="D992" s="92" t="s">
        <v>10266</v>
      </c>
    </row>
    <row r="993" spans="1:4" ht="28.8" x14ac:dyDescent="0.3">
      <c r="A993" s="74" t="s">
        <v>2170</v>
      </c>
      <c r="B993" s="74" t="s">
        <v>2171</v>
      </c>
      <c r="C993" s="75">
        <v>7150.4106000000002</v>
      </c>
      <c r="D993" s="92" t="s">
        <v>10263</v>
      </c>
    </row>
    <row r="994" spans="1:4" ht="28.8" x14ac:dyDescent="0.3">
      <c r="A994" s="74" t="s">
        <v>2172</v>
      </c>
      <c r="B994" s="74" t="s">
        <v>2173</v>
      </c>
      <c r="C994" s="75">
        <v>10619.6283</v>
      </c>
      <c r="D994" s="92" t="s">
        <v>10267</v>
      </c>
    </row>
    <row r="995" spans="1:4" ht="28.8" x14ac:dyDescent="0.3">
      <c r="A995" s="74" t="s">
        <v>2174</v>
      </c>
      <c r="B995" s="74" t="s">
        <v>2175</v>
      </c>
      <c r="C995" s="75">
        <v>9569.6650499999996</v>
      </c>
      <c r="D995" s="92" t="s">
        <v>10268</v>
      </c>
    </row>
    <row r="996" spans="1:4" ht="28.8" x14ac:dyDescent="0.3">
      <c r="A996" s="74" t="s">
        <v>2176</v>
      </c>
      <c r="B996" s="74" t="s">
        <v>2177</v>
      </c>
      <c r="C996" s="75">
        <v>8729.6944500000009</v>
      </c>
      <c r="D996" s="92" t="s">
        <v>10269</v>
      </c>
    </row>
    <row r="997" spans="1:4" ht="28.8" x14ac:dyDescent="0.3">
      <c r="A997" s="74" t="s">
        <v>2178</v>
      </c>
      <c r="B997" s="74" t="s">
        <v>2179</v>
      </c>
      <c r="C997" s="75">
        <v>9779.6576999999997</v>
      </c>
      <c r="D997" s="92" t="s">
        <v>10270</v>
      </c>
    </row>
    <row r="998" spans="1:4" ht="28.8" x14ac:dyDescent="0.3">
      <c r="A998" s="74" t="s">
        <v>2180</v>
      </c>
      <c r="B998" s="74" t="s">
        <v>2181</v>
      </c>
      <c r="C998" s="75">
        <v>8729.6944500000009</v>
      </c>
      <c r="D998" s="92" t="s">
        <v>10269</v>
      </c>
    </row>
    <row r="999" spans="1:4" ht="28.8" x14ac:dyDescent="0.3">
      <c r="A999" s="74" t="s">
        <v>2182</v>
      </c>
      <c r="B999" s="74" t="s">
        <v>2183</v>
      </c>
      <c r="C999" s="75">
        <v>9569.6650499999996</v>
      </c>
      <c r="D999" s="92" t="s">
        <v>10268</v>
      </c>
    </row>
    <row r="1000" spans="1:4" ht="28.8" x14ac:dyDescent="0.3">
      <c r="A1000" s="74" t="s">
        <v>2184</v>
      </c>
      <c r="B1000" s="74" t="s">
        <v>2185</v>
      </c>
      <c r="C1000" s="75">
        <v>9779.6576999999997</v>
      </c>
      <c r="D1000" s="92" t="s">
        <v>10270</v>
      </c>
    </row>
    <row r="1001" spans="1:4" ht="28.8" x14ac:dyDescent="0.3">
      <c r="A1001" s="74" t="s">
        <v>2186</v>
      </c>
      <c r="B1001" s="74" t="s">
        <v>2187</v>
      </c>
      <c r="C1001" s="75">
        <v>9779.6576999999997</v>
      </c>
      <c r="D1001" s="92" t="s">
        <v>10270</v>
      </c>
    </row>
    <row r="1002" spans="1:4" ht="28.8" x14ac:dyDescent="0.3">
      <c r="A1002" s="74" t="s">
        <v>2188</v>
      </c>
      <c r="B1002" s="74" t="s">
        <v>2189</v>
      </c>
      <c r="C1002" s="75">
        <v>10619.6283</v>
      </c>
      <c r="D1002" s="92" t="s">
        <v>10267</v>
      </c>
    </row>
    <row r="1003" spans="1:4" ht="28.8" x14ac:dyDescent="0.3">
      <c r="A1003" s="74" t="s">
        <v>2190</v>
      </c>
      <c r="B1003" s="74" t="s">
        <v>2191</v>
      </c>
      <c r="C1003" s="75">
        <v>14902.603499999999</v>
      </c>
      <c r="D1003" s="92" t="s">
        <v>10271</v>
      </c>
    </row>
    <row r="1004" spans="1:4" ht="28.8" x14ac:dyDescent="0.3">
      <c r="A1004" s="74" t="s">
        <v>2192</v>
      </c>
      <c r="B1004" s="74" t="s">
        <v>2193</v>
      </c>
      <c r="C1004" s="75">
        <v>13429.182249999998</v>
      </c>
      <c r="D1004" s="92" t="s">
        <v>10272</v>
      </c>
    </row>
    <row r="1005" spans="1:4" ht="28.8" x14ac:dyDescent="0.3">
      <c r="A1005" s="74" t="s">
        <v>2194</v>
      </c>
      <c r="B1005" s="74" t="s">
        <v>2195</v>
      </c>
      <c r="C1005" s="75">
        <v>12250.445249999999</v>
      </c>
      <c r="D1005" s="92" t="s">
        <v>10273</v>
      </c>
    </row>
    <row r="1006" spans="1:4" ht="28.8" x14ac:dyDescent="0.3">
      <c r="A1006" s="74" t="s">
        <v>2196</v>
      </c>
      <c r="B1006" s="74" t="s">
        <v>2197</v>
      </c>
      <c r="C1006" s="75">
        <v>13723.866499999998</v>
      </c>
      <c r="D1006" s="92" t="s">
        <v>10274</v>
      </c>
    </row>
    <row r="1007" spans="1:4" ht="28.8" x14ac:dyDescent="0.3">
      <c r="A1007" s="74" t="s">
        <v>2198</v>
      </c>
      <c r="B1007" s="74" t="s">
        <v>2199</v>
      </c>
      <c r="C1007" s="75">
        <v>12250.445249999999</v>
      </c>
      <c r="D1007" s="92" t="s">
        <v>10273</v>
      </c>
    </row>
    <row r="1008" spans="1:4" ht="28.8" x14ac:dyDescent="0.3">
      <c r="A1008" s="74" t="s">
        <v>2200</v>
      </c>
      <c r="B1008" s="74" t="s">
        <v>2201</v>
      </c>
      <c r="C1008" s="75">
        <v>13429.182249999998</v>
      </c>
      <c r="D1008" s="92" t="s">
        <v>10272</v>
      </c>
    </row>
    <row r="1009" spans="1:4" ht="28.8" x14ac:dyDescent="0.3">
      <c r="A1009" s="74" t="s">
        <v>2202</v>
      </c>
      <c r="B1009" s="74" t="s">
        <v>2203</v>
      </c>
      <c r="C1009" s="75">
        <v>13723.866499999998</v>
      </c>
      <c r="D1009" s="92" t="s">
        <v>10274</v>
      </c>
    </row>
    <row r="1010" spans="1:4" ht="28.8" x14ac:dyDescent="0.3">
      <c r="A1010" s="74" t="s">
        <v>2204</v>
      </c>
      <c r="B1010" s="74" t="s">
        <v>2205</v>
      </c>
      <c r="C1010" s="75">
        <v>13723.866499999998</v>
      </c>
      <c r="D1010" s="92" t="s">
        <v>10274</v>
      </c>
    </row>
    <row r="1011" spans="1:4" ht="28.8" x14ac:dyDescent="0.3">
      <c r="A1011" s="74" t="s">
        <v>2206</v>
      </c>
      <c r="B1011" s="74" t="s">
        <v>2207</v>
      </c>
      <c r="C1011" s="75">
        <v>14902.603499999999</v>
      </c>
      <c r="D1011" s="92" t="s">
        <v>10271</v>
      </c>
    </row>
    <row r="1012" spans="1:4" ht="28.8" x14ac:dyDescent="0.3">
      <c r="A1012" s="74" t="s">
        <v>2208</v>
      </c>
      <c r="B1012" s="74" t="s">
        <v>2209</v>
      </c>
      <c r="C1012" s="75">
        <v>22504.877400000001</v>
      </c>
      <c r="D1012" s="92" t="s">
        <v>10275</v>
      </c>
    </row>
    <row r="1013" spans="1:4" ht="28.8" x14ac:dyDescent="0.3">
      <c r="A1013" s="74" t="s">
        <v>2210</v>
      </c>
      <c r="B1013" s="74" t="s">
        <v>2211</v>
      </c>
      <c r="C1013" s="75">
        <v>20279.818900000002</v>
      </c>
      <c r="D1013" s="92" t="s">
        <v>10276</v>
      </c>
    </row>
    <row r="1014" spans="1:4" ht="28.8" x14ac:dyDescent="0.3">
      <c r="A1014" s="74" t="s">
        <v>2212</v>
      </c>
      <c r="B1014" s="74" t="s">
        <v>2213</v>
      </c>
      <c r="C1014" s="75">
        <v>18499.772100000002</v>
      </c>
      <c r="D1014" s="92" t="s">
        <v>10277</v>
      </c>
    </row>
    <row r="1015" spans="1:4" ht="28.8" x14ac:dyDescent="0.3">
      <c r="A1015" s="74" t="s">
        <v>2214</v>
      </c>
      <c r="B1015" s="74" t="s">
        <v>2215</v>
      </c>
      <c r="C1015" s="75">
        <v>20724.830600000001</v>
      </c>
      <c r="D1015" s="92" t="s">
        <v>10278</v>
      </c>
    </row>
    <row r="1016" spans="1:4" ht="28.8" x14ac:dyDescent="0.3">
      <c r="A1016" s="74" t="s">
        <v>2216</v>
      </c>
      <c r="B1016" s="74" t="s">
        <v>2217</v>
      </c>
      <c r="C1016" s="75">
        <v>18499.772100000002</v>
      </c>
      <c r="D1016" s="92" t="s">
        <v>10277</v>
      </c>
    </row>
    <row r="1017" spans="1:4" ht="28.8" x14ac:dyDescent="0.3">
      <c r="A1017" s="74" t="s">
        <v>2218</v>
      </c>
      <c r="B1017" s="74" t="s">
        <v>2219</v>
      </c>
      <c r="C1017" s="75">
        <v>20279.818900000002</v>
      </c>
      <c r="D1017" s="92" t="s">
        <v>10276</v>
      </c>
    </row>
    <row r="1018" spans="1:4" ht="28.8" x14ac:dyDescent="0.3">
      <c r="A1018" s="74" t="s">
        <v>2220</v>
      </c>
      <c r="B1018" s="74" t="s">
        <v>2221</v>
      </c>
      <c r="C1018" s="75">
        <v>20724.830600000001</v>
      </c>
      <c r="D1018" s="92" t="s">
        <v>10278</v>
      </c>
    </row>
    <row r="1019" spans="1:4" ht="28.8" x14ac:dyDescent="0.3">
      <c r="A1019" s="74" t="s">
        <v>2222</v>
      </c>
      <c r="B1019" s="74" t="s">
        <v>2223</v>
      </c>
      <c r="C1019" s="75">
        <v>20724.830600000001</v>
      </c>
      <c r="D1019" s="92" t="s">
        <v>10278</v>
      </c>
    </row>
    <row r="1020" spans="1:4" ht="28.8" x14ac:dyDescent="0.3">
      <c r="A1020" s="74" t="s">
        <v>2224</v>
      </c>
      <c r="B1020" s="74" t="s">
        <v>2225</v>
      </c>
      <c r="C1020" s="75">
        <v>22504.877400000001</v>
      </c>
      <c r="D1020" s="92" t="s">
        <v>10275</v>
      </c>
    </row>
    <row r="1021" spans="1:4" ht="28.8" x14ac:dyDescent="0.3">
      <c r="A1021" s="74" t="s">
        <v>2226</v>
      </c>
      <c r="B1021" s="74" t="s">
        <v>2227</v>
      </c>
      <c r="C1021" s="75">
        <v>18436.054500000002</v>
      </c>
      <c r="D1021" s="92" t="s">
        <v>10279</v>
      </c>
    </row>
    <row r="1022" spans="1:4" ht="28.8" x14ac:dyDescent="0.3">
      <c r="A1022" s="74" t="s">
        <v>2228</v>
      </c>
      <c r="B1022" s="74" t="s">
        <v>2229</v>
      </c>
      <c r="C1022" s="75">
        <v>16613.280750000002</v>
      </c>
      <c r="D1022" s="92" t="s">
        <v>10280</v>
      </c>
    </row>
    <row r="1023" spans="1:4" ht="28.8" x14ac:dyDescent="0.3">
      <c r="A1023" s="74" t="s">
        <v>2230</v>
      </c>
      <c r="B1023" s="74" t="s">
        <v>2231</v>
      </c>
      <c r="C1023" s="75">
        <v>15155.061750000001</v>
      </c>
      <c r="D1023" s="92" t="s">
        <v>10281</v>
      </c>
    </row>
    <row r="1024" spans="1:4" ht="28.8" x14ac:dyDescent="0.3">
      <c r="A1024" s="74" t="s">
        <v>2232</v>
      </c>
      <c r="B1024" s="74" t="s">
        <v>2233</v>
      </c>
      <c r="C1024" s="75">
        <v>16977.835500000001</v>
      </c>
      <c r="D1024" s="92" t="s">
        <v>10282</v>
      </c>
    </row>
    <row r="1025" spans="1:4" ht="28.8" x14ac:dyDescent="0.3">
      <c r="A1025" s="74" t="s">
        <v>2234</v>
      </c>
      <c r="B1025" s="74" t="s">
        <v>2235</v>
      </c>
      <c r="C1025" s="75">
        <v>15155.061750000001</v>
      </c>
      <c r="D1025" s="92" t="s">
        <v>10281</v>
      </c>
    </row>
    <row r="1026" spans="1:4" ht="28.8" x14ac:dyDescent="0.3">
      <c r="A1026" s="74" t="s">
        <v>2236</v>
      </c>
      <c r="B1026" s="74" t="s">
        <v>2237</v>
      </c>
      <c r="C1026" s="75">
        <v>16613.280750000002</v>
      </c>
      <c r="D1026" s="92" t="s">
        <v>10280</v>
      </c>
    </row>
    <row r="1027" spans="1:4" ht="28.8" x14ac:dyDescent="0.3">
      <c r="A1027" s="74" t="s">
        <v>2238</v>
      </c>
      <c r="B1027" s="74" t="s">
        <v>2239</v>
      </c>
      <c r="C1027" s="75">
        <v>16977.835500000001</v>
      </c>
      <c r="D1027" s="92" t="s">
        <v>10282</v>
      </c>
    </row>
    <row r="1028" spans="1:4" ht="28.8" x14ac:dyDescent="0.3">
      <c r="A1028" s="74" t="s">
        <v>2240</v>
      </c>
      <c r="B1028" s="74" t="s">
        <v>2241</v>
      </c>
      <c r="C1028" s="75">
        <v>16977.835500000001</v>
      </c>
      <c r="D1028" s="92" t="s">
        <v>10282</v>
      </c>
    </row>
    <row r="1029" spans="1:4" ht="28.8" x14ac:dyDescent="0.3">
      <c r="A1029" s="74" t="s">
        <v>2242</v>
      </c>
      <c r="B1029" s="74" t="s">
        <v>2243</v>
      </c>
      <c r="C1029" s="75">
        <v>18436.054500000002</v>
      </c>
      <c r="D1029" s="92" t="s">
        <v>10279</v>
      </c>
    </row>
    <row r="1030" spans="1:4" ht="28.8" x14ac:dyDescent="0.3">
      <c r="A1030" s="74" t="s">
        <v>2244</v>
      </c>
      <c r="B1030" s="74" t="s">
        <v>2245</v>
      </c>
      <c r="C1030" s="75">
        <v>26423.799000000003</v>
      </c>
      <c r="D1030" s="92" t="s">
        <v>10287</v>
      </c>
    </row>
    <row r="1031" spans="1:4" ht="28.8" x14ac:dyDescent="0.3">
      <c r="A1031" s="74" t="s">
        <v>2246</v>
      </c>
      <c r="B1031" s="74" t="s">
        <v>2247</v>
      </c>
      <c r="C1031" s="75">
        <v>23811.2765</v>
      </c>
      <c r="D1031" s="92" t="s">
        <v>10288</v>
      </c>
    </row>
    <row r="1032" spans="1:4" ht="28.8" x14ac:dyDescent="0.3">
      <c r="A1032" s="74" t="s">
        <v>2248</v>
      </c>
      <c r="B1032" s="74" t="s">
        <v>2249</v>
      </c>
      <c r="C1032" s="75">
        <v>21721.258500000004</v>
      </c>
      <c r="D1032" s="92" t="s">
        <v>10289</v>
      </c>
    </row>
    <row r="1033" spans="1:4" ht="28.8" x14ac:dyDescent="0.3">
      <c r="A1033" s="74" t="s">
        <v>2250</v>
      </c>
      <c r="B1033" s="74" t="s">
        <v>2251</v>
      </c>
      <c r="C1033" s="75">
        <v>24333.780999999999</v>
      </c>
      <c r="D1033" s="92" t="s">
        <v>10290</v>
      </c>
    </row>
    <row r="1034" spans="1:4" ht="28.8" x14ac:dyDescent="0.3">
      <c r="A1034" s="74" t="s">
        <v>2252</v>
      </c>
      <c r="B1034" s="74" t="s">
        <v>2253</v>
      </c>
      <c r="C1034" s="75">
        <v>21721.258500000004</v>
      </c>
      <c r="D1034" s="92" t="s">
        <v>10289</v>
      </c>
    </row>
    <row r="1035" spans="1:4" ht="28.8" x14ac:dyDescent="0.3">
      <c r="A1035" s="74" t="s">
        <v>2254</v>
      </c>
      <c r="B1035" s="74" t="s">
        <v>2255</v>
      </c>
      <c r="C1035" s="75">
        <v>23811.2765</v>
      </c>
      <c r="D1035" s="92" t="s">
        <v>10288</v>
      </c>
    </row>
    <row r="1036" spans="1:4" ht="28.8" x14ac:dyDescent="0.3">
      <c r="A1036" s="74" t="s">
        <v>2256</v>
      </c>
      <c r="B1036" s="74" t="s">
        <v>2257</v>
      </c>
      <c r="C1036" s="75">
        <v>24333.780999999999</v>
      </c>
      <c r="D1036" s="92" t="s">
        <v>10290</v>
      </c>
    </row>
    <row r="1037" spans="1:4" ht="28.8" x14ac:dyDescent="0.3">
      <c r="A1037" s="74" t="s">
        <v>2258</v>
      </c>
      <c r="B1037" s="74" t="s">
        <v>2259</v>
      </c>
      <c r="C1037" s="75">
        <v>24333.780999999999</v>
      </c>
      <c r="D1037" s="92" t="s">
        <v>10290</v>
      </c>
    </row>
    <row r="1038" spans="1:4" ht="28.8" x14ac:dyDescent="0.3">
      <c r="A1038" s="74" t="s">
        <v>2260</v>
      </c>
      <c r="B1038" s="74" t="s">
        <v>2261</v>
      </c>
      <c r="C1038" s="75">
        <v>26423.799000000003</v>
      </c>
      <c r="D1038" s="92" t="s">
        <v>10287</v>
      </c>
    </row>
    <row r="1039" spans="1:4" ht="28.8" x14ac:dyDescent="0.3">
      <c r="A1039" s="74" t="s">
        <v>2262</v>
      </c>
      <c r="B1039" s="74" t="s">
        <v>2263</v>
      </c>
      <c r="C1039" s="75">
        <v>55271.772300000004</v>
      </c>
      <c r="D1039" s="92" t="s">
        <v>10291</v>
      </c>
    </row>
    <row r="1040" spans="1:4" ht="28.8" x14ac:dyDescent="0.3">
      <c r="A1040" s="74" t="s">
        <v>2264</v>
      </c>
      <c r="B1040" s="74" t="s">
        <v>2265</v>
      </c>
      <c r="C1040" s="75">
        <v>49807.049050000001</v>
      </c>
      <c r="D1040" s="92" t="s">
        <v>10292</v>
      </c>
    </row>
    <row r="1041" spans="1:4" ht="28.8" x14ac:dyDescent="0.3">
      <c r="A1041" s="74" t="s">
        <v>2266</v>
      </c>
      <c r="B1041" s="74" t="s">
        <v>2267</v>
      </c>
      <c r="C1041" s="75">
        <v>45435.270450000004</v>
      </c>
      <c r="D1041" s="92" t="s">
        <v>10293</v>
      </c>
    </row>
    <row r="1042" spans="1:4" ht="28.8" x14ac:dyDescent="0.3">
      <c r="A1042" s="74" t="s">
        <v>2268</v>
      </c>
      <c r="B1042" s="74" t="s">
        <v>2269</v>
      </c>
      <c r="C1042" s="75">
        <v>50899.993699999999</v>
      </c>
      <c r="D1042" s="92" t="s">
        <v>10294</v>
      </c>
    </row>
    <row r="1043" spans="1:4" ht="28.8" x14ac:dyDescent="0.3">
      <c r="A1043" s="74" t="s">
        <v>2270</v>
      </c>
      <c r="B1043" s="74" t="s">
        <v>2271</v>
      </c>
      <c r="C1043" s="75">
        <v>45435.270450000004</v>
      </c>
      <c r="D1043" s="92" t="s">
        <v>10293</v>
      </c>
    </row>
    <row r="1044" spans="1:4" ht="28.8" x14ac:dyDescent="0.3">
      <c r="A1044" s="74" t="s">
        <v>2272</v>
      </c>
      <c r="B1044" s="74" t="s">
        <v>2273</v>
      </c>
      <c r="C1044" s="75">
        <v>49807.049050000001</v>
      </c>
      <c r="D1044" s="92" t="s">
        <v>10292</v>
      </c>
    </row>
    <row r="1045" spans="1:4" ht="28.8" x14ac:dyDescent="0.3">
      <c r="A1045" s="74" t="s">
        <v>2274</v>
      </c>
      <c r="B1045" s="74" t="s">
        <v>2275</v>
      </c>
      <c r="C1045" s="75">
        <v>50899.993699999999</v>
      </c>
      <c r="D1045" s="92" t="s">
        <v>10294</v>
      </c>
    </row>
    <row r="1046" spans="1:4" ht="28.8" x14ac:dyDescent="0.3">
      <c r="A1046" s="74" t="s">
        <v>2276</v>
      </c>
      <c r="B1046" s="74" t="s">
        <v>2277</v>
      </c>
      <c r="C1046" s="75">
        <v>50899.993699999999</v>
      </c>
      <c r="D1046" s="92" t="s">
        <v>10294</v>
      </c>
    </row>
    <row r="1047" spans="1:4" ht="28.8" x14ac:dyDescent="0.3">
      <c r="A1047" s="74" t="s">
        <v>2278</v>
      </c>
      <c r="B1047" s="74" t="s">
        <v>2279</v>
      </c>
      <c r="C1047" s="75">
        <v>55271.772300000004</v>
      </c>
      <c r="D1047" s="92" t="s">
        <v>10291</v>
      </c>
    </row>
    <row r="1048" spans="1:4" ht="28.8" x14ac:dyDescent="0.3">
      <c r="A1048" s="74" t="s">
        <v>2280</v>
      </c>
      <c r="B1048" s="74" t="s">
        <v>2281</v>
      </c>
      <c r="C1048" s="75">
        <v>50659.010699999999</v>
      </c>
      <c r="D1048" s="92" t="s">
        <v>10283</v>
      </c>
    </row>
    <row r="1049" spans="1:4" ht="28.8" x14ac:dyDescent="0.3">
      <c r="A1049" s="74" t="s">
        <v>2282</v>
      </c>
      <c r="B1049" s="74" t="s">
        <v>2283</v>
      </c>
      <c r="C1049" s="75">
        <v>45650.351450000002</v>
      </c>
      <c r="D1049" s="92" t="s">
        <v>10284</v>
      </c>
    </row>
    <row r="1050" spans="1:4" ht="28.8" x14ac:dyDescent="0.3">
      <c r="A1050" s="74" t="s">
        <v>2284</v>
      </c>
      <c r="B1050" s="74" t="s">
        <v>2285</v>
      </c>
      <c r="C1050" s="75">
        <v>41643.424050000001</v>
      </c>
      <c r="D1050" s="92" t="s">
        <v>10285</v>
      </c>
    </row>
    <row r="1051" spans="1:4" ht="28.8" x14ac:dyDescent="0.3">
      <c r="A1051" s="74" t="s">
        <v>2286</v>
      </c>
      <c r="B1051" s="74" t="s">
        <v>2287</v>
      </c>
      <c r="C1051" s="75">
        <v>46652.083299999998</v>
      </c>
      <c r="D1051" s="92" t="s">
        <v>10286</v>
      </c>
    </row>
    <row r="1052" spans="1:4" ht="28.8" x14ac:dyDescent="0.3">
      <c r="A1052" s="74" t="s">
        <v>2288</v>
      </c>
      <c r="B1052" s="74" t="s">
        <v>2289</v>
      </c>
      <c r="C1052" s="75">
        <v>41643.424050000001</v>
      </c>
      <c r="D1052" s="92" t="s">
        <v>10285</v>
      </c>
    </row>
    <row r="1053" spans="1:4" ht="28.8" x14ac:dyDescent="0.3">
      <c r="A1053" s="74" t="s">
        <v>2290</v>
      </c>
      <c r="B1053" s="74" t="s">
        <v>2291</v>
      </c>
      <c r="C1053" s="75">
        <v>45650.351450000002</v>
      </c>
      <c r="D1053" s="92" t="s">
        <v>10284</v>
      </c>
    </row>
    <row r="1054" spans="1:4" ht="28.8" x14ac:dyDescent="0.3">
      <c r="A1054" s="74" t="s">
        <v>2292</v>
      </c>
      <c r="B1054" s="74" t="s">
        <v>2293</v>
      </c>
      <c r="C1054" s="75">
        <v>46652.083299999998</v>
      </c>
      <c r="D1054" s="92" t="s">
        <v>10286</v>
      </c>
    </row>
    <row r="1055" spans="1:4" ht="28.8" x14ac:dyDescent="0.3">
      <c r="A1055" s="74" t="s">
        <v>2294</v>
      </c>
      <c r="B1055" s="74" t="s">
        <v>2295</v>
      </c>
      <c r="C1055" s="75">
        <v>46652.083299999998</v>
      </c>
      <c r="D1055" s="92" t="s">
        <v>10286</v>
      </c>
    </row>
    <row r="1056" spans="1:4" ht="28.8" x14ac:dyDescent="0.3">
      <c r="A1056" s="74" t="s">
        <v>2296</v>
      </c>
      <c r="B1056" s="74" t="s">
        <v>2297</v>
      </c>
      <c r="C1056" s="75">
        <v>50659.010699999999</v>
      </c>
      <c r="D1056" s="92" t="s">
        <v>10283</v>
      </c>
    </row>
    <row r="1057" spans="1:4" x14ac:dyDescent="0.3">
      <c r="A1057" s="77"/>
      <c r="B1057" s="77"/>
      <c r="C1057" s="78"/>
      <c r="D1057" s="92" t="e">
        <v>#N/A</v>
      </c>
    </row>
    <row r="1058" spans="1:4" ht="28.8" x14ac:dyDescent="0.3">
      <c r="A1058" s="74" t="s">
        <v>2298</v>
      </c>
      <c r="B1058" s="74" t="s">
        <v>2299</v>
      </c>
      <c r="C1058" s="75">
        <v>2010.8438999999998</v>
      </c>
      <c r="D1058" s="92" t="s">
        <v>10303</v>
      </c>
    </row>
    <row r="1059" spans="1:4" ht="28.8" x14ac:dyDescent="0.3">
      <c r="A1059" s="74" t="s">
        <v>2300</v>
      </c>
      <c r="B1059" s="74" t="s">
        <v>2301</v>
      </c>
      <c r="C1059" s="75">
        <v>1812.0316499999999</v>
      </c>
      <c r="D1059" s="92" t="s">
        <v>10304</v>
      </c>
    </row>
    <row r="1060" spans="1:4" ht="28.8" x14ac:dyDescent="0.3">
      <c r="A1060" s="74" t="s">
        <v>2302</v>
      </c>
      <c r="B1060" s="74" t="s">
        <v>2303</v>
      </c>
      <c r="C1060" s="75">
        <v>1652.9818499999999</v>
      </c>
      <c r="D1060" s="92" t="s">
        <v>10305</v>
      </c>
    </row>
    <row r="1061" spans="1:4" ht="28.8" x14ac:dyDescent="0.3">
      <c r="A1061" s="74" t="s">
        <v>2304</v>
      </c>
      <c r="B1061" s="74" t="s">
        <v>2305</v>
      </c>
      <c r="C1061" s="75">
        <v>1851.7940999999998</v>
      </c>
      <c r="D1061" s="92" t="s">
        <v>10306</v>
      </c>
    </row>
    <row r="1062" spans="1:4" ht="28.8" x14ac:dyDescent="0.3">
      <c r="A1062" s="74" t="s">
        <v>2306</v>
      </c>
      <c r="B1062" s="74" t="s">
        <v>2307</v>
      </c>
      <c r="C1062" s="75">
        <v>1652.9818499999999</v>
      </c>
      <c r="D1062" s="92" t="s">
        <v>10305</v>
      </c>
    </row>
    <row r="1063" spans="1:4" ht="28.8" x14ac:dyDescent="0.3">
      <c r="A1063" s="74" t="s">
        <v>2308</v>
      </c>
      <c r="B1063" s="74" t="s">
        <v>2309</v>
      </c>
      <c r="C1063" s="75">
        <v>1812.0316499999999</v>
      </c>
      <c r="D1063" s="92" t="s">
        <v>10304</v>
      </c>
    </row>
    <row r="1064" spans="1:4" ht="28.8" x14ac:dyDescent="0.3">
      <c r="A1064" s="74" t="s">
        <v>2310</v>
      </c>
      <c r="B1064" s="74" t="s">
        <v>2311</v>
      </c>
      <c r="C1064" s="75">
        <v>1851.7940999999998</v>
      </c>
      <c r="D1064" s="92" t="s">
        <v>10306</v>
      </c>
    </row>
    <row r="1065" spans="1:4" ht="28.8" x14ac:dyDescent="0.3">
      <c r="A1065" s="74" t="s">
        <v>2312</v>
      </c>
      <c r="B1065" s="74" t="s">
        <v>2313</v>
      </c>
      <c r="C1065" s="75">
        <v>1851.7940999999998</v>
      </c>
      <c r="D1065" s="92" t="s">
        <v>10306</v>
      </c>
    </row>
    <row r="1066" spans="1:4" ht="28.8" x14ac:dyDescent="0.3">
      <c r="A1066" s="74" t="s">
        <v>2314</v>
      </c>
      <c r="B1066" s="74" t="s">
        <v>2315</v>
      </c>
      <c r="C1066" s="75">
        <v>2010.8438999999998</v>
      </c>
      <c r="D1066" s="92" t="s">
        <v>10303</v>
      </c>
    </row>
    <row r="1067" spans="1:4" ht="28.8" x14ac:dyDescent="0.3">
      <c r="A1067" s="74" t="s">
        <v>2316</v>
      </c>
      <c r="B1067" s="74" t="s">
        <v>2317</v>
      </c>
      <c r="C1067" s="75">
        <v>2010.8438999999998</v>
      </c>
      <c r="D1067" s="92" t="s">
        <v>10303</v>
      </c>
    </row>
    <row r="1068" spans="1:4" ht="28.8" x14ac:dyDescent="0.3">
      <c r="A1068" s="74" t="s">
        <v>2318</v>
      </c>
      <c r="B1068" s="74" t="s">
        <v>2319</v>
      </c>
      <c r="C1068" s="75">
        <v>1812.0316499999999</v>
      </c>
      <c r="D1068" s="92" t="s">
        <v>10304</v>
      </c>
    </row>
    <row r="1069" spans="1:4" ht="28.8" x14ac:dyDescent="0.3">
      <c r="A1069" s="74" t="s">
        <v>2320</v>
      </c>
      <c r="B1069" s="74" t="s">
        <v>2321</v>
      </c>
      <c r="C1069" s="75">
        <v>1652.9818499999999</v>
      </c>
      <c r="D1069" s="92" t="s">
        <v>10305</v>
      </c>
    </row>
    <row r="1070" spans="1:4" ht="28.8" x14ac:dyDescent="0.3">
      <c r="A1070" s="74" t="s">
        <v>2322</v>
      </c>
      <c r="B1070" s="74" t="s">
        <v>2323</v>
      </c>
      <c r="C1070" s="75">
        <v>1851.7940999999998</v>
      </c>
      <c r="D1070" s="92" t="s">
        <v>10306</v>
      </c>
    </row>
    <row r="1071" spans="1:4" ht="28.8" x14ac:dyDescent="0.3">
      <c r="A1071" s="74" t="s">
        <v>2324</v>
      </c>
      <c r="B1071" s="74" t="s">
        <v>2325</v>
      </c>
      <c r="C1071" s="75">
        <v>1652.9818499999999</v>
      </c>
      <c r="D1071" s="92" t="s">
        <v>10305</v>
      </c>
    </row>
    <row r="1072" spans="1:4" ht="28.8" x14ac:dyDescent="0.3">
      <c r="A1072" s="74" t="s">
        <v>2326</v>
      </c>
      <c r="B1072" s="74" t="s">
        <v>2327</v>
      </c>
      <c r="C1072" s="75">
        <v>1812.0316499999999</v>
      </c>
      <c r="D1072" s="92" t="s">
        <v>10304</v>
      </c>
    </row>
    <row r="1073" spans="1:4" ht="28.8" x14ac:dyDescent="0.3">
      <c r="A1073" s="74" t="s">
        <v>2328</v>
      </c>
      <c r="B1073" s="74" t="s">
        <v>2329</v>
      </c>
      <c r="C1073" s="75">
        <v>1851.7940999999998</v>
      </c>
      <c r="D1073" s="92" t="s">
        <v>10306</v>
      </c>
    </row>
    <row r="1074" spans="1:4" ht="28.8" x14ac:dyDescent="0.3">
      <c r="A1074" s="74" t="s">
        <v>2330</v>
      </c>
      <c r="B1074" s="74" t="s">
        <v>2331</v>
      </c>
      <c r="C1074" s="75">
        <v>1851.7940999999998</v>
      </c>
      <c r="D1074" s="92" t="s">
        <v>10306</v>
      </c>
    </row>
    <row r="1075" spans="1:4" ht="28.8" x14ac:dyDescent="0.3">
      <c r="A1075" s="74" t="s">
        <v>2332</v>
      </c>
      <c r="B1075" s="74" t="s">
        <v>2333</v>
      </c>
      <c r="C1075" s="75">
        <v>2010.8438999999998</v>
      </c>
      <c r="D1075" s="92" t="s">
        <v>10303</v>
      </c>
    </row>
    <row r="1076" spans="1:4" ht="28.8" x14ac:dyDescent="0.3">
      <c r="A1076" s="74" t="s">
        <v>2334</v>
      </c>
      <c r="B1076" s="74" t="s">
        <v>2335</v>
      </c>
      <c r="C1076" s="75">
        <v>2010.8438999999998</v>
      </c>
      <c r="D1076" s="92" t="s">
        <v>10303</v>
      </c>
    </row>
    <row r="1077" spans="1:4" ht="28.8" x14ac:dyDescent="0.3">
      <c r="A1077" s="74" t="s">
        <v>2336</v>
      </c>
      <c r="B1077" s="74" t="s">
        <v>2337</v>
      </c>
      <c r="C1077" s="75">
        <v>1812.0316499999999</v>
      </c>
      <c r="D1077" s="92" t="s">
        <v>10304</v>
      </c>
    </row>
    <row r="1078" spans="1:4" ht="28.8" x14ac:dyDescent="0.3">
      <c r="A1078" s="74" t="s">
        <v>2338</v>
      </c>
      <c r="B1078" s="74" t="s">
        <v>2339</v>
      </c>
      <c r="C1078" s="75">
        <v>1652.9818499999999</v>
      </c>
      <c r="D1078" s="92" t="s">
        <v>10305</v>
      </c>
    </row>
    <row r="1079" spans="1:4" ht="28.8" x14ac:dyDescent="0.3">
      <c r="A1079" s="74" t="s">
        <v>2340</v>
      </c>
      <c r="B1079" s="74" t="s">
        <v>2341</v>
      </c>
      <c r="C1079" s="75">
        <v>1851.7940999999998</v>
      </c>
      <c r="D1079" s="92" t="s">
        <v>10306</v>
      </c>
    </row>
    <row r="1080" spans="1:4" ht="28.8" x14ac:dyDescent="0.3">
      <c r="A1080" s="74" t="s">
        <v>2342</v>
      </c>
      <c r="B1080" s="74" t="s">
        <v>2343</v>
      </c>
      <c r="C1080" s="75">
        <v>1652.9818499999999</v>
      </c>
      <c r="D1080" s="92" t="s">
        <v>10305</v>
      </c>
    </row>
    <row r="1081" spans="1:4" ht="28.8" x14ac:dyDescent="0.3">
      <c r="A1081" s="74" t="s">
        <v>2344</v>
      </c>
      <c r="B1081" s="74" t="s">
        <v>2345</v>
      </c>
      <c r="C1081" s="75">
        <v>1812.0316499999999</v>
      </c>
      <c r="D1081" s="92" t="s">
        <v>10304</v>
      </c>
    </row>
    <row r="1082" spans="1:4" ht="28.8" x14ac:dyDescent="0.3">
      <c r="A1082" s="74" t="s">
        <v>2346</v>
      </c>
      <c r="B1082" s="74" t="s">
        <v>2347</v>
      </c>
      <c r="C1082" s="75">
        <v>1851.7940999999998</v>
      </c>
      <c r="D1082" s="92" t="s">
        <v>10306</v>
      </c>
    </row>
    <row r="1083" spans="1:4" ht="28.8" x14ac:dyDescent="0.3">
      <c r="A1083" s="74" t="s">
        <v>2348</v>
      </c>
      <c r="B1083" s="74" t="s">
        <v>2349</v>
      </c>
      <c r="C1083" s="75">
        <v>1851.7940999999998</v>
      </c>
      <c r="D1083" s="92" t="s">
        <v>10306</v>
      </c>
    </row>
    <row r="1084" spans="1:4" ht="28.8" x14ac:dyDescent="0.3">
      <c r="A1084" s="74" t="s">
        <v>2350</v>
      </c>
      <c r="B1084" s="74" t="s">
        <v>2351</v>
      </c>
      <c r="C1084" s="75">
        <v>2010.8438999999998</v>
      </c>
      <c r="D1084" s="92" t="s">
        <v>10303</v>
      </c>
    </row>
    <row r="1085" spans="1:4" ht="28.8" x14ac:dyDescent="0.3">
      <c r="A1085" s="74" t="s">
        <v>2352</v>
      </c>
      <c r="B1085" s="74" t="s">
        <v>2353</v>
      </c>
      <c r="C1085" s="75">
        <v>2010.8438999999998</v>
      </c>
      <c r="D1085" s="92" t="s">
        <v>10303</v>
      </c>
    </row>
    <row r="1086" spans="1:4" ht="28.8" x14ac:dyDescent="0.3">
      <c r="A1086" s="74" t="s">
        <v>2354</v>
      </c>
      <c r="B1086" s="74" t="s">
        <v>2355</v>
      </c>
      <c r="C1086" s="75">
        <v>1812.0316499999999</v>
      </c>
      <c r="D1086" s="92" t="s">
        <v>10304</v>
      </c>
    </row>
    <row r="1087" spans="1:4" ht="28.8" x14ac:dyDescent="0.3">
      <c r="A1087" s="74" t="s">
        <v>2356</v>
      </c>
      <c r="B1087" s="74" t="s">
        <v>2357</v>
      </c>
      <c r="C1087" s="75">
        <v>1652.9818499999999</v>
      </c>
      <c r="D1087" s="92" t="s">
        <v>10305</v>
      </c>
    </row>
    <row r="1088" spans="1:4" ht="28.8" x14ac:dyDescent="0.3">
      <c r="A1088" s="74" t="s">
        <v>2358</v>
      </c>
      <c r="B1088" s="74" t="s">
        <v>2359</v>
      </c>
      <c r="C1088" s="75">
        <v>1851.7940999999998</v>
      </c>
      <c r="D1088" s="92" t="s">
        <v>10306</v>
      </c>
    </row>
    <row r="1089" spans="1:4" ht="28.8" x14ac:dyDescent="0.3">
      <c r="A1089" s="74" t="s">
        <v>2360</v>
      </c>
      <c r="B1089" s="74" t="s">
        <v>2361</v>
      </c>
      <c r="C1089" s="75">
        <v>1652.9818499999999</v>
      </c>
      <c r="D1089" s="92" t="s">
        <v>10305</v>
      </c>
    </row>
    <row r="1090" spans="1:4" ht="28.8" x14ac:dyDescent="0.3">
      <c r="A1090" s="74" t="s">
        <v>2362</v>
      </c>
      <c r="B1090" s="74" t="s">
        <v>2363</v>
      </c>
      <c r="C1090" s="75">
        <v>1812.0316499999999</v>
      </c>
      <c r="D1090" s="92" t="s">
        <v>10304</v>
      </c>
    </row>
    <row r="1091" spans="1:4" ht="28.8" x14ac:dyDescent="0.3">
      <c r="A1091" s="74" t="s">
        <v>2364</v>
      </c>
      <c r="B1091" s="74" t="s">
        <v>2365</v>
      </c>
      <c r="C1091" s="75">
        <v>1851.7940999999998</v>
      </c>
      <c r="D1091" s="92" t="s">
        <v>10306</v>
      </c>
    </row>
    <row r="1092" spans="1:4" ht="28.8" x14ac:dyDescent="0.3">
      <c r="A1092" s="74" t="s">
        <v>2366</v>
      </c>
      <c r="B1092" s="74" t="s">
        <v>2367</v>
      </c>
      <c r="C1092" s="75">
        <v>1851.7940999999998</v>
      </c>
      <c r="D1092" s="92" t="s">
        <v>10306</v>
      </c>
    </row>
    <row r="1093" spans="1:4" ht="28.8" x14ac:dyDescent="0.3">
      <c r="A1093" s="74" t="s">
        <v>2368</v>
      </c>
      <c r="B1093" s="74" t="s">
        <v>2369</v>
      </c>
      <c r="C1093" s="75">
        <v>2010.8438999999998</v>
      </c>
      <c r="D1093" s="92" t="s">
        <v>10303</v>
      </c>
    </row>
    <row r="1094" spans="1:4" ht="28.8" x14ac:dyDescent="0.3">
      <c r="A1094" s="74" t="s">
        <v>2370</v>
      </c>
      <c r="B1094" s="74" t="s">
        <v>2371</v>
      </c>
      <c r="C1094" s="75">
        <v>3060.1707000000001</v>
      </c>
      <c r="D1094" s="92" t="s">
        <v>10307</v>
      </c>
    </row>
    <row r="1095" spans="1:4" ht="28.8" x14ac:dyDescent="0.3">
      <c r="A1095" s="74" t="s">
        <v>2372</v>
      </c>
      <c r="B1095" s="74" t="s">
        <v>2373</v>
      </c>
      <c r="C1095" s="75">
        <v>2757.6114499999999</v>
      </c>
      <c r="D1095" s="92" t="s">
        <v>10308</v>
      </c>
    </row>
    <row r="1096" spans="1:4" ht="28.8" x14ac:dyDescent="0.3">
      <c r="A1096" s="74" t="s">
        <v>2374</v>
      </c>
      <c r="B1096" s="74" t="s">
        <v>2375</v>
      </c>
      <c r="C1096" s="75">
        <v>2515.5640500000004</v>
      </c>
      <c r="D1096" s="92" t="s">
        <v>10309</v>
      </c>
    </row>
    <row r="1097" spans="1:4" ht="28.8" x14ac:dyDescent="0.3">
      <c r="A1097" s="74" t="s">
        <v>2376</v>
      </c>
      <c r="B1097" s="74" t="s">
        <v>2377</v>
      </c>
      <c r="C1097" s="75">
        <v>2818.1232999999997</v>
      </c>
      <c r="D1097" s="92" t="s">
        <v>10310</v>
      </c>
    </row>
    <row r="1098" spans="1:4" ht="28.8" x14ac:dyDescent="0.3">
      <c r="A1098" s="74" t="s">
        <v>2378</v>
      </c>
      <c r="B1098" s="74" t="s">
        <v>2379</v>
      </c>
      <c r="C1098" s="75">
        <v>2515.5640500000004</v>
      </c>
      <c r="D1098" s="92" t="s">
        <v>10309</v>
      </c>
    </row>
    <row r="1099" spans="1:4" ht="28.8" x14ac:dyDescent="0.3">
      <c r="A1099" s="74" t="s">
        <v>2380</v>
      </c>
      <c r="B1099" s="74" t="s">
        <v>2381</v>
      </c>
      <c r="C1099" s="75">
        <v>2757.6114499999999</v>
      </c>
      <c r="D1099" s="92" t="s">
        <v>10308</v>
      </c>
    </row>
    <row r="1100" spans="1:4" ht="28.8" x14ac:dyDescent="0.3">
      <c r="A1100" s="74" t="s">
        <v>2382</v>
      </c>
      <c r="B1100" s="74" t="s">
        <v>2383</v>
      </c>
      <c r="C1100" s="75">
        <v>2818.1232999999997</v>
      </c>
      <c r="D1100" s="92" t="s">
        <v>10310</v>
      </c>
    </row>
    <row r="1101" spans="1:4" ht="28.8" x14ac:dyDescent="0.3">
      <c r="A1101" s="74" t="s">
        <v>2384</v>
      </c>
      <c r="B1101" s="74" t="s">
        <v>2385</v>
      </c>
      <c r="C1101" s="75">
        <v>2818.1232999999997</v>
      </c>
      <c r="D1101" s="92" t="s">
        <v>10310</v>
      </c>
    </row>
    <row r="1102" spans="1:4" ht="28.8" x14ac:dyDescent="0.3">
      <c r="A1102" s="74" t="s">
        <v>2386</v>
      </c>
      <c r="B1102" s="74" t="s">
        <v>2387</v>
      </c>
      <c r="C1102" s="75">
        <v>3060.1707000000001</v>
      </c>
      <c r="D1102" s="92" t="s">
        <v>10307</v>
      </c>
    </row>
    <row r="1103" spans="1:4" ht="28.8" x14ac:dyDescent="0.3">
      <c r="A1103" s="74" t="s">
        <v>2388</v>
      </c>
      <c r="B1103" s="74" t="s">
        <v>2389</v>
      </c>
      <c r="C1103" s="75">
        <v>3060.1707000000001</v>
      </c>
      <c r="D1103" s="92" t="s">
        <v>10307</v>
      </c>
    </row>
    <row r="1104" spans="1:4" ht="28.8" x14ac:dyDescent="0.3">
      <c r="A1104" s="74" t="s">
        <v>2390</v>
      </c>
      <c r="B1104" s="74" t="s">
        <v>2391</v>
      </c>
      <c r="C1104" s="75">
        <v>2757.6114499999999</v>
      </c>
      <c r="D1104" s="92" t="s">
        <v>10308</v>
      </c>
    </row>
    <row r="1105" spans="1:4" ht="28.8" x14ac:dyDescent="0.3">
      <c r="A1105" s="74" t="s">
        <v>2392</v>
      </c>
      <c r="B1105" s="74" t="s">
        <v>2393</v>
      </c>
      <c r="C1105" s="75">
        <v>2515.5640500000004</v>
      </c>
      <c r="D1105" s="92" t="s">
        <v>10309</v>
      </c>
    </row>
    <row r="1106" spans="1:4" ht="28.8" x14ac:dyDescent="0.3">
      <c r="A1106" s="74" t="s">
        <v>2394</v>
      </c>
      <c r="B1106" s="74" t="s">
        <v>2395</v>
      </c>
      <c r="C1106" s="75">
        <v>2818.1232999999997</v>
      </c>
      <c r="D1106" s="92" t="s">
        <v>10310</v>
      </c>
    </row>
    <row r="1107" spans="1:4" ht="28.8" x14ac:dyDescent="0.3">
      <c r="A1107" s="74" t="s">
        <v>2396</v>
      </c>
      <c r="B1107" s="74" t="s">
        <v>2397</v>
      </c>
      <c r="C1107" s="75">
        <v>2515.5640500000004</v>
      </c>
      <c r="D1107" s="92" t="s">
        <v>10309</v>
      </c>
    </row>
    <row r="1108" spans="1:4" ht="28.8" x14ac:dyDescent="0.3">
      <c r="A1108" s="74" t="s">
        <v>2398</v>
      </c>
      <c r="B1108" s="74" t="s">
        <v>2399</v>
      </c>
      <c r="C1108" s="75">
        <v>2757.6114499999999</v>
      </c>
      <c r="D1108" s="92" t="s">
        <v>10308</v>
      </c>
    </row>
    <row r="1109" spans="1:4" ht="28.8" x14ac:dyDescent="0.3">
      <c r="A1109" s="74" t="s">
        <v>2400</v>
      </c>
      <c r="B1109" s="74" t="s">
        <v>2401</v>
      </c>
      <c r="C1109" s="75">
        <v>2818.1232999999997</v>
      </c>
      <c r="D1109" s="92" t="s">
        <v>10310</v>
      </c>
    </row>
    <row r="1110" spans="1:4" ht="28.8" x14ac:dyDescent="0.3">
      <c r="A1110" s="74" t="s">
        <v>2402</v>
      </c>
      <c r="B1110" s="74" t="s">
        <v>2403</v>
      </c>
      <c r="C1110" s="75">
        <v>2818.1232999999997</v>
      </c>
      <c r="D1110" s="92" t="s">
        <v>10310</v>
      </c>
    </row>
    <row r="1111" spans="1:4" ht="28.8" x14ac:dyDescent="0.3">
      <c r="A1111" s="74" t="s">
        <v>2404</v>
      </c>
      <c r="B1111" s="74" t="s">
        <v>2405</v>
      </c>
      <c r="C1111" s="75">
        <v>3060.1707000000001</v>
      </c>
      <c r="D1111" s="92" t="s">
        <v>10307</v>
      </c>
    </row>
    <row r="1112" spans="1:4" ht="28.8" x14ac:dyDescent="0.3">
      <c r="A1112" s="74" t="s">
        <v>2406</v>
      </c>
      <c r="B1112" s="74" t="s">
        <v>2407</v>
      </c>
      <c r="C1112" s="75">
        <v>3060.1707000000001</v>
      </c>
      <c r="D1112" s="92" t="s">
        <v>10307</v>
      </c>
    </row>
    <row r="1113" spans="1:4" ht="28.8" x14ac:dyDescent="0.3">
      <c r="A1113" s="74" t="s">
        <v>2408</v>
      </c>
      <c r="B1113" s="74" t="s">
        <v>2409</v>
      </c>
      <c r="C1113" s="75">
        <v>2757.6114499999999</v>
      </c>
      <c r="D1113" s="92" t="s">
        <v>10308</v>
      </c>
    </row>
    <row r="1114" spans="1:4" ht="28.8" x14ac:dyDescent="0.3">
      <c r="A1114" s="74" t="s">
        <v>2410</v>
      </c>
      <c r="B1114" s="74" t="s">
        <v>2411</v>
      </c>
      <c r="C1114" s="75">
        <v>2515.5640500000004</v>
      </c>
      <c r="D1114" s="92" t="s">
        <v>10309</v>
      </c>
    </row>
    <row r="1115" spans="1:4" ht="28.8" x14ac:dyDescent="0.3">
      <c r="A1115" s="74" t="s">
        <v>2412</v>
      </c>
      <c r="B1115" s="74" t="s">
        <v>2413</v>
      </c>
      <c r="C1115" s="75">
        <v>2818.1232999999997</v>
      </c>
      <c r="D1115" s="92" t="s">
        <v>10310</v>
      </c>
    </row>
    <row r="1116" spans="1:4" ht="28.8" x14ac:dyDescent="0.3">
      <c r="A1116" s="74" t="s">
        <v>2414</v>
      </c>
      <c r="B1116" s="74" t="s">
        <v>2415</v>
      </c>
      <c r="C1116" s="75">
        <v>2515.5640500000004</v>
      </c>
      <c r="D1116" s="92" t="s">
        <v>10309</v>
      </c>
    </row>
    <row r="1117" spans="1:4" ht="28.8" x14ac:dyDescent="0.3">
      <c r="A1117" s="74" t="s">
        <v>2416</v>
      </c>
      <c r="B1117" s="74" t="s">
        <v>2417</v>
      </c>
      <c r="C1117" s="75">
        <v>2757.6114499999999</v>
      </c>
      <c r="D1117" s="92" t="s">
        <v>10308</v>
      </c>
    </row>
    <row r="1118" spans="1:4" ht="28.8" x14ac:dyDescent="0.3">
      <c r="A1118" s="74" t="s">
        <v>2418</v>
      </c>
      <c r="B1118" s="74" t="s">
        <v>2419</v>
      </c>
      <c r="C1118" s="75">
        <v>2818.1232999999997</v>
      </c>
      <c r="D1118" s="92" t="s">
        <v>10310</v>
      </c>
    </row>
    <row r="1119" spans="1:4" ht="28.8" x14ac:dyDescent="0.3">
      <c r="A1119" s="74" t="s">
        <v>2420</v>
      </c>
      <c r="B1119" s="74" t="s">
        <v>2421</v>
      </c>
      <c r="C1119" s="75">
        <v>2818.1232999999997</v>
      </c>
      <c r="D1119" s="92" t="s">
        <v>10310</v>
      </c>
    </row>
    <row r="1120" spans="1:4" ht="28.8" x14ac:dyDescent="0.3">
      <c r="A1120" s="74" t="s">
        <v>2422</v>
      </c>
      <c r="B1120" s="74" t="s">
        <v>2423</v>
      </c>
      <c r="C1120" s="75">
        <v>3060.1707000000001</v>
      </c>
      <c r="D1120" s="92" t="s">
        <v>10307</v>
      </c>
    </row>
    <row r="1121" spans="1:4" ht="28.8" x14ac:dyDescent="0.3">
      <c r="A1121" s="74" t="s">
        <v>2424</v>
      </c>
      <c r="B1121" s="74" t="s">
        <v>2425</v>
      </c>
      <c r="C1121" s="75">
        <v>3060.1707000000001</v>
      </c>
      <c r="D1121" s="92" t="s">
        <v>10307</v>
      </c>
    </row>
    <row r="1122" spans="1:4" ht="28.8" x14ac:dyDescent="0.3">
      <c r="A1122" s="74" t="s">
        <v>2426</v>
      </c>
      <c r="B1122" s="74" t="s">
        <v>2427</v>
      </c>
      <c r="C1122" s="75">
        <v>2757.6114499999999</v>
      </c>
      <c r="D1122" s="92" t="s">
        <v>10308</v>
      </c>
    </row>
    <row r="1123" spans="1:4" ht="28.8" x14ac:dyDescent="0.3">
      <c r="A1123" s="74" t="s">
        <v>2428</v>
      </c>
      <c r="B1123" s="74" t="s">
        <v>2429</v>
      </c>
      <c r="C1123" s="75">
        <v>2515.5640500000004</v>
      </c>
      <c r="D1123" s="92" t="s">
        <v>10309</v>
      </c>
    </row>
    <row r="1124" spans="1:4" ht="28.8" x14ac:dyDescent="0.3">
      <c r="A1124" s="74" t="s">
        <v>2430</v>
      </c>
      <c r="B1124" s="74" t="s">
        <v>2431</v>
      </c>
      <c r="C1124" s="75">
        <v>2818.1232999999997</v>
      </c>
      <c r="D1124" s="92" t="s">
        <v>10310</v>
      </c>
    </row>
    <row r="1125" spans="1:4" ht="28.8" x14ac:dyDescent="0.3">
      <c r="A1125" s="74" t="s">
        <v>2432</v>
      </c>
      <c r="B1125" s="74" t="s">
        <v>2433</v>
      </c>
      <c r="C1125" s="75">
        <v>2515.5640500000004</v>
      </c>
      <c r="D1125" s="92" t="s">
        <v>10309</v>
      </c>
    </row>
    <row r="1126" spans="1:4" ht="28.8" x14ac:dyDescent="0.3">
      <c r="A1126" s="74" t="s">
        <v>2434</v>
      </c>
      <c r="B1126" s="74" t="s">
        <v>2435</v>
      </c>
      <c r="C1126" s="75">
        <v>2757.6114499999999</v>
      </c>
      <c r="D1126" s="92" t="s">
        <v>10308</v>
      </c>
    </row>
    <row r="1127" spans="1:4" ht="28.8" x14ac:dyDescent="0.3">
      <c r="A1127" s="74" t="s">
        <v>2436</v>
      </c>
      <c r="B1127" s="74" t="s">
        <v>2437</v>
      </c>
      <c r="C1127" s="75">
        <v>2818.1232999999997</v>
      </c>
      <c r="D1127" s="92" t="s">
        <v>10310</v>
      </c>
    </row>
    <row r="1128" spans="1:4" ht="28.8" x14ac:dyDescent="0.3">
      <c r="A1128" s="74" t="s">
        <v>2438</v>
      </c>
      <c r="B1128" s="74" t="s">
        <v>2439</v>
      </c>
      <c r="C1128" s="75">
        <v>2818.1232999999997</v>
      </c>
      <c r="D1128" s="92" t="s">
        <v>10310</v>
      </c>
    </row>
    <row r="1129" spans="1:4" ht="28.8" x14ac:dyDescent="0.3">
      <c r="A1129" s="74" t="s">
        <v>2440</v>
      </c>
      <c r="B1129" s="74" t="s">
        <v>2441</v>
      </c>
      <c r="C1129" s="75">
        <v>3060.1707000000001</v>
      </c>
      <c r="D1129" s="92" t="s">
        <v>10307</v>
      </c>
    </row>
    <row r="1130" spans="1:4" ht="28.8" x14ac:dyDescent="0.3">
      <c r="A1130" s="74" t="s">
        <v>2442</v>
      </c>
      <c r="B1130" s="74" t="s">
        <v>2443</v>
      </c>
      <c r="C1130" s="75">
        <v>3060.1707000000001</v>
      </c>
      <c r="D1130" s="92" t="s">
        <v>10307</v>
      </c>
    </row>
    <row r="1131" spans="1:4" ht="28.8" x14ac:dyDescent="0.3">
      <c r="A1131" s="74" t="s">
        <v>2444</v>
      </c>
      <c r="B1131" s="74" t="s">
        <v>2445</v>
      </c>
      <c r="C1131" s="75">
        <v>2757.6114499999999</v>
      </c>
      <c r="D1131" s="92" t="s">
        <v>10308</v>
      </c>
    </row>
    <row r="1132" spans="1:4" ht="28.8" x14ac:dyDescent="0.3">
      <c r="A1132" s="74" t="s">
        <v>2446</v>
      </c>
      <c r="B1132" s="74" t="s">
        <v>2447</v>
      </c>
      <c r="C1132" s="75">
        <v>2515.5640500000004</v>
      </c>
      <c r="D1132" s="92" t="s">
        <v>10309</v>
      </c>
    </row>
    <row r="1133" spans="1:4" ht="28.8" x14ac:dyDescent="0.3">
      <c r="A1133" s="74" t="s">
        <v>2448</v>
      </c>
      <c r="B1133" s="74" t="s">
        <v>2449</v>
      </c>
      <c r="C1133" s="75">
        <v>2818.1232999999997</v>
      </c>
      <c r="D1133" s="92" t="s">
        <v>10310</v>
      </c>
    </row>
    <row r="1134" spans="1:4" ht="28.8" x14ac:dyDescent="0.3">
      <c r="A1134" s="74" t="s">
        <v>2450</v>
      </c>
      <c r="B1134" s="74" t="s">
        <v>2451</v>
      </c>
      <c r="C1134" s="75">
        <v>2515.5640500000004</v>
      </c>
      <c r="D1134" s="92" t="s">
        <v>10309</v>
      </c>
    </row>
    <row r="1135" spans="1:4" ht="28.8" x14ac:dyDescent="0.3">
      <c r="A1135" s="74" t="s">
        <v>2452</v>
      </c>
      <c r="B1135" s="74" t="s">
        <v>2453</v>
      </c>
      <c r="C1135" s="75">
        <v>2757.6114499999999</v>
      </c>
      <c r="D1135" s="92" t="s">
        <v>10308</v>
      </c>
    </row>
    <row r="1136" spans="1:4" ht="28.8" x14ac:dyDescent="0.3">
      <c r="A1136" s="74" t="s">
        <v>2454</v>
      </c>
      <c r="B1136" s="74" t="s">
        <v>2455</v>
      </c>
      <c r="C1136" s="75">
        <v>2818.1232999999997</v>
      </c>
      <c r="D1136" s="92" t="s">
        <v>10310</v>
      </c>
    </row>
    <row r="1137" spans="1:4" ht="28.8" x14ac:dyDescent="0.3">
      <c r="A1137" s="74" t="s">
        <v>2456</v>
      </c>
      <c r="B1137" s="74" t="s">
        <v>2457</v>
      </c>
      <c r="C1137" s="75">
        <v>2818.1232999999997</v>
      </c>
      <c r="D1137" s="92" t="s">
        <v>10310</v>
      </c>
    </row>
    <row r="1138" spans="1:4" ht="28.8" x14ac:dyDescent="0.3">
      <c r="A1138" s="74" t="s">
        <v>2458</v>
      </c>
      <c r="B1138" s="74" t="s">
        <v>2459</v>
      </c>
      <c r="C1138" s="75">
        <v>3060.1707000000001</v>
      </c>
      <c r="D1138" s="92" t="s">
        <v>10307</v>
      </c>
    </row>
    <row r="1139" spans="1:4" ht="28.8" x14ac:dyDescent="0.3">
      <c r="A1139" s="74" t="s">
        <v>2460</v>
      </c>
      <c r="B1139" s="74" t="s">
        <v>2461</v>
      </c>
      <c r="C1139" s="75">
        <v>5424.7844999999998</v>
      </c>
      <c r="D1139" s="92" t="s">
        <v>10315</v>
      </c>
    </row>
    <row r="1140" spans="1:4" ht="28.8" x14ac:dyDescent="0.3">
      <c r="A1140" s="74" t="s">
        <v>2462</v>
      </c>
      <c r="B1140" s="74" t="s">
        <v>2463</v>
      </c>
      <c r="C1140" s="75">
        <v>4888.4357499999996</v>
      </c>
      <c r="D1140" s="92" t="s">
        <v>10316</v>
      </c>
    </row>
    <row r="1141" spans="1:4" ht="28.8" x14ac:dyDescent="0.3">
      <c r="A1141" s="74" t="s">
        <v>2464</v>
      </c>
      <c r="B1141" s="74" t="s">
        <v>2465</v>
      </c>
      <c r="C1141" s="75">
        <v>4459.3567499999999</v>
      </c>
      <c r="D1141" s="92" t="s">
        <v>10317</v>
      </c>
    </row>
    <row r="1142" spans="1:4" ht="28.8" x14ac:dyDescent="0.3">
      <c r="A1142" s="74" t="s">
        <v>2466</v>
      </c>
      <c r="B1142" s="74" t="s">
        <v>2467</v>
      </c>
      <c r="C1142" s="75">
        <v>4995.7054999999991</v>
      </c>
      <c r="D1142" s="92" t="s">
        <v>10318</v>
      </c>
    </row>
    <row r="1143" spans="1:4" ht="28.8" x14ac:dyDescent="0.3">
      <c r="A1143" s="74" t="s">
        <v>2468</v>
      </c>
      <c r="B1143" s="74" t="s">
        <v>2469</v>
      </c>
      <c r="C1143" s="75">
        <v>4459.3567499999999</v>
      </c>
      <c r="D1143" s="92" t="s">
        <v>10317</v>
      </c>
    </row>
    <row r="1144" spans="1:4" ht="28.8" x14ac:dyDescent="0.3">
      <c r="A1144" s="74" t="s">
        <v>2470</v>
      </c>
      <c r="B1144" s="74" t="s">
        <v>2471</v>
      </c>
      <c r="C1144" s="75">
        <v>4888.4357499999996</v>
      </c>
      <c r="D1144" s="92" t="s">
        <v>10316</v>
      </c>
    </row>
    <row r="1145" spans="1:4" ht="28.8" x14ac:dyDescent="0.3">
      <c r="A1145" s="74" t="s">
        <v>2472</v>
      </c>
      <c r="B1145" s="74" t="s">
        <v>2473</v>
      </c>
      <c r="C1145" s="75">
        <v>4995.7054999999991</v>
      </c>
      <c r="D1145" s="92" t="s">
        <v>10318</v>
      </c>
    </row>
    <row r="1146" spans="1:4" ht="28.8" x14ac:dyDescent="0.3">
      <c r="A1146" s="74" t="s">
        <v>2474</v>
      </c>
      <c r="B1146" s="74" t="s">
        <v>2475</v>
      </c>
      <c r="C1146" s="75">
        <v>4995.7054999999991</v>
      </c>
      <c r="D1146" s="92" t="s">
        <v>10318</v>
      </c>
    </row>
    <row r="1147" spans="1:4" ht="28.8" x14ac:dyDescent="0.3">
      <c r="A1147" s="74" t="s">
        <v>2476</v>
      </c>
      <c r="B1147" s="74" t="s">
        <v>2477</v>
      </c>
      <c r="C1147" s="75">
        <v>5424.7844999999998</v>
      </c>
      <c r="D1147" s="92" t="s">
        <v>10315</v>
      </c>
    </row>
    <row r="1148" spans="1:4" ht="28.8" x14ac:dyDescent="0.3">
      <c r="A1148" s="74" t="s">
        <v>2478</v>
      </c>
      <c r="B1148" s="74" t="s">
        <v>2479</v>
      </c>
      <c r="C1148" s="75">
        <v>3362.1327000000001</v>
      </c>
      <c r="D1148" s="92" t="s">
        <v>10311</v>
      </c>
    </row>
    <row r="1149" spans="1:4" ht="28.8" x14ac:dyDescent="0.3">
      <c r="A1149" s="74" t="s">
        <v>2480</v>
      </c>
      <c r="B1149" s="74" t="s">
        <v>2481</v>
      </c>
      <c r="C1149" s="75">
        <v>3029.7184499999998</v>
      </c>
      <c r="D1149" s="92" t="s">
        <v>10312</v>
      </c>
    </row>
    <row r="1150" spans="1:4" ht="28.8" x14ac:dyDescent="0.3">
      <c r="A1150" s="74" t="s">
        <v>2482</v>
      </c>
      <c r="B1150" s="74" t="s">
        <v>2483</v>
      </c>
      <c r="C1150" s="75">
        <v>2763.7870499999999</v>
      </c>
      <c r="D1150" s="92" t="s">
        <v>10313</v>
      </c>
    </row>
    <row r="1151" spans="1:4" ht="28.8" x14ac:dyDescent="0.3">
      <c r="A1151" s="74" t="s">
        <v>2484</v>
      </c>
      <c r="B1151" s="74" t="s">
        <v>2485</v>
      </c>
      <c r="C1151" s="75">
        <v>3096.2012999999997</v>
      </c>
      <c r="D1151" s="92" t="s">
        <v>10314</v>
      </c>
    </row>
    <row r="1152" spans="1:4" ht="28.8" x14ac:dyDescent="0.3">
      <c r="A1152" s="74" t="s">
        <v>2486</v>
      </c>
      <c r="B1152" s="74" t="s">
        <v>2487</v>
      </c>
      <c r="C1152" s="75">
        <v>2763.7870499999999</v>
      </c>
      <c r="D1152" s="92" t="s">
        <v>10313</v>
      </c>
    </row>
    <row r="1153" spans="1:4" ht="28.8" x14ac:dyDescent="0.3">
      <c r="A1153" s="74" t="s">
        <v>2488</v>
      </c>
      <c r="B1153" s="74" t="s">
        <v>2489</v>
      </c>
      <c r="C1153" s="75">
        <v>3029.7184499999998</v>
      </c>
      <c r="D1153" s="92" t="s">
        <v>10312</v>
      </c>
    </row>
    <row r="1154" spans="1:4" ht="28.8" x14ac:dyDescent="0.3">
      <c r="A1154" s="74" t="s">
        <v>2490</v>
      </c>
      <c r="B1154" s="74" t="s">
        <v>2491</v>
      </c>
      <c r="C1154" s="75">
        <v>3096.2012999999997</v>
      </c>
      <c r="D1154" s="92" t="s">
        <v>10314</v>
      </c>
    </row>
    <row r="1155" spans="1:4" ht="28.8" x14ac:dyDescent="0.3">
      <c r="A1155" s="74" t="s">
        <v>2492</v>
      </c>
      <c r="B1155" s="74" t="s">
        <v>2493</v>
      </c>
      <c r="C1155" s="75">
        <v>3096.2012999999997</v>
      </c>
      <c r="D1155" s="92" t="s">
        <v>10314</v>
      </c>
    </row>
    <row r="1156" spans="1:4" ht="28.8" x14ac:dyDescent="0.3">
      <c r="A1156" s="74" t="s">
        <v>2494</v>
      </c>
      <c r="B1156" s="74" t="s">
        <v>2495</v>
      </c>
      <c r="C1156" s="75">
        <v>3362.1327000000001</v>
      </c>
      <c r="D1156" s="92" t="s">
        <v>10311</v>
      </c>
    </row>
    <row r="1157" spans="1:4" x14ac:dyDescent="0.3">
      <c r="A1157" s="77"/>
      <c r="B1157" s="77"/>
      <c r="C1157" s="78"/>
      <c r="D1157" s="92" t="e">
        <v>#N/A</v>
      </c>
    </row>
    <row r="1158" spans="1:4" ht="28.8" x14ac:dyDescent="0.3">
      <c r="A1158" s="74" t="s">
        <v>2496</v>
      </c>
      <c r="B1158" s="74" t="s">
        <v>2497</v>
      </c>
      <c r="C1158" s="75">
        <v>2203.5792000000001</v>
      </c>
      <c r="D1158" s="92" t="s">
        <v>10179</v>
      </c>
    </row>
    <row r="1159" spans="1:4" ht="28.8" x14ac:dyDescent="0.3">
      <c r="A1159" s="74" t="s">
        <v>2498</v>
      </c>
      <c r="B1159" s="74" t="s">
        <v>2499</v>
      </c>
      <c r="C1159" s="75">
        <v>1985.7112</v>
      </c>
      <c r="D1159" s="92" t="s">
        <v>10180</v>
      </c>
    </row>
    <row r="1160" spans="1:4" ht="28.8" x14ac:dyDescent="0.3">
      <c r="A1160" s="74" t="s">
        <v>2500</v>
      </c>
      <c r="B1160" s="74" t="s">
        <v>2501</v>
      </c>
      <c r="C1160" s="75">
        <v>1811.4168000000002</v>
      </c>
      <c r="D1160" s="92" t="s">
        <v>10181</v>
      </c>
    </row>
    <row r="1161" spans="1:4" ht="28.8" x14ac:dyDescent="0.3">
      <c r="A1161" s="74" t="s">
        <v>2502</v>
      </c>
      <c r="B1161" s="74" t="s">
        <v>2503</v>
      </c>
      <c r="C1161" s="75">
        <v>2029.2847999999999</v>
      </c>
      <c r="D1161" s="92" t="s">
        <v>10182</v>
      </c>
    </row>
    <row r="1162" spans="1:4" ht="28.8" x14ac:dyDescent="0.3">
      <c r="A1162" s="74" t="s">
        <v>2504</v>
      </c>
      <c r="B1162" s="74" t="s">
        <v>2505</v>
      </c>
      <c r="C1162" s="75">
        <v>1811.4168000000002</v>
      </c>
      <c r="D1162" s="92" t="s">
        <v>10181</v>
      </c>
    </row>
    <row r="1163" spans="1:4" ht="28.8" x14ac:dyDescent="0.3">
      <c r="A1163" s="74" t="s">
        <v>2506</v>
      </c>
      <c r="B1163" s="74" t="s">
        <v>2507</v>
      </c>
      <c r="C1163" s="75">
        <v>1985.7112</v>
      </c>
      <c r="D1163" s="92" t="s">
        <v>10180</v>
      </c>
    </row>
    <row r="1164" spans="1:4" ht="28.8" x14ac:dyDescent="0.3">
      <c r="A1164" s="74" t="s">
        <v>2508</v>
      </c>
      <c r="B1164" s="74" t="s">
        <v>2509</v>
      </c>
      <c r="C1164" s="75">
        <v>2029.2847999999999</v>
      </c>
      <c r="D1164" s="92" t="s">
        <v>10182</v>
      </c>
    </row>
    <row r="1165" spans="1:4" ht="28.8" x14ac:dyDescent="0.3">
      <c r="A1165" s="74" t="s">
        <v>2510</v>
      </c>
      <c r="B1165" s="74" t="s">
        <v>2511</v>
      </c>
      <c r="C1165" s="75">
        <v>2029.2847999999999</v>
      </c>
      <c r="D1165" s="92" t="s">
        <v>10182</v>
      </c>
    </row>
    <row r="1166" spans="1:4" ht="28.8" x14ac:dyDescent="0.3">
      <c r="A1166" s="74" t="s">
        <v>2512</v>
      </c>
      <c r="B1166" s="74" t="s">
        <v>2513</v>
      </c>
      <c r="C1166" s="75">
        <v>2203.5792000000001</v>
      </c>
      <c r="D1166" s="92" t="s">
        <v>10179</v>
      </c>
    </row>
    <row r="1167" spans="1:4" ht="28.8" x14ac:dyDescent="0.3">
      <c r="A1167" s="74" t="s">
        <v>2514</v>
      </c>
      <c r="B1167" s="74" t="s">
        <v>2515</v>
      </c>
      <c r="C1167" s="75">
        <v>2203.5792000000001</v>
      </c>
      <c r="D1167" s="92" t="s">
        <v>10179</v>
      </c>
    </row>
    <row r="1168" spans="1:4" ht="28.8" x14ac:dyDescent="0.3">
      <c r="A1168" s="74" t="s">
        <v>2516</v>
      </c>
      <c r="B1168" s="74" t="s">
        <v>2517</v>
      </c>
      <c r="C1168" s="75">
        <v>1985.7112</v>
      </c>
      <c r="D1168" s="92" t="s">
        <v>10180</v>
      </c>
    </row>
    <row r="1169" spans="1:4" ht="28.8" x14ac:dyDescent="0.3">
      <c r="A1169" s="74" t="s">
        <v>2518</v>
      </c>
      <c r="B1169" s="74" t="s">
        <v>2519</v>
      </c>
      <c r="C1169" s="75">
        <v>1811.4168000000002</v>
      </c>
      <c r="D1169" s="92" t="s">
        <v>10181</v>
      </c>
    </row>
    <row r="1170" spans="1:4" ht="28.8" x14ac:dyDescent="0.3">
      <c r="A1170" s="74" t="s">
        <v>2520</v>
      </c>
      <c r="B1170" s="74" t="s">
        <v>2521</v>
      </c>
      <c r="C1170" s="75">
        <v>2029.2847999999999</v>
      </c>
      <c r="D1170" s="92" t="s">
        <v>10182</v>
      </c>
    </row>
    <row r="1171" spans="1:4" ht="28.8" x14ac:dyDescent="0.3">
      <c r="A1171" s="74" t="s">
        <v>2522</v>
      </c>
      <c r="B1171" s="74" t="s">
        <v>2523</v>
      </c>
      <c r="C1171" s="75">
        <v>1811.4168000000002</v>
      </c>
      <c r="D1171" s="92" t="s">
        <v>10181</v>
      </c>
    </row>
    <row r="1172" spans="1:4" ht="28.8" x14ac:dyDescent="0.3">
      <c r="A1172" s="74" t="s">
        <v>2524</v>
      </c>
      <c r="B1172" s="74" t="s">
        <v>2525</v>
      </c>
      <c r="C1172" s="75">
        <v>1985.7112</v>
      </c>
      <c r="D1172" s="92" t="s">
        <v>10180</v>
      </c>
    </row>
    <row r="1173" spans="1:4" ht="28.8" x14ac:dyDescent="0.3">
      <c r="A1173" s="74" t="s">
        <v>2526</v>
      </c>
      <c r="B1173" s="74" t="s">
        <v>2527</v>
      </c>
      <c r="C1173" s="75">
        <v>2029.2847999999999</v>
      </c>
      <c r="D1173" s="92" t="s">
        <v>10182</v>
      </c>
    </row>
    <row r="1174" spans="1:4" ht="28.8" x14ac:dyDescent="0.3">
      <c r="A1174" s="74" t="s">
        <v>2528</v>
      </c>
      <c r="B1174" s="74" t="s">
        <v>2529</v>
      </c>
      <c r="C1174" s="75">
        <v>2029.2847999999999</v>
      </c>
      <c r="D1174" s="92" t="s">
        <v>10182</v>
      </c>
    </row>
    <row r="1175" spans="1:4" ht="28.8" x14ac:dyDescent="0.3">
      <c r="A1175" s="74" t="s">
        <v>2530</v>
      </c>
      <c r="B1175" s="74" t="s">
        <v>2531</v>
      </c>
      <c r="C1175" s="75">
        <v>2203.5792000000001</v>
      </c>
      <c r="D1175" s="92" t="s">
        <v>10179</v>
      </c>
    </row>
    <row r="1176" spans="1:4" ht="28.8" x14ac:dyDescent="0.3">
      <c r="A1176" s="74" t="s">
        <v>2532</v>
      </c>
      <c r="B1176" s="74" t="s">
        <v>2533</v>
      </c>
      <c r="C1176" s="75">
        <v>6422.3033999999998</v>
      </c>
      <c r="D1176" s="92" t="s">
        <v>10323</v>
      </c>
    </row>
    <row r="1177" spans="1:4" ht="28.8" x14ac:dyDescent="0.3">
      <c r="A1177" s="74" t="s">
        <v>2534</v>
      </c>
      <c r="B1177" s="74" t="s">
        <v>2535</v>
      </c>
      <c r="C1177" s="75">
        <v>5787.3298999999997</v>
      </c>
      <c r="D1177" s="92" t="s">
        <v>10324</v>
      </c>
    </row>
    <row r="1178" spans="1:4" ht="28.8" x14ac:dyDescent="0.3">
      <c r="A1178" s="74" t="s">
        <v>2536</v>
      </c>
      <c r="B1178" s="74" t="s">
        <v>2537</v>
      </c>
      <c r="C1178" s="75">
        <v>5279.3511000000008</v>
      </c>
      <c r="D1178" s="92" t="s">
        <v>10325</v>
      </c>
    </row>
    <row r="1179" spans="1:4" ht="28.8" x14ac:dyDescent="0.3">
      <c r="A1179" s="74" t="s">
        <v>2538</v>
      </c>
      <c r="B1179" s="74" t="s">
        <v>2539</v>
      </c>
      <c r="C1179" s="75">
        <v>5914.3245999999999</v>
      </c>
      <c r="D1179" s="92" t="s">
        <v>10326</v>
      </c>
    </row>
    <row r="1180" spans="1:4" ht="28.8" x14ac:dyDescent="0.3">
      <c r="A1180" s="74" t="s">
        <v>2540</v>
      </c>
      <c r="B1180" s="74" t="s">
        <v>2541</v>
      </c>
      <c r="C1180" s="75">
        <v>5279.3511000000008</v>
      </c>
      <c r="D1180" s="92" t="s">
        <v>10325</v>
      </c>
    </row>
    <row r="1181" spans="1:4" ht="28.8" x14ac:dyDescent="0.3">
      <c r="A1181" s="74" t="s">
        <v>2542</v>
      </c>
      <c r="B1181" s="74" t="s">
        <v>2543</v>
      </c>
      <c r="C1181" s="75">
        <v>5787.3298999999997</v>
      </c>
      <c r="D1181" s="92" t="s">
        <v>10324</v>
      </c>
    </row>
    <row r="1182" spans="1:4" ht="28.8" x14ac:dyDescent="0.3">
      <c r="A1182" s="74" t="s">
        <v>2544</v>
      </c>
      <c r="B1182" s="74" t="s">
        <v>2545</v>
      </c>
      <c r="C1182" s="75">
        <v>5914.3245999999999</v>
      </c>
      <c r="D1182" s="92" t="s">
        <v>10326</v>
      </c>
    </row>
    <row r="1183" spans="1:4" ht="28.8" x14ac:dyDescent="0.3">
      <c r="A1183" s="74" t="s">
        <v>2546</v>
      </c>
      <c r="B1183" s="74" t="s">
        <v>2547</v>
      </c>
      <c r="C1183" s="75">
        <v>5914.3245999999999</v>
      </c>
      <c r="D1183" s="92" t="s">
        <v>10326</v>
      </c>
    </row>
    <row r="1184" spans="1:4" ht="28.8" x14ac:dyDescent="0.3">
      <c r="A1184" s="74" t="s">
        <v>2548</v>
      </c>
      <c r="B1184" s="74" t="s">
        <v>2549</v>
      </c>
      <c r="C1184" s="75">
        <v>6422.3033999999998</v>
      </c>
      <c r="D1184" s="92" t="s">
        <v>10323</v>
      </c>
    </row>
    <row r="1185" spans="1:4" ht="28.8" x14ac:dyDescent="0.3">
      <c r="A1185" s="74" t="s">
        <v>2550</v>
      </c>
      <c r="B1185" s="74" t="s">
        <v>2551</v>
      </c>
      <c r="C1185" s="75">
        <v>6422.3033999999998</v>
      </c>
      <c r="D1185" s="92" t="s">
        <v>10323</v>
      </c>
    </row>
    <row r="1186" spans="1:4" ht="28.8" x14ac:dyDescent="0.3">
      <c r="A1186" s="74" t="s">
        <v>2552</v>
      </c>
      <c r="B1186" s="74" t="s">
        <v>2553</v>
      </c>
      <c r="C1186" s="75">
        <v>5787.3298999999997</v>
      </c>
      <c r="D1186" s="92" t="s">
        <v>10324</v>
      </c>
    </row>
    <row r="1187" spans="1:4" ht="28.8" x14ac:dyDescent="0.3">
      <c r="A1187" s="74" t="s">
        <v>2554</v>
      </c>
      <c r="B1187" s="74" t="s">
        <v>2555</v>
      </c>
      <c r="C1187" s="75">
        <v>5279.3511000000008</v>
      </c>
      <c r="D1187" s="92" t="s">
        <v>10325</v>
      </c>
    </row>
    <row r="1188" spans="1:4" ht="28.8" x14ac:dyDescent="0.3">
      <c r="A1188" s="74" t="s">
        <v>2556</v>
      </c>
      <c r="B1188" s="74" t="s">
        <v>2557</v>
      </c>
      <c r="C1188" s="75">
        <v>5914.3245999999999</v>
      </c>
      <c r="D1188" s="92" t="s">
        <v>10326</v>
      </c>
    </row>
    <row r="1189" spans="1:4" ht="28.8" x14ac:dyDescent="0.3">
      <c r="A1189" s="74" t="s">
        <v>2558</v>
      </c>
      <c r="B1189" s="74" t="s">
        <v>2559</v>
      </c>
      <c r="C1189" s="75">
        <v>5279.3511000000008</v>
      </c>
      <c r="D1189" s="92" t="s">
        <v>10325</v>
      </c>
    </row>
    <row r="1190" spans="1:4" ht="28.8" x14ac:dyDescent="0.3">
      <c r="A1190" s="74" t="s">
        <v>2560</v>
      </c>
      <c r="B1190" s="74" t="s">
        <v>2561</v>
      </c>
      <c r="C1190" s="75">
        <v>5787.3298999999997</v>
      </c>
      <c r="D1190" s="92" t="s">
        <v>10324</v>
      </c>
    </row>
    <row r="1191" spans="1:4" ht="28.8" x14ac:dyDescent="0.3">
      <c r="A1191" s="74" t="s">
        <v>2562</v>
      </c>
      <c r="B1191" s="74" t="s">
        <v>2563</v>
      </c>
      <c r="C1191" s="75">
        <v>5914.3245999999999</v>
      </c>
      <c r="D1191" s="92" t="s">
        <v>10326</v>
      </c>
    </row>
    <row r="1192" spans="1:4" ht="28.8" x14ac:dyDescent="0.3">
      <c r="A1192" s="74" t="s">
        <v>2564</v>
      </c>
      <c r="B1192" s="74" t="s">
        <v>2565</v>
      </c>
      <c r="C1192" s="75">
        <v>5914.3245999999999</v>
      </c>
      <c r="D1192" s="92" t="s">
        <v>10326</v>
      </c>
    </row>
    <row r="1193" spans="1:4" ht="28.8" x14ac:dyDescent="0.3">
      <c r="A1193" s="74" t="s">
        <v>2566</v>
      </c>
      <c r="B1193" s="74" t="s">
        <v>2567</v>
      </c>
      <c r="C1193" s="75">
        <v>6422.3033999999998</v>
      </c>
      <c r="D1193" s="92" t="s">
        <v>10323</v>
      </c>
    </row>
    <row r="1194" spans="1:4" ht="28.8" x14ac:dyDescent="0.3">
      <c r="A1194" s="74" t="s">
        <v>2568</v>
      </c>
      <c r="B1194" s="74" t="s">
        <v>2569</v>
      </c>
      <c r="C1194" s="75">
        <v>11925.923700000001</v>
      </c>
      <c r="D1194" s="92" t="s">
        <v>10327</v>
      </c>
    </row>
    <row r="1195" spans="1:4" ht="28.8" x14ac:dyDescent="0.3">
      <c r="A1195" s="74" t="s">
        <v>2570</v>
      </c>
      <c r="B1195" s="74" t="s">
        <v>2571</v>
      </c>
      <c r="C1195" s="75">
        <v>10746.80695</v>
      </c>
      <c r="D1195" s="92" t="s">
        <v>10328</v>
      </c>
    </row>
    <row r="1196" spans="1:4" ht="28.8" x14ac:dyDescent="0.3">
      <c r="A1196" s="74" t="s">
        <v>2572</v>
      </c>
      <c r="B1196" s="74" t="s">
        <v>2573</v>
      </c>
      <c r="C1196" s="75">
        <v>9803.5135500000015</v>
      </c>
      <c r="D1196" s="92" t="s">
        <v>10329</v>
      </c>
    </row>
    <row r="1197" spans="1:4" ht="28.8" x14ac:dyDescent="0.3">
      <c r="A1197" s="74" t="s">
        <v>2574</v>
      </c>
      <c r="B1197" s="74" t="s">
        <v>2575</v>
      </c>
      <c r="C1197" s="75">
        <v>10982.630300000001</v>
      </c>
      <c r="D1197" s="92" t="s">
        <v>10330</v>
      </c>
    </row>
    <row r="1198" spans="1:4" ht="28.8" x14ac:dyDescent="0.3">
      <c r="A1198" s="74" t="s">
        <v>2576</v>
      </c>
      <c r="B1198" s="74" t="s">
        <v>2577</v>
      </c>
      <c r="C1198" s="75">
        <v>9803.5135500000015</v>
      </c>
      <c r="D1198" s="92" t="s">
        <v>10329</v>
      </c>
    </row>
    <row r="1199" spans="1:4" ht="28.8" x14ac:dyDescent="0.3">
      <c r="A1199" s="74" t="s">
        <v>2578</v>
      </c>
      <c r="B1199" s="74" t="s">
        <v>2579</v>
      </c>
      <c r="C1199" s="75">
        <v>10746.80695</v>
      </c>
      <c r="D1199" s="92" t="s">
        <v>10328</v>
      </c>
    </row>
    <row r="1200" spans="1:4" ht="28.8" x14ac:dyDescent="0.3">
      <c r="A1200" s="74" t="s">
        <v>2580</v>
      </c>
      <c r="B1200" s="74" t="s">
        <v>2581</v>
      </c>
      <c r="C1200" s="75">
        <v>10982.630300000001</v>
      </c>
      <c r="D1200" s="92" t="s">
        <v>10330</v>
      </c>
    </row>
    <row r="1201" spans="1:4" ht="28.8" x14ac:dyDescent="0.3">
      <c r="A1201" s="74" t="s">
        <v>2582</v>
      </c>
      <c r="B1201" s="74" t="s">
        <v>2583</v>
      </c>
      <c r="C1201" s="75">
        <v>10982.630300000001</v>
      </c>
      <c r="D1201" s="92" t="s">
        <v>10330</v>
      </c>
    </row>
    <row r="1202" spans="1:4" ht="28.8" x14ac:dyDescent="0.3">
      <c r="A1202" s="74" t="s">
        <v>2584</v>
      </c>
      <c r="B1202" s="74" t="s">
        <v>2585</v>
      </c>
      <c r="C1202" s="75">
        <v>11925.923700000001</v>
      </c>
      <c r="D1202" s="92" t="s">
        <v>10327</v>
      </c>
    </row>
    <row r="1203" spans="1:4" ht="28.8" x14ac:dyDescent="0.3">
      <c r="A1203" s="74" t="s">
        <v>2586</v>
      </c>
      <c r="B1203" s="74" t="s">
        <v>2587</v>
      </c>
      <c r="C1203" s="75">
        <v>11925.923700000001</v>
      </c>
      <c r="D1203" s="92" t="s">
        <v>10327</v>
      </c>
    </row>
    <row r="1204" spans="1:4" ht="28.8" x14ac:dyDescent="0.3">
      <c r="A1204" s="74" t="s">
        <v>2588</v>
      </c>
      <c r="B1204" s="74" t="s">
        <v>2589</v>
      </c>
      <c r="C1204" s="75">
        <v>10746.80695</v>
      </c>
      <c r="D1204" s="92" t="s">
        <v>10328</v>
      </c>
    </row>
    <row r="1205" spans="1:4" ht="28.8" x14ac:dyDescent="0.3">
      <c r="A1205" s="74" t="s">
        <v>2590</v>
      </c>
      <c r="B1205" s="74" t="s">
        <v>2591</v>
      </c>
      <c r="C1205" s="75">
        <v>9803.5135500000015</v>
      </c>
      <c r="D1205" s="92" t="s">
        <v>10329</v>
      </c>
    </row>
    <row r="1206" spans="1:4" ht="28.8" x14ac:dyDescent="0.3">
      <c r="A1206" s="74" t="s">
        <v>2592</v>
      </c>
      <c r="B1206" s="74" t="s">
        <v>2593</v>
      </c>
      <c r="C1206" s="75">
        <v>10982.630300000001</v>
      </c>
      <c r="D1206" s="92" t="s">
        <v>10330</v>
      </c>
    </row>
    <row r="1207" spans="1:4" ht="28.8" x14ac:dyDescent="0.3">
      <c r="A1207" s="74" t="s">
        <v>2594</v>
      </c>
      <c r="B1207" s="74" t="s">
        <v>2595</v>
      </c>
      <c r="C1207" s="75">
        <v>9803.5135500000015</v>
      </c>
      <c r="D1207" s="92" t="s">
        <v>10329</v>
      </c>
    </row>
    <row r="1208" spans="1:4" ht="28.8" x14ac:dyDescent="0.3">
      <c r="A1208" s="74" t="s">
        <v>2596</v>
      </c>
      <c r="B1208" s="74" t="s">
        <v>2597</v>
      </c>
      <c r="C1208" s="75">
        <v>10746.80695</v>
      </c>
      <c r="D1208" s="92" t="s">
        <v>10328</v>
      </c>
    </row>
    <row r="1209" spans="1:4" ht="28.8" x14ac:dyDescent="0.3">
      <c r="A1209" s="74" t="s">
        <v>2598</v>
      </c>
      <c r="B1209" s="74" t="s">
        <v>2599</v>
      </c>
      <c r="C1209" s="75">
        <v>10982.630300000001</v>
      </c>
      <c r="D1209" s="92" t="s">
        <v>10330</v>
      </c>
    </row>
    <row r="1210" spans="1:4" ht="28.8" x14ac:dyDescent="0.3">
      <c r="A1210" s="74" t="s">
        <v>2600</v>
      </c>
      <c r="B1210" s="74" t="s">
        <v>2601</v>
      </c>
      <c r="C1210" s="75">
        <v>10982.630300000001</v>
      </c>
      <c r="D1210" s="92" t="s">
        <v>10330</v>
      </c>
    </row>
    <row r="1211" spans="1:4" ht="28.8" x14ac:dyDescent="0.3">
      <c r="A1211" s="74" t="s">
        <v>2602</v>
      </c>
      <c r="B1211" s="74" t="s">
        <v>2603</v>
      </c>
      <c r="C1211" s="75">
        <v>11925.923700000001</v>
      </c>
      <c r="D1211" s="92" t="s">
        <v>10327</v>
      </c>
    </row>
    <row r="1212" spans="1:4" ht="28.8" x14ac:dyDescent="0.3">
      <c r="A1212" s="74" t="s">
        <v>2604</v>
      </c>
      <c r="B1212" s="74" t="s">
        <v>2605</v>
      </c>
      <c r="C1212" s="75">
        <v>11925.923700000001</v>
      </c>
      <c r="D1212" s="92" t="s">
        <v>10327</v>
      </c>
    </row>
    <row r="1213" spans="1:4" ht="28.8" x14ac:dyDescent="0.3">
      <c r="A1213" s="74" t="s">
        <v>2606</v>
      </c>
      <c r="B1213" s="74" t="s">
        <v>2607</v>
      </c>
      <c r="C1213" s="75">
        <v>10746.80695</v>
      </c>
      <c r="D1213" s="92" t="s">
        <v>10328</v>
      </c>
    </row>
    <row r="1214" spans="1:4" ht="28.8" x14ac:dyDescent="0.3">
      <c r="A1214" s="74" t="s">
        <v>2608</v>
      </c>
      <c r="B1214" s="74" t="s">
        <v>2609</v>
      </c>
      <c r="C1214" s="75">
        <v>9803.5135500000015</v>
      </c>
      <c r="D1214" s="92" t="s">
        <v>10329</v>
      </c>
    </row>
    <row r="1215" spans="1:4" ht="28.8" x14ac:dyDescent="0.3">
      <c r="A1215" s="74" t="s">
        <v>2610</v>
      </c>
      <c r="B1215" s="74" t="s">
        <v>2611</v>
      </c>
      <c r="C1215" s="75">
        <v>10982.630300000001</v>
      </c>
      <c r="D1215" s="92" t="s">
        <v>10330</v>
      </c>
    </row>
    <row r="1216" spans="1:4" ht="28.8" x14ac:dyDescent="0.3">
      <c r="A1216" s="74" t="s">
        <v>2612</v>
      </c>
      <c r="B1216" s="74" t="s">
        <v>2613</v>
      </c>
      <c r="C1216" s="75">
        <v>9803.5135500000015</v>
      </c>
      <c r="D1216" s="92" t="s">
        <v>10329</v>
      </c>
    </row>
    <row r="1217" spans="1:4" ht="28.8" x14ac:dyDescent="0.3">
      <c r="A1217" s="74" t="s">
        <v>2614</v>
      </c>
      <c r="B1217" s="74" t="s">
        <v>2615</v>
      </c>
      <c r="C1217" s="75">
        <v>10746.80695</v>
      </c>
      <c r="D1217" s="92" t="s">
        <v>10328</v>
      </c>
    </row>
    <row r="1218" spans="1:4" ht="28.8" x14ac:dyDescent="0.3">
      <c r="A1218" s="74" t="s">
        <v>2616</v>
      </c>
      <c r="B1218" s="74" t="s">
        <v>2617</v>
      </c>
      <c r="C1218" s="75">
        <v>10982.630300000001</v>
      </c>
      <c r="D1218" s="92" t="s">
        <v>10330</v>
      </c>
    </row>
    <row r="1219" spans="1:4" ht="28.8" x14ac:dyDescent="0.3">
      <c r="A1219" s="74" t="s">
        <v>2618</v>
      </c>
      <c r="B1219" s="74" t="s">
        <v>2619</v>
      </c>
      <c r="C1219" s="75">
        <v>10982.630300000001</v>
      </c>
      <c r="D1219" s="92" t="s">
        <v>10330</v>
      </c>
    </row>
    <row r="1220" spans="1:4" ht="28.8" x14ac:dyDescent="0.3">
      <c r="A1220" s="74" t="s">
        <v>2620</v>
      </c>
      <c r="B1220" s="74" t="s">
        <v>2621</v>
      </c>
      <c r="C1220" s="75">
        <v>11925.923700000001</v>
      </c>
      <c r="D1220" s="92" t="s">
        <v>10327</v>
      </c>
    </row>
    <row r="1221" spans="1:4" ht="28.8" x14ac:dyDescent="0.3">
      <c r="A1221" s="74" t="s">
        <v>2622</v>
      </c>
      <c r="B1221" s="74" t="s">
        <v>2623</v>
      </c>
      <c r="C1221" s="75">
        <v>2203.5792000000001</v>
      </c>
      <c r="D1221" s="92" t="s">
        <v>10179</v>
      </c>
    </row>
    <row r="1222" spans="1:4" ht="28.8" x14ac:dyDescent="0.3">
      <c r="A1222" s="74" t="s">
        <v>2624</v>
      </c>
      <c r="B1222" s="74" t="s">
        <v>2625</v>
      </c>
      <c r="C1222" s="75">
        <v>1985.7112</v>
      </c>
      <c r="D1222" s="92" t="s">
        <v>10180</v>
      </c>
    </row>
    <row r="1223" spans="1:4" ht="28.8" x14ac:dyDescent="0.3">
      <c r="A1223" s="74" t="s">
        <v>2626</v>
      </c>
      <c r="B1223" s="74" t="s">
        <v>2627</v>
      </c>
      <c r="C1223" s="75">
        <v>1811.4168000000002</v>
      </c>
      <c r="D1223" s="92" t="s">
        <v>10181</v>
      </c>
    </row>
    <row r="1224" spans="1:4" ht="28.8" x14ac:dyDescent="0.3">
      <c r="A1224" s="74" t="s">
        <v>2628</v>
      </c>
      <c r="B1224" s="74" t="s">
        <v>2629</v>
      </c>
      <c r="C1224" s="75">
        <v>2029.2847999999999</v>
      </c>
      <c r="D1224" s="92" t="s">
        <v>10182</v>
      </c>
    </row>
    <row r="1225" spans="1:4" ht="28.8" x14ac:dyDescent="0.3">
      <c r="A1225" s="74" t="s">
        <v>2630</v>
      </c>
      <c r="B1225" s="74" t="s">
        <v>2631</v>
      </c>
      <c r="C1225" s="75">
        <v>1811.4168000000002</v>
      </c>
      <c r="D1225" s="92" t="s">
        <v>10181</v>
      </c>
    </row>
    <row r="1226" spans="1:4" ht="28.8" x14ac:dyDescent="0.3">
      <c r="A1226" s="74" t="s">
        <v>2632</v>
      </c>
      <c r="B1226" s="74" t="s">
        <v>2633</v>
      </c>
      <c r="C1226" s="75">
        <v>1985.7112</v>
      </c>
      <c r="D1226" s="92" t="s">
        <v>10180</v>
      </c>
    </row>
    <row r="1227" spans="1:4" ht="28.8" x14ac:dyDescent="0.3">
      <c r="A1227" s="74" t="s">
        <v>2634</v>
      </c>
      <c r="B1227" s="74" t="s">
        <v>2635</v>
      </c>
      <c r="C1227" s="75">
        <v>2029.2847999999999</v>
      </c>
      <c r="D1227" s="92" t="s">
        <v>10182</v>
      </c>
    </row>
    <row r="1228" spans="1:4" ht="28.8" x14ac:dyDescent="0.3">
      <c r="A1228" s="74" t="s">
        <v>2636</v>
      </c>
      <c r="B1228" s="74" t="s">
        <v>2637</v>
      </c>
      <c r="C1228" s="75">
        <v>2029.2847999999999</v>
      </c>
      <c r="D1228" s="92" t="s">
        <v>10182</v>
      </c>
    </row>
    <row r="1229" spans="1:4" ht="28.8" x14ac:dyDescent="0.3">
      <c r="A1229" s="74" t="s">
        <v>2638</v>
      </c>
      <c r="B1229" s="74" t="s">
        <v>2639</v>
      </c>
      <c r="C1229" s="75">
        <v>2203.5792000000001</v>
      </c>
      <c r="D1229" s="92" t="s">
        <v>10179</v>
      </c>
    </row>
    <row r="1230" spans="1:4" ht="28.8" x14ac:dyDescent="0.3">
      <c r="A1230" s="74" t="s">
        <v>2640</v>
      </c>
      <c r="B1230" s="74" t="s">
        <v>2641</v>
      </c>
      <c r="C1230" s="75">
        <v>6422.3033999999998</v>
      </c>
      <c r="D1230" s="92" t="s">
        <v>10323</v>
      </c>
    </row>
    <row r="1231" spans="1:4" ht="28.8" x14ac:dyDescent="0.3">
      <c r="A1231" s="74" t="s">
        <v>2642</v>
      </c>
      <c r="B1231" s="74" t="s">
        <v>2643</v>
      </c>
      <c r="C1231" s="75">
        <v>5787.3298999999997</v>
      </c>
      <c r="D1231" s="92" t="s">
        <v>10324</v>
      </c>
    </row>
    <row r="1232" spans="1:4" ht="28.8" x14ac:dyDescent="0.3">
      <c r="A1232" s="74" t="s">
        <v>2644</v>
      </c>
      <c r="B1232" s="74" t="s">
        <v>2645</v>
      </c>
      <c r="C1232" s="75">
        <v>5279.3511000000008</v>
      </c>
      <c r="D1232" s="92" t="s">
        <v>10325</v>
      </c>
    </row>
    <row r="1233" spans="1:4" ht="28.8" x14ac:dyDescent="0.3">
      <c r="A1233" s="74" t="s">
        <v>2646</v>
      </c>
      <c r="B1233" s="74" t="s">
        <v>2647</v>
      </c>
      <c r="C1233" s="75">
        <v>5914.3245999999999</v>
      </c>
      <c r="D1233" s="92" t="s">
        <v>10326</v>
      </c>
    </row>
    <row r="1234" spans="1:4" ht="28.8" x14ac:dyDescent="0.3">
      <c r="A1234" s="74" t="s">
        <v>2648</v>
      </c>
      <c r="B1234" s="74" t="s">
        <v>2649</v>
      </c>
      <c r="C1234" s="75">
        <v>5279.3511000000008</v>
      </c>
      <c r="D1234" s="92" t="s">
        <v>10325</v>
      </c>
    </row>
    <row r="1235" spans="1:4" ht="28.8" x14ac:dyDescent="0.3">
      <c r="A1235" s="74" t="s">
        <v>2650</v>
      </c>
      <c r="B1235" s="74" t="s">
        <v>2651</v>
      </c>
      <c r="C1235" s="75">
        <v>5787.3298999999997</v>
      </c>
      <c r="D1235" s="92" t="s">
        <v>10324</v>
      </c>
    </row>
    <row r="1236" spans="1:4" ht="28.8" x14ac:dyDescent="0.3">
      <c r="A1236" s="74" t="s">
        <v>2652</v>
      </c>
      <c r="B1236" s="74" t="s">
        <v>2653</v>
      </c>
      <c r="C1236" s="75">
        <v>5914.3245999999999</v>
      </c>
      <c r="D1236" s="92" t="s">
        <v>10326</v>
      </c>
    </row>
    <row r="1237" spans="1:4" ht="28.8" x14ac:dyDescent="0.3">
      <c r="A1237" s="74" t="s">
        <v>2654</v>
      </c>
      <c r="B1237" s="74" t="s">
        <v>2655</v>
      </c>
      <c r="C1237" s="75">
        <v>5914.3245999999999</v>
      </c>
      <c r="D1237" s="92" t="s">
        <v>10326</v>
      </c>
    </row>
    <row r="1238" spans="1:4" ht="28.8" x14ac:dyDescent="0.3">
      <c r="A1238" s="74" t="s">
        <v>2656</v>
      </c>
      <c r="B1238" s="74" t="s">
        <v>2657</v>
      </c>
      <c r="C1238" s="75">
        <v>6422.3033999999998</v>
      </c>
      <c r="D1238" s="92" t="s">
        <v>10323</v>
      </c>
    </row>
    <row r="1239" spans="1:4" ht="28.8" x14ac:dyDescent="0.3">
      <c r="A1239" s="74" t="s">
        <v>2658</v>
      </c>
      <c r="B1239" s="74" t="s">
        <v>2659</v>
      </c>
      <c r="C1239" s="75">
        <v>11925.923700000001</v>
      </c>
      <c r="D1239" s="92" t="s">
        <v>10327</v>
      </c>
    </row>
    <row r="1240" spans="1:4" ht="28.8" x14ac:dyDescent="0.3">
      <c r="A1240" s="74" t="s">
        <v>2660</v>
      </c>
      <c r="B1240" s="74" t="s">
        <v>2661</v>
      </c>
      <c r="C1240" s="75">
        <v>10746.80695</v>
      </c>
      <c r="D1240" s="92" t="s">
        <v>10328</v>
      </c>
    </row>
    <row r="1241" spans="1:4" ht="28.8" x14ac:dyDescent="0.3">
      <c r="A1241" s="74" t="s">
        <v>2662</v>
      </c>
      <c r="B1241" s="74" t="s">
        <v>2663</v>
      </c>
      <c r="C1241" s="75">
        <v>9803.5135500000015</v>
      </c>
      <c r="D1241" s="92" t="s">
        <v>10329</v>
      </c>
    </row>
    <row r="1242" spans="1:4" ht="28.8" x14ac:dyDescent="0.3">
      <c r="A1242" s="74" t="s">
        <v>2664</v>
      </c>
      <c r="B1242" s="74" t="s">
        <v>2665</v>
      </c>
      <c r="C1242" s="75">
        <v>10982.630300000001</v>
      </c>
      <c r="D1242" s="92" t="s">
        <v>10330</v>
      </c>
    </row>
    <row r="1243" spans="1:4" ht="28.8" x14ac:dyDescent="0.3">
      <c r="A1243" s="74" t="s">
        <v>2666</v>
      </c>
      <c r="B1243" s="74" t="s">
        <v>2667</v>
      </c>
      <c r="C1243" s="75">
        <v>9803.5135500000015</v>
      </c>
      <c r="D1243" s="92" t="s">
        <v>10329</v>
      </c>
    </row>
    <row r="1244" spans="1:4" ht="28.8" x14ac:dyDescent="0.3">
      <c r="A1244" s="74" t="s">
        <v>2668</v>
      </c>
      <c r="B1244" s="74" t="s">
        <v>2669</v>
      </c>
      <c r="C1244" s="75">
        <v>10746.80695</v>
      </c>
      <c r="D1244" s="92" t="s">
        <v>10328</v>
      </c>
    </row>
    <row r="1245" spans="1:4" ht="28.8" x14ac:dyDescent="0.3">
      <c r="A1245" s="74" t="s">
        <v>2670</v>
      </c>
      <c r="B1245" s="74" t="s">
        <v>2671</v>
      </c>
      <c r="C1245" s="75">
        <v>10982.630300000001</v>
      </c>
      <c r="D1245" s="92" t="s">
        <v>10330</v>
      </c>
    </row>
    <row r="1246" spans="1:4" ht="28.8" x14ac:dyDescent="0.3">
      <c r="A1246" s="74" t="s">
        <v>2672</v>
      </c>
      <c r="B1246" s="74" t="s">
        <v>2673</v>
      </c>
      <c r="C1246" s="75">
        <v>10982.630300000001</v>
      </c>
      <c r="D1246" s="92" t="s">
        <v>10330</v>
      </c>
    </row>
    <row r="1247" spans="1:4" ht="28.8" x14ac:dyDescent="0.3">
      <c r="A1247" s="74" t="s">
        <v>2674</v>
      </c>
      <c r="B1247" s="74" t="s">
        <v>2675</v>
      </c>
      <c r="C1247" s="75">
        <v>11925.923700000001</v>
      </c>
      <c r="D1247" s="92" t="s">
        <v>10327</v>
      </c>
    </row>
    <row r="1248" spans="1:4" ht="28.8" x14ac:dyDescent="0.3">
      <c r="A1248" s="74" t="s">
        <v>2676</v>
      </c>
      <c r="B1248" s="74" t="s">
        <v>2677</v>
      </c>
      <c r="C1248" s="75">
        <v>11925.923700000001</v>
      </c>
      <c r="D1248" s="92" t="s">
        <v>10327</v>
      </c>
    </row>
    <row r="1249" spans="1:4" ht="28.8" x14ac:dyDescent="0.3">
      <c r="A1249" s="74" t="s">
        <v>2678</v>
      </c>
      <c r="B1249" s="74" t="s">
        <v>2679</v>
      </c>
      <c r="C1249" s="75">
        <v>10746.80695</v>
      </c>
      <c r="D1249" s="92" t="s">
        <v>10328</v>
      </c>
    </row>
    <row r="1250" spans="1:4" ht="28.8" x14ac:dyDescent="0.3">
      <c r="A1250" s="74" t="s">
        <v>2680</v>
      </c>
      <c r="B1250" s="74" t="s">
        <v>2681</v>
      </c>
      <c r="C1250" s="75">
        <v>9803.5135500000015</v>
      </c>
      <c r="D1250" s="92" t="s">
        <v>10329</v>
      </c>
    </row>
    <row r="1251" spans="1:4" ht="28.8" x14ac:dyDescent="0.3">
      <c r="A1251" s="74" t="s">
        <v>2682</v>
      </c>
      <c r="B1251" s="74" t="s">
        <v>2683</v>
      </c>
      <c r="C1251" s="75">
        <v>10982.630300000001</v>
      </c>
      <c r="D1251" s="92" t="s">
        <v>10330</v>
      </c>
    </row>
    <row r="1252" spans="1:4" ht="28.8" x14ac:dyDescent="0.3">
      <c r="A1252" s="74" t="s">
        <v>2684</v>
      </c>
      <c r="B1252" s="74" t="s">
        <v>2685</v>
      </c>
      <c r="C1252" s="75">
        <v>9803.5135500000015</v>
      </c>
      <c r="D1252" s="92" t="s">
        <v>10329</v>
      </c>
    </row>
    <row r="1253" spans="1:4" ht="28.8" x14ac:dyDescent="0.3">
      <c r="A1253" s="74" t="s">
        <v>2686</v>
      </c>
      <c r="B1253" s="74" t="s">
        <v>2687</v>
      </c>
      <c r="C1253" s="75">
        <v>10746.80695</v>
      </c>
      <c r="D1253" s="92" t="s">
        <v>10328</v>
      </c>
    </row>
    <row r="1254" spans="1:4" ht="28.8" x14ac:dyDescent="0.3">
      <c r="A1254" s="74" t="s">
        <v>2688</v>
      </c>
      <c r="B1254" s="74" t="s">
        <v>2689</v>
      </c>
      <c r="C1254" s="75">
        <v>10982.630300000001</v>
      </c>
      <c r="D1254" s="92" t="s">
        <v>10330</v>
      </c>
    </row>
    <row r="1255" spans="1:4" ht="28.8" x14ac:dyDescent="0.3">
      <c r="A1255" s="74" t="s">
        <v>2690</v>
      </c>
      <c r="B1255" s="74" t="s">
        <v>2691</v>
      </c>
      <c r="C1255" s="75">
        <v>10982.630300000001</v>
      </c>
      <c r="D1255" s="92" t="s">
        <v>10330</v>
      </c>
    </row>
    <row r="1256" spans="1:4" ht="28.8" x14ac:dyDescent="0.3">
      <c r="A1256" s="74" t="s">
        <v>2692</v>
      </c>
      <c r="B1256" s="74" t="s">
        <v>2693</v>
      </c>
      <c r="C1256" s="75">
        <v>11925.923700000001</v>
      </c>
      <c r="D1256" s="92" t="s">
        <v>10327</v>
      </c>
    </row>
    <row r="1257" spans="1:4" ht="28.8" x14ac:dyDescent="0.3">
      <c r="A1257" s="74" t="s">
        <v>2694</v>
      </c>
      <c r="B1257" s="74" t="s">
        <v>2695</v>
      </c>
      <c r="C1257" s="75">
        <v>11925.923700000001</v>
      </c>
      <c r="D1257" s="92" t="s">
        <v>10327</v>
      </c>
    </row>
    <row r="1258" spans="1:4" ht="28.8" x14ac:dyDescent="0.3">
      <c r="A1258" s="74" t="s">
        <v>2696</v>
      </c>
      <c r="B1258" s="74" t="s">
        <v>2697</v>
      </c>
      <c r="C1258" s="75">
        <v>10746.80695</v>
      </c>
      <c r="D1258" s="92" t="s">
        <v>10328</v>
      </c>
    </row>
    <row r="1259" spans="1:4" ht="28.8" x14ac:dyDescent="0.3">
      <c r="A1259" s="74" t="s">
        <v>2698</v>
      </c>
      <c r="B1259" s="74" t="s">
        <v>2699</v>
      </c>
      <c r="C1259" s="75">
        <v>9803.5135500000015</v>
      </c>
      <c r="D1259" s="92" t="s">
        <v>10329</v>
      </c>
    </row>
    <row r="1260" spans="1:4" ht="28.8" x14ac:dyDescent="0.3">
      <c r="A1260" s="74" t="s">
        <v>2700</v>
      </c>
      <c r="B1260" s="74" t="s">
        <v>2701</v>
      </c>
      <c r="C1260" s="75">
        <v>10982.630300000001</v>
      </c>
      <c r="D1260" s="92" t="s">
        <v>10330</v>
      </c>
    </row>
    <row r="1261" spans="1:4" ht="28.8" x14ac:dyDescent="0.3">
      <c r="A1261" s="74" t="s">
        <v>2702</v>
      </c>
      <c r="B1261" s="74" t="s">
        <v>2703</v>
      </c>
      <c r="C1261" s="75">
        <v>9803.5135500000015</v>
      </c>
      <c r="D1261" s="92" t="s">
        <v>10329</v>
      </c>
    </row>
    <row r="1262" spans="1:4" ht="28.8" x14ac:dyDescent="0.3">
      <c r="A1262" s="74" t="s">
        <v>2704</v>
      </c>
      <c r="B1262" s="74" t="s">
        <v>2705</v>
      </c>
      <c r="C1262" s="75">
        <v>10746.80695</v>
      </c>
      <c r="D1262" s="92" t="s">
        <v>10328</v>
      </c>
    </row>
    <row r="1263" spans="1:4" ht="28.8" x14ac:dyDescent="0.3">
      <c r="A1263" s="74" t="s">
        <v>2706</v>
      </c>
      <c r="B1263" s="74" t="s">
        <v>2707</v>
      </c>
      <c r="C1263" s="75">
        <v>10982.630300000001</v>
      </c>
      <c r="D1263" s="92" t="s">
        <v>10330</v>
      </c>
    </row>
    <row r="1264" spans="1:4" ht="28.8" x14ac:dyDescent="0.3">
      <c r="A1264" s="74" t="s">
        <v>2708</v>
      </c>
      <c r="B1264" s="74" t="s">
        <v>2709</v>
      </c>
      <c r="C1264" s="75">
        <v>10982.630300000001</v>
      </c>
      <c r="D1264" s="92" t="s">
        <v>10330</v>
      </c>
    </row>
    <row r="1265" spans="1:4" ht="28.8" x14ac:dyDescent="0.3">
      <c r="A1265" s="74" t="s">
        <v>2710</v>
      </c>
      <c r="B1265" s="74" t="s">
        <v>2711</v>
      </c>
      <c r="C1265" s="75">
        <v>11925.923700000001</v>
      </c>
      <c r="D1265" s="92" t="s">
        <v>10327</v>
      </c>
    </row>
    <row r="1266" spans="1:4" ht="28.8" x14ac:dyDescent="0.3">
      <c r="A1266" s="74" t="s">
        <v>2712</v>
      </c>
      <c r="B1266" s="74" t="s">
        <v>2713</v>
      </c>
      <c r="C1266" s="75">
        <v>11925.923700000001</v>
      </c>
      <c r="D1266" s="92" t="s">
        <v>10327</v>
      </c>
    </row>
    <row r="1267" spans="1:4" ht="28.8" x14ac:dyDescent="0.3">
      <c r="A1267" s="74" t="s">
        <v>2714</v>
      </c>
      <c r="B1267" s="74" t="s">
        <v>2715</v>
      </c>
      <c r="C1267" s="75">
        <v>10746.80695</v>
      </c>
      <c r="D1267" s="92" t="s">
        <v>10328</v>
      </c>
    </row>
    <row r="1268" spans="1:4" ht="28.8" x14ac:dyDescent="0.3">
      <c r="A1268" s="74" t="s">
        <v>2716</v>
      </c>
      <c r="B1268" s="74" t="s">
        <v>2717</v>
      </c>
      <c r="C1268" s="75">
        <v>9803.5135500000015</v>
      </c>
      <c r="D1268" s="92" t="s">
        <v>10329</v>
      </c>
    </row>
    <row r="1269" spans="1:4" ht="28.8" x14ac:dyDescent="0.3">
      <c r="A1269" s="74" t="s">
        <v>2718</v>
      </c>
      <c r="B1269" s="74" t="s">
        <v>2719</v>
      </c>
      <c r="C1269" s="75">
        <v>10982.630300000001</v>
      </c>
      <c r="D1269" s="92" t="s">
        <v>10330</v>
      </c>
    </row>
    <row r="1270" spans="1:4" ht="28.8" x14ac:dyDescent="0.3">
      <c r="A1270" s="74" t="s">
        <v>2720</v>
      </c>
      <c r="B1270" s="74" t="s">
        <v>2721</v>
      </c>
      <c r="C1270" s="75">
        <v>9803.5135500000015</v>
      </c>
      <c r="D1270" s="92" t="s">
        <v>10329</v>
      </c>
    </row>
    <row r="1271" spans="1:4" ht="28.8" x14ac:dyDescent="0.3">
      <c r="A1271" s="74" t="s">
        <v>2722</v>
      </c>
      <c r="B1271" s="74" t="s">
        <v>2723</v>
      </c>
      <c r="C1271" s="75">
        <v>10746.80695</v>
      </c>
      <c r="D1271" s="92" t="s">
        <v>10328</v>
      </c>
    </row>
    <row r="1272" spans="1:4" ht="28.8" x14ac:dyDescent="0.3">
      <c r="A1272" s="74" t="s">
        <v>2724</v>
      </c>
      <c r="B1272" s="74" t="s">
        <v>2725</v>
      </c>
      <c r="C1272" s="75">
        <v>10982.630300000001</v>
      </c>
      <c r="D1272" s="92" t="s">
        <v>10330</v>
      </c>
    </row>
    <row r="1273" spans="1:4" ht="28.8" x14ac:dyDescent="0.3">
      <c r="A1273" s="74" t="s">
        <v>2726</v>
      </c>
      <c r="B1273" s="74" t="s">
        <v>2727</v>
      </c>
      <c r="C1273" s="75">
        <v>10982.630300000001</v>
      </c>
      <c r="D1273" s="92" t="s">
        <v>10330</v>
      </c>
    </row>
    <row r="1274" spans="1:4" ht="28.8" x14ac:dyDescent="0.3">
      <c r="A1274" s="74" t="s">
        <v>2728</v>
      </c>
      <c r="B1274" s="74" t="s">
        <v>2729</v>
      </c>
      <c r="C1274" s="75">
        <v>11925.923700000001</v>
      </c>
      <c r="D1274" s="92" t="s">
        <v>10327</v>
      </c>
    </row>
    <row r="1275" spans="1:4" ht="28.8" x14ac:dyDescent="0.3">
      <c r="A1275" s="74" t="s">
        <v>2730</v>
      </c>
      <c r="B1275" s="74" t="s">
        <v>2731</v>
      </c>
      <c r="C1275" s="75">
        <v>11925.923700000001</v>
      </c>
      <c r="D1275" s="92" t="s">
        <v>10327</v>
      </c>
    </row>
    <row r="1276" spans="1:4" ht="28.8" x14ac:dyDescent="0.3">
      <c r="A1276" s="74" t="s">
        <v>2732</v>
      </c>
      <c r="B1276" s="74" t="s">
        <v>2733</v>
      </c>
      <c r="C1276" s="75">
        <v>10746.80695</v>
      </c>
      <c r="D1276" s="92" t="s">
        <v>10328</v>
      </c>
    </row>
    <row r="1277" spans="1:4" ht="28.8" x14ac:dyDescent="0.3">
      <c r="A1277" s="74" t="s">
        <v>2734</v>
      </c>
      <c r="B1277" s="74" t="s">
        <v>2735</v>
      </c>
      <c r="C1277" s="75">
        <v>9803.5135500000015</v>
      </c>
      <c r="D1277" s="92" t="s">
        <v>10329</v>
      </c>
    </row>
    <row r="1278" spans="1:4" ht="28.8" x14ac:dyDescent="0.3">
      <c r="A1278" s="74" t="s">
        <v>2736</v>
      </c>
      <c r="B1278" s="74" t="s">
        <v>2737</v>
      </c>
      <c r="C1278" s="75">
        <v>10982.630300000001</v>
      </c>
      <c r="D1278" s="92" t="s">
        <v>10330</v>
      </c>
    </row>
    <row r="1279" spans="1:4" ht="28.8" x14ac:dyDescent="0.3">
      <c r="A1279" s="74" t="s">
        <v>2738</v>
      </c>
      <c r="B1279" s="74" t="s">
        <v>2739</v>
      </c>
      <c r="C1279" s="75">
        <v>9803.5135500000015</v>
      </c>
      <c r="D1279" s="92" t="s">
        <v>10329</v>
      </c>
    </row>
    <row r="1280" spans="1:4" ht="28.8" x14ac:dyDescent="0.3">
      <c r="A1280" s="74" t="s">
        <v>2740</v>
      </c>
      <c r="B1280" s="74" t="s">
        <v>2741</v>
      </c>
      <c r="C1280" s="75">
        <v>10746.80695</v>
      </c>
      <c r="D1280" s="92" t="s">
        <v>10328</v>
      </c>
    </row>
    <row r="1281" spans="1:4" ht="28.8" x14ac:dyDescent="0.3">
      <c r="A1281" s="74" t="s">
        <v>2742</v>
      </c>
      <c r="B1281" s="74" t="s">
        <v>2743</v>
      </c>
      <c r="C1281" s="75">
        <v>10982.630300000001</v>
      </c>
      <c r="D1281" s="92" t="s">
        <v>10330</v>
      </c>
    </row>
    <row r="1282" spans="1:4" ht="28.8" x14ac:dyDescent="0.3">
      <c r="A1282" s="74" t="s">
        <v>2744</v>
      </c>
      <c r="B1282" s="74" t="s">
        <v>2745</v>
      </c>
      <c r="C1282" s="75">
        <v>10982.630300000001</v>
      </c>
      <c r="D1282" s="92" t="s">
        <v>10330</v>
      </c>
    </row>
    <row r="1283" spans="1:4" ht="28.8" x14ac:dyDescent="0.3">
      <c r="A1283" s="74" t="s">
        <v>2746</v>
      </c>
      <c r="B1283" s="74" t="s">
        <v>2747</v>
      </c>
      <c r="C1283" s="75">
        <v>11925.923700000001</v>
      </c>
      <c r="D1283" s="92" t="s">
        <v>10327</v>
      </c>
    </row>
    <row r="1284" spans="1:4" x14ac:dyDescent="0.3">
      <c r="A1284" s="77"/>
      <c r="B1284" s="77"/>
      <c r="C1284" s="78"/>
      <c r="D1284" s="92" t="e">
        <v>#N/A</v>
      </c>
    </row>
    <row r="1285" spans="1:4" x14ac:dyDescent="0.3">
      <c r="A1285" s="74" t="s">
        <v>2749</v>
      </c>
      <c r="B1285" s="74" t="s">
        <v>2750</v>
      </c>
      <c r="C1285" s="75">
        <v>2733.5</v>
      </c>
      <c r="D1285" s="92" t="s">
        <v>10372</v>
      </c>
    </row>
    <row r="1286" spans="1:4" x14ac:dyDescent="0.3">
      <c r="A1286" s="74" t="s">
        <v>2751</v>
      </c>
      <c r="B1286" s="74" t="s">
        <v>2752</v>
      </c>
      <c r="C1286" s="75">
        <v>2505.6133805757286</v>
      </c>
      <c r="D1286" s="92" t="s">
        <v>10375</v>
      </c>
    </row>
    <row r="1287" spans="1:4" x14ac:dyDescent="0.3">
      <c r="A1287" s="74" t="s">
        <v>2753</v>
      </c>
      <c r="B1287" s="74" t="s">
        <v>2754</v>
      </c>
      <c r="C1287" s="75">
        <v>2277.7267611514571</v>
      </c>
      <c r="D1287" s="92" t="s">
        <v>10371</v>
      </c>
    </row>
    <row r="1288" spans="1:4" x14ac:dyDescent="0.3">
      <c r="A1288" s="74" t="s">
        <v>2755</v>
      </c>
      <c r="B1288" s="74" t="s">
        <v>2756</v>
      </c>
      <c r="C1288" s="75">
        <v>1821.9535223001803</v>
      </c>
      <c r="D1288" s="92" t="s">
        <v>10373</v>
      </c>
    </row>
    <row r="1289" spans="1:4" x14ac:dyDescent="0.3">
      <c r="A1289" s="74" t="s">
        <v>2757</v>
      </c>
      <c r="B1289" s="74" t="s">
        <v>2758</v>
      </c>
      <c r="C1289" s="75">
        <v>1366.1802834516375</v>
      </c>
      <c r="D1289" s="92" t="s">
        <v>10374</v>
      </c>
    </row>
    <row r="1290" spans="1:4" x14ac:dyDescent="0.3">
      <c r="A1290" s="74" t="s">
        <v>2759</v>
      </c>
      <c r="B1290" s="74" t="s">
        <v>2760</v>
      </c>
      <c r="C1290" s="75">
        <v>910.40704460309462</v>
      </c>
      <c r="D1290" s="92" t="s">
        <v>10370</v>
      </c>
    </row>
    <row r="1291" spans="1:4" x14ac:dyDescent="0.3">
      <c r="A1291" s="77"/>
      <c r="B1291" s="77"/>
      <c r="C1291" s="78"/>
      <c r="D1291" s="92" t="e">
        <v>#N/A</v>
      </c>
    </row>
    <row r="1292" spans="1:4" x14ac:dyDescent="0.3">
      <c r="A1292" s="77"/>
      <c r="B1292" s="77"/>
      <c r="C1292" s="78"/>
      <c r="D1292" s="92" t="e">
        <v>#N/A</v>
      </c>
    </row>
    <row r="1293" spans="1:4" x14ac:dyDescent="0.3">
      <c r="A1293" s="74" t="s">
        <v>2761</v>
      </c>
      <c r="B1293" s="74" t="s">
        <v>2762</v>
      </c>
      <c r="C1293" s="75">
        <v>30059.45</v>
      </c>
      <c r="D1293" s="92" t="s">
        <v>9989</v>
      </c>
    </row>
    <row r="1294" spans="1:4" x14ac:dyDescent="0.3">
      <c r="A1294" s="74" t="s">
        <v>2763</v>
      </c>
      <c r="B1294" s="74" t="s">
        <v>2764</v>
      </c>
      <c r="C1294" s="75">
        <v>24639.19</v>
      </c>
      <c r="D1294" s="92" t="s">
        <v>9990</v>
      </c>
    </row>
    <row r="1295" spans="1:4" x14ac:dyDescent="0.3">
      <c r="A1295" s="74" t="s">
        <v>2765</v>
      </c>
      <c r="B1295" s="74" t="s">
        <v>2766</v>
      </c>
      <c r="C1295" s="75">
        <v>19969.060000000001</v>
      </c>
      <c r="D1295" s="92" t="s">
        <v>9991</v>
      </c>
    </row>
    <row r="1296" spans="1:4" x14ac:dyDescent="0.3">
      <c r="A1296" s="74" t="s">
        <v>2767</v>
      </c>
      <c r="B1296" s="74" t="s">
        <v>2768</v>
      </c>
      <c r="C1296" s="75">
        <v>18081.650000000001</v>
      </c>
      <c r="D1296" s="92" t="s">
        <v>9992</v>
      </c>
    </row>
    <row r="1297" spans="1:4" x14ac:dyDescent="0.3">
      <c r="A1297" s="77"/>
      <c r="B1297" s="77"/>
      <c r="C1297" s="78"/>
      <c r="D1297" s="92" t="e">
        <v>#N/A</v>
      </c>
    </row>
    <row r="1298" spans="1:4" x14ac:dyDescent="0.3">
      <c r="A1298" s="74" t="s">
        <v>2769</v>
      </c>
      <c r="B1298" s="74" t="s">
        <v>2770</v>
      </c>
      <c r="C1298" s="75">
        <v>0</v>
      </c>
      <c r="D1298" s="92" t="s">
        <v>9981</v>
      </c>
    </row>
    <row r="1299" spans="1:4" x14ac:dyDescent="0.3">
      <c r="A1299" s="77"/>
      <c r="B1299" s="77"/>
      <c r="C1299" s="78"/>
      <c r="D1299" s="92" t="e">
        <v>#N/A</v>
      </c>
    </row>
    <row r="1300" spans="1:4" x14ac:dyDescent="0.3">
      <c r="A1300" s="74" t="s">
        <v>2771</v>
      </c>
      <c r="B1300" s="74" t="s">
        <v>2772</v>
      </c>
      <c r="C1300" s="75">
        <v>0</v>
      </c>
      <c r="D1300" s="92" t="s">
        <v>9981</v>
      </c>
    </row>
    <row r="1301" spans="1:4" x14ac:dyDescent="0.3">
      <c r="A1301" s="77"/>
      <c r="B1301" s="77"/>
      <c r="C1301" s="78"/>
      <c r="D1301" s="92" t="e">
        <v>#N/A</v>
      </c>
    </row>
    <row r="1302" spans="1:4" ht="28.8" x14ac:dyDescent="0.3">
      <c r="A1302" s="74" t="s">
        <v>2773</v>
      </c>
      <c r="B1302" s="74" t="s">
        <v>2774</v>
      </c>
      <c r="C1302" s="75">
        <v>24691.340700000001</v>
      </c>
      <c r="D1302" s="92" t="s">
        <v>10079</v>
      </c>
    </row>
    <row r="1303" spans="1:4" ht="28.8" x14ac:dyDescent="0.3">
      <c r="A1303" s="74" t="s">
        <v>2775</v>
      </c>
      <c r="B1303" s="74" t="s">
        <v>2776</v>
      </c>
      <c r="C1303" s="75">
        <v>22250.106449999999</v>
      </c>
      <c r="D1303" s="92" t="s">
        <v>10080</v>
      </c>
    </row>
    <row r="1304" spans="1:4" ht="28.8" x14ac:dyDescent="0.3">
      <c r="A1304" s="74" t="s">
        <v>2777</v>
      </c>
      <c r="B1304" s="74" t="s">
        <v>2778</v>
      </c>
      <c r="C1304" s="75">
        <v>20297.119050000001</v>
      </c>
      <c r="D1304" s="92" t="s">
        <v>10081</v>
      </c>
    </row>
    <row r="1305" spans="1:4" ht="28.8" x14ac:dyDescent="0.3">
      <c r="A1305" s="74" t="s">
        <v>2779</v>
      </c>
      <c r="B1305" s="74" t="s">
        <v>2780</v>
      </c>
      <c r="C1305" s="75">
        <v>22738.353299999999</v>
      </c>
      <c r="D1305" s="92" t="s">
        <v>10082</v>
      </c>
    </row>
    <row r="1306" spans="1:4" ht="28.8" x14ac:dyDescent="0.3">
      <c r="A1306" s="74" t="s">
        <v>2781</v>
      </c>
      <c r="B1306" s="74" t="s">
        <v>2782</v>
      </c>
      <c r="C1306" s="75">
        <v>20297.119050000001</v>
      </c>
      <c r="D1306" s="92" t="s">
        <v>10081</v>
      </c>
    </row>
    <row r="1307" spans="1:4" ht="28.8" x14ac:dyDescent="0.3">
      <c r="A1307" s="74" t="s">
        <v>2783</v>
      </c>
      <c r="B1307" s="74" t="s">
        <v>2784</v>
      </c>
      <c r="C1307" s="75">
        <v>22250.106449999999</v>
      </c>
      <c r="D1307" s="92" t="s">
        <v>10080</v>
      </c>
    </row>
    <row r="1308" spans="1:4" ht="28.8" x14ac:dyDescent="0.3">
      <c r="A1308" s="74" t="s">
        <v>2785</v>
      </c>
      <c r="B1308" s="74" t="s">
        <v>2786</v>
      </c>
      <c r="C1308" s="75">
        <v>22738.353299999999</v>
      </c>
      <c r="D1308" s="92" t="s">
        <v>10082</v>
      </c>
    </row>
    <row r="1309" spans="1:4" ht="28.8" x14ac:dyDescent="0.3">
      <c r="A1309" s="74" t="s">
        <v>2787</v>
      </c>
      <c r="B1309" s="74" t="s">
        <v>2788</v>
      </c>
      <c r="C1309" s="75">
        <v>22738.353299999999</v>
      </c>
      <c r="D1309" s="92" t="s">
        <v>10082</v>
      </c>
    </row>
    <row r="1310" spans="1:4" ht="28.8" x14ac:dyDescent="0.3">
      <c r="A1310" s="74" t="s">
        <v>2789</v>
      </c>
      <c r="B1310" s="74" t="s">
        <v>2790</v>
      </c>
      <c r="C1310" s="75">
        <v>24691.340700000001</v>
      </c>
      <c r="D1310" s="92" t="s">
        <v>10079</v>
      </c>
    </row>
    <row r="1311" spans="1:4" ht="28.8" x14ac:dyDescent="0.3">
      <c r="A1311" s="74" t="s">
        <v>2791</v>
      </c>
      <c r="B1311" s="74" t="s">
        <v>2792</v>
      </c>
      <c r="C1311" s="75">
        <v>18564.538800000002</v>
      </c>
      <c r="D1311" s="92" t="s">
        <v>10083</v>
      </c>
    </row>
    <row r="1312" spans="1:4" ht="28.8" x14ac:dyDescent="0.3">
      <c r="A1312" s="74" t="s">
        <v>2793</v>
      </c>
      <c r="B1312" s="74" t="s">
        <v>2794</v>
      </c>
      <c r="C1312" s="75">
        <v>16729.061799999999</v>
      </c>
      <c r="D1312" s="92" t="s">
        <v>10084</v>
      </c>
    </row>
    <row r="1313" spans="1:4" ht="28.8" x14ac:dyDescent="0.3">
      <c r="A1313" s="74" t="s">
        <v>2795</v>
      </c>
      <c r="B1313" s="74" t="s">
        <v>2796</v>
      </c>
      <c r="C1313" s="75">
        <v>15260.680200000001</v>
      </c>
      <c r="D1313" s="92" t="s">
        <v>10085</v>
      </c>
    </row>
    <row r="1314" spans="1:4" ht="28.8" x14ac:dyDescent="0.3">
      <c r="A1314" s="74" t="s">
        <v>2797</v>
      </c>
      <c r="B1314" s="74" t="s">
        <v>2798</v>
      </c>
      <c r="C1314" s="75">
        <v>17096.157200000001</v>
      </c>
      <c r="D1314" s="92" t="s">
        <v>10086</v>
      </c>
    </row>
    <row r="1315" spans="1:4" ht="28.8" x14ac:dyDescent="0.3">
      <c r="A1315" s="74" t="s">
        <v>2799</v>
      </c>
      <c r="B1315" s="74" t="s">
        <v>2800</v>
      </c>
      <c r="C1315" s="75">
        <v>15260.680200000001</v>
      </c>
      <c r="D1315" s="92" t="s">
        <v>10085</v>
      </c>
    </row>
    <row r="1316" spans="1:4" ht="28.8" x14ac:dyDescent="0.3">
      <c r="A1316" s="74" t="s">
        <v>2801</v>
      </c>
      <c r="B1316" s="74" t="s">
        <v>2802</v>
      </c>
      <c r="C1316" s="75">
        <v>16729.061799999999</v>
      </c>
      <c r="D1316" s="92" t="s">
        <v>10084</v>
      </c>
    </row>
    <row r="1317" spans="1:4" ht="28.8" x14ac:dyDescent="0.3">
      <c r="A1317" s="74" t="s">
        <v>2803</v>
      </c>
      <c r="B1317" s="74" t="s">
        <v>2804</v>
      </c>
      <c r="C1317" s="75">
        <v>17096.157200000001</v>
      </c>
      <c r="D1317" s="92" t="s">
        <v>10086</v>
      </c>
    </row>
    <row r="1318" spans="1:4" ht="28.8" x14ac:dyDescent="0.3">
      <c r="A1318" s="74" t="s">
        <v>2805</v>
      </c>
      <c r="B1318" s="74" t="s">
        <v>2806</v>
      </c>
      <c r="C1318" s="75">
        <v>17096.157200000001</v>
      </c>
      <c r="D1318" s="92" t="s">
        <v>10086</v>
      </c>
    </row>
    <row r="1319" spans="1:4" ht="28.8" x14ac:dyDescent="0.3">
      <c r="A1319" s="74" t="s">
        <v>2807</v>
      </c>
      <c r="B1319" s="74" t="s">
        <v>2808</v>
      </c>
      <c r="C1319" s="75">
        <v>18564.538800000002</v>
      </c>
      <c r="D1319" s="92" t="s">
        <v>10083</v>
      </c>
    </row>
    <row r="1320" spans="1:4" ht="28.8" x14ac:dyDescent="0.3">
      <c r="A1320" s="74" t="s">
        <v>2809</v>
      </c>
      <c r="B1320" s="74" t="s">
        <v>2810</v>
      </c>
      <c r="C1320" s="75">
        <v>15502.208699999999</v>
      </c>
      <c r="D1320" s="92" t="s">
        <v>10087</v>
      </c>
    </row>
    <row r="1321" spans="1:4" ht="28.8" x14ac:dyDescent="0.3">
      <c r="A1321" s="74" t="s">
        <v>2811</v>
      </c>
      <c r="B1321" s="74" t="s">
        <v>2812</v>
      </c>
      <c r="C1321" s="75">
        <v>13969.504449999999</v>
      </c>
      <c r="D1321" s="92" t="s">
        <v>10088</v>
      </c>
    </row>
    <row r="1322" spans="1:4" ht="28.8" x14ac:dyDescent="0.3">
      <c r="A1322" s="74" t="s">
        <v>2813</v>
      </c>
      <c r="B1322" s="74" t="s">
        <v>2814</v>
      </c>
      <c r="C1322" s="75">
        <v>12743.341049999999</v>
      </c>
      <c r="D1322" s="92" t="s">
        <v>10089</v>
      </c>
    </row>
    <row r="1323" spans="1:4" ht="28.8" x14ac:dyDescent="0.3">
      <c r="A1323" s="74" t="s">
        <v>2815</v>
      </c>
      <c r="B1323" s="74" t="s">
        <v>2816</v>
      </c>
      <c r="C1323" s="75">
        <v>14276.045299999998</v>
      </c>
      <c r="D1323" s="92" t="s">
        <v>10090</v>
      </c>
    </row>
    <row r="1324" spans="1:4" ht="28.8" x14ac:dyDescent="0.3">
      <c r="A1324" s="74" t="s">
        <v>2817</v>
      </c>
      <c r="B1324" s="74" t="s">
        <v>2818</v>
      </c>
      <c r="C1324" s="75">
        <v>12743.341049999999</v>
      </c>
      <c r="D1324" s="92" t="s">
        <v>10089</v>
      </c>
    </row>
    <row r="1325" spans="1:4" ht="28.8" x14ac:dyDescent="0.3">
      <c r="A1325" s="74" t="s">
        <v>2819</v>
      </c>
      <c r="B1325" s="74" t="s">
        <v>2820</v>
      </c>
      <c r="C1325" s="75">
        <v>13969.504449999999</v>
      </c>
      <c r="D1325" s="92" t="s">
        <v>10088</v>
      </c>
    </row>
    <row r="1326" spans="1:4" ht="28.8" x14ac:dyDescent="0.3">
      <c r="A1326" s="74" t="s">
        <v>2821</v>
      </c>
      <c r="B1326" s="74" t="s">
        <v>2822</v>
      </c>
      <c r="C1326" s="75">
        <v>14276.045299999998</v>
      </c>
      <c r="D1326" s="92" t="s">
        <v>10090</v>
      </c>
    </row>
    <row r="1327" spans="1:4" ht="28.8" x14ac:dyDescent="0.3">
      <c r="A1327" s="74" t="s">
        <v>2823</v>
      </c>
      <c r="B1327" s="74" t="s">
        <v>2824</v>
      </c>
      <c r="C1327" s="75">
        <v>14276.045299999998</v>
      </c>
      <c r="D1327" s="92" t="s">
        <v>10090</v>
      </c>
    </row>
    <row r="1328" spans="1:4" ht="28.8" x14ac:dyDescent="0.3">
      <c r="A1328" s="74" t="s">
        <v>2825</v>
      </c>
      <c r="B1328" s="74" t="s">
        <v>2826</v>
      </c>
      <c r="C1328" s="75">
        <v>15502.208699999999</v>
      </c>
      <c r="D1328" s="92" t="s">
        <v>10087</v>
      </c>
    </row>
    <row r="1329" spans="1:4" x14ac:dyDescent="0.3">
      <c r="A1329" s="77"/>
      <c r="B1329" s="77"/>
      <c r="C1329" s="78"/>
      <c r="D1329" s="92" t="e">
        <v>#N/A</v>
      </c>
    </row>
    <row r="1330" spans="1:4" x14ac:dyDescent="0.3">
      <c r="A1330" s="77"/>
      <c r="B1330" s="77"/>
      <c r="C1330" s="78"/>
      <c r="D1330" s="92" t="e">
        <v>#N/A</v>
      </c>
    </row>
    <row r="1331" spans="1:4" x14ac:dyDescent="0.3">
      <c r="A1331" s="74" t="s">
        <v>2827</v>
      </c>
      <c r="B1331" s="74" t="s">
        <v>2828</v>
      </c>
      <c r="C1331" s="75">
        <v>0</v>
      </c>
      <c r="D1331" s="92" t="s">
        <v>9981</v>
      </c>
    </row>
    <row r="1332" spans="1:4" x14ac:dyDescent="0.3">
      <c r="A1332" s="74" t="s">
        <v>2829</v>
      </c>
      <c r="B1332" s="74" t="s">
        <v>2830</v>
      </c>
      <c r="C1332" s="75">
        <v>11060.04</v>
      </c>
      <c r="D1332" s="92" t="s">
        <v>10046</v>
      </c>
    </row>
    <row r="1333" spans="1:4" x14ac:dyDescent="0.3">
      <c r="A1333" s="74" t="s">
        <v>2831</v>
      </c>
      <c r="B1333" s="74" t="s">
        <v>2832</v>
      </c>
      <c r="C1333" s="75">
        <v>12289.73</v>
      </c>
      <c r="D1333" s="92" t="s">
        <v>10052</v>
      </c>
    </row>
    <row r="1334" spans="1:4" x14ac:dyDescent="0.3">
      <c r="A1334" s="74" t="s">
        <v>2833</v>
      </c>
      <c r="B1334" s="74" t="s">
        <v>2834</v>
      </c>
      <c r="C1334" s="75">
        <v>11375.46</v>
      </c>
      <c r="D1334" s="92" t="s">
        <v>10053</v>
      </c>
    </row>
    <row r="1335" spans="1:4" x14ac:dyDescent="0.3">
      <c r="A1335" s="74" t="s">
        <v>2835</v>
      </c>
      <c r="B1335" s="74" t="s">
        <v>2836</v>
      </c>
      <c r="C1335" s="75">
        <v>21641.08</v>
      </c>
      <c r="D1335" s="92" t="s">
        <v>10048</v>
      </c>
    </row>
    <row r="1336" spans="1:4" x14ac:dyDescent="0.3">
      <c r="A1336" s="74" t="s">
        <v>2837</v>
      </c>
      <c r="B1336" s="74" t="s">
        <v>2838</v>
      </c>
      <c r="C1336" s="75">
        <v>26654.28</v>
      </c>
      <c r="D1336" s="92" t="s">
        <v>10054</v>
      </c>
    </row>
    <row r="1337" spans="1:4" x14ac:dyDescent="0.3">
      <c r="A1337" s="74" t="s">
        <v>2839</v>
      </c>
      <c r="B1337" s="74" t="s">
        <v>2840</v>
      </c>
      <c r="C1337" s="75">
        <v>3195.75</v>
      </c>
      <c r="D1337" s="92" t="s">
        <v>10066</v>
      </c>
    </row>
    <row r="1338" spans="1:4" x14ac:dyDescent="0.3">
      <c r="A1338" s="74" t="s">
        <v>2841</v>
      </c>
      <c r="B1338" s="74" t="s">
        <v>2842</v>
      </c>
      <c r="C1338" s="75">
        <v>51093.07</v>
      </c>
      <c r="D1338" s="92" t="s">
        <v>10055</v>
      </c>
    </row>
    <row r="1339" spans="1:4" x14ac:dyDescent="0.3">
      <c r="A1339" s="74" t="s">
        <v>2843</v>
      </c>
      <c r="B1339" s="74" t="s">
        <v>2844</v>
      </c>
      <c r="C1339" s="75">
        <v>3782</v>
      </c>
      <c r="D1339" s="92" t="s">
        <v>10050</v>
      </c>
    </row>
    <row r="1340" spans="1:4" x14ac:dyDescent="0.3">
      <c r="A1340" s="74" t="s">
        <v>2845</v>
      </c>
      <c r="B1340" s="74" t="s">
        <v>2846</v>
      </c>
      <c r="C1340" s="75">
        <v>4854.3999999999996</v>
      </c>
      <c r="D1340" s="92" t="s">
        <v>10067</v>
      </c>
    </row>
    <row r="1341" spans="1:4" x14ac:dyDescent="0.3">
      <c r="A1341" s="74" t="s">
        <v>2847</v>
      </c>
      <c r="B1341" s="74" t="s">
        <v>2848</v>
      </c>
      <c r="C1341" s="75">
        <v>9648.61</v>
      </c>
      <c r="D1341" s="92" t="s">
        <v>10056</v>
      </c>
    </row>
    <row r="1342" spans="1:4" x14ac:dyDescent="0.3">
      <c r="A1342" s="74" t="s">
        <v>2849</v>
      </c>
      <c r="B1342" s="74" t="s">
        <v>2850</v>
      </c>
      <c r="C1342" s="75">
        <v>12717.34</v>
      </c>
      <c r="D1342" s="92" t="s">
        <v>10057</v>
      </c>
    </row>
    <row r="1343" spans="1:4" x14ac:dyDescent="0.3">
      <c r="A1343" s="74" t="s">
        <v>2851</v>
      </c>
      <c r="B1343" s="74" t="s">
        <v>2852</v>
      </c>
      <c r="C1343" s="75">
        <v>19680.91</v>
      </c>
      <c r="D1343" s="92" t="s">
        <v>10058</v>
      </c>
    </row>
    <row r="1344" spans="1:4" x14ac:dyDescent="0.3">
      <c r="A1344" s="74" t="s">
        <v>2853</v>
      </c>
      <c r="B1344" s="74" t="s">
        <v>2854</v>
      </c>
      <c r="C1344" s="75">
        <v>26654.28</v>
      </c>
      <c r="D1344" s="92" t="s">
        <v>10054</v>
      </c>
    </row>
    <row r="1345" spans="1:4" x14ac:dyDescent="0.3">
      <c r="A1345" s="74" t="s">
        <v>2855</v>
      </c>
      <c r="B1345" s="74" t="s">
        <v>2856</v>
      </c>
      <c r="C1345" s="75">
        <v>51093.07</v>
      </c>
      <c r="D1345" s="92" t="s">
        <v>10055</v>
      </c>
    </row>
    <row r="1346" spans="1:4" x14ac:dyDescent="0.3">
      <c r="A1346" s="74" t="s">
        <v>2857</v>
      </c>
      <c r="B1346" s="74" t="s">
        <v>2858</v>
      </c>
      <c r="C1346" s="75">
        <v>59320.32</v>
      </c>
      <c r="D1346" s="92" t="s">
        <v>10060</v>
      </c>
    </row>
    <row r="1347" spans="1:4" x14ac:dyDescent="0.3">
      <c r="A1347" s="74" t="s">
        <v>2859</v>
      </c>
      <c r="B1347" s="74" t="s">
        <v>2860</v>
      </c>
      <c r="C1347" s="75">
        <v>78381.59</v>
      </c>
      <c r="D1347" s="92" t="s">
        <v>10062</v>
      </c>
    </row>
    <row r="1348" spans="1:4" x14ac:dyDescent="0.3">
      <c r="A1348" s="74" t="s">
        <v>2861</v>
      </c>
      <c r="B1348" s="74" t="s">
        <v>2862</v>
      </c>
      <c r="C1348" s="75">
        <v>66040.710000000006</v>
      </c>
      <c r="D1348" s="92" t="s">
        <v>10063</v>
      </c>
    </row>
    <row r="1349" spans="1:4" x14ac:dyDescent="0.3">
      <c r="A1349" s="74" t="s">
        <v>2863</v>
      </c>
      <c r="B1349" s="74" t="s">
        <v>2864</v>
      </c>
      <c r="C1349" s="75">
        <v>55349.68</v>
      </c>
      <c r="D1349" s="92" t="s">
        <v>10064</v>
      </c>
    </row>
    <row r="1350" spans="1:4" x14ac:dyDescent="0.3">
      <c r="A1350" s="74" t="s">
        <v>2865</v>
      </c>
      <c r="B1350" s="74" t="s">
        <v>2866</v>
      </c>
      <c r="C1350" s="75">
        <v>46275.5</v>
      </c>
      <c r="D1350" s="92" t="s">
        <v>10065</v>
      </c>
    </row>
    <row r="1351" spans="1:4" x14ac:dyDescent="0.3">
      <c r="A1351" s="74" t="s">
        <v>2867</v>
      </c>
      <c r="B1351" s="74" t="s">
        <v>2868</v>
      </c>
      <c r="C1351" s="75">
        <v>64431.15</v>
      </c>
      <c r="D1351" s="92" t="s">
        <v>10061</v>
      </c>
    </row>
    <row r="1352" spans="1:4" x14ac:dyDescent="0.3">
      <c r="A1352" s="74" t="s">
        <v>2869</v>
      </c>
      <c r="B1352" s="74" t="s">
        <v>2870</v>
      </c>
      <c r="C1352" s="75">
        <v>55356.97</v>
      </c>
      <c r="D1352" s="92" t="s">
        <v>10059</v>
      </c>
    </row>
    <row r="1353" spans="1:4" x14ac:dyDescent="0.3">
      <c r="A1353" s="74" t="s">
        <v>2871</v>
      </c>
      <c r="B1353" s="74" t="s">
        <v>2872</v>
      </c>
      <c r="C1353" s="75">
        <v>4160.2</v>
      </c>
      <c r="D1353" s="92" t="s">
        <v>10051</v>
      </c>
    </row>
    <row r="1354" spans="1:4" x14ac:dyDescent="0.3">
      <c r="A1354" s="74" t="s">
        <v>2873</v>
      </c>
      <c r="B1354" s="74" t="s">
        <v>2874</v>
      </c>
      <c r="C1354" s="75">
        <v>12166.04</v>
      </c>
      <c r="D1354" s="92" t="s">
        <v>10047</v>
      </c>
    </row>
    <row r="1355" spans="1:4" x14ac:dyDescent="0.3">
      <c r="A1355" s="74" t="s">
        <v>2875</v>
      </c>
      <c r="B1355" s="74" t="s">
        <v>2876</v>
      </c>
      <c r="C1355" s="75">
        <v>23805.19</v>
      </c>
      <c r="D1355" s="92" t="s">
        <v>10049</v>
      </c>
    </row>
    <row r="1356" spans="1:4" x14ac:dyDescent="0.3">
      <c r="A1356" s="77"/>
      <c r="B1356" s="77"/>
      <c r="C1356" s="78"/>
      <c r="D1356" s="92" t="e">
        <v>#N/A</v>
      </c>
    </row>
    <row r="1357" spans="1:4" x14ac:dyDescent="0.3">
      <c r="A1357" s="74" t="s">
        <v>2877</v>
      </c>
      <c r="B1357" s="74" t="s">
        <v>2878</v>
      </c>
      <c r="C1357" s="75">
        <v>0</v>
      </c>
      <c r="D1357" s="92" t="s">
        <v>9981</v>
      </c>
    </row>
    <row r="1358" spans="1:4" ht="28.8" x14ac:dyDescent="0.3">
      <c r="A1358" s="74" t="s">
        <v>2879</v>
      </c>
      <c r="B1358" s="74" t="s">
        <v>2880</v>
      </c>
      <c r="C1358" s="75">
        <v>15.39</v>
      </c>
      <c r="D1358" s="92" t="s">
        <v>10044</v>
      </c>
    </row>
    <row r="1359" spans="1:4" ht="28.8" x14ac:dyDescent="0.3">
      <c r="A1359" s="74" t="s">
        <v>2881</v>
      </c>
      <c r="B1359" s="74" t="s">
        <v>2882</v>
      </c>
      <c r="C1359" s="75">
        <v>13.74</v>
      </c>
      <c r="D1359" s="92" t="s">
        <v>10038</v>
      </c>
    </row>
    <row r="1360" spans="1:4" ht="28.8" x14ac:dyDescent="0.3">
      <c r="A1360" s="74" t="s">
        <v>2883</v>
      </c>
      <c r="B1360" s="74" t="s">
        <v>2884</v>
      </c>
      <c r="C1360" s="75">
        <v>11.82</v>
      </c>
      <c r="D1360" s="92" t="s">
        <v>10041</v>
      </c>
    </row>
    <row r="1361" spans="1:4" ht="28.8" x14ac:dyDescent="0.3">
      <c r="A1361" s="74" t="s">
        <v>2885</v>
      </c>
      <c r="B1361" s="74" t="s">
        <v>2886</v>
      </c>
      <c r="C1361" s="75">
        <v>10.17</v>
      </c>
      <c r="D1361" s="92" t="s">
        <v>10043</v>
      </c>
    </row>
    <row r="1362" spans="1:4" ht="28.8" x14ac:dyDescent="0.3">
      <c r="A1362" s="74" t="s">
        <v>2887</v>
      </c>
      <c r="B1362" s="74" t="s">
        <v>2888</v>
      </c>
      <c r="C1362" s="75">
        <v>8.24</v>
      </c>
      <c r="D1362" s="92" t="s">
        <v>10037</v>
      </c>
    </row>
    <row r="1363" spans="1:4" ht="28.8" x14ac:dyDescent="0.3">
      <c r="A1363" s="74" t="s">
        <v>2889</v>
      </c>
      <c r="B1363" s="74" t="s">
        <v>2890</v>
      </c>
      <c r="C1363" s="75">
        <v>7.42</v>
      </c>
      <c r="D1363" s="92" t="s">
        <v>10040</v>
      </c>
    </row>
    <row r="1364" spans="1:4" ht="28.8" x14ac:dyDescent="0.3">
      <c r="A1364" s="74" t="s">
        <v>2891</v>
      </c>
      <c r="B1364" s="74" t="s">
        <v>2892</v>
      </c>
      <c r="C1364" s="75">
        <v>6.32</v>
      </c>
      <c r="D1364" s="92" t="s">
        <v>10042</v>
      </c>
    </row>
    <row r="1365" spans="1:4" ht="28.8" x14ac:dyDescent="0.3">
      <c r="A1365" s="74" t="s">
        <v>2893</v>
      </c>
      <c r="B1365" s="74" t="s">
        <v>2894</v>
      </c>
      <c r="C1365" s="75">
        <v>5.49</v>
      </c>
      <c r="D1365" s="92" t="s">
        <v>10045</v>
      </c>
    </row>
    <row r="1366" spans="1:4" x14ac:dyDescent="0.3">
      <c r="A1366" s="74" t="s">
        <v>2895</v>
      </c>
      <c r="B1366" s="74" t="s">
        <v>2896</v>
      </c>
      <c r="C1366" s="75">
        <v>4.67</v>
      </c>
      <c r="D1366" s="92" t="s">
        <v>10039</v>
      </c>
    </row>
    <row r="1367" spans="1:4" x14ac:dyDescent="0.3">
      <c r="A1367" s="77"/>
      <c r="B1367" s="77"/>
      <c r="C1367" s="78"/>
      <c r="D1367" s="92" t="e">
        <v>#N/A</v>
      </c>
    </row>
    <row r="1368" spans="1:4" x14ac:dyDescent="0.3">
      <c r="A1368" s="74" t="s">
        <v>2897</v>
      </c>
      <c r="B1368" s="74" t="s">
        <v>2898</v>
      </c>
      <c r="C1368" s="75">
        <v>0</v>
      </c>
      <c r="D1368" s="92" t="s">
        <v>9981</v>
      </c>
    </row>
    <row r="1369" spans="1:4" x14ac:dyDescent="0.3">
      <c r="A1369" s="74" t="s">
        <v>2899</v>
      </c>
      <c r="B1369" s="74" t="s">
        <v>2900</v>
      </c>
      <c r="C1369" s="75">
        <v>23.37</v>
      </c>
      <c r="D1369" s="92" t="s">
        <v>10036</v>
      </c>
    </row>
    <row r="1370" spans="1:4" x14ac:dyDescent="0.3">
      <c r="A1370" s="74" t="s">
        <v>2901</v>
      </c>
      <c r="B1370" s="74" t="s">
        <v>2902</v>
      </c>
      <c r="C1370" s="75">
        <v>20.62</v>
      </c>
      <c r="D1370" s="92" t="s">
        <v>10030</v>
      </c>
    </row>
    <row r="1371" spans="1:4" x14ac:dyDescent="0.3">
      <c r="A1371" s="74" t="s">
        <v>2903</v>
      </c>
      <c r="B1371" s="74" t="s">
        <v>2904</v>
      </c>
      <c r="C1371" s="75">
        <v>17.87</v>
      </c>
      <c r="D1371" s="92" t="s">
        <v>10033</v>
      </c>
    </row>
    <row r="1372" spans="1:4" x14ac:dyDescent="0.3">
      <c r="A1372" s="74" t="s">
        <v>2905</v>
      </c>
      <c r="B1372" s="74" t="s">
        <v>2906</v>
      </c>
      <c r="C1372" s="75">
        <v>15.12</v>
      </c>
      <c r="D1372" s="92" t="s">
        <v>10035</v>
      </c>
    </row>
    <row r="1373" spans="1:4" x14ac:dyDescent="0.3">
      <c r="A1373" s="74" t="s">
        <v>2907</v>
      </c>
      <c r="B1373" s="74" t="s">
        <v>2908</v>
      </c>
      <c r="C1373" s="75">
        <v>12.37</v>
      </c>
      <c r="D1373" s="92" t="s">
        <v>10029</v>
      </c>
    </row>
    <row r="1374" spans="1:4" x14ac:dyDescent="0.3">
      <c r="A1374" s="74" t="s">
        <v>2909</v>
      </c>
      <c r="B1374" s="74" t="s">
        <v>2910</v>
      </c>
      <c r="C1374" s="75">
        <v>10.99</v>
      </c>
      <c r="D1374" s="92" t="s">
        <v>10032</v>
      </c>
    </row>
    <row r="1375" spans="1:4" x14ac:dyDescent="0.3">
      <c r="A1375" s="74" t="s">
        <v>2911</v>
      </c>
      <c r="B1375" s="74" t="s">
        <v>2912</v>
      </c>
      <c r="C1375" s="75">
        <v>9.6199999999999992</v>
      </c>
      <c r="D1375" s="92" t="s">
        <v>10034</v>
      </c>
    </row>
    <row r="1376" spans="1:4" x14ac:dyDescent="0.3">
      <c r="A1376" s="74" t="s">
        <v>2913</v>
      </c>
      <c r="B1376" s="74" t="s">
        <v>2914</v>
      </c>
      <c r="C1376" s="75">
        <v>8.24</v>
      </c>
      <c r="D1376" s="92" t="s">
        <v>10037</v>
      </c>
    </row>
    <row r="1377" spans="1:4" x14ac:dyDescent="0.3">
      <c r="A1377" s="74" t="s">
        <v>2915</v>
      </c>
      <c r="B1377" s="74" t="s">
        <v>2916</v>
      </c>
      <c r="C1377" s="75">
        <v>6.87</v>
      </c>
      <c r="D1377" s="92" t="s">
        <v>10031</v>
      </c>
    </row>
    <row r="1378" spans="1:4" x14ac:dyDescent="0.3">
      <c r="A1378" s="77"/>
      <c r="B1378" s="77"/>
      <c r="C1378" s="78"/>
      <c r="D1378" s="92" t="e">
        <v>#N/A</v>
      </c>
    </row>
    <row r="1379" spans="1:4" ht="28.8" x14ac:dyDescent="0.3">
      <c r="A1379" s="74" t="s">
        <v>2917</v>
      </c>
      <c r="B1379" s="74" t="s">
        <v>2918</v>
      </c>
      <c r="C1379" s="75">
        <v>23.37</v>
      </c>
      <c r="D1379" s="92" t="s">
        <v>10036</v>
      </c>
    </row>
    <row r="1380" spans="1:4" ht="28.8" x14ac:dyDescent="0.3">
      <c r="A1380" s="74" t="s">
        <v>2919</v>
      </c>
      <c r="B1380" s="74" t="s">
        <v>2920</v>
      </c>
      <c r="C1380" s="75">
        <v>20.62</v>
      </c>
      <c r="D1380" s="92" t="s">
        <v>10030</v>
      </c>
    </row>
    <row r="1381" spans="1:4" ht="28.8" x14ac:dyDescent="0.3">
      <c r="A1381" s="74" t="s">
        <v>2921</v>
      </c>
      <c r="B1381" s="74" t="s">
        <v>2922</v>
      </c>
      <c r="C1381" s="75">
        <v>17.87</v>
      </c>
      <c r="D1381" s="92" t="s">
        <v>10033</v>
      </c>
    </row>
    <row r="1382" spans="1:4" ht="28.8" x14ac:dyDescent="0.3">
      <c r="A1382" s="74" t="s">
        <v>2923</v>
      </c>
      <c r="B1382" s="74" t="s">
        <v>2924</v>
      </c>
      <c r="C1382" s="75">
        <v>15.12</v>
      </c>
      <c r="D1382" s="92" t="s">
        <v>10035</v>
      </c>
    </row>
    <row r="1383" spans="1:4" ht="28.8" x14ac:dyDescent="0.3">
      <c r="A1383" s="74" t="s">
        <v>2925</v>
      </c>
      <c r="B1383" s="74" t="s">
        <v>2926</v>
      </c>
      <c r="C1383" s="75">
        <v>12.37</v>
      </c>
      <c r="D1383" s="92" t="s">
        <v>10029</v>
      </c>
    </row>
    <row r="1384" spans="1:4" ht="28.8" x14ac:dyDescent="0.3">
      <c r="A1384" s="74" t="s">
        <v>2927</v>
      </c>
      <c r="B1384" s="74" t="s">
        <v>2928</v>
      </c>
      <c r="C1384" s="75">
        <v>10.99</v>
      </c>
      <c r="D1384" s="92" t="s">
        <v>10032</v>
      </c>
    </row>
    <row r="1385" spans="1:4" ht="28.8" x14ac:dyDescent="0.3">
      <c r="A1385" s="74" t="s">
        <v>2929</v>
      </c>
      <c r="B1385" s="74" t="s">
        <v>2930</v>
      </c>
      <c r="C1385" s="75">
        <v>9.6199999999999992</v>
      </c>
      <c r="D1385" s="92" t="s">
        <v>10034</v>
      </c>
    </row>
    <row r="1386" spans="1:4" ht="28.8" x14ac:dyDescent="0.3">
      <c r="A1386" s="74" t="s">
        <v>2931</v>
      </c>
      <c r="B1386" s="74" t="s">
        <v>2932</v>
      </c>
      <c r="C1386" s="75">
        <v>8.24</v>
      </c>
      <c r="D1386" s="92" t="s">
        <v>10037</v>
      </c>
    </row>
    <row r="1387" spans="1:4" ht="28.8" x14ac:dyDescent="0.3">
      <c r="A1387" s="74" t="s">
        <v>2933</v>
      </c>
      <c r="B1387" s="74" t="s">
        <v>2934</v>
      </c>
      <c r="C1387" s="75">
        <v>6.87</v>
      </c>
      <c r="D1387" s="92" t="s">
        <v>10031</v>
      </c>
    </row>
    <row r="1388" spans="1:4" x14ac:dyDescent="0.3">
      <c r="A1388" s="77"/>
      <c r="B1388" s="77"/>
      <c r="C1388" s="78"/>
      <c r="D1388" s="92" t="e">
        <v>#N/A</v>
      </c>
    </row>
    <row r="1389" spans="1:4" ht="43.2" x14ac:dyDescent="0.3">
      <c r="A1389" s="80" t="s">
        <v>2935</v>
      </c>
      <c r="B1389" s="81" t="s">
        <v>2936</v>
      </c>
      <c r="C1389" s="82">
        <v>3068.72</v>
      </c>
      <c r="D1389" s="92" t="s">
        <v>10319</v>
      </c>
    </row>
    <row r="1390" spans="1:4" ht="28.8" x14ac:dyDescent="0.3">
      <c r="A1390" s="80" t="s">
        <v>2937</v>
      </c>
      <c r="B1390" s="81" t="s">
        <v>2938</v>
      </c>
      <c r="C1390" s="82">
        <v>10240.06</v>
      </c>
      <c r="D1390" s="92" t="s">
        <v>10321</v>
      </c>
    </row>
    <row r="1391" spans="1:4" ht="28.8" x14ac:dyDescent="0.3">
      <c r="A1391" s="80" t="s">
        <v>2939</v>
      </c>
      <c r="B1391" s="81" t="s">
        <v>2940</v>
      </c>
      <c r="C1391" s="82">
        <v>20491.13</v>
      </c>
      <c r="D1391" s="92" t="s">
        <v>10320</v>
      </c>
    </row>
    <row r="1392" spans="1:4" ht="28.8" x14ac:dyDescent="0.3">
      <c r="A1392" s="80" t="s">
        <v>2941</v>
      </c>
      <c r="B1392" s="81" t="s">
        <v>2942</v>
      </c>
      <c r="C1392" s="82">
        <v>30742.2</v>
      </c>
      <c r="D1392" s="92" t="s">
        <v>10322</v>
      </c>
    </row>
    <row r="1393" spans="1:4" x14ac:dyDescent="0.3">
      <c r="A1393" s="77"/>
      <c r="B1393" s="77"/>
      <c r="C1393" s="78"/>
      <c r="D1393" s="92" t="e">
        <v>#N/A</v>
      </c>
    </row>
    <row r="1394" spans="1:4" x14ac:dyDescent="0.3">
      <c r="A1394" s="74" t="s">
        <v>2943</v>
      </c>
      <c r="B1394" s="74" t="s">
        <v>2944</v>
      </c>
      <c r="C1394" s="75">
        <v>6225</v>
      </c>
      <c r="D1394" s="92" t="s">
        <v>9994</v>
      </c>
    </row>
    <row r="1395" spans="1:4" x14ac:dyDescent="0.3">
      <c r="A1395" s="74" t="s">
        <v>2945</v>
      </c>
      <c r="B1395" s="74" t="s">
        <v>2946</v>
      </c>
      <c r="C1395" s="75">
        <v>18685</v>
      </c>
      <c r="D1395" s="92" t="s">
        <v>9995</v>
      </c>
    </row>
    <row r="1396" spans="1:4" x14ac:dyDescent="0.3">
      <c r="A1396" s="74" t="s">
        <v>2947</v>
      </c>
      <c r="B1396" s="74" t="s">
        <v>2948</v>
      </c>
      <c r="C1396" s="75">
        <v>49835</v>
      </c>
      <c r="D1396" s="92" t="s">
        <v>9993</v>
      </c>
    </row>
    <row r="1397" spans="1:4" x14ac:dyDescent="0.3">
      <c r="A1397" s="74" t="s">
        <v>2949</v>
      </c>
      <c r="B1397" s="74" t="s">
        <v>2950</v>
      </c>
      <c r="C1397" s="75">
        <v>93455</v>
      </c>
      <c r="D1397" s="92" t="s">
        <v>9996</v>
      </c>
    </row>
    <row r="1398" spans="1:4" x14ac:dyDescent="0.3">
      <c r="A1398" s="74" t="s">
        <v>2956</v>
      </c>
      <c r="B1398" s="74" t="s">
        <v>2957</v>
      </c>
      <c r="C1398" s="75">
        <v>2985</v>
      </c>
      <c r="D1398" s="92" t="s">
        <v>9998</v>
      </c>
    </row>
    <row r="1399" spans="1:4" x14ac:dyDescent="0.3">
      <c r="A1399" s="74" t="s">
        <v>2958</v>
      </c>
      <c r="B1399" s="74" t="s">
        <v>2959</v>
      </c>
      <c r="C1399" s="75">
        <v>9965</v>
      </c>
      <c r="D1399" s="92" t="s">
        <v>9997</v>
      </c>
    </row>
    <row r="1400" spans="1:4" x14ac:dyDescent="0.3">
      <c r="A1400" s="74" t="s">
        <v>2960</v>
      </c>
      <c r="B1400" s="74" t="s">
        <v>2961</v>
      </c>
      <c r="C1400" s="75">
        <v>37375</v>
      </c>
      <c r="D1400" s="92" t="s">
        <v>10001</v>
      </c>
    </row>
    <row r="1401" spans="1:4" x14ac:dyDescent="0.3">
      <c r="A1401" s="74" t="s">
        <v>2962</v>
      </c>
      <c r="B1401" s="74" t="s">
        <v>2963</v>
      </c>
      <c r="C1401" s="75">
        <v>74765</v>
      </c>
      <c r="D1401" s="92" t="s">
        <v>10000</v>
      </c>
    </row>
    <row r="1402" spans="1:4" x14ac:dyDescent="0.3">
      <c r="A1402" s="74" t="s">
        <v>2964</v>
      </c>
      <c r="B1402" s="74" t="s">
        <v>2965</v>
      </c>
      <c r="C1402" s="75">
        <v>124605</v>
      </c>
      <c r="D1402" s="92" t="s">
        <v>9999</v>
      </c>
    </row>
    <row r="1403" spans="1:4" x14ac:dyDescent="0.3">
      <c r="A1403" s="77"/>
      <c r="B1403" s="77"/>
      <c r="C1403" s="78"/>
      <c r="D1403" s="92" t="e">
        <v>#N/A</v>
      </c>
    </row>
    <row r="1404" spans="1:4" x14ac:dyDescent="0.3">
      <c r="A1404" s="74" t="s">
        <v>2966</v>
      </c>
      <c r="B1404" s="74" t="s">
        <v>2967</v>
      </c>
      <c r="C1404" s="75">
        <v>19583.71</v>
      </c>
      <c r="D1404" s="92" t="s">
        <v>10002</v>
      </c>
    </row>
    <row r="1405" spans="1:4" x14ac:dyDescent="0.3">
      <c r="A1405" s="74" t="s">
        <v>2968</v>
      </c>
      <c r="B1405" s="74" t="s">
        <v>2969</v>
      </c>
      <c r="C1405" s="75">
        <v>0.34</v>
      </c>
      <c r="D1405" s="92" t="s">
        <v>9985</v>
      </c>
    </row>
    <row r="1406" spans="1:4" x14ac:dyDescent="0.3">
      <c r="A1406" s="77"/>
      <c r="B1406" s="77"/>
      <c r="C1406" s="78"/>
      <c r="D1406" s="92" t="e">
        <v>#N/A</v>
      </c>
    </row>
    <row r="1407" spans="1:4" x14ac:dyDescent="0.3">
      <c r="A1407" s="79" t="s">
        <v>2971</v>
      </c>
      <c r="B1407" s="74" t="s">
        <v>2972</v>
      </c>
      <c r="C1407" s="75">
        <v>9398.64</v>
      </c>
      <c r="D1407" s="92" t="s">
        <v>10340</v>
      </c>
    </row>
    <row r="1408" spans="1:4" x14ac:dyDescent="0.3">
      <c r="A1408" s="83" t="s">
        <v>2974</v>
      </c>
      <c r="B1408" s="84" t="s">
        <v>2975</v>
      </c>
      <c r="C1408" s="85">
        <v>2067.7008000000001</v>
      </c>
      <c r="D1408" s="92" t="s">
        <v>9838</v>
      </c>
    </row>
    <row r="1409" spans="1:4" x14ac:dyDescent="0.3">
      <c r="A1409" s="83" t="s">
        <v>2977</v>
      </c>
      <c r="B1409" s="84" t="s">
        <v>2978</v>
      </c>
      <c r="C1409" s="85">
        <v>1597.7688000000001</v>
      </c>
      <c r="D1409" s="92" t="s">
        <v>9879</v>
      </c>
    </row>
    <row r="1410" spans="1:4" x14ac:dyDescent="0.3">
      <c r="A1410" s="83" t="s">
        <v>2980</v>
      </c>
      <c r="B1410" s="84" t="s">
        <v>2981</v>
      </c>
      <c r="C1410" s="85">
        <v>1221.8232</v>
      </c>
      <c r="D1410" s="92" t="s">
        <v>9920</v>
      </c>
    </row>
    <row r="1411" spans="1:4" x14ac:dyDescent="0.3">
      <c r="A1411" s="83" t="s">
        <v>2983</v>
      </c>
      <c r="B1411" s="84" t="s">
        <v>2984</v>
      </c>
      <c r="C1411" s="85">
        <v>1691.7551999999998</v>
      </c>
      <c r="D1411" s="92" t="s">
        <v>9808</v>
      </c>
    </row>
    <row r="1412" spans="1:4" x14ac:dyDescent="0.3">
      <c r="A1412" s="83" t="s">
        <v>2986</v>
      </c>
      <c r="B1412" s="84" t="s">
        <v>2987</v>
      </c>
      <c r="C1412" s="85">
        <v>1221.8232</v>
      </c>
      <c r="D1412" s="92" t="s">
        <v>9920</v>
      </c>
    </row>
    <row r="1413" spans="1:4" x14ac:dyDescent="0.3">
      <c r="A1413" s="83" t="s">
        <v>2989</v>
      </c>
      <c r="B1413" s="84" t="s">
        <v>2990</v>
      </c>
      <c r="C1413" s="85">
        <v>1597.7688000000001</v>
      </c>
      <c r="D1413" s="92" t="s">
        <v>9879</v>
      </c>
    </row>
    <row r="1414" spans="1:4" x14ac:dyDescent="0.3">
      <c r="A1414" s="83" t="s">
        <v>2992</v>
      </c>
      <c r="B1414" s="84" t="s">
        <v>2993</v>
      </c>
      <c r="C1414" s="85">
        <v>1691.7551999999998</v>
      </c>
      <c r="D1414" s="92" t="s">
        <v>9808</v>
      </c>
    </row>
    <row r="1415" spans="1:4" x14ac:dyDescent="0.3">
      <c r="A1415" s="83" t="s">
        <v>2995</v>
      </c>
      <c r="B1415" s="84" t="s">
        <v>2996</v>
      </c>
      <c r="C1415" s="85">
        <v>1691.7551999999998</v>
      </c>
      <c r="D1415" s="92" t="s">
        <v>9808</v>
      </c>
    </row>
    <row r="1416" spans="1:4" x14ac:dyDescent="0.3">
      <c r="A1416" s="83" t="s">
        <v>2998</v>
      </c>
      <c r="B1416" s="84" t="s">
        <v>2999</v>
      </c>
      <c r="C1416" s="85">
        <v>2067.7008000000001</v>
      </c>
      <c r="D1416" s="92" t="s">
        <v>9838</v>
      </c>
    </row>
    <row r="1417" spans="1:4" x14ac:dyDescent="0.3">
      <c r="A1417" s="83" t="s">
        <v>3001</v>
      </c>
      <c r="B1417" s="84" t="s">
        <v>3002</v>
      </c>
      <c r="C1417" s="85">
        <v>1691.7551999999998</v>
      </c>
      <c r="D1417" s="92" t="s">
        <v>9808</v>
      </c>
    </row>
    <row r="1418" spans="1:4" x14ac:dyDescent="0.3">
      <c r="A1418" s="83" t="s">
        <v>3004</v>
      </c>
      <c r="B1418" s="84" t="s">
        <v>3005</v>
      </c>
      <c r="C1418" s="85">
        <v>1691.7551999999998</v>
      </c>
      <c r="D1418" s="92" t="s">
        <v>9808</v>
      </c>
    </row>
    <row r="1419" spans="1:4" x14ac:dyDescent="0.3">
      <c r="A1419" s="83" t="s">
        <v>3007</v>
      </c>
      <c r="B1419" s="84" t="s">
        <v>3008</v>
      </c>
      <c r="C1419" s="85">
        <v>1691.7551999999998</v>
      </c>
      <c r="D1419" s="92" t="s">
        <v>9808</v>
      </c>
    </row>
    <row r="1420" spans="1:4" x14ac:dyDescent="0.3">
      <c r="A1420" s="83" t="s">
        <v>3010</v>
      </c>
      <c r="B1420" s="84" t="s">
        <v>3011</v>
      </c>
      <c r="C1420" s="85">
        <v>1691.7551999999998</v>
      </c>
      <c r="D1420" s="92" t="s">
        <v>9808</v>
      </c>
    </row>
    <row r="1421" spans="1:4" x14ac:dyDescent="0.3">
      <c r="A1421" s="83" t="s">
        <v>3013</v>
      </c>
      <c r="B1421" s="84" t="s">
        <v>3014</v>
      </c>
      <c r="C1421" s="85">
        <v>1691.7551999999998</v>
      </c>
      <c r="D1421" s="92" t="s">
        <v>9808</v>
      </c>
    </row>
    <row r="1422" spans="1:4" x14ac:dyDescent="0.3">
      <c r="A1422" s="79" t="s">
        <v>3016</v>
      </c>
      <c r="B1422" s="74" t="s">
        <v>3017</v>
      </c>
      <c r="C1422" s="75">
        <v>16108.03</v>
      </c>
      <c r="D1422" s="92" t="s">
        <v>10336</v>
      </c>
    </row>
    <row r="1423" spans="1:4" x14ac:dyDescent="0.3">
      <c r="A1423" s="83" t="s">
        <v>3018</v>
      </c>
      <c r="B1423" s="84" t="s">
        <v>3019</v>
      </c>
      <c r="C1423" s="85">
        <v>3543.7666000000004</v>
      </c>
      <c r="D1423" s="92" t="s">
        <v>9834</v>
      </c>
    </row>
    <row r="1424" spans="1:4" x14ac:dyDescent="0.3">
      <c r="A1424" s="83" t="s">
        <v>3020</v>
      </c>
      <c r="B1424" s="84" t="s">
        <v>3021</v>
      </c>
      <c r="C1424" s="85">
        <v>2738.3651000000004</v>
      </c>
      <c r="D1424" s="92" t="s">
        <v>9875</v>
      </c>
    </row>
    <row r="1425" spans="1:4" x14ac:dyDescent="0.3">
      <c r="A1425" s="83" t="s">
        <v>3022</v>
      </c>
      <c r="B1425" s="84" t="s">
        <v>3023</v>
      </c>
      <c r="C1425" s="85">
        <v>2094.0439000000001</v>
      </c>
      <c r="D1425" s="92" t="s">
        <v>9916</v>
      </c>
    </row>
    <row r="1426" spans="1:4" x14ac:dyDescent="0.3">
      <c r="A1426" s="83" t="s">
        <v>3024</v>
      </c>
      <c r="B1426" s="84" t="s">
        <v>3025</v>
      </c>
      <c r="C1426" s="85">
        <v>2899.4454000000001</v>
      </c>
      <c r="D1426" s="92" t="s">
        <v>9804</v>
      </c>
    </row>
    <row r="1427" spans="1:4" x14ac:dyDescent="0.3">
      <c r="A1427" s="83" t="s">
        <v>3026</v>
      </c>
      <c r="B1427" s="84" t="s">
        <v>3027</v>
      </c>
      <c r="C1427" s="85">
        <v>2094.0439000000001</v>
      </c>
      <c r="D1427" s="92" t="s">
        <v>9916</v>
      </c>
    </row>
    <row r="1428" spans="1:4" x14ac:dyDescent="0.3">
      <c r="A1428" s="83" t="s">
        <v>3028</v>
      </c>
      <c r="B1428" s="84" t="s">
        <v>3029</v>
      </c>
      <c r="C1428" s="85">
        <v>2738.3651000000004</v>
      </c>
      <c r="D1428" s="92" t="s">
        <v>9875</v>
      </c>
    </row>
    <row r="1429" spans="1:4" x14ac:dyDescent="0.3">
      <c r="A1429" s="83" t="s">
        <v>3030</v>
      </c>
      <c r="B1429" s="84" t="s">
        <v>3031</v>
      </c>
      <c r="C1429" s="85">
        <v>2899.4454000000001</v>
      </c>
      <c r="D1429" s="92" t="s">
        <v>9804</v>
      </c>
    </row>
    <row r="1430" spans="1:4" x14ac:dyDescent="0.3">
      <c r="A1430" s="83" t="s">
        <v>3032</v>
      </c>
      <c r="B1430" s="84" t="s">
        <v>3033</v>
      </c>
      <c r="C1430" s="85">
        <v>2899.4454000000001</v>
      </c>
      <c r="D1430" s="92" t="s">
        <v>9804</v>
      </c>
    </row>
    <row r="1431" spans="1:4" x14ac:dyDescent="0.3">
      <c r="A1431" s="83" t="s">
        <v>3034</v>
      </c>
      <c r="B1431" s="84" t="s">
        <v>3035</v>
      </c>
      <c r="C1431" s="85">
        <v>3543.7666000000004</v>
      </c>
      <c r="D1431" s="92" t="s">
        <v>9834</v>
      </c>
    </row>
    <row r="1432" spans="1:4" x14ac:dyDescent="0.3">
      <c r="A1432" s="83" t="s">
        <v>3036</v>
      </c>
      <c r="B1432" s="84" t="s">
        <v>3037</v>
      </c>
      <c r="C1432" s="85">
        <v>2899.4454000000001</v>
      </c>
      <c r="D1432" s="92" t="s">
        <v>9804</v>
      </c>
    </row>
    <row r="1433" spans="1:4" x14ac:dyDescent="0.3">
      <c r="A1433" s="83" t="s">
        <v>3038</v>
      </c>
      <c r="B1433" s="84" t="s">
        <v>3039</v>
      </c>
      <c r="C1433" s="85">
        <v>2899.4454000000001</v>
      </c>
      <c r="D1433" s="92" t="s">
        <v>9804</v>
      </c>
    </row>
    <row r="1434" spans="1:4" x14ac:dyDescent="0.3">
      <c r="A1434" s="83" t="s">
        <v>3040</v>
      </c>
      <c r="B1434" s="84" t="s">
        <v>3041</v>
      </c>
      <c r="C1434" s="85">
        <v>2899.4454000000001</v>
      </c>
      <c r="D1434" s="92" t="s">
        <v>9804</v>
      </c>
    </row>
    <row r="1435" spans="1:4" x14ac:dyDescent="0.3">
      <c r="A1435" s="83" t="s">
        <v>3042</v>
      </c>
      <c r="B1435" s="84" t="s">
        <v>3043</v>
      </c>
      <c r="C1435" s="85">
        <v>2899.4454000000001</v>
      </c>
      <c r="D1435" s="92" t="s">
        <v>9804</v>
      </c>
    </row>
    <row r="1436" spans="1:4" x14ac:dyDescent="0.3">
      <c r="A1436" s="83" t="s">
        <v>3044</v>
      </c>
      <c r="B1436" s="84" t="s">
        <v>3045</v>
      </c>
      <c r="C1436" s="85">
        <v>2899.4454000000001</v>
      </c>
      <c r="D1436" s="92" t="s">
        <v>9804</v>
      </c>
    </row>
    <row r="1437" spans="1:4" x14ac:dyDescent="0.3">
      <c r="A1437" s="79" t="s">
        <v>3047</v>
      </c>
      <c r="B1437" s="74" t="s">
        <v>3048</v>
      </c>
      <c r="C1437" s="75">
        <v>12313.38</v>
      </c>
      <c r="D1437" s="92" t="s">
        <v>10338</v>
      </c>
    </row>
    <row r="1438" spans="1:4" x14ac:dyDescent="0.3">
      <c r="A1438" s="83" t="s">
        <v>3049</v>
      </c>
      <c r="B1438" s="84" t="s">
        <v>3050</v>
      </c>
      <c r="C1438" s="85">
        <v>2708.9436000000001</v>
      </c>
      <c r="D1438" s="92" t="s">
        <v>9836</v>
      </c>
    </row>
    <row r="1439" spans="1:4" x14ac:dyDescent="0.3">
      <c r="A1439" s="83" t="s">
        <v>3051</v>
      </c>
      <c r="B1439" s="84" t="s">
        <v>3052</v>
      </c>
      <c r="C1439" s="85">
        <v>2093.2746000000002</v>
      </c>
      <c r="D1439" s="92" t="s">
        <v>9877</v>
      </c>
    </row>
    <row r="1440" spans="1:4" x14ac:dyDescent="0.3">
      <c r="A1440" s="83" t="s">
        <v>3053</v>
      </c>
      <c r="B1440" s="84" t="s">
        <v>3054</v>
      </c>
      <c r="C1440" s="85">
        <v>1600.7393999999999</v>
      </c>
      <c r="D1440" s="92" t="s">
        <v>9918</v>
      </c>
    </row>
    <row r="1441" spans="1:4" x14ac:dyDescent="0.3">
      <c r="A1441" s="83" t="s">
        <v>3055</v>
      </c>
      <c r="B1441" s="84" t="s">
        <v>3056</v>
      </c>
      <c r="C1441" s="85">
        <v>2216.4083999999998</v>
      </c>
      <c r="D1441" s="92" t="s">
        <v>9806</v>
      </c>
    </row>
    <row r="1442" spans="1:4" x14ac:dyDescent="0.3">
      <c r="A1442" s="83" t="s">
        <v>3057</v>
      </c>
      <c r="B1442" s="84" t="s">
        <v>3058</v>
      </c>
      <c r="C1442" s="85">
        <v>1600.7393999999999</v>
      </c>
      <c r="D1442" s="92" t="s">
        <v>9918</v>
      </c>
    </row>
    <row r="1443" spans="1:4" x14ac:dyDescent="0.3">
      <c r="A1443" s="83" t="s">
        <v>3059</v>
      </c>
      <c r="B1443" s="84" t="s">
        <v>3060</v>
      </c>
      <c r="C1443" s="85">
        <v>2093.2746000000002</v>
      </c>
      <c r="D1443" s="92" t="s">
        <v>9877</v>
      </c>
    </row>
    <row r="1444" spans="1:4" x14ac:dyDescent="0.3">
      <c r="A1444" s="83" t="s">
        <v>3061</v>
      </c>
      <c r="B1444" s="84" t="s">
        <v>3062</v>
      </c>
      <c r="C1444" s="85">
        <v>2216.4083999999998</v>
      </c>
      <c r="D1444" s="92" t="s">
        <v>9806</v>
      </c>
    </row>
    <row r="1445" spans="1:4" x14ac:dyDescent="0.3">
      <c r="A1445" s="83" t="s">
        <v>3063</v>
      </c>
      <c r="B1445" s="84" t="s">
        <v>3064</v>
      </c>
      <c r="C1445" s="85">
        <v>2216.4083999999998</v>
      </c>
      <c r="D1445" s="92" t="s">
        <v>9806</v>
      </c>
    </row>
    <row r="1446" spans="1:4" x14ac:dyDescent="0.3">
      <c r="A1446" s="83" t="s">
        <v>3065</v>
      </c>
      <c r="B1446" s="84" t="s">
        <v>3066</v>
      </c>
      <c r="C1446" s="85">
        <v>2708.9436000000001</v>
      </c>
      <c r="D1446" s="92" t="s">
        <v>9836</v>
      </c>
    </row>
    <row r="1447" spans="1:4" x14ac:dyDescent="0.3">
      <c r="A1447" s="83" t="s">
        <v>3067</v>
      </c>
      <c r="B1447" s="84" t="s">
        <v>3068</v>
      </c>
      <c r="C1447" s="85">
        <v>2216.4083999999998</v>
      </c>
      <c r="D1447" s="92" t="s">
        <v>9806</v>
      </c>
    </row>
    <row r="1448" spans="1:4" x14ac:dyDescent="0.3">
      <c r="A1448" s="83" t="s">
        <v>3069</v>
      </c>
      <c r="B1448" s="84" t="s">
        <v>3070</v>
      </c>
      <c r="C1448" s="85">
        <v>2216.4083999999998</v>
      </c>
      <c r="D1448" s="92" t="s">
        <v>9806</v>
      </c>
    </row>
    <row r="1449" spans="1:4" x14ac:dyDescent="0.3">
      <c r="A1449" s="83" t="s">
        <v>3071</v>
      </c>
      <c r="B1449" s="84" t="s">
        <v>3072</v>
      </c>
      <c r="C1449" s="85">
        <v>2216.4083999999998</v>
      </c>
      <c r="D1449" s="92" t="s">
        <v>9806</v>
      </c>
    </row>
    <row r="1450" spans="1:4" x14ac:dyDescent="0.3">
      <c r="A1450" s="83" t="s">
        <v>3073</v>
      </c>
      <c r="B1450" s="84" t="s">
        <v>3074</v>
      </c>
      <c r="C1450" s="85">
        <v>2216.4083999999998</v>
      </c>
      <c r="D1450" s="92" t="s">
        <v>9806</v>
      </c>
    </row>
    <row r="1451" spans="1:4" x14ac:dyDescent="0.3">
      <c r="A1451" s="83" t="s">
        <v>3075</v>
      </c>
      <c r="B1451" s="84" t="s">
        <v>3076</v>
      </c>
      <c r="C1451" s="85">
        <v>2216.4083999999998</v>
      </c>
      <c r="D1451" s="92" t="s">
        <v>9806</v>
      </c>
    </row>
    <row r="1452" spans="1:4" x14ac:dyDescent="0.3">
      <c r="A1452" s="79" t="s">
        <v>3078</v>
      </c>
      <c r="B1452" s="74" t="s">
        <v>3079</v>
      </c>
      <c r="C1452" s="75">
        <v>9728.61</v>
      </c>
      <c r="D1452" s="92" t="s">
        <v>10341</v>
      </c>
    </row>
    <row r="1453" spans="1:4" x14ac:dyDescent="0.3">
      <c r="A1453" s="83" t="s">
        <v>3080</v>
      </c>
      <c r="B1453" s="84" t="s">
        <v>3081</v>
      </c>
      <c r="C1453" s="85">
        <v>2140.2942000000003</v>
      </c>
      <c r="D1453" s="92" t="s">
        <v>9839</v>
      </c>
    </row>
    <row r="1454" spans="1:4" x14ac:dyDescent="0.3">
      <c r="A1454" s="83" t="s">
        <v>3082</v>
      </c>
      <c r="B1454" s="84" t="s">
        <v>3083</v>
      </c>
      <c r="C1454" s="85">
        <v>1653.8637000000001</v>
      </c>
      <c r="D1454" s="92" t="s">
        <v>9880</v>
      </c>
    </row>
    <row r="1455" spans="1:4" x14ac:dyDescent="0.3">
      <c r="A1455" s="83" t="s">
        <v>3084</v>
      </c>
      <c r="B1455" s="84" t="s">
        <v>3085</v>
      </c>
      <c r="C1455" s="85">
        <v>1264.7193000000002</v>
      </c>
      <c r="D1455" s="92" t="s">
        <v>9921</v>
      </c>
    </row>
    <row r="1456" spans="1:4" x14ac:dyDescent="0.3">
      <c r="A1456" s="83" t="s">
        <v>3086</v>
      </c>
      <c r="B1456" s="84" t="s">
        <v>3087</v>
      </c>
      <c r="C1456" s="85">
        <v>1751.1498000000001</v>
      </c>
      <c r="D1456" s="92" t="s">
        <v>9809</v>
      </c>
    </row>
    <row r="1457" spans="1:4" x14ac:dyDescent="0.3">
      <c r="A1457" s="83" t="s">
        <v>3088</v>
      </c>
      <c r="B1457" s="84" t="s">
        <v>3089</v>
      </c>
      <c r="C1457" s="85">
        <v>1264.7193000000002</v>
      </c>
      <c r="D1457" s="92" t="s">
        <v>9921</v>
      </c>
    </row>
    <row r="1458" spans="1:4" x14ac:dyDescent="0.3">
      <c r="A1458" s="83" t="s">
        <v>3090</v>
      </c>
      <c r="B1458" s="84" t="s">
        <v>3091</v>
      </c>
      <c r="C1458" s="85">
        <v>1653.8637000000001</v>
      </c>
      <c r="D1458" s="92" t="s">
        <v>9880</v>
      </c>
    </row>
    <row r="1459" spans="1:4" x14ac:dyDescent="0.3">
      <c r="A1459" s="83" t="s">
        <v>3092</v>
      </c>
      <c r="B1459" s="84" t="s">
        <v>3093</v>
      </c>
      <c r="C1459" s="85">
        <v>1751.1498000000001</v>
      </c>
      <c r="D1459" s="92" t="s">
        <v>9809</v>
      </c>
    </row>
    <row r="1460" spans="1:4" x14ac:dyDescent="0.3">
      <c r="A1460" s="83" t="s">
        <v>3094</v>
      </c>
      <c r="B1460" s="84" t="s">
        <v>3095</v>
      </c>
      <c r="C1460" s="85">
        <v>1751.1498000000001</v>
      </c>
      <c r="D1460" s="92" t="s">
        <v>9809</v>
      </c>
    </row>
    <row r="1461" spans="1:4" x14ac:dyDescent="0.3">
      <c r="A1461" s="83" t="s">
        <v>3096</v>
      </c>
      <c r="B1461" s="84" t="s">
        <v>3097</v>
      </c>
      <c r="C1461" s="85">
        <v>2140.2942000000003</v>
      </c>
      <c r="D1461" s="92" t="s">
        <v>9839</v>
      </c>
    </row>
    <row r="1462" spans="1:4" x14ac:dyDescent="0.3">
      <c r="A1462" s="83" t="s">
        <v>3098</v>
      </c>
      <c r="B1462" s="84" t="s">
        <v>3099</v>
      </c>
      <c r="C1462" s="85">
        <v>1751.1498000000001</v>
      </c>
      <c r="D1462" s="92" t="s">
        <v>9809</v>
      </c>
    </row>
    <row r="1463" spans="1:4" x14ac:dyDescent="0.3">
      <c r="A1463" s="83" t="s">
        <v>3100</v>
      </c>
      <c r="B1463" s="84" t="s">
        <v>3101</v>
      </c>
      <c r="C1463" s="85">
        <v>1751.1498000000001</v>
      </c>
      <c r="D1463" s="92" t="s">
        <v>9809</v>
      </c>
    </row>
    <row r="1464" spans="1:4" x14ac:dyDescent="0.3">
      <c r="A1464" s="83" t="s">
        <v>3102</v>
      </c>
      <c r="B1464" s="84" t="s">
        <v>3103</v>
      </c>
      <c r="C1464" s="85">
        <v>1751.1498000000001</v>
      </c>
      <c r="D1464" s="92" t="s">
        <v>9809</v>
      </c>
    </row>
    <row r="1465" spans="1:4" x14ac:dyDescent="0.3">
      <c r="A1465" s="83" t="s">
        <v>3104</v>
      </c>
      <c r="B1465" s="84" t="s">
        <v>3105</v>
      </c>
      <c r="C1465" s="85">
        <v>1751.1498000000001</v>
      </c>
      <c r="D1465" s="92" t="s">
        <v>9809</v>
      </c>
    </row>
    <row r="1466" spans="1:4" x14ac:dyDescent="0.3">
      <c r="A1466" s="83" t="s">
        <v>3106</v>
      </c>
      <c r="B1466" s="84" t="s">
        <v>3107</v>
      </c>
      <c r="C1466" s="85">
        <v>1751.1498000000001</v>
      </c>
      <c r="D1466" s="92" t="s">
        <v>9809</v>
      </c>
    </row>
    <row r="1467" spans="1:4" x14ac:dyDescent="0.3">
      <c r="A1467" s="79" t="s">
        <v>3109</v>
      </c>
      <c r="B1467" s="74" t="s">
        <v>3110</v>
      </c>
      <c r="C1467" s="75">
        <v>16493</v>
      </c>
      <c r="D1467" s="92" t="s">
        <v>10337</v>
      </c>
    </row>
    <row r="1468" spans="1:4" x14ac:dyDescent="0.3">
      <c r="A1468" s="83" t="s">
        <v>3111</v>
      </c>
      <c r="B1468" s="84" t="s">
        <v>3112</v>
      </c>
      <c r="C1468" s="85">
        <v>3628.46</v>
      </c>
      <c r="D1468" s="92" t="s">
        <v>9835</v>
      </c>
    </row>
    <row r="1469" spans="1:4" x14ac:dyDescent="0.3">
      <c r="A1469" s="83" t="s">
        <v>3113</v>
      </c>
      <c r="B1469" s="84" t="s">
        <v>3114</v>
      </c>
      <c r="C1469" s="85">
        <v>2803.8100000000004</v>
      </c>
      <c r="D1469" s="92" t="s">
        <v>9876</v>
      </c>
    </row>
    <row r="1470" spans="1:4" x14ac:dyDescent="0.3">
      <c r="A1470" s="83" t="s">
        <v>3115</v>
      </c>
      <c r="B1470" s="84" t="s">
        <v>3116</v>
      </c>
      <c r="C1470" s="85">
        <v>2144.09</v>
      </c>
      <c r="D1470" s="92" t="s">
        <v>9917</v>
      </c>
    </row>
    <row r="1471" spans="1:4" x14ac:dyDescent="0.3">
      <c r="A1471" s="83" t="s">
        <v>3117</v>
      </c>
      <c r="B1471" s="84" t="s">
        <v>3118</v>
      </c>
      <c r="C1471" s="85">
        <v>2968.74</v>
      </c>
      <c r="D1471" s="92" t="s">
        <v>9805</v>
      </c>
    </row>
    <row r="1472" spans="1:4" x14ac:dyDescent="0.3">
      <c r="A1472" s="83" t="s">
        <v>3119</v>
      </c>
      <c r="B1472" s="84" t="s">
        <v>3120</v>
      </c>
      <c r="C1472" s="85">
        <v>2144.09</v>
      </c>
      <c r="D1472" s="92" t="s">
        <v>9917</v>
      </c>
    </row>
    <row r="1473" spans="1:4" x14ac:dyDescent="0.3">
      <c r="A1473" s="83" t="s">
        <v>3121</v>
      </c>
      <c r="B1473" s="84" t="s">
        <v>3122</v>
      </c>
      <c r="C1473" s="85">
        <v>2803.8100000000004</v>
      </c>
      <c r="D1473" s="92" t="s">
        <v>9876</v>
      </c>
    </row>
    <row r="1474" spans="1:4" x14ac:dyDescent="0.3">
      <c r="A1474" s="83" t="s">
        <v>3123</v>
      </c>
      <c r="B1474" s="84" t="s">
        <v>3124</v>
      </c>
      <c r="C1474" s="85">
        <v>2968.74</v>
      </c>
      <c r="D1474" s="92" t="s">
        <v>9805</v>
      </c>
    </row>
    <row r="1475" spans="1:4" x14ac:dyDescent="0.3">
      <c r="A1475" s="83" t="s">
        <v>3125</v>
      </c>
      <c r="B1475" s="84" t="s">
        <v>3126</v>
      </c>
      <c r="C1475" s="85">
        <v>2968.74</v>
      </c>
      <c r="D1475" s="92" t="s">
        <v>9805</v>
      </c>
    </row>
    <row r="1476" spans="1:4" x14ac:dyDescent="0.3">
      <c r="A1476" s="83" t="s">
        <v>3127</v>
      </c>
      <c r="B1476" s="84" t="s">
        <v>3128</v>
      </c>
      <c r="C1476" s="85">
        <v>3628.46</v>
      </c>
      <c r="D1476" s="92" t="s">
        <v>9835</v>
      </c>
    </row>
    <row r="1477" spans="1:4" x14ac:dyDescent="0.3">
      <c r="A1477" s="83" t="s">
        <v>3129</v>
      </c>
      <c r="B1477" s="84" t="s">
        <v>3130</v>
      </c>
      <c r="C1477" s="85">
        <v>2968.74</v>
      </c>
      <c r="D1477" s="92" t="s">
        <v>9805</v>
      </c>
    </row>
    <row r="1478" spans="1:4" x14ac:dyDescent="0.3">
      <c r="A1478" s="83" t="s">
        <v>3131</v>
      </c>
      <c r="B1478" s="84" t="s">
        <v>3132</v>
      </c>
      <c r="C1478" s="85">
        <v>2968.74</v>
      </c>
      <c r="D1478" s="92" t="s">
        <v>9805</v>
      </c>
    </row>
    <row r="1479" spans="1:4" x14ac:dyDescent="0.3">
      <c r="A1479" s="83" t="s">
        <v>3133</v>
      </c>
      <c r="B1479" s="84" t="s">
        <v>3134</v>
      </c>
      <c r="C1479" s="85">
        <v>2968.74</v>
      </c>
      <c r="D1479" s="92" t="s">
        <v>9805</v>
      </c>
    </row>
    <row r="1480" spans="1:4" x14ac:dyDescent="0.3">
      <c r="A1480" s="83" t="s">
        <v>3135</v>
      </c>
      <c r="B1480" s="84" t="s">
        <v>3136</v>
      </c>
      <c r="C1480" s="85">
        <v>2968.74</v>
      </c>
      <c r="D1480" s="92" t="s">
        <v>9805</v>
      </c>
    </row>
    <row r="1481" spans="1:4" x14ac:dyDescent="0.3">
      <c r="A1481" s="83" t="s">
        <v>3137</v>
      </c>
      <c r="B1481" s="84" t="s">
        <v>3138</v>
      </c>
      <c r="C1481" s="85">
        <v>2968.74</v>
      </c>
      <c r="D1481" s="92" t="s">
        <v>9805</v>
      </c>
    </row>
    <row r="1482" spans="1:4" x14ac:dyDescent="0.3">
      <c r="A1482" s="79" t="s">
        <v>3140</v>
      </c>
      <c r="B1482" s="74" t="s">
        <v>3141</v>
      </c>
      <c r="C1482" s="75">
        <v>12588.35</v>
      </c>
      <c r="D1482" s="92" t="s">
        <v>10339</v>
      </c>
    </row>
    <row r="1483" spans="1:4" x14ac:dyDescent="0.3">
      <c r="A1483" s="83" t="s">
        <v>3142</v>
      </c>
      <c r="B1483" s="84" t="s">
        <v>3143</v>
      </c>
      <c r="C1483" s="85">
        <v>2769.4369999999999</v>
      </c>
      <c r="D1483" s="92" t="s">
        <v>9837</v>
      </c>
    </row>
    <row r="1484" spans="1:4" x14ac:dyDescent="0.3">
      <c r="A1484" s="83" t="s">
        <v>3144</v>
      </c>
      <c r="B1484" s="84" t="s">
        <v>3145</v>
      </c>
      <c r="C1484" s="85">
        <v>2140.0195000000003</v>
      </c>
      <c r="D1484" s="92" t="s">
        <v>9878</v>
      </c>
    </row>
    <row r="1485" spans="1:4" x14ac:dyDescent="0.3">
      <c r="A1485" s="83" t="s">
        <v>3146</v>
      </c>
      <c r="B1485" s="84" t="s">
        <v>3147</v>
      </c>
      <c r="C1485" s="85">
        <v>1636.4855</v>
      </c>
      <c r="D1485" s="92" t="s">
        <v>9919</v>
      </c>
    </row>
    <row r="1486" spans="1:4" x14ac:dyDescent="0.3">
      <c r="A1486" s="83" t="s">
        <v>3148</v>
      </c>
      <c r="B1486" s="84" t="s">
        <v>3149</v>
      </c>
      <c r="C1486" s="85">
        <v>2265.9029999999998</v>
      </c>
      <c r="D1486" s="92" t="s">
        <v>9807</v>
      </c>
    </row>
    <row r="1487" spans="1:4" x14ac:dyDescent="0.3">
      <c r="A1487" s="83" t="s">
        <v>3150</v>
      </c>
      <c r="B1487" s="84" t="s">
        <v>3151</v>
      </c>
      <c r="C1487" s="85">
        <v>1636.4855</v>
      </c>
      <c r="D1487" s="92" t="s">
        <v>9919</v>
      </c>
    </row>
    <row r="1488" spans="1:4" x14ac:dyDescent="0.3">
      <c r="A1488" s="83" t="s">
        <v>3152</v>
      </c>
      <c r="B1488" s="84" t="s">
        <v>3153</v>
      </c>
      <c r="C1488" s="85">
        <v>2140.0195000000003</v>
      </c>
      <c r="D1488" s="92" t="s">
        <v>9878</v>
      </c>
    </row>
    <row r="1489" spans="1:4" x14ac:dyDescent="0.3">
      <c r="A1489" s="83" t="s">
        <v>3154</v>
      </c>
      <c r="B1489" s="84" t="s">
        <v>3155</v>
      </c>
      <c r="C1489" s="85">
        <v>2265.9029999999998</v>
      </c>
      <c r="D1489" s="92" t="s">
        <v>9807</v>
      </c>
    </row>
    <row r="1490" spans="1:4" x14ac:dyDescent="0.3">
      <c r="A1490" s="83" t="s">
        <v>3156</v>
      </c>
      <c r="B1490" s="84" t="s">
        <v>3157</v>
      </c>
      <c r="C1490" s="85">
        <v>2265.9029999999998</v>
      </c>
      <c r="D1490" s="92" t="s">
        <v>9807</v>
      </c>
    </row>
    <row r="1491" spans="1:4" x14ac:dyDescent="0.3">
      <c r="A1491" s="83" t="s">
        <v>3158</v>
      </c>
      <c r="B1491" s="84" t="s">
        <v>3159</v>
      </c>
      <c r="C1491" s="85">
        <v>2769.4369999999999</v>
      </c>
      <c r="D1491" s="92" t="s">
        <v>9837</v>
      </c>
    </row>
    <row r="1492" spans="1:4" x14ac:dyDescent="0.3">
      <c r="A1492" s="83" t="s">
        <v>3160</v>
      </c>
      <c r="B1492" s="84" t="s">
        <v>3161</v>
      </c>
      <c r="C1492" s="85">
        <v>2265.9029999999998</v>
      </c>
      <c r="D1492" s="92" t="s">
        <v>9807</v>
      </c>
    </row>
    <row r="1493" spans="1:4" x14ac:dyDescent="0.3">
      <c r="A1493" s="83" t="s">
        <v>3162</v>
      </c>
      <c r="B1493" s="84" t="s">
        <v>3163</v>
      </c>
      <c r="C1493" s="85">
        <v>2265.9029999999998</v>
      </c>
      <c r="D1493" s="92" t="s">
        <v>9807</v>
      </c>
    </row>
    <row r="1494" spans="1:4" x14ac:dyDescent="0.3">
      <c r="A1494" s="83" t="s">
        <v>3164</v>
      </c>
      <c r="B1494" s="84" t="s">
        <v>3165</v>
      </c>
      <c r="C1494" s="85">
        <v>2265.9029999999998</v>
      </c>
      <c r="D1494" s="92" t="s">
        <v>9807</v>
      </c>
    </row>
    <row r="1495" spans="1:4" x14ac:dyDescent="0.3">
      <c r="A1495" s="83" t="s">
        <v>3166</v>
      </c>
      <c r="B1495" s="84" t="s">
        <v>3167</v>
      </c>
      <c r="C1495" s="85">
        <v>2265.9029999999998</v>
      </c>
      <c r="D1495" s="92" t="s">
        <v>9807</v>
      </c>
    </row>
    <row r="1496" spans="1:4" x14ac:dyDescent="0.3">
      <c r="A1496" s="83" t="s">
        <v>3168</v>
      </c>
      <c r="B1496" s="84" t="s">
        <v>3169</v>
      </c>
      <c r="C1496" s="85">
        <v>2265.9029999999998</v>
      </c>
      <c r="D1496" s="92" t="s">
        <v>9807</v>
      </c>
    </row>
    <row r="1497" spans="1:4" x14ac:dyDescent="0.3">
      <c r="A1497" s="79" t="s">
        <v>3171</v>
      </c>
      <c r="B1497" s="74" t="s">
        <v>3172</v>
      </c>
      <c r="C1497" s="75">
        <v>11543.45</v>
      </c>
      <c r="D1497" s="92" t="s">
        <v>10349</v>
      </c>
    </row>
    <row r="1498" spans="1:4" x14ac:dyDescent="0.3">
      <c r="A1498" s="83" t="s">
        <v>3173</v>
      </c>
      <c r="B1498" s="84" t="s">
        <v>3174</v>
      </c>
      <c r="C1498" s="85">
        <v>2539.5590000000002</v>
      </c>
      <c r="D1498" s="92" t="s">
        <v>9843</v>
      </c>
    </row>
    <row r="1499" spans="1:4" x14ac:dyDescent="0.3">
      <c r="A1499" s="83" t="s">
        <v>3175</v>
      </c>
      <c r="B1499" s="84" t="s">
        <v>3176</v>
      </c>
      <c r="C1499" s="85">
        <v>1962.3865000000003</v>
      </c>
      <c r="D1499" s="92" t="s">
        <v>9884</v>
      </c>
    </row>
    <row r="1500" spans="1:4" x14ac:dyDescent="0.3">
      <c r="A1500" s="83" t="s">
        <v>3177</v>
      </c>
      <c r="B1500" s="84" t="s">
        <v>3178</v>
      </c>
      <c r="C1500" s="85">
        <v>1500.6485000000002</v>
      </c>
      <c r="D1500" s="92" t="s">
        <v>9925</v>
      </c>
    </row>
    <row r="1501" spans="1:4" x14ac:dyDescent="0.3">
      <c r="A1501" s="83" t="s">
        <v>3179</v>
      </c>
      <c r="B1501" s="84" t="s">
        <v>3180</v>
      </c>
      <c r="C1501" s="85">
        <v>2077.8209999999999</v>
      </c>
      <c r="D1501" s="92" t="s">
        <v>9958</v>
      </c>
    </row>
    <row r="1502" spans="1:4" x14ac:dyDescent="0.3">
      <c r="A1502" s="83" t="s">
        <v>3181</v>
      </c>
      <c r="B1502" s="84" t="s">
        <v>3182</v>
      </c>
      <c r="C1502" s="85">
        <v>1500.6485000000002</v>
      </c>
      <c r="D1502" s="92" t="s">
        <v>9925</v>
      </c>
    </row>
    <row r="1503" spans="1:4" x14ac:dyDescent="0.3">
      <c r="A1503" s="83" t="s">
        <v>3183</v>
      </c>
      <c r="B1503" s="84" t="s">
        <v>3184</v>
      </c>
      <c r="C1503" s="85">
        <v>1962.3865000000003</v>
      </c>
      <c r="D1503" s="92" t="s">
        <v>9884</v>
      </c>
    </row>
    <row r="1504" spans="1:4" x14ac:dyDescent="0.3">
      <c r="A1504" s="83" t="s">
        <v>3185</v>
      </c>
      <c r="B1504" s="84" t="s">
        <v>3186</v>
      </c>
      <c r="C1504" s="85">
        <v>2077.8209999999999</v>
      </c>
      <c r="D1504" s="92" t="s">
        <v>9958</v>
      </c>
    </row>
    <row r="1505" spans="1:4" x14ac:dyDescent="0.3">
      <c r="A1505" s="83" t="s">
        <v>3187</v>
      </c>
      <c r="B1505" s="84" t="s">
        <v>3188</v>
      </c>
      <c r="C1505" s="85">
        <v>2077.8209999999999</v>
      </c>
      <c r="D1505" s="92" t="s">
        <v>9958</v>
      </c>
    </row>
    <row r="1506" spans="1:4" x14ac:dyDescent="0.3">
      <c r="A1506" s="83" t="s">
        <v>3189</v>
      </c>
      <c r="B1506" s="84" t="s">
        <v>3190</v>
      </c>
      <c r="C1506" s="85">
        <v>2539.5590000000002</v>
      </c>
      <c r="D1506" s="92" t="s">
        <v>9843</v>
      </c>
    </row>
    <row r="1507" spans="1:4" x14ac:dyDescent="0.3">
      <c r="A1507" s="79" t="s">
        <v>3192</v>
      </c>
      <c r="B1507" s="74" t="s">
        <v>3193</v>
      </c>
      <c r="C1507" s="75">
        <v>19627.71</v>
      </c>
      <c r="D1507" s="92" t="s">
        <v>10346</v>
      </c>
    </row>
    <row r="1508" spans="1:4" x14ac:dyDescent="0.3">
      <c r="A1508" s="83" t="s">
        <v>3194</v>
      </c>
      <c r="B1508" s="84" t="s">
        <v>3195</v>
      </c>
      <c r="C1508" s="85">
        <v>4318.0962</v>
      </c>
      <c r="D1508" s="92" t="s">
        <v>9840</v>
      </c>
    </row>
    <row r="1509" spans="1:4" x14ac:dyDescent="0.3">
      <c r="A1509" s="83" t="s">
        <v>3196</v>
      </c>
      <c r="B1509" s="84" t="s">
        <v>3197</v>
      </c>
      <c r="C1509" s="85">
        <v>3336.7107000000001</v>
      </c>
      <c r="D1509" s="92" t="s">
        <v>9881</v>
      </c>
    </row>
    <row r="1510" spans="1:4" x14ac:dyDescent="0.3">
      <c r="A1510" s="83" t="s">
        <v>3198</v>
      </c>
      <c r="B1510" s="84" t="s">
        <v>3199</v>
      </c>
      <c r="C1510" s="85">
        <v>2551.6023</v>
      </c>
      <c r="D1510" s="92" t="s">
        <v>9922</v>
      </c>
    </row>
    <row r="1511" spans="1:4" x14ac:dyDescent="0.3">
      <c r="A1511" s="83" t="s">
        <v>3200</v>
      </c>
      <c r="B1511" s="84" t="s">
        <v>3201</v>
      </c>
      <c r="C1511" s="85">
        <v>3532.9877999999999</v>
      </c>
      <c r="D1511" s="92" t="s">
        <v>9810</v>
      </c>
    </row>
    <row r="1512" spans="1:4" x14ac:dyDescent="0.3">
      <c r="A1512" s="83" t="s">
        <v>3202</v>
      </c>
      <c r="B1512" s="84" t="s">
        <v>3203</v>
      </c>
      <c r="C1512" s="85">
        <v>2551.6023</v>
      </c>
      <c r="D1512" s="92" t="s">
        <v>9922</v>
      </c>
    </row>
    <row r="1513" spans="1:4" x14ac:dyDescent="0.3">
      <c r="A1513" s="83" t="s">
        <v>3204</v>
      </c>
      <c r="B1513" s="84" t="s">
        <v>3205</v>
      </c>
      <c r="C1513" s="85">
        <v>3336.7107000000001</v>
      </c>
      <c r="D1513" s="92" t="s">
        <v>9881</v>
      </c>
    </row>
    <row r="1514" spans="1:4" x14ac:dyDescent="0.3">
      <c r="A1514" s="83" t="s">
        <v>3206</v>
      </c>
      <c r="B1514" s="84" t="s">
        <v>3207</v>
      </c>
      <c r="C1514" s="85">
        <v>3532.9877999999999</v>
      </c>
      <c r="D1514" s="92" t="s">
        <v>9810</v>
      </c>
    </row>
    <row r="1515" spans="1:4" x14ac:dyDescent="0.3">
      <c r="A1515" s="83" t="s">
        <v>3208</v>
      </c>
      <c r="B1515" s="84" t="s">
        <v>3209</v>
      </c>
      <c r="C1515" s="85">
        <v>3532.9877999999999</v>
      </c>
      <c r="D1515" s="92" t="s">
        <v>9810</v>
      </c>
    </row>
    <row r="1516" spans="1:4" x14ac:dyDescent="0.3">
      <c r="A1516" s="83" t="s">
        <v>3210</v>
      </c>
      <c r="B1516" s="84" t="s">
        <v>3211</v>
      </c>
      <c r="C1516" s="85">
        <v>4318.0962</v>
      </c>
      <c r="D1516" s="92" t="s">
        <v>9840</v>
      </c>
    </row>
    <row r="1517" spans="1:4" x14ac:dyDescent="0.3">
      <c r="A1517" s="79" t="s">
        <v>3213</v>
      </c>
      <c r="B1517" s="74" t="s">
        <v>3214</v>
      </c>
      <c r="C1517" s="75">
        <v>14898.14</v>
      </c>
      <c r="D1517" s="92" t="s">
        <v>10347</v>
      </c>
    </row>
    <row r="1518" spans="1:4" x14ac:dyDescent="0.3">
      <c r="A1518" s="83" t="s">
        <v>3215</v>
      </c>
      <c r="B1518" s="84" t="s">
        <v>3216</v>
      </c>
      <c r="C1518" s="85">
        <v>3277.5907999999999</v>
      </c>
      <c r="D1518" s="92" t="s">
        <v>9841</v>
      </c>
    </row>
    <row r="1519" spans="1:4" x14ac:dyDescent="0.3">
      <c r="A1519" s="83" t="s">
        <v>3217</v>
      </c>
      <c r="B1519" s="84" t="s">
        <v>3218</v>
      </c>
      <c r="C1519" s="85">
        <v>2532.6838000000002</v>
      </c>
      <c r="D1519" s="92" t="s">
        <v>9882</v>
      </c>
    </row>
    <row r="1520" spans="1:4" x14ac:dyDescent="0.3">
      <c r="A1520" s="83" t="s">
        <v>3219</v>
      </c>
      <c r="B1520" s="84" t="s">
        <v>3220</v>
      </c>
      <c r="C1520" s="85">
        <v>1936.7582</v>
      </c>
      <c r="D1520" s="92" t="s">
        <v>9923</v>
      </c>
    </row>
    <row r="1521" spans="1:4" x14ac:dyDescent="0.3">
      <c r="A1521" s="83" t="s">
        <v>3221</v>
      </c>
      <c r="B1521" s="84" t="s">
        <v>3222</v>
      </c>
      <c r="C1521" s="85">
        <v>2681.6651999999999</v>
      </c>
      <c r="D1521" s="92" t="s">
        <v>9957</v>
      </c>
    </row>
    <row r="1522" spans="1:4" x14ac:dyDescent="0.3">
      <c r="A1522" s="83" t="s">
        <v>3223</v>
      </c>
      <c r="B1522" s="84" t="s">
        <v>3224</v>
      </c>
      <c r="C1522" s="85">
        <v>1936.7582</v>
      </c>
      <c r="D1522" s="92" t="s">
        <v>9923</v>
      </c>
    </row>
    <row r="1523" spans="1:4" x14ac:dyDescent="0.3">
      <c r="A1523" s="83" t="s">
        <v>3225</v>
      </c>
      <c r="B1523" s="84" t="s">
        <v>3226</v>
      </c>
      <c r="C1523" s="85">
        <v>2532.6838000000002</v>
      </c>
      <c r="D1523" s="92" t="s">
        <v>9882</v>
      </c>
    </row>
    <row r="1524" spans="1:4" x14ac:dyDescent="0.3">
      <c r="A1524" s="83" t="s">
        <v>3227</v>
      </c>
      <c r="B1524" s="84" t="s">
        <v>3228</v>
      </c>
      <c r="C1524" s="85">
        <v>2681.6651999999999</v>
      </c>
      <c r="D1524" s="92" t="s">
        <v>9957</v>
      </c>
    </row>
    <row r="1525" spans="1:4" x14ac:dyDescent="0.3">
      <c r="A1525" s="83" t="s">
        <v>3229</v>
      </c>
      <c r="B1525" s="84" t="s">
        <v>3230</v>
      </c>
      <c r="C1525" s="85">
        <v>2681.6651999999999</v>
      </c>
      <c r="D1525" s="92" t="s">
        <v>9957</v>
      </c>
    </row>
    <row r="1526" spans="1:4" x14ac:dyDescent="0.3">
      <c r="A1526" s="83" t="s">
        <v>3231</v>
      </c>
      <c r="B1526" s="84" t="s">
        <v>3232</v>
      </c>
      <c r="C1526" s="85">
        <v>3277.5907999999999</v>
      </c>
      <c r="D1526" s="92" t="s">
        <v>9841</v>
      </c>
    </row>
    <row r="1527" spans="1:4" x14ac:dyDescent="0.3">
      <c r="A1527" s="79" t="s">
        <v>3234</v>
      </c>
      <c r="B1527" s="74" t="s">
        <v>3235</v>
      </c>
      <c r="C1527" s="75">
        <v>11763.43</v>
      </c>
      <c r="D1527" s="92" t="s">
        <v>10350</v>
      </c>
    </row>
    <row r="1528" spans="1:4" x14ac:dyDescent="0.3">
      <c r="A1528" s="83" t="s">
        <v>3236</v>
      </c>
      <c r="B1528" s="84" t="s">
        <v>3237</v>
      </c>
      <c r="C1528" s="85">
        <v>2587.9546</v>
      </c>
      <c r="D1528" s="92" t="s">
        <v>9844</v>
      </c>
    </row>
    <row r="1529" spans="1:4" x14ac:dyDescent="0.3">
      <c r="A1529" s="83" t="s">
        <v>3238</v>
      </c>
      <c r="B1529" s="84" t="s">
        <v>3239</v>
      </c>
      <c r="C1529" s="85">
        <v>1999.7831000000001</v>
      </c>
      <c r="D1529" s="92" t="s">
        <v>9885</v>
      </c>
    </row>
    <row r="1530" spans="1:4" x14ac:dyDescent="0.3">
      <c r="A1530" s="83" t="s">
        <v>3240</v>
      </c>
      <c r="B1530" s="84" t="s">
        <v>3241</v>
      </c>
      <c r="C1530" s="85">
        <v>1529.2459000000001</v>
      </c>
      <c r="D1530" s="92" t="s">
        <v>9926</v>
      </c>
    </row>
    <row r="1531" spans="1:4" x14ac:dyDescent="0.3">
      <c r="A1531" s="83" t="s">
        <v>3242</v>
      </c>
      <c r="B1531" s="84" t="s">
        <v>3243</v>
      </c>
      <c r="C1531" s="85">
        <v>2117.4173999999998</v>
      </c>
      <c r="D1531" s="92" t="s">
        <v>9812</v>
      </c>
    </row>
    <row r="1532" spans="1:4" x14ac:dyDescent="0.3">
      <c r="A1532" s="83" t="s">
        <v>3244</v>
      </c>
      <c r="B1532" s="84" t="s">
        <v>3245</v>
      </c>
      <c r="C1532" s="85">
        <v>1529.2459000000001</v>
      </c>
      <c r="D1532" s="92" t="s">
        <v>9926</v>
      </c>
    </row>
    <row r="1533" spans="1:4" x14ac:dyDescent="0.3">
      <c r="A1533" s="83" t="s">
        <v>3246</v>
      </c>
      <c r="B1533" s="84" t="s">
        <v>3247</v>
      </c>
      <c r="C1533" s="85">
        <v>1999.7831000000001</v>
      </c>
      <c r="D1533" s="92" t="s">
        <v>9885</v>
      </c>
    </row>
    <row r="1534" spans="1:4" x14ac:dyDescent="0.3">
      <c r="A1534" s="83" t="s">
        <v>3248</v>
      </c>
      <c r="B1534" s="84" t="s">
        <v>3249</v>
      </c>
      <c r="C1534" s="85">
        <v>2117.4173999999998</v>
      </c>
      <c r="D1534" s="92" t="s">
        <v>9812</v>
      </c>
    </row>
    <row r="1535" spans="1:4" x14ac:dyDescent="0.3">
      <c r="A1535" s="83" t="s">
        <v>3250</v>
      </c>
      <c r="B1535" s="84" t="s">
        <v>3251</v>
      </c>
      <c r="C1535" s="85">
        <v>2117.4173999999998</v>
      </c>
      <c r="D1535" s="92" t="s">
        <v>9812</v>
      </c>
    </row>
    <row r="1536" spans="1:4" x14ac:dyDescent="0.3">
      <c r="A1536" s="83" t="s">
        <v>3252</v>
      </c>
      <c r="B1536" s="84" t="s">
        <v>3253</v>
      </c>
      <c r="C1536" s="85">
        <v>2587.9546</v>
      </c>
      <c r="D1536" s="92" t="s">
        <v>9844</v>
      </c>
    </row>
    <row r="1537" spans="1:4" x14ac:dyDescent="0.3">
      <c r="A1537" s="83" t="s">
        <v>3254</v>
      </c>
      <c r="B1537" s="84" t="s">
        <v>3255</v>
      </c>
      <c r="C1537" s="85">
        <v>2117.4173999999998</v>
      </c>
      <c r="D1537" s="92" t="s">
        <v>9812</v>
      </c>
    </row>
    <row r="1538" spans="1:4" x14ac:dyDescent="0.3">
      <c r="A1538" s="83" t="s">
        <v>3256</v>
      </c>
      <c r="B1538" s="84" t="s">
        <v>3257</v>
      </c>
      <c r="C1538" s="85">
        <v>2117.4173999999998</v>
      </c>
      <c r="D1538" s="92" t="s">
        <v>9812</v>
      </c>
    </row>
    <row r="1539" spans="1:4" x14ac:dyDescent="0.3">
      <c r="A1539" s="83" t="s">
        <v>3258</v>
      </c>
      <c r="B1539" s="84" t="s">
        <v>3259</v>
      </c>
      <c r="C1539" s="85">
        <v>2117.4173999999998</v>
      </c>
      <c r="D1539" s="92" t="s">
        <v>9812</v>
      </c>
    </row>
    <row r="1540" spans="1:4" x14ac:dyDescent="0.3">
      <c r="A1540" s="83" t="s">
        <v>3260</v>
      </c>
      <c r="B1540" s="84" t="s">
        <v>3261</v>
      </c>
      <c r="C1540" s="85">
        <v>2117.4173999999998</v>
      </c>
      <c r="D1540" s="92" t="s">
        <v>9812</v>
      </c>
    </row>
    <row r="1541" spans="1:4" x14ac:dyDescent="0.3">
      <c r="A1541" s="83" t="s">
        <v>3262</v>
      </c>
      <c r="B1541" s="84" t="s">
        <v>3263</v>
      </c>
      <c r="C1541" s="85">
        <v>2117.4173999999998</v>
      </c>
      <c r="D1541" s="92" t="s">
        <v>9812</v>
      </c>
    </row>
    <row r="1542" spans="1:4" x14ac:dyDescent="0.3">
      <c r="A1542" s="79" t="s">
        <v>3265</v>
      </c>
      <c r="B1542" s="74" t="s">
        <v>3266</v>
      </c>
      <c r="C1542" s="75">
        <v>19627.71</v>
      </c>
      <c r="D1542" s="92" t="s">
        <v>10346</v>
      </c>
    </row>
    <row r="1543" spans="1:4" x14ac:dyDescent="0.3">
      <c r="A1543" s="83" t="s">
        <v>3267</v>
      </c>
      <c r="B1543" s="84" t="s">
        <v>3268</v>
      </c>
      <c r="C1543" s="85">
        <v>4318.0962</v>
      </c>
      <c r="D1543" s="92" t="s">
        <v>9840</v>
      </c>
    </row>
    <row r="1544" spans="1:4" x14ac:dyDescent="0.3">
      <c r="A1544" s="83" t="s">
        <v>3269</v>
      </c>
      <c r="B1544" s="84" t="s">
        <v>3270</v>
      </c>
      <c r="C1544" s="85">
        <v>3336.7107000000001</v>
      </c>
      <c r="D1544" s="92" t="s">
        <v>9881</v>
      </c>
    </row>
    <row r="1545" spans="1:4" x14ac:dyDescent="0.3">
      <c r="A1545" s="83" t="s">
        <v>3271</v>
      </c>
      <c r="B1545" s="84" t="s">
        <v>3272</v>
      </c>
      <c r="C1545" s="85">
        <v>2551.6023</v>
      </c>
      <c r="D1545" s="92" t="s">
        <v>9922</v>
      </c>
    </row>
    <row r="1546" spans="1:4" x14ac:dyDescent="0.3">
      <c r="A1546" s="83" t="s">
        <v>3273</v>
      </c>
      <c r="B1546" s="84" t="s">
        <v>3274</v>
      </c>
      <c r="C1546" s="85">
        <v>3532.9877999999999</v>
      </c>
      <c r="D1546" s="92" t="s">
        <v>9810</v>
      </c>
    </row>
    <row r="1547" spans="1:4" x14ac:dyDescent="0.3">
      <c r="A1547" s="83" t="s">
        <v>3275</v>
      </c>
      <c r="B1547" s="84" t="s">
        <v>3276</v>
      </c>
      <c r="C1547" s="85">
        <v>2551.6023</v>
      </c>
      <c r="D1547" s="92" t="s">
        <v>9922</v>
      </c>
    </row>
    <row r="1548" spans="1:4" x14ac:dyDescent="0.3">
      <c r="A1548" s="83" t="s">
        <v>3277</v>
      </c>
      <c r="B1548" s="84" t="s">
        <v>3278</v>
      </c>
      <c r="C1548" s="85">
        <v>3336.7107000000001</v>
      </c>
      <c r="D1548" s="92" t="s">
        <v>9881</v>
      </c>
    </row>
    <row r="1549" spans="1:4" x14ac:dyDescent="0.3">
      <c r="A1549" s="83" t="s">
        <v>3279</v>
      </c>
      <c r="B1549" s="84" t="s">
        <v>3280</v>
      </c>
      <c r="C1549" s="85">
        <v>3532.9877999999999</v>
      </c>
      <c r="D1549" s="92" t="s">
        <v>9810</v>
      </c>
    </row>
    <row r="1550" spans="1:4" x14ac:dyDescent="0.3">
      <c r="A1550" s="83" t="s">
        <v>3281</v>
      </c>
      <c r="B1550" s="84" t="s">
        <v>3282</v>
      </c>
      <c r="C1550" s="85">
        <v>3532.9877999999999</v>
      </c>
      <c r="D1550" s="92" t="s">
        <v>9810</v>
      </c>
    </row>
    <row r="1551" spans="1:4" x14ac:dyDescent="0.3">
      <c r="A1551" s="83" t="s">
        <v>3283</v>
      </c>
      <c r="B1551" s="84" t="s">
        <v>3284</v>
      </c>
      <c r="C1551" s="85">
        <v>4318.0962</v>
      </c>
      <c r="D1551" s="92" t="s">
        <v>9840</v>
      </c>
    </row>
    <row r="1552" spans="1:4" x14ac:dyDescent="0.3">
      <c r="A1552" s="83" t="s">
        <v>3285</v>
      </c>
      <c r="B1552" s="84" t="s">
        <v>3286</v>
      </c>
      <c r="C1552" s="85">
        <v>3532.9877999999999</v>
      </c>
      <c r="D1552" s="92" t="s">
        <v>9810</v>
      </c>
    </row>
    <row r="1553" spans="1:4" x14ac:dyDescent="0.3">
      <c r="A1553" s="83" t="s">
        <v>3287</v>
      </c>
      <c r="B1553" s="84" t="s">
        <v>3288</v>
      </c>
      <c r="C1553" s="85">
        <v>3532.9877999999999</v>
      </c>
      <c r="D1553" s="92" t="s">
        <v>9810</v>
      </c>
    </row>
    <row r="1554" spans="1:4" x14ac:dyDescent="0.3">
      <c r="A1554" s="83" t="s">
        <v>3289</v>
      </c>
      <c r="B1554" s="84" t="s">
        <v>3290</v>
      </c>
      <c r="C1554" s="85">
        <v>3532.9877999999999</v>
      </c>
      <c r="D1554" s="92" t="s">
        <v>9810</v>
      </c>
    </row>
    <row r="1555" spans="1:4" x14ac:dyDescent="0.3">
      <c r="A1555" s="83" t="s">
        <v>3291</v>
      </c>
      <c r="B1555" s="84" t="s">
        <v>3292</v>
      </c>
      <c r="C1555" s="85">
        <v>3532.9877999999999</v>
      </c>
      <c r="D1555" s="92" t="s">
        <v>9810</v>
      </c>
    </row>
    <row r="1556" spans="1:4" x14ac:dyDescent="0.3">
      <c r="A1556" s="83" t="s">
        <v>3293</v>
      </c>
      <c r="B1556" s="84" t="s">
        <v>3294</v>
      </c>
      <c r="C1556" s="85">
        <v>3532.9877999999999</v>
      </c>
      <c r="D1556" s="92" t="s">
        <v>9810</v>
      </c>
    </row>
    <row r="1557" spans="1:4" x14ac:dyDescent="0.3">
      <c r="A1557" s="79" t="s">
        <v>3296</v>
      </c>
      <c r="B1557" s="74" t="s">
        <v>3297</v>
      </c>
      <c r="C1557" s="75">
        <v>15173.12</v>
      </c>
      <c r="D1557" s="92" t="s">
        <v>10348</v>
      </c>
    </row>
    <row r="1558" spans="1:4" x14ac:dyDescent="0.3">
      <c r="A1558" s="83" t="s">
        <v>3298</v>
      </c>
      <c r="B1558" s="84" t="s">
        <v>3299</v>
      </c>
      <c r="C1558" s="85">
        <v>3338.0864000000001</v>
      </c>
      <c r="D1558" s="92" t="s">
        <v>9842</v>
      </c>
    </row>
    <row r="1559" spans="1:4" x14ac:dyDescent="0.3">
      <c r="A1559" s="83" t="s">
        <v>3300</v>
      </c>
      <c r="B1559" s="84" t="s">
        <v>3301</v>
      </c>
      <c r="C1559" s="85">
        <v>2579.4304000000002</v>
      </c>
      <c r="D1559" s="92" t="s">
        <v>9883</v>
      </c>
    </row>
    <row r="1560" spans="1:4" x14ac:dyDescent="0.3">
      <c r="A1560" s="83" t="s">
        <v>3302</v>
      </c>
      <c r="B1560" s="84" t="s">
        <v>3303</v>
      </c>
      <c r="C1560" s="85">
        <v>1972.5056000000002</v>
      </c>
      <c r="D1560" s="92" t="s">
        <v>9924</v>
      </c>
    </row>
    <row r="1561" spans="1:4" x14ac:dyDescent="0.3">
      <c r="A1561" s="83" t="s">
        <v>3304</v>
      </c>
      <c r="B1561" s="84" t="s">
        <v>3305</v>
      </c>
      <c r="C1561" s="85">
        <v>2731.1615999999999</v>
      </c>
      <c r="D1561" s="92" t="s">
        <v>9811</v>
      </c>
    </row>
    <row r="1562" spans="1:4" x14ac:dyDescent="0.3">
      <c r="A1562" s="83" t="s">
        <v>3306</v>
      </c>
      <c r="B1562" s="84" t="s">
        <v>3307</v>
      </c>
      <c r="C1562" s="85">
        <v>1972.5056000000002</v>
      </c>
      <c r="D1562" s="92" t="s">
        <v>9924</v>
      </c>
    </row>
    <row r="1563" spans="1:4" x14ac:dyDescent="0.3">
      <c r="A1563" s="83" t="s">
        <v>3308</v>
      </c>
      <c r="B1563" s="84" t="s">
        <v>3309</v>
      </c>
      <c r="C1563" s="85">
        <v>2579.4304000000002</v>
      </c>
      <c r="D1563" s="92" t="s">
        <v>9883</v>
      </c>
    </row>
    <row r="1564" spans="1:4" x14ac:dyDescent="0.3">
      <c r="A1564" s="83" t="s">
        <v>3310</v>
      </c>
      <c r="B1564" s="84" t="s">
        <v>3311</v>
      </c>
      <c r="C1564" s="85">
        <v>2731.1615999999999</v>
      </c>
      <c r="D1564" s="92" t="s">
        <v>9811</v>
      </c>
    </row>
    <row r="1565" spans="1:4" x14ac:dyDescent="0.3">
      <c r="A1565" s="83" t="s">
        <v>3312</v>
      </c>
      <c r="B1565" s="84" t="s">
        <v>3313</v>
      </c>
      <c r="C1565" s="85">
        <v>2731.1615999999999</v>
      </c>
      <c r="D1565" s="92" t="s">
        <v>9811</v>
      </c>
    </row>
    <row r="1566" spans="1:4" x14ac:dyDescent="0.3">
      <c r="A1566" s="83" t="s">
        <v>3314</v>
      </c>
      <c r="B1566" s="84" t="s">
        <v>3315</v>
      </c>
      <c r="C1566" s="85">
        <v>3338.0864000000001</v>
      </c>
      <c r="D1566" s="92" t="s">
        <v>9842</v>
      </c>
    </row>
    <row r="1567" spans="1:4" x14ac:dyDescent="0.3">
      <c r="A1567" s="83" t="s">
        <v>3316</v>
      </c>
      <c r="B1567" s="84" t="s">
        <v>3317</v>
      </c>
      <c r="C1567" s="85">
        <v>2731.1615999999999</v>
      </c>
      <c r="D1567" s="92" t="s">
        <v>9811</v>
      </c>
    </row>
    <row r="1568" spans="1:4" x14ac:dyDescent="0.3">
      <c r="A1568" s="83" t="s">
        <v>3318</v>
      </c>
      <c r="B1568" s="84" t="s">
        <v>3319</v>
      </c>
      <c r="C1568" s="85">
        <v>2731.1615999999999</v>
      </c>
      <c r="D1568" s="92" t="s">
        <v>9811</v>
      </c>
    </row>
    <row r="1569" spans="1:4" x14ac:dyDescent="0.3">
      <c r="A1569" s="83" t="s">
        <v>3320</v>
      </c>
      <c r="B1569" s="84" t="s">
        <v>3321</v>
      </c>
      <c r="C1569" s="85">
        <v>2731.1615999999999</v>
      </c>
      <c r="D1569" s="92" t="s">
        <v>9811</v>
      </c>
    </row>
    <row r="1570" spans="1:4" x14ac:dyDescent="0.3">
      <c r="A1570" s="83" t="s">
        <v>3322</v>
      </c>
      <c r="B1570" s="84" t="s">
        <v>3323</v>
      </c>
      <c r="C1570" s="85">
        <v>2731.1615999999999</v>
      </c>
      <c r="D1570" s="92" t="s">
        <v>9811</v>
      </c>
    </row>
    <row r="1571" spans="1:4" x14ac:dyDescent="0.3">
      <c r="A1571" s="83" t="s">
        <v>3324</v>
      </c>
      <c r="B1571" s="84" t="s">
        <v>3325</v>
      </c>
      <c r="C1571" s="85">
        <v>2731.1615999999999</v>
      </c>
      <c r="D1571" s="92" t="s">
        <v>9811</v>
      </c>
    </row>
    <row r="1572" spans="1:4" x14ac:dyDescent="0.3">
      <c r="A1572" s="79" t="s">
        <v>3327</v>
      </c>
      <c r="B1572" s="74" t="s">
        <v>3328</v>
      </c>
      <c r="C1572" s="75">
        <v>4064.13</v>
      </c>
      <c r="D1572" s="92" t="s">
        <v>10365</v>
      </c>
    </row>
    <row r="1573" spans="1:4" x14ac:dyDescent="0.3">
      <c r="A1573" s="83" t="s">
        <v>3329</v>
      </c>
      <c r="B1573" s="84" t="s">
        <v>3330</v>
      </c>
      <c r="C1573" s="85">
        <v>894.10860000000002</v>
      </c>
      <c r="D1573" s="92" t="s">
        <v>9851</v>
      </c>
    </row>
    <row r="1574" spans="1:4" x14ac:dyDescent="0.3">
      <c r="A1574" s="83" t="s">
        <v>3331</v>
      </c>
      <c r="B1574" s="84" t="s">
        <v>3332</v>
      </c>
      <c r="C1574" s="85">
        <v>690.90210000000002</v>
      </c>
      <c r="D1574" s="92" t="s">
        <v>9892</v>
      </c>
    </row>
    <row r="1575" spans="1:4" x14ac:dyDescent="0.3">
      <c r="A1575" s="83" t="s">
        <v>3333</v>
      </c>
      <c r="B1575" s="84" t="s">
        <v>3334</v>
      </c>
      <c r="C1575" s="85">
        <v>528.33690000000001</v>
      </c>
      <c r="D1575" s="92" t="s">
        <v>9933</v>
      </c>
    </row>
    <row r="1576" spans="1:4" x14ac:dyDescent="0.3">
      <c r="A1576" s="83" t="s">
        <v>3335</v>
      </c>
      <c r="B1576" s="84" t="s">
        <v>3336</v>
      </c>
      <c r="C1576" s="85">
        <v>731.54340000000002</v>
      </c>
      <c r="D1576" s="92" t="s">
        <v>9819</v>
      </c>
    </row>
    <row r="1577" spans="1:4" x14ac:dyDescent="0.3">
      <c r="A1577" s="83" t="s">
        <v>3337</v>
      </c>
      <c r="B1577" s="84" t="s">
        <v>3338</v>
      </c>
      <c r="C1577" s="85">
        <v>528.33690000000001</v>
      </c>
      <c r="D1577" s="92" t="s">
        <v>9933</v>
      </c>
    </row>
    <row r="1578" spans="1:4" x14ac:dyDescent="0.3">
      <c r="A1578" s="83" t="s">
        <v>3339</v>
      </c>
      <c r="B1578" s="84" t="s">
        <v>3340</v>
      </c>
      <c r="C1578" s="85">
        <v>690.90210000000002</v>
      </c>
      <c r="D1578" s="92" t="s">
        <v>9892</v>
      </c>
    </row>
    <row r="1579" spans="1:4" x14ac:dyDescent="0.3">
      <c r="A1579" s="83" t="s">
        <v>3341</v>
      </c>
      <c r="B1579" s="84" t="s">
        <v>3342</v>
      </c>
      <c r="C1579" s="85">
        <v>731.54340000000002</v>
      </c>
      <c r="D1579" s="92" t="s">
        <v>9819</v>
      </c>
    </row>
    <row r="1580" spans="1:4" x14ac:dyDescent="0.3">
      <c r="A1580" s="83" t="s">
        <v>3343</v>
      </c>
      <c r="B1580" s="84" t="s">
        <v>3344</v>
      </c>
      <c r="C1580" s="85">
        <v>731.54340000000002</v>
      </c>
      <c r="D1580" s="92" t="s">
        <v>9819</v>
      </c>
    </row>
    <row r="1581" spans="1:4" x14ac:dyDescent="0.3">
      <c r="A1581" s="83" t="s">
        <v>3345</v>
      </c>
      <c r="B1581" s="84" t="s">
        <v>3346</v>
      </c>
      <c r="C1581" s="85">
        <v>894.10860000000002</v>
      </c>
      <c r="D1581" s="92" t="s">
        <v>9851</v>
      </c>
    </row>
    <row r="1582" spans="1:4" x14ac:dyDescent="0.3">
      <c r="A1582" s="83" t="s">
        <v>3347</v>
      </c>
      <c r="B1582" s="84" t="s">
        <v>3348</v>
      </c>
      <c r="C1582" s="85">
        <v>731.54340000000002</v>
      </c>
      <c r="D1582" s="92" t="s">
        <v>9819</v>
      </c>
    </row>
    <row r="1583" spans="1:4" x14ac:dyDescent="0.3">
      <c r="A1583" s="83" t="s">
        <v>3349</v>
      </c>
      <c r="B1583" s="84" t="s">
        <v>3350</v>
      </c>
      <c r="C1583" s="85">
        <v>731.54340000000002</v>
      </c>
      <c r="D1583" s="92" t="s">
        <v>9819</v>
      </c>
    </row>
    <row r="1584" spans="1:4" x14ac:dyDescent="0.3">
      <c r="A1584" s="83" t="s">
        <v>3351</v>
      </c>
      <c r="B1584" s="84" t="s">
        <v>3352</v>
      </c>
      <c r="C1584" s="85">
        <v>731.54340000000002</v>
      </c>
      <c r="D1584" s="92" t="s">
        <v>9819</v>
      </c>
    </row>
    <row r="1585" spans="1:4" x14ac:dyDescent="0.3">
      <c r="A1585" s="83" t="s">
        <v>3353</v>
      </c>
      <c r="B1585" s="84" t="s">
        <v>3354</v>
      </c>
      <c r="C1585" s="85">
        <v>731.54340000000002</v>
      </c>
      <c r="D1585" s="92" t="s">
        <v>9819</v>
      </c>
    </row>
    <row r="1586" spans="1:4" x14ac:dyDescent="0.3">
      <c r="A1586" s="83" t="s">
        <v>3355</v>
      </c>
      <c r="B1586" s="84" t="s">
        <v>3356</v>
      </c>
      <c r="C1586" s="85">
        <v>731.54340000000002</v>
      </c>
      <c r="D1586" s="92" t="s">
        <v>9819</v>
      </c>
    </row>
    <row r="1587" spans="1:4" x14ac:dyDescent="0.3">
      <c r="A1587" s="79" t="s">
        <v>3358</v>
      </c>
      <c r="B1587" s="74" t="s">
        <v>3359</v>
      </c>
      <c r="C1587" s="75">
        <v>3789.15</v>
      </c>
      <c r="D1587" s="92" t="s">
        <v>10646</v>
      </c>
    </row>
    <row r="1588" spans="1:4" x14ac:dyDescent="0.3">
      <c r="A1588" s="83" t="s">
        <v>3360</v>
      </c>
      <c r="B1588" s="84" t="s">
        <v>3361</v>
      </c>
      <c r="C1588" s="85">
        <v>833.61300000000006</v>
      </c>
      <c r="D1588" s="92" t="s">
        <v>9866</v>
      </c>
    </row>
    <row r="1589" spans="1:4" x14ac:dyDescent="0.3">
      <c r="A1589" s="83" t="s">
        <v>3362</v>
      </c>
      <c r="B1589" s="84" t="s">
        <v>3363</v>
      </c>
      <c r="C1589" s="85">
        <v>644.15550000000007</v>
      </c>
      <c r="D1589" s="92" t="s">
        <v>9907</v>
      </c>
    </row>
    <row r="1590" spans="1:4" x14ac:dyDescent="0.3">
      <c r="A1590" s="83" t="s">
        <v>3364</v>
      </c>
      <c r="B1590" s="84" t="s">
        <v>3365</v>
      </c>
      <c r="C1590" s="85">
        <v>492.58950000000004</v>
      </c>
      <c r="D1590" s="92" t="s">
        <v>9948</v>
      </c>
    </row>
    <row r="1591" spans="1:4" x14ac:dyDescent="0.3">
      <c r="A1591" s="83" t="s">
        <v>3366</v>
      </c>
      <c r="B1591" s="84" t="s">
        <v>3367</v>
      </c>
      <c r="C1591" s="85">
        <v>682.04700000000003</v>
      </c>
      <c r="D1591" s="92" t="s">
        <v>9833</v>
      </c>
    </row>
    <row r="1592" spans="1:4" x14ac:dyDescent="0.3">
      <c r="A1592" s="83" t="s">
        <v>3368</v>
      </c>
      <c r="B1592" s="84" t="s">
        <v>3369</v>
      </c>
      <c r="C1592" s="85">
        <v>492.58950000000004</v>
      </c>
      <c r="D1592" s="92" t="s">
        <v>9948</v>
      </c>
    </row>
    <row r="1593" spans="1:4" x14ac:dyDescent="0.3">
      <c r="A1593" s="83" t="s">
        <v>3370</v>
      </c>
      <c r="B1593" s="84" t="s">
        <v>3371</v>
      </c>
      <c r="C1593" s="85">
        <v>644.15550000000007</v>
      </c>
      <c r="D1593" s="92" t="s">
        <v>9907</v>
      </c>
    </row>
    <row r="1594" spans="1:4" x14ac:dyDescent="0.3">
      <c r="A1594" s="83" t="s">
        <v>3372</v>
      </c>
      <c r="B1594" s="84" t="s">
        <v>3373</v>
      </c>
      <c r="C1594" s="85">
        <v>682.04700000000003</v>
      </c>
      <c r="D1594" s="92" t="s">
        <v>9833</v>
      </c>
    </row>
    <row r="1595" spans="1:4" x14ac:dyDescent="0.3">
      <c r="A1595" s="83" t="s">
        <v>3374</v>
      </c>
      <c r="B1595" s="84" t="s">
        <v>3375</v>
      </c>
      <c r="C1595" s="85">
        <v>682.04700000000003</v>
      </c>
      <c r="D1595" s="92" t="s">
        <v>9833</v>
      </c>
    </row>
    <row r="1596" spans="1:4" x14ac:dyDescent="0.3">
      <c r="A1596" s="83" t="s">
        <v>3376</v>
      </c>
      <c r="B1596" s="84" t="s">
        <v>3377</v>
      </c>
      <c r="C1596" s="85">
        <v>833.61300000000006</v>
      </c>
      <c r="D1596" s="92" t="s">
        <v>9866</v>
      </c>
    </row>
    <row r="1597" spans="1:4" x14ac:dyDescent="0.3">
      <c r="A1597" s="79" t="s">
        <v>3379</v>
      </c>
      <c r="B1597" s="74" t="s">
        <v>3380</v>
      </c>
      <c r="C1597" s="75">
        <v>9288.65</v>
      </c>
      <c r="D1597" s="92" t="s">
        <v>10673</v>
      </c>
    </row>
    <row r="1598" spans="1:4" x14ac:dyDescent="0.3">
      <c r="A1598" s="83" t="s">
        <v>3381</v>
      </c>
      <c r="B1598" s="84" t="s">
        <v>3382</v>
      </c>
      <c r="C1598" s="85">
        <v>2043.5029999999999</v>
      </c>
      <c r="D1598" s="92" t="s">
        <v>9868</v>
      </c>
    </row>
    <row r="1599" spans="1:4" x14ac:dyDescent="0.3">
      <c r="A1599" s="83" t="s">
        <v>3383</v>
      </c>
      <c r="B1599" s="84" t="s">
        <v>3384</v>
      </c>
      <c r="C1599" s="85">
        <v>1579.0705</v>
      </c>
      <c r="D1599" s="92" t="s">
        <v>9909</v>
      </c>
    </row>
    <row r="1600" spans="1:4" x14ac:dyDescent="0.3">
      <c r="A1600" s="83" t="s">
        <v>3385</v>
      </c>
      <c r="B1600" s="84" t="s">
        <v>3386</v>
      </c>
      <c r="C1600" s="85">
        <v>1207.5245</v>
      </c>
      <c r="D1600" s="92" t="s">
        <v>9950</v>
      </c>
    </row>
    <row r="1601" spans="1:4" x14ac:dyDescent="0.3">
      <c r="A1601" s="83" t="s">
        <v>3387</v>
      </c>
      <c r="B1601" s="84" t="s">
        <v>3388</v>
      </c>
      <c r="C1601" s="85">
        <v>1671.9569999999999</v>
      </c>
      <c r="D1601" s="92" t="s">
        <v>9961</v>
      </c>
    </row>
    <row r="1602" spans="1:4" x14ac:dyDescent="0.3">
      <c r="A1602" s="83" t="s">
        <v>3389</v>
      </c>
      <c r="B1602" s="84" t="s">
        <v>3390</v>
      </c>
      <c r="C1602" s="85">
        <v>1207.5245</v>
      </c>
      <c r="D1602" s="92" t="s">
        <v>9950</v>
      </c>
    </row>
    <row r="1603" spans="1:4" x14ac:dyDescent="0.3">
      <c r="A1603" s="83" t="s">
        <v>3391</v>
      </c>
      <c r="B1603" s="84" t="s">
        <v>3392</v>
      </c>
      <c r="C1603" s="85">
        <v>1579.0705</v>
      </c>
      <c r="D1603" s="92" t="s">
        <v>9909</v>
      </c>
    </row>
    <row r="1604" spans="1:4" x14ac:dyDescent="0.3">
      <c r="A1604" s="83" t="s">
        <v>3393</v>
      </c>
      <c r="B1604" s="84" t="s">
        <v>3394</v>
      </c>
      <c r="C1604" s="85">
        <v>1671.9569999999999</v>
      </c>
      <c r="D1604" s="92" t="s">
        <v>9961</v>
      </c>
    </row>
    <row r="1605" spans="1:4" x14ac:dyDescent="0.3">
      <c r="A1605" s="83" t="s">
        <v>3395</v>
      </c>
      <c r="B1605" s="84" t="s">
        <v>3396</v>
      </c>
      <c r="C1605" s="85">
        <v>1671.9569999999999</v>
      </c>
      <c r="D1605" s="92" t="s">
        <v>9961</v>
      </c>
    </row>
    <row r="1606" spans="1:4" x14ac:dyDescent="0.3">
      <c r="A1606" s="83" t="s">
        <v>3397</v>
      </c>
      <c r="B1606" s="84" t="s">
        <v>3398</v>
      </c>
      <c r="C1606" s="85">
        <v>2043.5029999999999</v>
      </c>
      <c r="D1606" s="92" t="s">
        <v>9868</v>
      </c>
    </row>
    <row r="1607" spans="1:4" x14ac:dyDescent="0.3">
      <c r="A1607" s="79" t="s">
        <v>3400</v>
      </c>
      <c r="B1607" s="74" t="s">
        <v>3401</v>
      </c>
      <c r="C1607" s="75">
        <v>11158.48</v>
      </c>
      <c r="D1607" s="92" t="s">
        <v>10583</v>
      </c>
    </row>
    <row r="1608" spans="1:4" x14ac:dyDescent="0.3">
      <c r="A1608" s="83" t="s">
        <v>3402</v>
      </c>
      <c r="B1608" s="84" t="s">
        <v>3403</v>
      </c>
      <c r="C1608" s="85">
        <v>2454.8656000000001</v>
      </c>
      <c r="D1608" s="92" t="s">
        <v>9863</v>
      </c>
    </row>
    <row r="1609" spans="1:4" x14ac:dyDescent="0.3">
      <c r="A1609" s="83" t="s">
        <v>3404</v>
      </c>
      <c r="B1609" s="84" t="s">
        <v>3405</v>
      </c>
      <c r="C1609" s="85">
        <v>1896.9416000000001</v>
      </c>
      <c r="D1609" s="92" t="s">
        <v>9904</v>
      </c>
    </row>
    <row r="1610" spans="1:4" x14ac:dyDescent="0.3">
      <c r="A1610" s="83" t="s">
        <v>3406</v>
      </c>
      <c r="B1610" s="84" t="s">
        <v>3407</v>
      </c>
      <c r="C1610" s="85">
        <v>1450.6024</v>
      </c>
      <c r="D1610" s="92" t="s">
        <v>9945</v>
      </c>
    </row>
    <row r="1611" spans="1:4" x14ac:dyDescent="0.3">
      <c r="A1611" s="83" t="s">
        <v>3408</v>
      </c>
      <c r="B1611" s="84" t="s">
        <v>3409</v>
      </c>
      <c r="C1611" s="85">
        <v>2008.5263999999997</v>
      </c>
      <c r="D1611" s="92" t="s">
        <v>9830</v>
      </c>
    </row>
    <row r="1612" spans="1:4" x14ac:dyDescent="0.3">
      <c r="A1612" s="83" t="s">
        <v>3410</v>
      </c>
      <c r="B1612" s="84" t="s">
        <v>3411</v>
      </c>
      <c r="C1612" s="85">
        <v>1450.6024</v>
      </c>
      <c r="D1612" s="92" t="s">
        <v>9945</v>
      </c>
    </row>
    <row r="1613" spans="1:4" x14ac:dyDescent="0.3">
      <c r="A1613" s="83" t="s">
        <v>3412</v>
      </c>
      <c r="B1613" s="84" t="s">
        <v>3413</v>
      </c>
      <c r="C1613" s="85">
        <v>1896.9416000000001</v>
      </c>
      <c r="D1613" s="92" t="s">
        <v>9904</v>
      </c>
    </row>
    <row r="1614" spans="1:4" x14ac:dyDescent="0.3">
      <c r="A1614" s="83" t="s">
        <v>3414</v>
      </c>
      <c r="B1614" s="84" t="s">
        <v>3415</v>
      </c>
      <c r="C1614" s="85">
        <v>2008.5263999999997</v>
      </c>
      <c r="D1614" s="92" t="s">
        <v>9830</v>
      </c>
    </row>
    <row r="1615" spans="1:4" x14ac:dyDescent="0.3">
      <c r="A1615" s="83" t="s">
        <v>3416</v>
      </c>
      <c r="B1615" s="84" t="s">
        <v>3417</v>
      </c>
      <c r="C1615" s="85">
        <v>2008.5263999999997</v>
      </c>
      <c r="D1615" s="92" t="s">
        <v>9830</v>
      </c>
    </row>
    <row r="1616" spans="1:4" x14ac:dyDescent="0.3">
      <c r="A1616" s="83" t="s">
        <v>3418</v>
      </c>
      <c r="B1616" s="84" t="s">
        <v>3419</v>
      </c>
      <c r="C1616" s="85">
        <v>2454.8656000000001</v>
      </c>
      <c r="D1616" s="92" t="s">
        <v>9863</v>
      </c>
    </row>
    <row r="1617" spans="1:4" x14ac:dyDescent="0.3">
      <c r="A1617" s="79" t="s">
        <v>3421</v>
      </c>
      <c r="B1617" s="74" t="s">
        <v>3422</v>
      </c>
      <c r="C1617" s="75">
        <v>10498.54</v>
      </c>
      <c r="D1617" s="92" t="s">
        <v>10672</v>
      </c>
    </row>
    <row r="1618" spans="1:4" x14ac:dyDescent="0.3">
      <c r="A1618" s="83" t="s">
        <v>3423</v>
      </c>
      <c r="B1618" s="84" t="s">
        <v>3424</v>
      </c>
      <c r="C1618" s="85">
        <v>2309.6788000000001</v>
      </c>
      <c r="D1618" s="92" t="s">
        <v>9867</v>
      </c>
    </row>
    <row r="1619" spans="1:4" x14ac:dyDescent="0.3">
      <c r="A1619" s="83" t="s">
        <v>3425</v>
      </c>
      <c r="B1619" s="84" t="s">
        <v>3426</v>
      </c>
      <c r="C1619" s="85">
        <v>1784.7518000000002</v>
      </c>
      <c r="D1619" s="92" t="s">
        <v>9908</v>
      </c>
    </row>
    <row r="1620" spans="1:4" x14ac:dyDescent="0.3">
      <c r="A1620" s="83" t="s">
        <v>3427</v>
      </c>
      <c r="B1620" s="84" t="s">
        <v>3428</v>
      </c>
      <c r="C1620" s="85">
        <v>1364.8102000000001</v>
      </c>
      <c r="D1620" s="92" t="s">
        <v>9949</v>
      </c>
    </row>
    <row r="1621" spans="1:4" x14ac:dyDescent="0.3">
      <c r="A1621" s="83" t="s">
        <v>3429</v>
      </c>
      <c r="B1621" s="84" t="s">
        <v>3430</v>
      </c>
      <c r="C1621" s="85">
        <v>1889.7372</v>
      </c>
      <c r="D1621" s="92" t="s">
        <v>9960</v>
      </c>
    </row>
    <row r="1622" spans="1:4" x14ac:dyDescent="0.3">
      <c r="A1622" s="83" t="s">
        <v>3431</v>
      </c>
      <c r="B1622" s="84" t="s">
        <v>3432</v>
      </c>
      <c r="C1622" s="85">
        <v>1364.8102000000001</v>
      </c>
      <c r="D1622" s="92" t="s">
        <v>9949</v>
      </c>
    </row>
    <row r="1623" spans="1:4" x14ac:dyDescent="0.3">
      <c r="A1623" s="83" t="s">
        <v>3433</v>
      </c>
      <c r="B1623" s="84" t="s">
        <v>3434</v>
      </c>
      <c r="C1623" s="85">
        <v>1784.7518000000002</v>
      </c>
      <c r="D1623" s="92" t="s">
        <v>9908</v>
      </c>
    </row>
    <row r="1624" spans="1:4" x14ac:dyDescent="0.3">
      <c r="A1624" s="83" t="s">
        <v>3435</v>
      </c>
      <c r="B1624" s="84" t="s">
        <v>3436</v>
      </c>
      <c r="C1624" s="85">
        <v>1889.7372</v>
      </c>
      <c r="D1624" s="92" t="s">
        <v>9960</v>
      </c>
    </row>
    <row r="1625" spans="1:4" x14ac:dyDescent="0.3">
      <c r="A1625" s="83" t="s">
        <v>3437</v>
      </c>
      <c r="B1625" s="84" t="s">
        <v>3438</v>
      </c>
      <c r="C1625" s="85">
        <v>1889.7372</v>
      </c>
      <c r="D1625" s="92" t="s">
        <v>9960</v>
      </c>
    </row>
    <row r="1626" spans="1:4" x14ac:dyDescent="0.3">
      <c r="A1626" s="83" t="s">
        <v>3439</v>
      </c>
      <c r="B1626" s="84" t="s">
        <v>3440</v>
      </c>
      <c r="C1626" s="85">
        <v>2309.6788000000001</v>
      </c>
      <c r="D1626" s="92" t="s">
        <v>9867</v>
      </c>
    </row>
    <row r="1627" spans="1:4" x14ac:dyDescent="0.3">
      <c r="A1627" s="79" t="s">
        <v>3442</v>
      </c>
      <c r="B1627" s="74" t="s">
        <v>3443</v>
      </c>
      <c r="C1627" s="75">
        <v>11323.47</v>
      </c>
      <c r="D1627" s="92" t="s">
        <v>10676</v>
      </c>
    </row>
    <row r="1628" spans="1:4" x14ac:dyDescent="0.3">
      <c r="A1628" s="83" t="s">
        <v>3444</v>
      </c>
      <c r="B1628" s="84" t="s">
        <v>3445</v>
      </c>
      <c r="C1628" s="85">
        <v>2491.1633999999999</v>
      </c>
      <c r="D1628" s="92" t="s">
        <v>9871</v>
      </c>
    </row>
    <row r="1629" spans="1:4" x14ac:dyDescent="0.3">
      <c r="A1629" s="83" t="s">
        <v>3446</v>
      </c>
      <c r="B1629" s="84" t="s">
        <v>3447</v>
      </c>
      <c r="C1629" s="85">
        <v>1924.9899</v>
      </c>
      <c r="D1629" s="92" t="s">
        <v>9912</v>
      </c>
    </row>
    <row r="1630" spans="1:4" x14ac:dyDescent="0.3">
      <c r="A1630" s="83" t="s">
        <v>3448</v>
      </c>
      <c r="B1630" s="84" t="s">
        <v>3449</v>
      </c>
      <c r="C1630" s="85">
        <v>1472.0510999999999</v>
      </c>
      <c r="D1630" s="92" t="s">
        <v>9953</v>
      </c>
    </row>
    <row r="1631" spans="1:4" x14ac:dyDescent="0.3">
      <c r="A1631" s="83" t="s">
        <v>3450</v>
      </c>
      <c r="B1631" s="84" t="s">
        <v>3451</v>
      </c>
      <c r="C1631" s="85">
        <v>2038.2245999999998</v>
      </c>
      <c r="D1631" s="92" t="s">
        <v>9964</v>
      </c>
    </row>
    <row r="1632" spans="1:4" x14ac:dyDescent="0.3">
      <c r="A1632" s="83" t="s">
        <v>3452</v>
      </c>
      <c r="B1632" s="84" t="s">
        <v>3453</v>
      </c>
      <c r="C1632" s="85">
        <v>1472.0510999999999</v>
      </c>
      <c r="D1632" s="92" t="s">
        <v>9953</v>
      </c>
    </row>
    <row r="1633" spans="1:4" x14ac:dyDescent="0.3">
      <c r="A1633" s="83" t="s">
        <v>3454</v>
      </c>
      <c r="B1633" s="84" t="s">
        <v>3455</v>
      </c>
      <c r="C1633" s="85">
        <v>1924.9899</v>
      </c>
      <c r="D1633" s="92" t="s">
        <v>9912</v>
      </c>
    </row>
    <row r="1634" spans="1:4" x14ac:dyDescent="0.3">
      <c r="A1634" s="83" t="s">
        <v>3456</v>
      </c>
      <c r="B1634" s="84" t="s">
        <v>3457</v>
      </c>
      <c r="C1634" s="85">
        <v>2038.2245999999998</v>
      </c>
      <c r="D1634" s="92" t="s">
        <v>9964</v>
      </c>
    </row>
    <row r="1635" spans="1:4" x14ac:dyDescent="0.3">
      <c r="A1635" s="83" t="s">
        <v>3458</v>
      </c>
      <c r="B1635" s="84" t="s">
        <v>3459</v>
      </c>
      <c r="C1635" s="85">
        <v>2038.2245999999998</v>
      </c>
      <c r="D1635" s="92" t="s">
        <v>9964</v>
      </c>
    </row>
    <row r="1636" spans="1:4" x14ac:dyDescent="0.3">
      <c r="A1636" s="83" t="s">
        <v>3460</v>
      </c>
      <c r="B1636" s="84" t="s">
        <v>3461</v>
      </c>
      <c r="C1636" s="85">
        <v>2491.1633999999999</v>
      </c>
      <c r="D1636" s="92" t="s">
        <v>9871</v>
      </c>
    </row>
    <row r="1637" spans="1:4" x14ac:dyDescent="0.3">
      <c r="A1637" s="79" t="s">
        <v>3463</v>
      </c>
      <c r="B1637" s="74" t="s">
        <v>3464</v>
      </c>
      <c r="C1637" s="75">
        <v>13853.24</v>
      </c>
      <c r="D1637" s="92" t="s">
        <v>10674</v>
      </c>
    </row>
    <row r="1638" spans="1:4" x14ac:dyDescent="0.3">
      <c r="A1638" s="83" t="s">
        <v>3465</v>
      </c>
      <c r="B1638" s="84" t="s">
        <v>3466</v>
      </c>
      <c r="C1638" s="85">
        <v>3047.7127999999998</v>
      </c>
      <c r="D1638" s="92" t="s">
        <v>9869</v>
      </c>
    </row>
    <row r="1639" spans="1:4" x14ac:dyDescent="0.3">
      <c r="A1639" s="83" t="s">
        <v>3467</v>
      </c>
      <c r="B1639" s="84" t="s">
        <v>3468</v>
      </c>
      <c r="C1639" s="85">
        <v>2355.0508</v>
      </c>
      <c r="D1639" s="92" t="s">
        <v>9910</v>
      </c>
    </row>
    <row r="1640" spans="1:4" x14ac:dyDescent="0.3">
      <c r="A1640" s="83" t="s">
        <v>3469</v>
      </c>
      <c r="B1640" s="84" t="s">
        <v>3470</v>
      </c>
      <c r="C1640" s="85">
        <v>1800.9212</v>
      </c>
      <c r="D1640" s="92" t="s">
        <v>9951</v>
      </c>
    </row>
    <row r="1641" spans="1:4" x14ac:dyDescent="0.3">
      <c r="A1641" s="83" t="s">
        <v>3471</v>
      </c>
      <c r="B1641" s="84" t="s">
        <v>3472</v>
      </c>
      <c r="C1641" s="85">
        <v>2493.5832</v>
      </c>
      <c r="D1641" s="92" t="s">
        <v>9962</v>
      </c>
    </row>
    <row r="1642" spans="1:4" x14ac:dyDescent="0.3">
      <c r="A1642" s="83" t="s">
        <v>3473</v>
      </c>
      <c r="B1642" s="84" t="s">
        <v>3474</v>
      </c>
      <c r="C1642" s="85">
        <v>1800.9212</v>
      </c>
      <c r="D1642" s="92" t="s">
        <v>9951</v>
      </c>
    </row>
    <row r="1643" spans="1:4" x14ac:dyDescent="0.3">
      <c r="A1643" s="83" t="s">
        <v>3475</v>
      </c>
      <c r="B1643" s="84" t="s">
        <v>3476</v>
      </c>
      <c r="C1643" s="85">
        <v>2355.0508</v>
      </c>
      <c r="D1643" s="92" t="s">
        <v>9910</v>
      </c>
    </row>
    <row r="1644" spans="1:4" x14ac:dyDescent="0.3">
      <c r="A1644" s="83" t="s">
        <v>3477</v>
      </c>
      <c r="B1644" s="84" t="s">
        <v>3478</v>
      </c>
      <c r="C1644" s="85">
        <v>2493.5832</v>
      </c>
      <c r="D1644" s="92" t="s">
        <v>9962</v>
      </c>
    </row>
    <row r="1645" spans="1:4" x14ac:dyDescent="0.3">
      <c r="A1645" s="83" t="s">
        <v>3479</v>
      </c>
      <c r="B1645" s="84" t="s">
        <v>3480</v>
      </c>
      <c r="C1645" s="85">
        <v>2493.5832</v>
      </c>
      <c r="D1645" s="92" t="s">
        <v>9962</v>
      </c>
    </row>
    <row r="1646" spans="1:4" x14ac:dyDescent="0.3">
      <c r="A1646" s="83" t="s">
        <v>3481</v>
      </c>
      <c r="B1646" s="84" t="s">
        <v>3482</v>
      </c>
      <c r="C1646" s="85">
        <v>3047.7127999999998</v>
      </c>
      <c r="D1646" s="92" t="s">
        <v>9869</v>
      </c>
    </row>
    <row r="1647" spans="1:4" x14ac:dyDescent="0.3">
      <c r="A1647" s="79" t="s">
        <v>3484</v>
      </c>
      <c r="B1647" s="74" t="s">
        <v>3485</v>
      </c>
      <c r="C1647" s="75">
        <v>12533.36</v>
      </c>
      <c r="D1647" s="92" t="s">
        <v>10675</v>
      </c>
    </row>
    <row r="1648" spans="1:4" x14ac:dyDescent="0.3">
      <c r="A1648" s="83" t="s">
        <v>3486</v>
      </c>
      <c r="B1648" s="84" t="s">
        <v>3487</v>
      </c>
      <c r="C1648" s="85">
        <v>2757.3392000000003</v>
      </c>
      <c r="D1648" s="92" t="s">
        <v>9870</v>
      </c>
    </row>
    <row r="1649" spans="1:4" x14ac:dyDescent="0.3">
      <c r="A1649" s="83" t="s">
        <v>3488</v>
      </c>
      <c r="B1649" s="84" t="s">
        <v>3489</v>
      </c>
      <c r="C1649" s="85">
        <v>2130.6712000000002</v>
      </c>
      <c r="D1649" s="92" t="s">
        <v>9911</v>
      </c>
    </row>
    <row r="1650" spans="1:4" x14ac:dyDescent="0.3">
      <c r="A1650" s="83" t="s">
        <v>3490</v>
      </c>
      <c r="B1650" s="84" t="s">
        <v>3491</v>
      </c>
      <c r="C1650" s="85">
        <v>1629.3368</v>
      </c>
      <c r="D1650" s="92" t="s">
        <v>9952</v>
      </c>
    </row>
    <row r="1651" spans="1:4" x14ac:dyDescent="0.3">
      <c r="A1651" s="83" t="s">
        <v>3492</v>
      </c>
      <c r="B1651" s="84" t="s">
        <v>3493</v>
      </c>
      <c r="C1651" s="85">
        <v>2256.0048000000002</v>
      </c>
      <c r="D1651" s="92" t="s">
        <v>9963</v>
      </c>
    </row>
    <row r="1652" spans="1:4" x14ac:dyDescent="0.3">
      <c r="A1652" s="83" t="s">
        <v>3494</v>
      </c>
      <c r="B1652" s="84" t="s">
        <v>3495</v>
      </c>
      <c r="C1652" s="85">
        <v>1629.3368</v>
      </c>
      <c r="D1652" s="92" t="s">
        <v>9952</v>
      </c>
    </row>
    <row r="1653" spans="1:4" x14ac:dyDescent="0.3">
      <c r="A1653" s="83" t="s">
        <v>3496</v>
      </c>
      <c r="B1653" s="84" t="s">
        <v>3497</v>
      </c>
      <c r="C1653" s="85">
        <v>2130.6712000000002</v>
      </c>
      <c r="D1653" s="92" t="s">
        <v>9911</v>
      </c>
    </row>
    <row r="1654" spans="1:4" x14ac:dyDescent="0.3">
      <c r="A1654" s="83" t="s">
        <v>3498</v>
      </c>
      <c r="B1654" s="84" t="s">
        <v>3499</v>
      </c>
      <c r="C1654" s="85">
        <v>2256.0048000000002</v>
      </c>
      <c r="D1654" s="92" t="s">
        <v>9963</v>
      </c>
    </row>
    <row r="1655" spans="1:4" x14ac:dyDescent="0.3">
      <c r="A1655" s="83" t="s">
        <v>3500</v>
      </c>
      <c r="B1655" s="84" t="s">
        <v>3501</v>
      </c>
      <c r="C1655" s="85">
        <v>2256.0048000000002</v>
      </c>
      <c r="D1655" s="92" t="s">
        <v>9963</v>
      </c>
    </row>
    <row r="1656" spans="1:4" x14ac:dyDescent="0.3">
      <c r="A1656" s="83" t="s">
        <v>3502</v>
      </c>
      <c r="B1656" s="84" t="s">
        <v>3503</v>
      </c>
      <c r="C1656" s="85">
        <v>2757.3392000000003</v>
      </c>
      <c r="D1656" s="92" t="s">
        <v>9870</v>
      </c>
    </row>
    <row r="1657" spans="1:4" x14ac:dyDescent="0.3">
      <c r="A1657" s="79" t="s">
        <v>3505</v>
      </c>
      <c r="B1657" s="74" t="s">
        <v>3506</v>
      </c>
      <c r="C1657" s="75">
        <v>9013.68</v>
      </c>
      <c r="D1657" s="92" t="s">
        <v>10538</v>
      </c>
    </row>
    <row r="1658" spans="1:4" x14ac:dyDescent="0.3">
      <c r="A1658" s="83" t="s">
        <v>3507</v>
      </c>
      <c r="B1658" s="84" t="s">
        <v>3508</v>
      </c>
      <c r="C1658" s="85">
        <v>1983.0096000000001</v>
      </c>
      <c r="D1658" s="92" t="s">
        <v>9854</v>
      </c>
    </row>
    <row r="1659" spans="1:4" x14ac:dyDescent="0.3">
      <c r="A1659" s="83" t="s">
        <v>3509</v>
      </c>
      <c r="B1659" s="84" t="s">
        <v>3510</v>
      </c>
      <c r="C1659" s="85">
        <v>1532.3256000000001</v>
      </c>
      <c r="D1659" s="92" t="s">
        <v>9895</v>
      </c>
    </row>
    <row r="1660" spans="1:4" x14ac:dyDescent="0.3">
      <c r="A1660" s="83" t="s">
        <v>3511</v>
      </c>
      <c r="B1660" s="84" t="s">
        <v>3512</v>
      </c>
      <c r="C1660" s="85">
        <v>1171.7784000000001</v>
      </c>
      <c r="D1660" s="92" t="s">
        <v>9936</v>
      </c>
    </row>
    <row r="1661" spans="1:4" x14ac:dyDescent="0.3">
      <c r="A1661" s="83" t="s">
        <v>3513</v>
      </c>
      <c r="B1661" s="84" t="s">
        <v>3514</v>
      </c>
      <c r="C1661" s="85">
        <v>1622.4623999999999</v>
      </c>
      <c r="D1661" s="92" t="s">
        <v>9821</v>
      </c>
    </row>
    <row r="1662" spans="1:4" x14ac:dyDescent="0.3">
      <c r="A1662" s="83" t="s">
        <v>3515</v>
      </c>
      <c r="B1662" s="84" t="s">
        <v>3516</v>
      </c>
      <c r="C1662" s="85">
        <v>1171.7784000000001</v>
      </c>
      <c r="D1662" s="92" t="s">
        <v>9936</v>
      </c>
    </row>
    <row r="1663" spans="1:4" x14ac:dyDescent="0.3">
      <c r="A1663" s="83" t="s">
        <v>3517</v>
      </c>
      <c r="B1663" s="84" t="s">
        <v>3518</v>
      </c>
      <c r="C1663" s="85">
        <v>1532.3256000000001</v>
      </c>
      <c r="D1663" s="92" t="s">
        <v>9895</v>
      </c>
    </row>
    <row r="1664" spans="1:4" x14ac:dyDescent="0.3">
      <c r="A1664" s="83" t="s">
        <v>3519</v>
      </c>
      <c r="B1664" s="84" t="s">
        <v>3520</v>
      </c>
      <c r="C1664" s="85">
        <v>1622.4623999999999</v>
      </c>
      <c r="D1664" s="92" t="s">
        <v>9821</v>
      </c>
    </row>
    <row r="1665" spans="1:4" x14ac:dyDescent="0.3">
      <c r="A1665" s="83" t="s">
        <v>3521</v>
      </c>
      <c r="B1665" s="84" t="s">
        <v>3522</v>
      </c>
      <c r="C1665" s="85">
        <v>1622.4623999999999</v>
      </c>
      <c r="D1665" s="92" t="s">
        <v>9821</v>
      </c>
    </row>
    <row r="1666" spans="1:4" x14ac:dyDescent="0.3">
      <c r="A1666" s="83" t="s">
        <v>3523</v>
      </c>
      <c r="B1666" s="84" t="s">
        <v>3524</v>
      </c>
      <c r="C1666" s="85">
        <v>1983.0096000000001</v>
      </c>
      <c r="D1666" s="92" t="s">
        <v>9854</v>
      </c>
    </row>
    <row r="1667" spans="1:4" x14ac:dyDescent="0.3">
      <c r="A1667" s="83" t="s">
        <v>3525</v>
      </c>
      <c r="B1667" s="84" t="s">
        <v>3526</v>
      </c>
      <c r="C1667" s="85">
        <v>1622.4623999999999</v>
      </c>
      <c r="D1667" s="92" t="s">
        <v>9821</v>
      </c>
    </row>
    <row r="1668" spans="1:4" x14ac:dyDescent="0.3">
      <c r="A1668" s="83" t="s">
        <v>3527</v>
      </c>
      <c r="B1668" s="84" t="s">
        <v>3528</v>
      </c>
      <c r="C1668" s="85">
        <v>1622.4623999999999</v>
      </c>
      <c r="D1668" s="92" t="s">
        <v>9821</v>
      </c>
    </row>
    <row r="1669" spans="1:4" x14ac:dyDescent="0.3">
      <c r="A1669" s="83" t="s">
        <v>3529</v>
      </c>
      <c r="B1669" s="84" t="s">
        <v>3530</v>
      </c>
      <c r="C1669" s="85">
        <v>1622.4623999999999</v>
      </c>
      <c r="D1669" s="92" t="s">
        <v>9821</v>
      </c>
    </row>
    <row r="1670" spans="1:4" x14ac:dyDescent="0.3">
      <c r="A1670" s="83" t="s">
        <v>3531</v>
      </c>
      <c r="B1670" s="84" t="s">
        <v>3532</v>
      </c>
      <c r="C1670" s="85">
        <v>1622.4623999999999</v>
      </c>
      <c r="D1670" s="92" t="s">
        <v>9821</v>
      </c>
    </row>
    <row r="1671" spans="1:4" x14ac:dyDescent="0.3">
      <c r="A1671" s="83" t="s">
        <v>3533</v>
      </c>
      <c r="B1671" s="84" t="s">
        <v>3534</v>
      </c>
      <c r="C1671" s="85">
        <v>1622.4623999999999</v>
      </c>
      <c r="D1671" s="92" t="s">
        <v>9821</v>
      </c>
    </row>
    <row r="1672" spans="1:4" x14ac:dyDescent="0.3">
      <c r="A1672" s="79" t="s">
        <v>3536</v>
      </c>
      <c r="B1672" s="74" t="s">
        <v>3537</v>
      </c>
      <c r="C1672" s="75">
        <v>6593.9</v>
      </c>
      <c r="D1672" s="92" t="s">
        <v>10540</v>
      </c>
    </row>
    <row r="1673" spans="1:4" x14ac:dyDescent="0.3">
      <c r="A1673" s="83" t="s">
        <v>3538</v>
      </c>
      <c r="B1673" s="84" t="s">
        <v>3539</v>
      </c>
      <c r="C1673" s="85">
        <v>1450.6579999999999</v>
      </c>
      <c r="D1673" s="92" t="s">
        <v>9856</v>
      </c>
    </row>
    <row r="1674" spans="1:4" x14ac:dyDescent="0.3">
      <c r="A1674" s="83" t="s">
        <v>3540</v>
      </c>
      <c r="B1674" s="84" t="s">
        <v>3541</v>
      </c>
      <c r="C1674" s="85">
        <v>1120.963</v>
      </c>
      <c r="D1674" s="92" t="s">
        <v>9897</v>
      </c>
    </row>
    <row r="1675" spans="1:4" x14ac:dyDescent="0.3">
      <c r="A1675" s="83" t="s">
        <v>3542</v>
      </c>
      <c r="B1675" s="84" t="s">
        <v>3543</v>
      </c>
      <c r="C1675" s="85">
        <v>857.20699999999999</v>
      </c>
      <c r="D1675" s="92" t="s">
        <v>9938</v>
      </c>
    </row>
    <row r="1676" spans="1:4" x14ac:dyDescent="0.3">
      <c r="A1676" s="83" t="s">
        <v>3544</v>
      </c>
      <c r="B1676" s="84" t="s">
        <v>3545</v>
      </c>
      <c r="C1676" s="85">
        <v>1186.9019999999998</v>
      </c>
      <c r="D1676" s="92" t="s">
        <v>9823</v>
      </c>
    </row>
    <row r="1677" spans="1:4" x14ac:dyDescent="0.3">
      <c r="A1677" s="83" t="s">
        <v>3546</v>
      </c>
      <c r="B1677" s="84" t="s">
        <v>3547</v>
      </c>
      <c r="C1677" s="85">
        <v>857.20699999999999</v>
      </c>
      <c r="D1677" s="92" t="s">
        <v>9938</v>
      </c>
    </row>
    <row r="1678" spans="1:4" x14ac:dyDescent="0.3">
      <c r="A1678" s="83" t="s">
        <v>3548</v>
      </c>
      <c r="B1678" s="84" t="s">
        <v>3549</v>
      </c>
      <c r="C1678" s="85">
        <v>1120.963</v>
      </c>
      <c r="D1678" s="92" t="s">
        <v>9897</v>
      </c>
    </row>
    <row r="1679" spans="1:4" x14ac:dyDescent="0.3">
      <c r="A1679" s="83" t="s">
        <v>3550</v>
      </c>
      <c r="B1679" s="84" t="s">
        <v>3551</v>
      </c>
      <c r="C1679" s="85">
        <v>1186.9019999999998</v>
      </c>
      <c r="D1679" s="92" t="s">
        <v>9823</v>
      </c>
    </row>
    <row r="1680" spans="1:4" x14ac:dyDescent="0.3">
      <c r="A1680" s="83" t="s">
        <v>3552</v>
      </c>
      <c r="B1680" s="84" t="s">
        <v>3553</v>
      </c>
      <c r="C1680" s="85">
        <v>1186.9019999999998</v>
      </c>
      <c r="D1680" s="92" t="s">
        <v>9823</v>
      </c>
    </row>
    <row r="1681" spans="1:4" x14ac:dyDescent="0.3">
      <c r="A1681" s="83" t="s">
        <v>3554</v>
      </c>
      <c r="B1681" s="84" t="s">
        <v>3555</v>
      </c>
      <c r="C1681" s="85">
        <v>1450.6579999999999</v>
      </c>
      <c r="D1681" s="92" t="s">
        <v>9856</v>
      </c>
    </row>
    <row r="1682" spans="1:4" x14ac:dyDescent="0.3">
      <c r="A1682" s="83" t="s">
        <v>3556</v>
      </c>
      <c r="B1682" s="84" t="s">
        <v>3557</v>
      </c>
      <c r="C1682" s="85">
        <v>1186.9019999999998</v>
      </c>
      <c r="D1682" s="92" t="s">
        <v>9823</v>
      </c>
    </row>
    <row r="1683" spans="1:4" x14ac:dyDescent="0.3">
      <c r="A1683" s="83" t="s">
        <v>3558</v>
      </c>
      <c r="B1683" s="84" t="s">
        <v>3559</v>
      </c>
      <c r="C1683" s="85">
        <v>1186.9019999999998</v>
      </c>
      <c r="D1683" s="92" t="s">
        <v>9823</v>
      </c>
    </row>
    <row r="1684" spans="1:4" x14ac:dyDescent="0.3">
      <c r="A1684" s="83" t="s">
        <v>3560</v>
      </c>
      <c r="B1684" s="84" t="s">
        <v>3561</v>
      </c>
      <c r="C1684" s="85">
        <v>1186.9019999999998</v>
      </c>
      <c r="D1684" s="92" t="s">
        <v>9823</v>
      </c>
    </row>
    <row r="1685" spans="1:4" x14ac:dyDescent="0.3">
      <c r="A1685" s="83" t="s">
        <v>3562</v>
      </c>
      <c r="B1685" s="84" t="s">
        <v>3563</v>
      </c>
      <c r="C1685" s="85">
        <v>1186.9019999999998</v>
      </c>
      <c r="D1685" s="92" t="s">
        <v>9823</v>
      </c>
    </row>
    <row r="1686" spans="1:4" x14ac:dyDescent="0.3">
      <c r="A1686" s="83" t="s">
        <v>3564</v>
      </c>
      <c r="B1686" s="84" t="s">
        <v>3565</v>
      </c>
      <c r="C1686" s="85">
        <v>1186.9019999999998</v>
      </c>
      <c r="D1686" s="92" t="s">
        <v>9823</v>
      </c>
    </row>
    <row r="1687" spans="1:4" x14ac:dyDescent="0.3">
      <c r="A1687" s="79" t="s">
        <v>3567</v>
      </c>
      <c r="B1687" s="74" t="s">
        <v>3568</v>
      </c>
      <c r="C1687" s="75">
        <v>6703.89</v>
      </c>
      <c r="D1687" s="92" t="s">
        <v>10541</v>
      </c>
    </row>
    <row r="1688" spans="1:4" x14ac:dyDescent="0.3">
      <c r="A1688" s="83" t="s">
        <v>3569</v>
      </c>
      <c r="B1688" s="84" t="s">
        <v>3570</v>
      </c>
      <c r="C1688" s="85">
        <v>1474.8558</v>
      </c>
      <c r="D1688" s="92" t="s">
        <v>9857</v>
      </c>
    </row>
    <row r="1689" spans="1:4" x14ac:dyDescent="0.3">
      <c r="A1689" s="83" t="s">
        <v>3571</v>
      </c>
      <c r="B1689" s="84" t="s">
        <v>3572</v>
      </c>
      <c r="C1689" s="85">
        <v>1139.6613000000002</v>
      </c>
      <c r="D1689" s="92" t="s">
        <v>9898</v>
      </c>
    </row>
    <row r="1690" spans="1:4" x14ac:dyDescent="0.3">
      <c r="A1690" s="83" t="s">
        <v>3573</v>
      </c>
      <c r="B1690" s="84" t="s">
        <v>3574</v>
      </c>
      <c r="C1690" s="85">
        <v>871.50570000000005</v>
      </c>
      <c r="D1690" s="92" t="s">
        <v>9939</v>
      </c>
    </row>
    <row r="1691" spans="1:4" x14ac:dyDescent="0.3">
      <c r="A1691" s="83" t="s">
        <v>3575</v>
      </c>
      <c r="B1691" s="84" t="s">
        <v>3576</v>
      </c>
      <c r="C1691" s="85">
        <v>1206.7002</v>
      </c>
      <c r="D1691" s="92" t="s">
        <v>9824</v>
      </c>
    </row>
    <row r="1692" spans="1:4" x14ac:dyDescent="0.3">
      <c r="A1692" s="83" t="s">
        <v>3577</v>
      </c>
      <c r="B1692" s="84" t="s">
        <v>3578</v>
      </c>
      <c r="C1692" s="85">
        <v>871.50570000000005</v>
      </c>
      <c r="D1692" s="92" t="s">
        <v>9939</v>
      </c>
    </row>
    <row r="1693" spans="1:4" x14ac:dyDescent="0.3">
      <c r="A1693" s="83" t="s">
        <v>3579</v>
      </c>
      <c r="B1693" s="84" t="s">
        <v>3580</v>
      </c>
      <c r="C1693" s="85">
        <v>1139.6613000000002</v>
      </c>
      <c r="D1693" s="92" t="s">
        <v>9898</v>
      </c>
    </row>
    <row r="1694" spans="1:4" x14ac:dyDescent="0.3">
      <c r="A1694" s="83" t="s">
        <v>3581</v>
      </c>
      <c r="B1694" s="84" t="s">
        <v>3582</v>
      </c>
      <c r="C1694" s="85">
        <v>1206.7002</v>
      </c>
      <c r="D1694" s="92" t="s">
        <v>9824</v>
      </c>
    </row>
    <row r="1695" spans="1:4" x14ac:dyDescent="0.3">
      <c r="A1695" s="83" t="s">
        <v>3583</v>
      </c>
      <c r="B1695" s="84" t="s">
        <v>3584</v>
      </c>
      <c r="C1695" s="85">
        <v>1206.7002</v>
      </c>
      <c r="D1695" s="92" t="s">
        <v>9824</v>
      </c>
    </row>
    <row r="1696" spans="1:4" x14ac:dyDescent="0.3">
      <c r="A1696" s="83" t="s">
        <v>3585</v>
      </c>
      <c r="B1696" s="84" t="s">
        <v>3586</v>
      </c>
      <c r="C1696" s="85">
        <v>1474.8558</v>
      </c>
      <c r="D1696" s="92" t="s">
        <v>9857</v>
      </c>
    </row>
    <row r="1697" spans="1:4" x14ac:dyDescent="0.3">
      <c r="A1697" s="83" t="s">
        <v>3587</v>
      </c>
      <c r="B1697" s="84" t="s">
        <v>3588</v>
      </c>
      <c r="C1697" s="85">
        <v>1206.7002</v>
      </c>
      <c r="D1697" s="92" t="s">
        <v>9824</v>
      </c>
    </row>
    <row r="1698" spans="1:4" x14ac:dyDescent="0.3">
      <c r="A1698" s="83" t="s">
        <v>3589</v>
      </c>
      <c r="B1698" s="84" t="s">
        <v>3590</v>
      </c>
      <c r="C1698" s="85">
        <v>1206.7002</v>
      </c>
      <c r="D1698" s="92" t="s">
        <v>9824</v>
      </c>
    </row>
    <row r="1699" spans="1:4" x14ac:dyDescent="0.3">
      <c r="A1699" s="83" t="s">
        <v>3591</v>
      </c>
      <c r="B1699" s="84" t="s">
        <v>3592</v>
      </c>
      <c r="C1699" s="85">
        <v>1206.7002</v>
      </c>
      <c r="D1699" s="92" t="s">
        <v>9824</v>
      </c>
    </row>
    <row r="1700" spans="1:4" x14ac:dyDescent="0.3">
      <c r="A1700" s="83" t="s">
        <v>3593</v>
      </c>
      <c r="B1700" s="84" t="s">
        <v>3594</v>
      </c>
      <c r="C1700" s="85">
        <v>1206.7002</v>
      </c>
      <c r="D1700" s="92" t="s">
        <v>9824</v>
      </c>
    </row>
    <row r="1701" spans="1:4" x14ac:dyDescent="0.3">
      <c r="A1701" s="83" t="s">
        <v>3595</v>
      </c>
      <c r="B1701" s="84" t="s">
        <v>3596</v>
      </c>
      <c r="C1701" s="85">
        <v>1206.7002</v>
      </c>
      <c r="D1701" s="92" t="s">
        <v>9824</v>
      </c>
    </row>
    <row r="1702" spans="1:4" x14ac:dyDescent="0.3">
      <c r="A1702" s="79" t="s">
        <v>3598</v>
      </c>
      <c r="B1702" s="74" t="s">
        <v>3599</v>
      </c>
      <c r="C1702" s="75">
        <v>12313.38</v>
      </c>
      <c r="D1702" s="92" t="s">
        <v>10338</v>
      </c>
    </row>
    <row r="1703" spans="1:4" x14ac:dyDescent="0.3">
      <c r="A1703" s="83" t="s">
        <v>3600</v>
      </c>
      <c r="B1703" s="84" t="s">
        <v>3601</v>
      </c>
      <c r="C1703" s="85">
        <v>2708.9436000000001</v>
      </c>
      <c r="D1703" s="92" t="s">
        <v>9836</v>
      </c>
    </row>
    <row r="1704" spans="1:4" x14ac:dyDescent="0.3">
      <c r="A1704" s="83" t="s">
        <v>3602</v>
      </c>
      <c r="B1704" s="84" t="s">
        <v>3603</v>
      </c>
      <c r="C1704" s="85">
        <v>2093.2746000000002</v>
      </c>
      <c r="D1704" s="92" t="s">
        <v>9877</v>
      </c>
    </row>
    <row r="1705" spans="1:4" x14ac:dyDescent="0.3">
      <c r="A1705" s="83" t="s">
        <v>3604</v>
      </c>
      <c r="B1705" s="84" t="s">
        <v>3605</v>
      </c>
      <c r="C1705" s="85">
        <v>1600.7393999999999</v>
      </c>
      <c r="D1705" s="92" t="s">
        <v>9918</v>
      </c>
    </row>
    <row r="1706" spans="1:4" x14ac:dyDescent="0.3">
      <c r="A1706" s="83" t="s">
        <v>3606</v>
      </c>
      <c r="B1706" s="84" t="s">
        <v>3607</v>
      </c>
      <c r="C1706" s="85">
        <v>2216.4083999999998</v>
      </c>
      <c r="D1706" s="92" t="s">
        <v>9806</v>
      </c>
    </row>
    <row r="1707" spans="1:4" x14ac:dyDescent="0.3">
      <c r="A1707" s="83" t="s">
        <v>3608</v>
      </c>
      <c r="B1707" s="84" t="s">
        <v>3609</v>
      </c>
      <c r="C1707" s="85">
        <v>1600.7393999999999</v>
      </c>
      <c r="D1707" s="92" t="s">
        <v>9918</v>
      </c>
    </row>
    <row r="1708" spans="1:4" x14ac:dyDescent="0.3">
      <c r="A1708" s="83" t="s">
        <v>3610</v>
      </c>
      <c r="B1708" s="84" t="s">
        <v>3611</v>
      </c>
      <c r="C1708" s="85">
        <v>2093.2746000000002</v>
      </c>
      <c r="D1708" s="92" t="s">
        <v>9877</v>
      </c>
    </row>
    <row r="1709" spans="1:4" x14ac:dyDescent="0.3">
      <c r="A1709" s="83" t="s">
        <v>3612</v>
      </c>
      <c r="B1709" s="84" t="s">
        <v>3613</v>
      </c>
      <c r="C1709" s="85">
        <v>2216.4083999999998</v>
      </c>
      <c r="D1709" s="92" t="s">
        <v>9806</v>
      </c>
    </row>
    <row r="1710" spans="1:4" x14ac:dyDescent="0.3">
      <c r="A1710" s="83" t="s">
        <v>3614</v>
      </c>
      <c r="B1710" s="84" t="s">
        <v>3615</v>
      </c>
      <c r="C1710" s="85">
        <v>2216.4083999999998</v>
      </c>
      <c r="D1710" s="92" t="s">
        <v>9806</v>
      </c>
    </row>
    <row r="1711" spans="1:4" x14ac:dyDescent="0.3">
      <c r="A1711" s="83" t="s">
        <v>3616</v>
      </c>
      <c r="B1711" s="84" t="s">
        <v>3617</v>
      </c>
      <c r="C1711" s="85">
        <v>2708.9436000000001</v>
      </c>
      <c r="D1711" s="92" t="s">
        <v>9836</v>
      </c>
    </row>
    <row r="1712" spans="1:4" x14ac:dyDescent="0.3">
      <c r="A1712" s="83" t="s">
        <v>3618</v>
      </c>
      <c r="B1712" s="84" t="s">
        <v>3619</v>
      </c>
      <c r="C1712" s="85">
        <v>2216.4083999999998</v>
      </c>
      <c r="D1712" s="92" t="s">
        <v>9806</v>
      </c>
    </row>
    <row r="1713" spans="1:4" x14ac:dyDescent="0.3">
      <c r="A1713" s="83" t="s">
        <v>3620</v>
      </c>
      <c r="B1713" s="84" t="s">
        <v>3621</v>
      </c>
      <c r="C1713" s="85">
        <v>2216.4083999999998</v>
      </c>
      <c r="D1713" s="92" t="s">
        <v>9806</v>
      </c>
    </row>
    <row r="1714" spans="1:4" x14ac:dyDescent="0.3">
      <c r="A1714" s="83" t="s">
        <v>3622</v>
      </c>
      <c r="B1714" s="84" t="s">
        <v>3623</v>
      </c>
      <c r="C1714" s="85">
        <v>2216.4083999999998</v>
      </c>
      <c r="D1714" s="92" t="s">
        <v>9806</v>
      </c>
    </row>
    <row r="1715" spans="1:4" x14ac:dyDescent="0.3">
      <c r="A1715" s="83" t="s">
        <v>3624</v>
      </c>
      <c r="B1715" s="84" t="s">
        <v>3625</v>
      </c>
      <c r="C1715" s="85">
        <v>2216.4083999999998</v>
      </c>
      <c r="D1715" s="92" t="s">
        <v>9806</v>
      </c>
    </row>
    <row r="1716" spans="1:4" x14ac:dyDescent="0.3">
      <c r="A1716" s="83" t="s">
        <v>3626</v>
      </c>
      <c r="B1716" s="84" t="s">
        <v>3627</v>
      </c>
      <c r="C1716" s="85">
        <v>2216.4083999999998</v>
      </c>
      <c r="D1716" s="92" t="s">
        <v>9806</v>
      </c>
    </row>
    <row r="1717" spans="1:4" x14ac:dyDescent="0.3">
      <c r="A1717" s="79" t="s">
        <v>3629</v>
      </c>
      <c r="B1717" s="74" t="s">
        <v>3630</v>
      </c>
      <c r="C1717" s="75">
        <v>12038.4</v>
      </c>
      <c r="D1717" s="92" t="s">
        <v>10537</v>
      </c>
    </row>
    <row r="1718" spans="1:4" x14ac:dyDescent="0.3">
      <c r="A1718" s="83" t="s">
        <v>3631</v>
      </c>
      <c r="B1718" s="84" t="s">
        <v>3632</v>
      </c>
      <c r="C1718" s="85">
        <v>2648.4479999999999</v>
      </c>
      <c r="D1718" s="92" t="s">
        <v>9853</v>
      </c>
    </row>
    <row r="1719" spans="1:4" x14ac:dyDescent="0.3">
      <c r="A1719" s="83" t="s">
        <v>3633</v>
      </c>
      <c r="B1719" s="84" t="s">
        <v>3634</v>
      </c>
      <c r="C1719" s="85">
        <v>2046.528</v>
      </c>
      <c r="D1719" s="92" t="s">
        <v>9894</v>
      </c>
    </row>
    <row r="1720" spans="1:4" x14ac:dyDescent="0.3">
      <c r="A1720" s="83" t="s">
        <v>3635</v>
      </c>
      <c r="B1720" s="84" t="s">
        <v>3636</v>
      </c>
      <c r="C1720" s="85">
        <v>1564.992</v>
      </c>
      <c r="D1720" s="92" t="s">
        <v>9935</v>
      </c>
    </row>
    <row r="1721" spans="1:4" x14ac:dyDescent="0.3">
      <c r="A1721" s="83" t="s">
        <v>3637</v>
      </c>
      <c r="B1721" s="84" t="s">
        <v>3638</v>
      </c>
      <c r="C1721" s="85">
        <v>2166.9119999999998</v>
      </c>
      <c r="D1721" s="92" t="s">
        <v>9820</v>
      </c>
    </row>
    <row r="1722" spans="1:4" x14ac:dyDescent="0.3">
      <c r="A1722" s="83" t="s">
        <v>3639</v>
      </c>
      <c r="B1722" s="84" t="s">
        <v>3640</v>
      </c>
      <c r="C1722" s="85">
        <v>1564.992</v>
      </c>
      <c r="D1722" s="92" t="s">
        <v>9935</v>
      </c>
    </row>
    <row r="1723" spans="1:4" x14ac:dyDescent="0.3">
      <c r="A1723" s="83" t="s">
        <v>3641</v>
      </c>
      <c r="B1723" s="84" t="s">
        <v>3642</v>
      </c>
      <c r="C1723" s="85">
        <v>2046.528</v>
      </c>
      <c r="D1723" s="92" t="s">
        <v>9894</v>
      </c>
    </row>
    <row r="1724" spans="1:4" x14ac:dyDescent="0.3">
      <c r="A1724" s="83" t="s">
        <v>3643</v>
      </c>
      <c r="B1724" s="84" t="s">
        <v>3644</v>
      </c>
      <c r="C1724" s="85">
        <v>2166.9119999999998</v>
      </c>
      <c r="D1724" s="92" t="s">
        <v>9820</v>
      </c>
    </row>
    <row r="1725" spans="1:4" x14ac:dyDescent="0.3">
      <c r="A1725" s="83" t="s">
        <v>3645</v>
      </c>
      <c r="B1725" s="84" t="s">
        <v>3646</v>
      </c>
      <c r="C1725" s="85">
        <v>2166.9119999999998</v>
      </c>
      <c r="D1725" s="92" t="s">
        <v>9820</v>
      </c>
    </row>
    <row r="1726" spans="1:4" x14ac:dyDescent="0.3">
      <c r="A1726" s="83" t="s">
        <v>3647</v>
      </c>
      <c r="B1726" s="84" t="s">
        <v>3648</v>
      </c>
      <c r="C1726" s="85">
        <v>2648.4479999999999</v>
      </c>
      <c r="D1726" s="92" t="s">
        <v>9853</v>
      </c>
    </row>
    <row r="1727" spans="1:4" x14ac:dyDescent="0.3">
      <c r="A1727" s="83" t="s">
        <v>3649</v>
      </c>
      <c r="B1727" s="84" t="s">
        <v>3650</v>
      </c>
      <c r="C1727" s="85">
        <v>2166.9119999999998</v>
      </c>
      <c r="D1727" s="92" t="s">
        <v>9820</v>
      </c>
    </row>
    <row r="1728" spans="1:4" x14ac:dyDescent="0.3">
      <c r="A1728" s="83" t="s">
        <v>3651</v>
      </c>
      <c r="B1728" s="84" t="s">
        <v>3652</v>
      </c>
      <c r="C1728" s="85">
        <v>2166.9119999999998</v>
      </c>
      <c r="D1728" s="92" t="s">
        <v>9820</v>
      </c>
    </row>
    <row r="1729" spans="1:4" x14ac:dyDescent="0.3">
      <c r="A1729" s="83" t="s">
        <v>3653</v>
      </c>
      <c r="B1729" s="84" t="s">
        <v>3654</v>
      </c>
      <c r="C1729" s="85">
        <v>2166.9119999999998</v>
      </c>
      <c r="D1729" s="92" t="s">
        <v>9820</v>
      </c>
    </row>
    <row r="1730" spans="1:4" x14ac:dyDescent="0.3">
      <c r="A1730" s="83" t="s">
        <v>3655</v>
      </c>
      <c r="B1730" s="84" t="s">
        <v>3656</v>
      </c>
      <c r="C1730" s="85">
        <v>2166.9119999999998</v>
      </c>
      <c r="D1730" s="92" t="s">
        <v>9820</v>
      </c>
    </row>
    <row r="1731" spans="1:4" x14ac:dyDescent="0.3">
      <c r="A1731" s="83" t="s">
        <v>3657</v>
      </c>
      <c r="B1731" s="84" t="s">
        <v>3658</v>
      </c>
      <c r="C1731" s="85">
        <v>2166.9119999999998</v>
      </c>
      <c r="D1731" s="92" t="s">
        <v>9820</v>
      </c>
    </row>
    <row r="1732" spans="1:4" x14ac:dyDescent="0.3">
      <c r="A1732" s="79" t="s">
        <v>3660</v>
      </c>
      <c r="B1732" s="74" t="s">
        <v>3661</v>
      </c>
      <c r="C1732" s="75">
        <v>9178.66</v>
      </c>
      <c r="D1732" s="92" t="s">
        <v>10539</v>
      </c>
    </row>
    <row r="1733" spans="1:4" x14ac:dyDescent="0.3">
      <c r="A1733" s="83" t="s">
        <v>3662</v>
      </c>
      <c r="B1733" s="84" t="s">
        <v>3663</v>
      </c>
      <c r="C1733" s="85">
        <v>2019.3052</v>
      </c>
      <c r="D1733" s="92" t="s">
        <v>9855</v>
      </c>
    </row>
    <row r="1734" spans="1:4" x14ac:dyDescent="0.3">
      <c r="A1734" s="83" t="s">
        <v>3664</v>
      </c>
      <c r="B1734" s="84" t="s">
        <v>3665</v>
      </c>
      <c r="C1734" s="85">
        <v>1560.3722</v>
      </c>
      <c r="D1734" s="92" t="s">
        <v>9896</v>
      </c>
    </row>
    <row r="1735" spans="1:4" x14ac:dyDescent="0.3">
      <c r="A1735" s="83" t="s">
        <v>3666</v>
      </c>
      <c r="B1735" s="84" t="s">
        <v>3667</v>
      </c>
      <c r="C1735" s="85">
        <v>1193.2257999999999</v>
      </c>
      <c r="D1735" s="92" t="s">
        <v>9937</v>
      </c>
    </row>
    <row r="1736" spans="1:4" x14ac:dyDescent="0.3">
      <c r="A1736" s="83" t="s">
        <v>3668</v>
      </c>
      <c r="B1736" s="84" t="s">
        <v>3669</v>
      </c>
      <c r="C1736" s="85">
        <v>1652.1587999999999</v>
      </c>
      <c r="D1736" s="92" t="s">
        <v>9822</v>
      </c>
    </row>
    <row r="1737" spans="1:4" x14ac:dyDescent="0.3">
      <c r="A1737" s="83" t="s">
        <v>3670</v>
      </c>
      <c r="B1737" s="84" t="s">
        <v>3671</v>
      </c>
      <c r="C1737" s="85">
        <v>1193.2257999999999</v>
      </c>
      <c r="D1737" s="92" t="s">
        <v>9937</v>
      </c>
    </row>
    <row r="1738" spans="1:4" x14ac:dyDescent="0.3">
      <c r="A1738" s="83" t="s">
        <v>3672</v>
      </c>
      <c r="B1738" s="84" t="s">
        <v>3673</v>
      </c>
      <c r="C1738" s="85">
        <v>1560.3722</v>
      </c>
      <c r="D1738" s="92" t="s">
        <v>9896</v>
      </c>
    </row>
    <row r="1739" spans="1:4" x14ac:dyDescent="0.3">
      <c r="A1739" s="83" t="s">
        <v>3674</v>
      </c>
      <c r="B1739" s="84" t="s">
        <v>3675</v>
      </c>
      <c r="C1739" s="85">
        <v>1652.1587999999999</v>
      </c>
      <c r="D1739" s="92" t="s">
        <v>9822</v>
      </c>
    </row>
    <row r="1740" spans="1:4" x14ac:dyDescent="0.3">
      <c r="A1740" s="83" t="s">
        <v>3676</v>
      </c>
      <c r="B1740" s="84" t="s">
        <v>3677</v>
      </c>
      <c r="C1740" s="85">
        <v>1652.1587999999999</v>
      </c>
      <c r="D1740" s="92" t="s">
        <v>9822</v>
      </c>
    </row>
    <row r="1741" spans="1:4" x14ac:dyDescent="0.3">
      <c r="A1741" s="83" t="s">
        <v>3678</v>
      </c>
      <c r="B1741" s="84" t="s">
        <v>3679</v>
      </c>
      <c r="C1741" s="85">
        <v>2019.3052</v>
      </c>
      <c r="D1741" s="92" t="s">
        <v>9855</v>
      </c>
    </row>
    <row r="1742" spans="1:4" x14ac:dyDescent="0.3">
      <c r="A1742" s="83" t="s">
        <v>3680</v>
      </c>
      <c r="B1742" s="84" t="s">
        <v>3681</v>
      </c>
      <c r="C1742" s="85">
        <v>1652.1587999999999</v>
      </c>
      <c r="D1742" s="92" t="s">
        <v>9822</v>
      </c>
    </row>
    <row r="1743" spans="1:4" x14ac:dyDescent="0.3">
      <c r="A1743" s="83" t="s">
        <v>3682</v>
      </c>
      <c r="B1743" s="84" t="s">
        <v>3683</v>
      </c>
      <c r="C1743" s="85">
        <v>1652.1587999999999</v>
      </c>
      <c r="D1743" s="92" t="s">
        <v>9822</v>
      </c>
    </row>
    <row r="1744" spans="1:4" x14ac:dyDescent="0.3">
      <c r="A1744" s="83" t="s">
        <v>3684</v>
      </c>
      <c r="B1744" s="84" t="s">
        <v>3685</v>
      </c>
      <c r="C1744" s="85">
        <v>1652.1587999999999</v>
      </c>
      <c r="D1744" s="92" t="s">
        <v>9822</v>
      </c>
    </row>
    <row r="1745" spans="1:4" x14ac:dyDescent="0.3">
      <c r="A1745" s="83" t="s">
        <v>3686</v>
      </c>
      <c r="B1745" s="84" t="s">
        <v>3687</v>
      </c>
      <c r="C1745" s="85">
        <v>1652.1587999999999</v>
      </c>
      <c r="D1745" s="92" t="s">
        <v>9822</v>
      </c>
    </row>
    <row r="1746" spans="1:4" x14ac:dyDescent="0.3">
      <c r="A1746" s="83" t="s">
        <v>3688</v>
      </c>
      <c r="B1746" s="84" t="s">
        <v>3689</v>
      </c>
      <c r="C1746" s="85">
        <v>1652.1587999999999</v>
      </c>
      <c r="D1746" s="92" t="s">
        <v>9822</v>
      </c>
    </row>
    <row r="1747" spans="1:4" x14ac:dyDescent="0.3">
      <c r="A1747" s="79" t="s">
        <v>3691</v>
      </c>
      <c r="B1747" s="74" t="s">
        <v>3692</v>
      </c>
      <c r="C1747" s="75">
        <v>10938.5</v>
      </c>
      <c r="D1747" s="92" t="s">
        <v>10582</v>
      </c>
    </row>
    <row r="1748" spans="1:4" x14ac:dyDescent="0.3">
      <c r="A1748" s="83" t="s">
        <v>3693</v>
      </c>
      <c r="B1748" s="84" t="s">
        <v>3694</v>
      </c>
      <c r="C1748" s="85">
        <v>2406.4699999999998</v>
      </c>
      <c r="D1748" s="92" t="s">
        <v>9862</v>
      </c>
    </row>
    <row r="1749" spans="1:4" x14ac:dyDescent="0.3">
      <c r="A1749" s="83" t="s">
        <v>3695</v>
      </c>
      <c r="B1749" s="84" t="s">
        <v>3696</v>
      </c>
      <c r="C1749" s="85">
        <v>1859.5450000000001</v>
      </c>
      <c r="D1749" s="92" t="s">
        <v>9903</v>
      </c>
    </row>
    <row r="1750" spans="1:4" x14ac:dyDescent="0.3">
      <c r="A1750" s="83" t="s">
        <v>3697</v>
      </c>
      <c r="B1750" s="84" t="s">
        <v>3698</v>
      </c>
      <c r="C1750" s="85">
        <v>1422.0050000000001</v>
      </c>
      <c r="D1750" s="92" t="s">
        <v>9944</v>
      </c>
    </row>
    <row r="1751" spans="1:4" x14ac:dyDescent="0.3">
      <c r="A1751" s="83" t="s">
        <v>3699</v>
      </c>
      <c r="B1751" s="84" t="s">
        <v>3700</v>
      </c>
      <c r="C1751" s="85">
        <v>1968.9299999999998</v>
      </c>
      <c r="D1751" s="92" t="s">
        <v>9829</v>
      </c>
    </row>
    <row r="1752" spans="1:4" x14ac:dyDescent="0.3">
      <c r="A1752" s="83" t="s">
        <v>3701</v>
      </c>
      <c r="B1752" s="84" t="s">
        <v>3702</v>
      </c>
      <c r="C1752" s="85">
        <v>1422.0050000000001</v>
      </c>
      <c r="D1752" s="92" t="s">
        <v>9944</v>
      </c>
    </row>
    <row r="1753" spans="1:4" x14ac:dyDescent="0.3">
      <c r="A1753" s="83" t="s">
        <v>3703</v>
      </c>
      <c r="B1753" s="84" t="s">
        <v>3704</v>
      </c>
      <c r="C1753" s="85">
        <v>1859.5450000000001</v>
      </c>
      <c r="D1753" s="92" t="s">
        <v>9903</v>
      </c>
    </row>
    <row r="1754" spans="1:4" x14ac:dyDescent="0.3">
      <c r="A1754" s="83" t="s">
        <v>3705</v>
      </c>
      <c r="B1754" s="84" t="s">
        <v>3706</v>
      </c>
      <c r="C1754" s="85">
        <v>1968.9299999999998</v>
      </c>
      <c r="D1754" s="92" t="s">
        <v>9829</v>
      </c>
    </row>
    <row r="1755" spans="1:4" x14ac:dyDescent="0.3">
      <c r="A1755" s="83" t="s">
        <v>3707</v>
      </c>
      <c r="B1755" s="84" t="s">
        <v>3708</v>
      </c>
      <c r="C1755" s="85">
        <v>1968.9299999999998</v>
      </c>
      <c r="D1755" s="92" t="s">
        <v>9829</v>
      </c>
    </row>
    <row r="1756" spans="1:4" x14ac:dyDescent="0.3">
      <c r="A1756" s="83" t="s">
        <v>3709</v>
      </c>
      <c r="B1756" s="84" t="s">
        <v>3710</v>
      </c>
      <c r="C1756" s="85">
        <v>2406.4699999999998</v>
      </c>
      <c r="D1756" s="92" t="s">
        <v>9862</v>
      </c>
    </row>
    <row r="1757" spans="1:4" x14ac:dyDescent="0.3">
      <c r="A1757" s="83" t="s">
        <v>3711</v>
      </c>
      <c r="B1757" s="84" t="s">
        <v>3712</v>
      </c>
      <c r="C1757" s="85">
        <v>1968.9299999999998</v>
      </c>
      <c r="D1757" s="92" t="s">
        <v>9829</v>
      </c>
    </row>
    <row r="1758" spans="1:4" x14ac:dyDescent="0.3">
      <c r="A1758" s="83" t="s">
        <v>3713</v>
      </c>
      <c r="B1758" s="84" t="s">
        <v>3714</v>
      </c>
      <c r="C1758" s="85">
        <v>1968.9299999999998</v>
      </c>
      <c r="D1758" s="92" t="s">
        <v>9829</v>
      </c>
    </row>
    <row r="1759" spans="1:4" x14ac:dyDescent="0.3">
      <c r="A1759" s="83" t="s">
        <v>3715</v>
      </c>
      <c r="B1759" s="84" t="s">
        <v>3716</v>
      </c>
      <c r="C1759" s="85">
        <v>1968.9299999999998</v>
      </c>
      <c r="D1759" s="92" t="s">
        <v>9829</v>
      </c>
    </row>
    <row r="1760" spans="1:4" x14ac:dyDescent="0.3">
      <c r="A1760" s="83" t="s">
        <v>3717</v>
      </c>
      <c r="B1760" s="84" t="s">
        <v>3718</v>
      </c>
      <c r="C1760" s="85">
        <v>1968.9299999999998</v>
      </c>
      <c r="D1760" s="92" t="s">
        <v>9829</v>
      </c>
    </row>
    <row r="1761" spans="1:4" x14ac:dyDescent="0.3">
      <c r="A1761" s="83" t="s">
        <v>3719</v>
      </c>
      <c r="B1761" s="84" t="s">
        <v>3720</v>
      </c>
      <c r="C1761" s="85">
        <v>1968.9299999999998</v>
      </c>
      <c r="D1761" s="92" t="s">
        <v>9829</v>
      </c>
    </row>
    <row r="1762" spans="1:4" x14ac:dyDescent="0.3">
      <c r="A1762" s="79" t="s">
        <v>3722</v>
      </c>
      <c r="B1762" s="74" t="s">
        <v>3723</v>
      </c>
      <c r="C1762" s="75">
        <v>18417.82</v>
      </c>
      <c r="D1762" s="92" t="s">
        <v>10578</v>
      </c>
    </row>
    <row r="1763" spans="1:4" x14ac:dyDescent="0.3">
      <c r="A1763" s="83" t="s">
        <v>3724</v>
      </c>
      <c r="B1763" s="84" t="s">
        <v>3725</v>
      </c>
      <c r="C1763" s="85">
        <v>4051.9204</v>
      </c>
      <c r="D1763" s="92" t="s">
        <v>9858</v>
      </c>
    </row>
    <row r="1764" spans="1:4" x14ac:dyDescent="0.3">
      <c r="A1764" s="83" t="s">
        <v>3726</v>
      </c>
      <c r="B1764" s="84" t="s">
        <v>3727</v>
      </c>
      <c r="C1764" s="85">
        <v>3131.0294000000004</v>
      </c>
      <c r="D1764" s="92" t="s">
        <v>9899</v>
      </c>
    </row>
    <row r="1765" spans="1:4" x14ac:dyDescent="0.3">
      <c r="A1765" s="83" t="s">
        <v>3728</v>
      </c>
      <c r="B1765" s="84" t="s">
        <v>3729</v>
      </c>
      <c r="C1765" s="85">
        <v>2394.3166000000001</v>
      </c>
      <c r="D1765" s="92" t="s">
        <v>9940</v>
      </c>
    </row>
    <row r="1766" spans="1:4" x14ac:dyDescent="0.3">
      <c r="A1766" s="83" t="s">
        <v>3730</v>
      </c>
      <c r="B1766" s="84" t="s">
        <v>3731</v>
      </c>
      <c r="C1766" s="85">
        <v>3315.2075999999997</v>
      </c>
      <c r="D1766" s="92" t="s">
        <v>9825</v>
      </c>
    </row>
    <row r="1767" spans="1:4" x14ac:dyDescent="0.3">
      <c r="A1767" s="83" t="s">
        <v>3732</v>
      </c>
      <c r="B1767" s="84" t="s">
        <v>3733</v>
      </c>
      <c r="C1767" s="85">
        <v>2394.3166000000001</v>
      </c>
      <c r="D1767" s="92" t="s">
        <v>9940</v>
      </c>
    </row>
    <row r="1768" spans="1:4" x14ac:dyDescent="0.3">
      <c r="A1768" s="83" t="s">
        <v>3734</v>
      </c>
      <c r="B1768" s="84" t="s">
        <v>3735</v>
      </c>
      <c r="C1768" s="85">
        <v>3131.0294000000004</v>
      </c>
      <c r="D1768" s="92" t="s">
        <v>9899</v>
      </c>
    </row>
    <row r="1769" spans="1:4" x14ac:dyDescent="0.3">
      <c r="A1769" s="83" t="s">
        <v>3736</v>
      </c>
      <c r="B1769" s="84" t="s">
        <v>3737</v>
      </c>
      <c r="C1769" s="85">
        <v>3315.2075999999997</v>
      </c>
      <c r="D1769" s="92" t="s">
        <v>9825</v>
      </c>
    </row>
    <row r="1770" spans="1:4" x14ac:dyDescent="0.3">
      <c r="A1770" s="83" t="s">
        <v>3738</v>
      </c>
      <c r="B1770" s="84" t="s">
        <v>3739</v>
      </c>
      <c r="C1770" s="85">
        <v>3315.2075999999997</v>
      </c>
      <c r="D1770" s="92" t="s">
        <v>9825</v>
      </c>
    </row>
    <row r="1771" spans="1:4" x14ac:dyDescent="0.3">
      <c r="A1771" s="83" t="s">
        <v>3740</v>
      </c>
      <c r="B1771" s="84" t="s">
        <v>3741</v>
      </c>
      <c r="C1771" s="85">
        <v>4051.9204</v>
      </c>
      <c r="D1771" s="92" t="s">
        <v>9858</v>
      </c>
    </row>
    <row r="1772" spans="1:4" x14ac:dyDescent="0.3">
      <c r="A1772" s="83" t="s">
        <v>3742</v>
      </c>
      <c r="B1772" s="84" t="s">
        <v>3743</v>
      </c>
      <c r="C1772" s="85">
        <v>3315.2075999999997</v>
      </c>
      <c r="D1772" s="92" t="s">
        <v>9825</v>
      </c>
    </row>
    <row r="1773" spans="1:4" x14ac:dyDescent="0.3">
      <c r="A1773" s="83" t="s">
        <v>3744</v>
      </c>
      <c r="B1773" s="84" t="s">
        <v>3745</v>
      </c>
      <c r="C1773" s="85">
        <v>3315.2075999999997</v>
      </c>
      <c r="D1773" s="92" t="s">
        <v>9825</v>
      </c>
    </row>
    <row r="1774" spans="1:4" x14ac:dyDescent="0.3">
      <c r="A1774" s="83" t="s">
        <v>3746</v>
      </c>
      <c r="B1774" s="84" t="s">
        <v>3747</v>
      </c>
      <c r="C1774" s="85">
        <v>3315.2075999999997</v>
      </c>
      <c r="D1774" s="92" t="s">
        <v>9825</v>
      </c>
    </row>
    <row r="1775" spans="1:4" x14ac:dyDescent="0.3">
      <c r="A1775" s="83" t="s">
        <v>3748</v>
      </c>
      <c r="B1775" s="84" t="s">
        <v>3749</v>
      </c>
      <c r="C1775" s="85">
        <v>3315.2075999999997</v>
      </c>
      <c r="D1775" s="92" t="s">
        <v>9825</v>
      </c>
    </row>
    <row r="1776" spans="1:4" x14ac:dyDescent="0.3">
      <c r="A1776" s="83" t="s">
        <v>3750</v>
      </c>
      <c r="B1776" s="84" t="s">
        <v>3751</v>
      </c>
      <c r="C1776" s="85">
        <v>3315.2075999999997</v>
      </c>
      <c r="D1776" s="92" t="s">
        <v>9825</v>
      </c>
    </row>
    <row r="1777" spans="1:4" x14ac:dyDescent="0.3">
      <c r="A1777" s="79" t="s">
        <v>3753</v>
      </c>
      <c r="B1777" s="74" t="s">
        <v>3754</v>
      </c>
      <c r="C1777" s="75">
        <v>14183.21</v>
      </c>
      <c r="D1777" s="92" t="s">
        <v>10580</v>
      </c>
    </row>
    <row r="1778" spans="1:4" x14ac:dyDescent="0.3">
      <c r="A1778" s="83" t="s">
        <v>3755</v>
      </c>
      <c r="B1778" s="84" t="s">
        <v>3756</v>
      </c>
      <c r="C1778" s="85">
        <v>3120.3062</v>
      </c>
      <c r="D1778" s="92" t="s">
        <v>9860</v>
      </c>
    </row>
    <row r="1779" spans="1:4" x14ac:dyDescent="0.3">
      <c r="A1779" s="83" t="s">
        <v>3757</v>
      </c>
      <c r="B1779" s="84" t="s">
        <v>3758</v>
      </c>
      <c r="C1779" s="85">
        <v>2411.1457</v>
      </c>
      <c r="D1779" s="92" t="s">
        <v>9901</v>
      </c>
    </row>
    <row r="1780" spans="1:4" x14ac:dyDescent="0.3">
      <c r="A1780" s="83" t="s">
        <v>3759</v>
      </c>
      <c r="B1780" s="84" t="s">
        <v>3760</v>
      </c>
      <c r="C1780" s="85">
        <v>1843.8172999999999</v>
      </c>
      <c r="D1780" s="92" t="s">
        <v>9942</v>
      </c>
    </row>
    <row r="1781" spans="1:4" x14ac:dyDescent="0.3">
      <c r="A1781" s="83" t="s">
        <v>3761</v>
      </c>
      <c r="B1781" s="84" t="s">
        <v>3762</v>
      </c>
      <c r="C1781" s="85">
        <v>2552.9777999999997</v>
      </c>
      <c r="D1781" s="92" t="s">
        <v>9827</v>
      </c>
    </row>
    <row r="1782" spans="1:4" x14ac:dyDescent="0.3">
      <c r="A1782" s="83" t="s">
        <v>3763</v>
      </c>
      <c r="B1782" s="84" t="s">
        <v>3764</v>
      </c>
      <c r="C1782" s="85">
        <v>1843.8172999999999</v>
      </c>
      <c r="D1782" s="92" t="s">
        <v>9942</v>
      </c>
    </row>
    <row r="1783" spans="1:4" x14ac:dyDescent="0.3">
      <c r="A1783" s="83" t="s">
        <v>3765</v>
      </c>
      <c r="B1783" s="84" t="s">
        <v>3766</v>
      </c>
      <c r="C1783" s="85">
        <v>2411.1457</v>
      </c>
      <c r="D1783" s="92" t="s">
        <v>9901</v>
      </c>
    </row>
    <row r="1784" spans="1:4" x14ac:dyDescent="0.3">
      <c r="A1784" s="83" t="s">
        <v>3767</v>
      </c>
      <c r="B1784" s="84" t="s">
        <v>3768</v>
      </c>
      <c r="C1784" s="85">
        <v>2552.9777999999997</v>
      </c>
      <c r="D1784" s="92" t="s">
        <v>9827</v>
      </c>
    </row>
    <row r="1785" spans="1:4" x14ac:dyDescent="0.3">
      <c r="A1785" s="83" t="s">
        <v>3769</v>
      </c>
      <c r="B1785" s="84" t="s">
        <v>3770</v>
      </c>
      <c r="C1785" s="85">
        <v>2552.9777999999997</v>
      </c>
      <c r="D1785" s="92" t="s">
        <v>9827</v>
      </c>
    </row>
    <row r="1786" spans="1:4" x14ac:dyDescent="0.3">
      <c r="A1786" s="83" t="s">
        <v>3771</v>
      </c>
      <c r="B1786" s="84" t="s">
        <v>3772</v>
      </c>
      <c r="C1786" s="85">
        <v>3120.3062</v>
      </c>
      <c r="D1786" s="92" t="s">
        <v>9860</v>
      </c>
    </row>
    <row r="1787" spans="1:4" x14ac:dyDescent="0.3">
      <c r="A1787" s="83" t="s">
        <v>3773</v>
      </c>
      <c r="B1787" s="84" t="s">
        <v>3774</v>
      </c>
      <c r="C1787" s="85">
        <v>2552.9777999999997</v>
      </c>
      <c r="D1787" s="92" t="s">
        <v>9827</v>
      </c>
    </row>
    <row r="1788" spans="1:4" x14ac:dyDescent="0.3">
      <c r="A1788" s="83" t="s">
        <v>3775</v>
      </c>
      <c r="B1788" s="84" t="s">
        <v>3776</v>
      </c>
      <c r="C1788" s="85">
        <v>2552.9777999999997</v>
      </c>
      <c r="D1788" s="92" t="s">
        <v>9827</v>
      </c>
    </row>
    <row r="1789" spans="1:4" x14ac:dyDescent="0.3">
      <c r="A1789" s="83" t="s">
        <v>3777</v>
      </c>
      <c r="B1789" s="84" t="s">
        <v>3778</v>
      </c>
      <c r="C1789" s="85">
        <v>2552.9777999999997</v>
      </c>
      <c r="D1789" s="92" t="s">
        <v>9827</v>
      </c>
    </row>
    <row r="1790" spans="1:4" x14ac:dyDescent="0.3">
      <c r="A1790" s="83" t="s">
        <v>3779</v>
      </c>
      <c r="B1790" s="84" t="s">
        <v>3780</v>
      </c>
      <c r="C1790" s="85">
        <v>2552.9777999999997</v>
      </c>
      <c r="D1790" s="92" t="s">
        <v>9827</v>
      </c>
    </row>
    <row r="1791" spans="1:4" x14ac:dyDescent="0.3">
      <c r="A1791" s="83" t="s">
        <v>3781</v>
      </c>
      <c r="B1791" s="84" t="s">
        <v>3782</v>
      </c>
      <c r="C1791" s="85">
        <v>2552.9777999999997</v>
      </c>
      <c r="D1791" s="92" t="s">
        <v>9827</v>
      </c>
    </row>
    <row r="1792" spans="1:4" x14ac:dyDescent="0.3">
      <c r="A1792" s="79" t="s">
        <v>3784</v>
      </c>
      <c r="B1792" s="74" t="s">
        <v>3785</v>
      </c>
      <c r="C1792" s="75">
        <v>11158.48</v>
      </c>
      <c r="D1792" s="92" t="s">
        <v>10583</v>
      </c>
    </row>
    <row r="1793" spans="1:4" x14ac:dyDescent="0.3">
      <c r="A1793" s="83" t="s">
        <v>3786</v>
      </c>
      <c r="B1793" s="84" t="s">
        <v>3787</v>
      </c>
      <c r="C1793" s="85">
        <v>2454.8656000000001</v>
      </c>
      <c r="D1793" s="92" t="s">
        <v>9863</v>
      </c>
    </row>
    <row r="1794" spans="1:4" x14ac:dyDescent="0.3">
      <c r="A1794" s="83" t="s">
        <v>3788</v>
      </c>
      <c r="B1794" s="84" t="s">
        <v>3789</v>
      </c>
      <c r="C1794" s="85">
        <v>1896.9416000000001</v>
      </c>
      <c r="D1794" s="92" t="s">
        <v>9904</v>
      </c>
    </row>
    <row r="1795" spans="1:4" x14ac:dyDescent="0.3">
      <c r="A1795" s="83" t="s">
        <v>3790</v>
      </c>
      <c r="B1795" s="84" t="s">
        <v>3791</v>
      </c>
      <c r="C1795" s="85">
        <v>1450.6024</v>
      </c>
      <c r="D1795" s="92" t="s">
        <v>9945</v>
      </c>
    </row>
    <row r="1796" spans="1:4" x14ac:dyDescent="0.3">
      <c r="A1796" s="83" t="s">
        <v>3792</v>
      </c>
      <c r="B1796" s="84" t="s">
        <v>3793</v>
      </c>
      <c r="C1796" s="85">
        <v>2008.5263999999997</v>
      </c>
      <c r="D1796" s="92" t="s">
        <v>9830</v>
      </c>
    </row>
    <row r="1797" spans="1:4" x14ac:dyDescent="0.3">
      <c r="A1797" s="83" t="s">
        <v>3794</v>
      </c>
      <c r="B1797" s="84" t="s">
        <v>3795</v>
      </c>
      <c r="C1797" s="85">
        <v>1450.6024</v>
      </c>
      <c r="D1797" s="92" t="s">
        <v>9945</v>
      </c>
    </row>
    <row r="1798" spans="1:4" x14ac:dyDescent="0.3">
      <c r="A1798" s="83" t="s">
        <v>3796</v>
      </c>
      <c r="B1798" s="84" t="s">
        <v>3797</v>
      </c>
      <c r="C1798" s="85">
        <v>1896.9416000000001</v>
      </c>
      <c r="D1798" s="92" t="s">
        <v>9904</v>
      </c>
    </row>
    <row r="1799" spans="1:4" x14ac:dyDescent="0.3">
      <c r="A1799" s="83" t="s">
        <v>3798</v>
      </c>
      <c r="B1799" s="84" t="s">
        <v>3799</v>
      </c>
      <c r="C1799" s="85">
        <v>2008.5263999999997</v>
      </c>
      <c r="D1799" s="92" t="s">
        <v>9830</v>
      </c>
    </row>
    <row r="1800" spans="1:4" x14ac:dyDescent="0.3">
      <c r="A1800" s="83" t="s">
        <v>3800</v>
      </c>
      <c r="B1800" s="84" t="s">
        <v>3801</v>
      </c>
      <c r="C1800" s="85">
        <v>2008.5263999999997</v>
      </c>
      <c r="D1800" s="92" t="s">
        <v>9830</v>
      </c>
    </row>
    <row r="1801" spans="1:4" x14ac:dyDescent="0.3">
      <c r="A1801" s="83" t="s">
        <v>3802</v>
      </c>
      <c r="B1801" s="84" t="s">
        <v>3803</v>
      </c>
      <c r="C1801" s="85">
        <v>2454.8656000000001</v>
      </c>
      <c r="D1801" s="92" t="s">
        <v>9863</v>
      </c>
    </row>
    <row r="1802" spans="1:4" x14ac:dyDescent="0.3">
      <c r="A1802" s="83" t="s">
        <v>3804</v>
      </c>
      <c r="B1802" s="84" t="s">
        <v>3805</v>
      </c>
      <c r="C1802" s="85">
        <v>2008.5263999999997</v>
      </c>
      <c r="D1802" s="92" t="s">
        <v>9830</v>
      </c>
    </row>
    <row r="1803" spans="1:4" x14ac:dyDescent="0.3">
      <c r="A1803" s="83" t="s">
        <v>3806</v>
      </c>
      <c r="B1803" s="84" t="s">
        <v>3807</v>
      </c>
      <c r="C1803" s="85">
        <v>2008.5263999999997</v>
      </c>
      <c r="D1803" s="92" t="s">
        <v>9830</v>
      </c>
    </row>
    <row r="1804" spans="1:4" x14ac:dyDescent="0.3">
      <c r="A1804" s="83" t="s">
        <v>3808</v>
      </c>
      <c r="B1804" s="84" t="s">
        <v>3809</v>
      </c>
      <c r="C1804" s="85">
        <v>2008.5263999999997</v>
      </c>
      <c r="D1804" s="92" t="s">
        <v>9830</v>
      </c>
    </row>
    <row r="1805" spans="1:4" x14ac:dyDescent="0.3">
      <c r="A1805" s="83" t="s">
        <v>3810</v>
      </c>
      <c r="B1805" s="84" t="s">
        <v>3811</v>
      </c>
      <c r="C1805" s="85">
        <v>2008.5263999999997</v>
      </c>
      <c r="D1805" s="92" t="s">
        <v>9830</v>
      </c>
    </row>
    <row r="1806" spans="1:4" x14ac:dyDescent="0.3">
      <c r="A1806" s="83" t="s">
        <v>3812</v>
      </c>
      <c r="B1806" s="84" t="s">
        <v>3813</v>
      </c>
      <c r="C1806" s="85">
        <v>2008.5263999999997</v>
      </c>
      <c r="D1806" s="92" t="s">
        <v>9830</v>
      </c>
    </row>
    <row r="1807" spans="1:4" x14ac:dyDescent="0.3">
      <c r="A1807" s="79" t="s">
        <v>3815</v>
      </c>
      <c r="B1807" s="74" t="s">
        <v>3816</v>
      </c>
      <c r="C1807" s="75">
        <v>18747.79</v>
      </c>
      <c r="D1807" s="92" t="s">
        <v>10579</v>
      </c>
    </row>
    <row r="1808" spans="1:4" x14ac:dyDescent="0.3">
      <c r="A1808" s="83" t="s">
        <v>3817</v>
      </c>
      <c r="B1808" s="84" t="s">
        <v>3818</v>
      </c>
      <c r="C1808" s="85">
        <v>4124.5138000000006</v>
      </c>
      <c r="D1808" s="92" t="s">
        <v>9859</v>
      </c>
    </row>
    <row r="1809" spans="1:4" x14ac:dyDescent="0.3">
      <c r="A1809" s="83" t="s">
        <v>3819</v>
      </c>
      <c r="B1809" s="84" t="s">
        <v>3820</v>
      </c>
      <c r="C1809" s="85">
        <v>3187.1243000000004</v>
      </c>
      <c r="D1809" s="92" t="s">
        <v>9900</v>
      </c>
    </row>
    <row r="1810" spans="1:4" x14ac:dyDescent="0.3">
      <c r="A1810" s="83" t="s">
        <v>3821</v>
      </c>
      <c r="B1810" s="84" t="s">
        <v>3822</v>
      </c>
      <c r="C1810" s="85">
        <v>2437.2127</v>
      </c>
      <c r="D1810" s="92" t="s">
        <v>9941</v>
      </c>
    </row>
    <row r="1811" spans="1:4" x14ac:dyDescent="0.3">
      <c r="A1811" s="83" t="s">
        <v>3823</v>
      </c>
      <c r="B1811" s="84" t="s">
        <v>3824</v>
      </c>
      <c r="C1811" s="85">
        <v>3374.6021999999998</v>
      </c>
      <c r="D1811" s="92" t="s">
        <v>9826</v>
      </c>
    </row>
    <row r="1812" spans="1:4" x14ac:dyDescent="0.3">
      <c r="A1812" s="83" t="s">
        <v>3825</v>
      </c>
      <c r="B1812" s="84" t="s">
        <v>3826</v>
      </c>
      <c r="C1812" s="85">
        <v>2437.2127</v>
      </c>
      <c r="D1812" s="92" t="s">
        <v>9941</v>
      </c>
    </row>
    <row r="1813" spans="1:4" x14ac:dyDescent="0.3">
      <c r="A1813" s="83" t="s">
        <v>3827</v>
      </c>
      <c r="B1813" s="84" t="s">
        <v>3828</v>
      </c>
      <c r="C1813" s="85">
        <v>3187.1243000000004</v>
      </c>
      <c r="D1813" s="92" t="s">
        <v>9900</v>
      </c>
    </row>
    <row r="1814" spans="1:4" x14ac:dyDescent="0.3">
      <c r="A1814" s="83" t="s">
        <v>3829</v>
      </c>
      <c r="B1814" s="84" t="s">
        <v>3830</v>
      </c>
      <c r="C1814" s="85">
        <v>3374.6021999999998</v>
      </c>
      <c r="D1814" s="92" t="s">
        <v>9826</v>
      </c>
    </row>
    <row r="1815" spans="1:4" x14ac:dyDescent="0.3">
      <c r="A1815" s="83" t="s">
        <v>3831</v>
      </c>
      <c r="B1815" s="84" t="s">
        <v>3832</v>
      </c>
      <c r="C1815" s="85">
        <v>3374.6021999999998</v>
      </c>
      <c r="D1815" s="92" t="s">
        <v>9826</v>
      </c>
    </row>
    <row r="1816" spans="1:4" x14ac:dyDescent="0.3">
      <c r="A1816" s="83" t="s">
        <v>3833</v>
      </c>
      <c r="B1816" s="84" t="s">
        <v>3834</v>
      </c>
      <c r="C1816" s="85">
        <v>4124.5138000000006</v>
      </c>
      <c r="D1816" s="92" t="s">
        <v>9859</v>
      </c>
    </row>
    <row r="1817" spans="1:4" x14ac:dyDescent="0.3">
      <c r="A1817" s="83" t="s">
        <v>3835</v>
      </c>
      <c r="B1817" s="84" t="s">
        <v>3836</v>
      </c>
      <c r="C1817" s="85">
        <v>3374.6021999999998</v>
      </c>
      <c r="D1817" s="92" t="s">
        <v>9826</v>
      </c>
    </row>
    <row r="1818" spans="1:4" x14ac:dyDescent="0.3">
      <c r="A1818" s="83" t="s">
        <v>3837</v>
      </c>
      <c r="B1818" s="84" t="s">
        <v>3838</v>
      </c>
      <c r="C1818" s="85">
        <v>3374.6021999999998</v>
      </c>
      <c r="D1818" s="92" t="s">
        <v>9826</v>
      </c>
    </row>
    <row r="1819" spans="1:4" x14ac:dyDescent="0.3">
      <c r="A1819" s="83" t="s">
        <v>3839</v>
      </c>
      <c r="B1819" s="84" t="s">
        <v>3840</v>
      </c>
      <c r="C1819" s="85">
        <v>3374.6021999999998</v>
      </c>
      <c r="D1819" s="92" t="s">
        <v>9826</v>
      </c>
    </row>
    <row r="1820" spans="1:4" x14ac:dyDescent="0.3">
      <c r="A1820" s="83" t="s">
        <v>3841</v>
      </c>
      <c r="B1820" s="84" t="s">
        <v>3842</v>
      </c>
      <c r="C1820" s="85">
        <v>3374.6021999999998</v>
      </c>
      <c r="D1820" s="92" t="s">
        <v>9826</v>
      </c>
    </row>
    <row r="1821" spans="1:4" x14ac:dyDescent="0.3">
      <c r="A1821" s="83" t="s">
        <v>3843</v>
      </c>
      <c r="B1821" s="84" t="s">
        <v>3844</v>
      </c>
      <c r="C1821" s="85">
        <v>3374.6021999999998</v>
      </c>
      <c r="D1821" s="92" t="s">
        <v>9826</v>
      </c>
    </row>
    <row r="1822" spans="1:4" x14ac:dyDescent="0.3">
      <c r="A1822" s="79" t="s">
        <v>3846</v>
      </c>
      <c r="B1822" s="74" t="s">
        <v>3847</v>
      </c>
      <c r="C1822" s="75">
        <v>14458.18</v>
      </c>
      <c r="D1822" s="92" t="s">
        <v>10581</v>
      </c>
    </row>
    <row r="1823" spans="1:4" x14ac:dyDescent="0.3">
      <c r="A1823" s="83" t="s">
        <v>3848</v>
      </c>
      <c r="B1823" s="84" t="s">
        <v>3849</v>
      </c>
      <c r="C1823" s="85">
        <v>3180.7996000000003</v>
      </c>
      <c r="D1823" s="92" t="s">
        <v>9861</v>
      </c>
    </row>
    <row r="1824" spans="1:4" x14ac:dyDescent="0.3">
      <c r="A1824" s="83" t="s">
        <v>3850</v>
      </c>
      <c r="B1824" s="84" t="s">
        <v>3851</v>
      </c>
      <c r="C1824" s="85">
        <v>2457.8906000000002</v>
      </c>
      <c r="D1824" s="92" t="s">
        <v>9902</v>
      </c>
    </row>
    <row r="1825" spans="1:4" x14ac:dyDescent="0.3">
      <c r="A1825" s="83" t="s">
        <v>3852</v>
      </c>
      <c r="B1825" s="84" t="s">
        <v>3853</v>
      </c>
      <c r="C1825" s="85">
        <v>1879.5634</v>
      </c>
      <c r="D1825" s="92" t="s">
        <v>9943</v>
      </c>
    </row>
    <row r="1826" spans="1:4" x14ac:dyDescent="0.3">
      <c r="A1826" s="83" t="s">
        <v>3854</v>
      </c>
      <c r="B1826" s="84" t="s">
        <v>3855</v>
      </c>
      <c r="C1826" s="85">
        <v>2602.4724000000001</v>
      </c>
      <c r="D1826" s="92" t="s">
        <v>9828</v>
      </c>
    </row>
    <row r="1827" spans="1:4" x14ac:dyDescent="0.3">
      <c r="A1827" s="83" t="s">
        <v>3856</v>
      </c>
      <c r="B1827" s="84" t="s">
        <v>3857</v>
      </c>
      <c r="C1827" s="85">
        <v>1879.5634</v>
      </c>
      <c r="D1827" s="92" t="s">
        <v>9943</v>
      </c>
    </row>
    <row r="1828" spans="1:4" x14ac:dyDescent="0.3">
      <c r="A1828" s="83" t="s">
        <v>3858</v>
      </c>
      <c r="B1828" s="84" t="s">
        <v>3859</v>
      </c>
      <c r="C1828" s="85">
        <v>2457.8906000000002</v>
      </c>
      <c r="D1828" s="92" t="s">
        <v>9902</v>
      </c>
    </row>
    <row r="1829" spans="1:4" x14ac:dyDescent="0.3">
      <c r="A1829" s="83" t="s">
        <v>3860</v>
      </c>
      <c r="B1829" s="84" t="s">
        <v>3861</v>
      </c>
      <c r="C1829" s="85">
        <v>2602.4724000000001</v>
      </c>
      <c r="D1829" s="92" t="s">
        <v>9828</v>
      </c>
    </row>
    <row r="1830" spans="1:4" x14ac:dyDescent="0.3">
      <c r="A1830" s="83" t="s">
        <v>3862</v>
      </c>
      <c r="B1830" s="84" t="s">
        <v>3863</v>
      </c>
      <c r="C1830" s="85">
        <v>2602.4724000000001</v>
      </c>
      <c r="D1830" s="92" t="s">
        <v>9828</v>
      </c>
    </row>
    <row r="1831" spans="1:4" x14ac:dyDescent="0.3">
      <c r="A1831" s="83" t="s">
        <v>3864</v>
      </c>
      <c r="B1831" s="84" t="s">
        <v>3865</v>
      </c>
      <c r="C1831" s="85">
        <v>3180.7996000000003</v>
      </c>
      <c r="D1831" s="92" t="s">
        <v>9861</v>
      </c>
    </row>
    <row r="1832" spans="1:4" x14ac:dyDescent="0.3">
      <c r="A1832" s="83" t="s">
        <v>3866</v>
      </c>
      <c r="B1832" s="84" t="s">
        <v>3867</v>
      </c>
      <c r="C1832" s="85">
        <v>2602.4724000000001</v>
      </c>
      <c r="D1832" s="92" t="s">
        <v>9828</v>
      </c>
    </row>
    <row r="1833" spans="1:4" x14ac:dyDescent="0.3">
      <c r="A1833" s="83" t="s">
        <v>3868</v>
      </c>
      <c r="B1833" s="84" t="s">
        <v>3869</v>
      </c>
      <c r="C1833" s="85">
        <v>2602.4724000000001</v>
      </c>
      <c r="D1833" s="92" t="s">
        <v>9828</v>
      </c>
    </row>
    <row r="1834" spans="1:4" x14ac:dyDescent="0.3">
      <c r="A1834" s="83" t="s">
        <v>3870</v>
      </c>
      <c r="B1834" s="84" t="s">
        <v>3871</v>
      </c>
      <c r="C1834" s="85">
        <v>2602.4724000000001</v>
      </c>
      <c r="D1834" s="92" t="s">
        <v>9828</v>
      </c>
    </row>
    <row r="1835" spans="1:4" x14ac:dyDescent="0.3">
      <c r="A1835" s="83" t="s">
        <v>3872</v>
      </c>
      <c r="B1835" s="84" t="s">
        <v>3873</v>
      </c>
      <c r="C1835" s="85">
        <v>2602.4724000000001</v>
      </c>
      <c r="D1835" s="92" t="s">
        <v>9828</v>
      </c>
    </row>
    <row r="1836" spans="1:4" x14ac:dyDescent="0.3">
      <c r="A1836" s="83" t="s">
        <v>3874</v>
      </c>
      <c r="B1836" s="84" t="s">
        <v>3875</v>
      </c>
      <c r="C1836" s="85">
        <v>2602.4724000000001</v>
      </c>
      <c r="D1836" s="92" t="s">
        <v>9828</v>
      </c>
    </row>
    <row r="1837" spans="1:4" x14ac:dyDescent="0.3">
      <c r="A1837" s="79" t="s">
        <v>3877</v>
      </c>
      <c r="B1837" s="74" t="s">
        <v>3878</v>
      </c>
      <c r="C1837" s="75">
        <v>3789.15</v>
      </c>
      <c r="D1837" s="92" t="s">
        <v>10646</v>
      </c>
    </row>
    <row r="1838" spans="1:4" x14ac:dyDescent="0.3">
      <c r="A1838" s="83" t="s">
        <v>3879</v>
      </c>
      <c r="B1838" s="84" t="s">
        <v>3880</v>
      </c>
      <c r="C1838" s="85">
        <v>833.61300000000006</v>
      </c>
      <c r="D1838" s="92" t="s">
        <v>9866</v>
      </c>
    </row>
    <row r="1839" spans="1:4" x14ac:dyDescent="0.3">
      <c r="A1839" s="83" t="s">
        <v>3881</v>
      </c>
      <c r="B1839" s="84" t="s">
        <v>3882</v>
      </c>
      <c r="C1839" s="85">
        <v>644.15550000000007</v>
      </c>
      <c r="D1839" s="92" t="s">
        <v>9907</v>
      </c>
    </row>
    <row r="1840" spans="1:4" x14ac:dyDescent="0.3">
      <c r="A1840" s="83" t="s">
        <v>3883</v>
      </c>
      <c r="B1840" s="84" t="s">
        <v>3884</v>
      </c>
      <c r="C1840" s="85">
        <v>492.58950000000004</v>
      </c>
      <c r="D1840" s="92" t="s">
        <v>9948</v>
      </c>
    </row>
    <row r="1841" spans="1:4" x14ac:dyDescent="0.3">
      <c r="A1841" s="83" t="s">
        <v>3885</v>
      </c>
      <c r="B1841" s="84" t="s">
        <v>3886</v>
      </c>
      <c r="C1841" s="85">
        <v>682.04700000000003</v>
      </c>
      <c r="D1841" s="92" t="s">
        <v>9833</v>
      </c>
    </row>
    <row r="1842" spans="1:4" x14ac:dyDescent="0.3">
      <c r="A1842" s="83" t="s">
        <v>3887</v>
      </c>
      <c r="B1842" s="84" t="s">
        <v>3888</v>
      </c>
      <c r="C1842" s="85">
        <v>492.58950000000004</v>
      </c>
      <c r="D1842" s="92" t="s">
        <v>9948</v>
      </c>
    </row>
    <row r="1843" spans="1:4" x14ac:dyDescent="0.3">
      <c r="A1843" s="83" t="s">
        <v>3889</v>
      </c>
      <c r="B1843" s="84" t="s">
        <v>3890</v>
      </c>
      <c r="C1843" s="85">
        <v>644.15550000000007</v>
      </c>
      <c r="D1843" s="92" t="s">
        <v>9907</v>
      </c>
    </row>
    <row r="1844" spans="1:4" x14ac:dyDescent="0.3">
      <c r="A1844" s="83" t="s">
        <v>3891</v>
      </c>
      <c r="B1844" s="84" t="s">
        <v>3892</v>
      </c>
      <c r="C1844" s="85">
        <v>682.04700000000003</v>
      </c>
      <c r="D1844" s="92" t="s">
        <v>9833</v>
      </c>
    </row>
    <row r="1845" spans="1:4" x14ac:dyDescent="0.3">
      <c r="A1845" s="83" t="s">
        <v>3893</v>
      </c>
      <c r="B1845" s="84" t="s">
        <v>3894</v>
      </c>
      <c r="C1845" s="85">
        <v>682.04700000000003</v>
      </c>
      <c r="D1845" s="92" t="s">
        <v>9833</v>
      </c>
    </row>
    <row r="1846" spans="1:4" x14ac:dyDescent="0.3">
      <c r="A1846" s="83" t="s">
        <v>3895</v>
      </c>
      <c r="B1846" s="84" t="s">
        <v>3896</v>
      </c>
      <c r="C1846" s="85">
        <v>833.61300000000006</v>
      </c>
      <c r="D1846" s="92" t="s">
        <v>9866</v>
      </c>
    </row>
    <row r="1847" spans="1:4" x14ac:dyDescent="0.3">
      <c r="A1847" s="83" t="s">
        <v>3897</v>
      </c>
      <c r="B1847" s="84" t="s">
        <v>3898</v>
      </c>
      <c r="C1847" s="85">
        <v>682.04700000000003</v>
      </c>
      <c r="D1847" s="92" t="s">
        <v>9833</v>
      </c>
    </row>
    <row r="1848" spans="1:4" x14ac:dyDescent="0.3">
      <c r="A1848" s="83" t="s">
        <v>3899</v>
      </c>
      <c r="B1848" s="84" t="s">
        <v>3900</v>
      </c>
      <c r="C1848" s="85">
        <v>682.04700000000003</v>
      </c>
      <c r="D1848" s="92" t="s">
        <v>9833</v>
      </c>
    </row>
    <row r="1849" spans="1:4" x14ac:dyDescent="0.3">
      <c r="A1849" s="83" t="s">
        <v>3901</v>
      </c>
      <c r="B1849" s="84" t="s">
        <v>3902</v>
      </c>
      <c r="C1849" s="85">
        <v>682.04700000000003</v>
      </c>
      <c r="D1849" s="92" t="s">
        <v>9833</v>
      </c>
    </row>
    <row r="1850" spans="1:4" x14ac:dyDescent="0.3">
      <c r="A1850" s="83" t="s">
        <v>3903</v>
      </c>
      <c r="B1850" s="84" t="s">
        <v>3904</v>
      </c>
      <c r="C1850" s="85">
        <v>682.04700000000003</v>
      </c>
      <c r="D1850" s="92" t="s">
        <v>9833</v>
      </c>
    </row>
    <row r="1851" spans="1:4" x14ac:dyDescent="0.3">
      <c r="A1851" s="83" t="s">
        <v>3905</v>
      </c>
      <c r="B1851" s="84" t="s">
        <v>3906</v>
      </c>
      <c r="C1851" s="85">
        <v>682.04700000000003</v>
      </c>
      <c r="D1851" s="92" t="s">
        <v>9833</v>
      </c>
    </row>
    <row r="1852" spans="1:4" x14ac:dyDescent="0.3">
      <c r="A1852" s="74" t="s">
        <v>3908</v>
      </c>
      <c r="B1852" s="74" t="s">
        <v>3909</v>
      </c>
      <c r="C1852" s="75">
        <v>20986.09</v>
      </c>
      <c r="D1852" s="92" t="s">
        <v>10359</v>
      </c>
    </row>
    <row r="1853" spans="1:4" x14ac:dyDescent="0.3">
      <c r="A1853" s="83" t="s">
        <v>3910</v>
      </c>
      <c r="B1853" s="84" t="s">
        <v>3911</v>
      </c>
      <c r="C1853" s="85">
        <v>4616.9398000000001</v>
      </c>
      <c r="D1853" s="92" t="s">
        <v>9849</v>
      </c>
    </row>
    <row r="1854" spans="1:4" x14ac:dyDescent="0.3">
      <c r="A1854" s="83" t="s">
        <v>3912</v>
      </c>
      <c r="B1854" s="84" t="s">
        <v>3913</v>
      </c>
      <c r="C1854" s="85">
        <v>3567.6353000000004</v>
      </c>
      <c r="D1854" s="92" t="s">
        <v>9890</v>
      </c>
    </row>
    <row r="1855" spans="1:4" x14ac:dyDescent="0.3">
      <c r="A1855" s="83" t="s">
        <v>3914</v>
      </c>
      <c r="B1855" s="84" t="s">
        <v>3915</v>
      </c>
      <c r="C1855" s="85">
        <v>2728.1917000000003</v>
      </c>
      <c r="D1855" s="92" t="s">
        <v>9931</v>
      </c>
    </row>
    <row r="1856" spans="1:4" x14ac:dyDescent="0.3">
      <c r="A1856" s="83" t="s">
        <v>3916</v>
      </c>
      <c r="B1856" s="84" t="s">
        <v>3917</v>
      </c>
      <c r="C1856" s="85">
        <v>3777.4962</v>
      </c>
      <c r="D1856" s="92" t="s">
        <v>9817</v>
      </c>
    </row>
    <row r="1857" spans="1:4" x14ac:dyDescent="0.3">
      <c r="A1857" s="83" t="s">
        <v>3918</v>
      </c>
      <c r="B1857" s="84" t="s">
        <v>3919</v>
      </c>
      <c r="C1857" s="85">
        <v>2728.1917000000003</v>
      </c>
      <c r="D1857" s="92" t="s">
        <v>9931</v>
      </c>
    </row>
    <row r="1858" spans="1:4" x14ac:dyDescent="0.3">
      <c r="A1858" s="83" t="s">
        <v>3920</v>
      </c>
      <c r="B1858" s="84" t="s">
        <v>3921</v>
      </c>
      <c r="C1858" s="85">
        <v>3567.6353000000004</v>
      </c>
      <c r="D1858" s="92" t="s">
        <v>9890</v>
      </c>
    </row>
    <row r="1859" spans="1:4" x14ac:dyDescent="0.3">
      <c r="A1859" s="83" t="s">
        <v>3922</v>
      </c>
      <c r="B1859" s="84" t="s">
        <v>3923</v>
      </c>
      <c r="C1859" s="85">
        <v>3777.4962</v>
      </c>
      <c r="D1859" s="92" t="s">
        <v>9817</v>
      </c>
    </row>
    <row r="1860" spans="1:4" x14ac:dyDescent="0.3">
      <c r="A1860" s="83" t="s">
        <v>3924</v>
      </c>
      <c r="B1860" s="84" t="s">
        <v>3925</v>
      </c>
      <c r="C1860" s="85">
        <v>3777.4962</v>
      </c>
      <c r="D1860" s="92" t="s">
        <v>9817</v>
      </c>
    </row>
    <row r="1861" spans="1:4" x14ac:dyDescent="0.3">
      <c r="A1861" s="83" t="s">
        <v>3926</v>
      </c>
      <c r="B1861" s="84" t="s">
        <v>3927</v>
      </c>
      <c r="C1861" s="85">
        <v>4616.9398000000001</v>
      </c>
      <c r="D1861" s="92" t="s">
        <v>9849</v>
      </c>
    </row>
    <row r="1862" spans="1:4" x14ac:dyDescent="0.3">
      <c r="A1862" s="83" t="s">
        <v>3928</v>
      </c>
      <c r="B1862" s="84" t="s">
        <v>3929</v>
      </c>
      <c r="C1862" s="85">
        <v>3777.4962</v>
      </c>
      <c r="D1862" s="92" t="s">
        <v>9817</v>
      </c>
    </row>
    <row r="1863" spans="1:4" x14ac:dyDescent="0.3">
      <c r="A1863" s="83" t="s">
        <v>3930</v>
      </c>
      <c r="B1863" s="84" t="s">
        <v>3931</v>
      </c>
      <c r="C1863" s="85">
        <v>3777.4962</v>
      </c>
      <c r="D1863" s="92" t="s">
        <v>9817</v>
      </c>
    </row>
    <row r="1864" spans="1:4" x14ac:dyDescent="0.3">
      <c r="A1864" s="83" t="s">
        <v>3932</v>
      </c>
      <c r="B1864" s="84" t="s">
        <v>3933</v>
      </c>
      <c r="C1864" s="85">
        <v>3777.4962</v>
      </c>
      <c r="D1864" s="92" t="s">
        <v>9817</v>
      </c>
    </row>
    <row r="1865" spans="1:4" x14ac:dyDescent="0.3">
      <c r="A1865" s="83" t="s">
        <v>3934</v>
      </c>
      <c r="B1865" s="84" t="s">
        <v>3935</v>
      </c>
      <c r="C1865" s="85">
        <v>3777.4962</v>
      </c>
      <c r="D1865" s="92" t="s">
        <v>9817</v>
      </c>
    </row>
    <row r="1866" spans="1:4" x14ac:dyDescent="0.3">
      <c r="A1866" s="83" t="s">
        <v>3936</v>
      </c>
      <c r="B1866" s="84" t="s">
        <v>3937</v>
      </c>
      <c r="C1866" s="85">
        <v>3777.4962</v>
      </c>
      <c r="D1866" s="92" t="s">
        <v>9817</v>
      </c>
    </row>
    <row r="1867" spans="1:4" x14ac:dyDescent="0.3">
      <c r="A1867" s="74" t="s">
        <v>3939</v>
      </c>
      <c r="B1867" s="74" t="s">
        <v>3940</v>
      </c>
      <c r="C1867" s="75">
        <v>21167.57</v>
      </c>
      <c r="D1867" s="92" t="s">
        <v>10360</v>
      </c>
    </row>
    <row r="1868" spans="1:4" x14ac:dyDescent="0.3">
      <c r="A1868" s="83" t="s">
        <v>3941</v>
      </c>
      <c r="B1868" s="84" t="s">
        <v>3942</v>
      </c>
      <c r="C1868" s="85">
        <v>4656.8653999999997</v>
      </c>
      <c r="D1868" s="92" t="s">
        <v>9850</v>
      </c>
    </row>
    <row r="1869" spans="1:4" x14ac:dyDescent="0.3">
      <c r="A1869" s="83" t="s">
        <v>3943</v>
      </c>
      <c r="B1869" s="84" t="s">
        <v>3944</v>
      </c>
      <c r="C1869" s="85">
        <v>3598.4869000000003</v>
      </c>
      <c r="D1869" s="92" t="s">
        <v>9891</v>
      </c>
    </row>
    <row r="1870" spans="1:4" x14ac:dyDescent="0.3">
      <c r="A1870" s="83" t="s">
        <v>3945</v>
      </c>
      <c r="B1870" s="84" t="s">
        <v>3946</v>
      </c>
      <c r="C1870" s="85">
        <v>2751.7840999999999</v>
      </c>
      <c r="D1870" s="92" t="s">
        <v>9932</v>
      </c>
    </row>
    <row r="1871" spans="1:4" x14ac:dyDescent="0.3">
      <c r="A1871" s="83" t="s">
        <v>3947</v>
      </c>
      <c r="B1871" s="84" t="s">
        <v>3948</v>
      </c>
      <c r="C1871" s="85">
        <v>3810.1625999999997</v>
      </c>
      <c r="D1871" s="92" t="s">
        <v>9818</v>
      </c>
    </row>
    <row r="1872" spans="1:4" x14ac:dyDescent="0.3">
      <c r="A1872" s="83" t="s">
        <v>3949</v>
      </c>
      <c r="B1872" s="84" t="s">
        <v>3950</v>
      </c>
      <c r="C1872" s="85">
        <v>2751.7840999999999</v>
      </c>
      <c r="D1872" s="92" t="s">
        <v>9932</v>
      </c>
    </row>
    <row r="1873" spans="1:4" x14ac:dyDescent="0.3">
      <c r="A1873" s="83" t="s">
        <v>3951</v>
      </c>
      <c r="B1873" s="84" t="s">
        <v>3952</v>
      </c>
      <c r="C1873" s="85">
        <v>3598.4869000000003</v>
      </c>
      <c r="D1873" s="92" t="s">
        <v>9891</v>
      </c>
    </row>
    <row r="1874" spans="1:4" x14ac:dyDescent="0.3">
      <c r="A1874" s="83" t="s">
        <v>3953</v>
      </c>
      <c r="B1874" s="84" t="s">
        <v>3954</v>
      </c>
      <c r="C1874" s="85">
        <v>3810.1625999999997</v>
      </c>
      <c r="D1874" s="92" t="s">
        <v>9818</v>
      </c>
    </row>
    <row r="1875" spans="1:4" x14ac:dyDescent="0.3">
      <c r="A1875" s="83" t="s">
        <v>3955</v>
      </c>
      <c r="B1875" s="84" t="s">
        <v>3956</v>
      </c>
      <c r="C1875" s="85">
        <v>3810.1625999999997</v>
      </c>
      <c r="D1875" s="92" t="s">
        <v>9818</v>
      </c>
    </row>
    <row r="1876" spans="1:4" x14ac:dyDescent="0.3">
      <c r="A1876" s="83" t="s">
        <v>3957</v>
      </c>
      <c r="B1876" s="84" t="s">
        <v>3958</v>
      </c>
      <c r="C1876" s="85">
        <v>4656.8653999999997</v>
      </c>
      <c r="D1876" s="92" t="s">
        <v>9850</v>
      </c>
    </row>
    <row r="1877" spans="1:4" x14ac:dyDescent="0.3">
      <c r="A1877" s="83" t="s">
        <v>3959</v>
      </c>
      <c r="B1877" s="84" t="s">
        <v>3960</v>
      </c>
      <c r="C1877" s="85">
        <v>3810.1625999999997</v>
      </c>
      <c r="D1877" s="92" t="s">
        <v>9818</v>
      </c>
    </row>
    <row r="1878" spans="1:4" x14ac:dyDescent="0.3">
      <c r="A1878" s="83" t="s">
        <v>3961</v>
      </c>
      <c r="B1878" s="84" t="s">
        <v>3962</v>
      </c>
      <c r="C1878" s="85">
        <v>3810.1625999999997</v>
      </c>
      <c r="D1878" s="92" t="s">
        <v>9818</v>
      </c>
    </row>
    <row r="1879" spans="1:4" x14ac:dyDescent="0.3">
      <c r="A1879" s="83" t="s">
        <v>3963</v>
      </c>
      <c r="B1879" s="84" t="s">
        <v>3964</v>
      </c>
      <c r="C1879" s="85">
        <v>3810.1625999999997</v>
      </c>
      <c r="D1879" s="92" t="s">
        <v>9818</v>
      </c>
    </row>
    <row r="1880" spans="1:4" x14ac:dyDescent="0.3">
      <c r="A1880" s="83" t="s">
        <v>3965</v>
      </c>
      <c r="B1880" s="84" t="s">
        <v>3966</v>
      </c>
      <c r="C1880" s="85">
        <v>3810.1625999999997</v>
      </c>
      <c r="D1880" s="92" t="s">
        <v>9818</v>
      </c>
    </row>
    <row r="1881" spans="1:4" x14ac:dyDescent="0.3">
      <c r="A1881" s="83" t="s">
        <v>3967</v>
      </c>
      <c r="B1881" s="84" t="s">
        <v>3968</v>
      </c>
      <c r="C1881" s="85">
        <v>3810.1625999999997</v>
      </c>
      <c r="D1881" s="92" t="s">
        <v>9818</v>
      </c>
    </row>
    <row r="1882" spans="1:4" x14ac:dyDescent="0.3">
      <c r="A1882" s="74" t="s">
        <v>3970</v>
      </c>
      <c r="B1882" s="74" t="s">
        <v>3971</v>
      </c>
      <c r="C1882" s="75">
        <v>26551.58</v>
      </c>
      <c r="D1882" s="92" t="s">
        <v>10357</v>
      </c>
    </row>
    <row r="1883" spans="1:4" x14ac:dyDescent="0.3">
      <c r="A1883" s="83" t="s">
        <v>3972</v>
      </c>
      <c r="B1883" s="84" t="s">
        <v>3973</v>
      </c>
      <c r="C1883" s="85">
        <v>5841.3476000000001</v>
      </c>
      <c r="D1883" s="92" t="s">
        <v>9847</v>
      </c>
    </row>
    <row r="1884" spans="1:4" x14ac:dyDescent="0.3">
      <c r="A1884" s="83" t="s">
        <v>3974</v>
      </c>
      <c r="B1884" s="84" t="s">
        <v>3975</v>
      </c>
      <c r="C1884" s="85">
        <v>4513.7686000000003</v>
      </c>
      <c r="D1884" s="92" t="s">
        <v>9888</v>
      </c>
    </row>
    <row r="1885" spans="1:4" x14ac:dyDescent="0.3">
      <c r="A1885" s="83" t="s">
        <v>3976</v>
      </c>
      <c r="B1885" s="84" t="s">
        <v>3977</v>
      </c>
      <c r="C1885" s="85">
        <v>3451.7054000000003</v>
      </c>
      <c r="D1885" s="92" t="s">
        <v>9929</v>
      </c>
    </row>
    <row r="1886" spans="1:4" x14ac:dyDescent="0.3">
      <c r="A1886" s="83" t="s">
        <v>3978</v>
      </c>
      <c r="B1886" s="84" t="s">
        <v>3979</v>
      </c>
      <c r="C1886" s="85">
        <v>4779.2844000000005</v>
      </c>
      <c r="D1886" s="92" t="s">
        <v>9815</v>
      </c>
    </row>
    <row r="1887" spans="1:4" x14ac:dyDescent="0.3">
      <c r="A1887" s="83" t="s">
        <v>3980</v>
      </c>
      <c r="B1887" s="84" t="s">
        <v>3981</v>
      </c>
      <c r="C1887" s="85">
        <v>3451.7054000000003</v>
      </c>
      <c r="D1887" s="92" t="s">
        <v>9929</v>
      </c>
    </row>
    <row r="1888" spans="1:4" x14ac:dyDescent="0.3">
      <c r="A1888" s="83" t="s">
        <v>3982</v>
      </c>
      <c r="B1888" s="84" t="s">
        <v>3983</v>
      </c>
      <c r="C1888" s="85">
        <v>4513.7686000000003</v>
      </c>
      <c r="D1888" s="92" t="s">
        <v>9888</v>
      </c>
    </row>
    <row r="1889" spans="1:4" x14ac:dyDescent="0.3">
      <c r="A1889" s="83" t="s">
        <v>3984</v>
      </c>
      <c r="B1889" s="84" t="s">
        <v>3985</v>
      </c>
      <c r="C1889" s="85">
        <v>4779.2844000000005</v>
      </c>
      <c r="D1889" s="92" t="s">
        <v>9815</v>
      </c>
    </row>
    <row r="1890" spans="1:4" x14ac:dyDescent="0.3">
      <c r="A1890" s="83" t="s">
        <v>3986</v>
      </c>
      <c r="B1890" s="84" t="s">
        <v>3987</v>
      </c>
      <c r="C1890" s="85">
        <v>4779.2844000000005</v>
      </c>
      <c r="D1890" s="92" t="s">
        <v>9815</v>
      </c>
    </row>
    <row r="1891" spans="1:4" x14ac:dyDescent="0.3">
      <c r="A1891" s="83" t="s">
        <v>3988</v>
      </c>
      <c r="B1891" s="84" t="s">
        <v>3989</v>
      </c>
      <c r="C1891" s="85">
        <v>5841.3476000000001</v>
      </c>
      <c r="D1891" s="92" t="s">
        <v>9847</v>
      </c>
    </row>
    <row r="1892" spans="1:4" x14ac:dyDescent="0.3">
      <c r="A1892" s="83" t="s">
        <v>3990</v>
      </c>
      <c r="B1892" s="84" t="s">
        <v>3991</v>
      </c>
      <c r="C1892" s="85">
        <v>4779.2844000000005</v>
      </c>
      <c r="D1892" s="92" t="s">
        <v>9815</v>
      </c>
    </row>
    <row r="1893" spans="1:4" x14ac:dyDescent="0.3">
      <c r="A1893" s="83" t="s">
        <v>3992</v>
      </c>
      <c r="B1893" s="84" t="s">
        <v>3993</v>
      </c>
      <c r="C1893" s="85">
        <v>4779.2844000000005</v>
      </c>
      <c r="D1893" s="92" t="s">
        <v>9815</v>
      </c>
    </row>
    <row r="1894" spans="1:4" x14ac:dyDescent="0.3">
      <c r="A1894" s="83" t="s">
        <v>3994</v>
      </c>
      <c r="B1894" s="84" t="s">
        <v>3995</v>
      </c>
      <c r="C1894" s="85">
        <v>4779.2844000000005</v>
      </c>
      <c r="D1894" s="92" t="s">
        <v>9815</v>
      </c>
    </row>
    <row r="1895" spans="1:4" x14ac:dyDescent="0.3">
      <c r="A1895" s="83" t="s">
        <v>3996</v>
      </c>
      <c r="B1895" s="84" t="s">
        <v>3997</v>
      </c>
      <c r="C1895" s="85">
        <v>4779.2844000000005</v>
      </c>
      <c r="D1895" s="92" t="s">
        <v>9815</v>
      </c>
    </row>
    <row r="1896" spans="1:4" x14ac:dyDescent="0.3">
      <c r="A1896" s="83" t="s">
        <v>3998</v>
      </c>
      <c r="B1896" s="84" t="s">
        <v>3999</v>
      </c>
      <c r="C1896" s="85">
        <v>4779.2844000000005</v>
      </c>
      <c r="D1896" s="92" t="s">
        <v>9815</v>
      </c>
    </row>
    <row r="1897" spans="1:4" x14ac:dyDescent="0.3">
      <c r="A1897" s="74" t="s">
        <v>4001</v>
      </c>
      <c r="B1897" s="74" t="s">
        <v>4002</v>
      </c>
      <c r="C1897" s="75">
        <v>26733.06</v>
      </c>
      <c r="D1897" s="92" t="s">
        <v>10358</v>
      </c>
    </row>
    <row r="1898" spans="1:4" x14ac:dyDescent="0.3">
      <c r="A1898" s="83" t="s">
        <v>4003</v>
      </c>
      <c r="B1898" s="84" t="s">
        <v>4004</v>
      </c>
      <c r="C1898" s="85">
        <v>5881.2732000000005</v>
      </c>
      <c r="D1898" s="92" t="s">
        <v>9848</v>
      </c>
    </row>
    <row r="1899" spans="1:4" x14ac:dyDescent="0.3">
      <c r="A1899" s="83" t="s">
        <v>4005</v>
      </c>
      <c r="B1899" s="84" t="s">
        <v>4006</v>
      </c>
      <c r="C1899" s="85">
        <v>4544.6202000000003</v>
      </c>
      <c r="D1899" s="92" t="s">
        <v>9889</v>
      </c>
    </row>
    <row r="1900" spans="1:4" x14ac:dyDescent="0.3">
      <c r="A1900" s="83" t="s">
        <v>4007</v>
      </c>
      <c r="B1900" s="84" t="s">
        <v>4008</v>
      </c>
      <c r="C1900" s="85">
        <v>3475.2978000000003</v>
      </c>
      <c r="D1900" s="92" t="s">
        <v>9930</v>
      </c>
    </row>
    <row r="1901" spans="1:4" x14ac:dyDescent="0.3">
      <c r="A1901" s="83" t="s">
        <v>4009</v>
      </c>
      <c r="B1901" s="84" t="s">
        <v>4010</v>
      </c>
      <c r="C1901" s="85">
        <v>4811.9507999999996</v>
      </c>
      <c r="D1901" s="92" t="s">
        <v>9816</v>
      </c>
    </row>
    <row r="1902" spans="1:4" x14ac:dyDescent="0.3">
      <c r="A1902" s="83" t="s">
        <v>4011</v>
      </c>
      <c r="B1902" s="84" t="s">
        <v>4012</v>
      </c>
      <c r="C1902" s="85">
        <v>3475.2978000000003</v>
      </c>
      <c r="D1902" s="92" t="s">
        <v>9930</v>
      </c>
    </row>
    <row r="1903" spans="1:4" x14ac:dyDescent="0.3">
      <c r="A1903" s="83" t="s">
        <v>4013</v>
      </c>
      <c r="B1903" s="84" t="s">
        <v>4014</v>
      </c>
      <c r="C1903" s="85">
        <v>4544.6202000000003</v>
      </c>
      <c r="D1903" s="92" t="s">
        <v>9889</v>
      </c>
    </row>
    <row r="1904" spans="1:4" x14ac:dyDescent="0.3">
      <c r="A1904" s="83" t="s">
        <v>4015</v>
      </c>
      <c r="B1904" s="84" t="s">
        <v>4016</v>
      </c>
      <c r="C1904" s="85">
        <v>4811.9507999999996</v>
      </c>
      <c r="D1904" s="92" t="s">
        <v>9816</v>
      </c>
    </row>
    <row r="1905" spans="1:4" x14ac:dyDescent="0.3">
      <c r="A1905" s="83" t="s">
        <v>4017</v>
      </c>
      <c r="B1905" s="84" t="s">
        <v>4018</v>
      </c>
      <c r="C1905" s="85">
        <v>4811.9507999999996</v>
      </c>
      <c r="D1905" s="92" t="s">
        <v>9816</v>
      </c>
    </row>
    <row r="1906" spans="1:4" x14ac:dyDescent="0.3">
      <c r="A1906" s="83" t="s">
        <v>4019</v>
      </c>
      <c r="B1906" s="84" t="s">
        <v>4020</v>
      </c>
      <c r="C1906" s="85">
        <v>5881.2732000000005</v>
      </c>
      <c r="D1906" s="92" t="s">
        <v>9848</v>
      </c>
    </row>
    <row r="1907" spans="1:4" x14ac:dyDescent="0.3">
      <c r="A1907" s="83" t="s">
        <v>4021</v>
      </c>
      <c r="B1907" s="84" t="s">
        <v>4022</v>
      </c>
      <c r="C1907" s="85">
        <v>4811.9507999999996</v>
      </c>
      <c r="D1907" s="92" t="s">
        <v>9816</v>
      </c>
    </row>
    <row r="1908" spans="1:4" x14ac:dyDescent="0.3">
      <c r="A1908" s="83" t="s">
        <v>4023</v>
      </c>
      <c r="B1908" s="84" t="s">
        <v>4024</v>
      </c>
      <c r="C1908" s="85">
        <v>4811.9507999999996</v>
      </c>
      <c r="D1908" s="92" t="s">
        <v>9816</v>
      </c>
    </row>
    <row r="1909" spans="1:4" x14ac:dyDescent="0.3">
      <c r="A1909" s="83" t="s">
        <v>4025</v>
      </c>
      <c r="B1909" s="84" t="s">
        <v>4026</v>
      </c>
      <c r="C1909" s="85">
        <v>4811.9507999999996</v>
      </c>
      <c r="D1909" s="92" t="s">
        <v>9816</v>
      </c>
    </row>
    <row r="1910" spans="1:4" x14ac:dyDescent="0.3">
      <c r="A1910" s="83" t="s">
        <v>4027</v>
      </c>
      <c r="B1910" s="84" t="s">
        <v>4028</v>
      </c>
      <c r="C1910" s="85">
        <v>4811.9507999999996</v>
      </c>
      <c r="D1910" s="92" t="s">
        <v>9816</v>
      </c>
    </row>
    <row r="1911" spans="1:4" x14ac:dyDescent="0.3">
      <c r="A1911" s="83" t="s">
        <v>4029</v>
      </c>
      <c r="B1911" s="84" t="s">
        <v>4030</v>
      </c>
      <c r="C1911" s="85">
        <v>4811.9507999999996</v>
      </c>
      <c r="D1911" s="92" t="s">
        <v>9816</v>
      </c>
    </row>
    <row r="1912" spans="1:4" x14ac:dyDescent="0.3">
      <c r="A1912" s="74" t="s">
        <v>4032</v>
      </c>
      <c r="B1912" s="74" t="s">
        <v>4033</v>
      </c>
      <c r="C1912" s="75">
        <v>34234.379999999997</v>
      </c>
      <c r="D1912" s="92" t="s">
        <v>10616</v>
      </c>
    </row>
    <row r="1913" spans="1:4" x14ac:dyDescent="0.3">
      <c r="A1913" s="83" t="s">
        <v>4034</v>
      </c>
      <c r="B1913" s="84" t="s">
        <v>4035</v>
      </c>
      <c r="C1913" s="85">
        <v>7531.5635999999995</v>
      </c>
      <c r="D1913" s="92" t="s">
        <v>9864</v>
      </c>
    </row>
    <row r="1914" spans="1:4" x14ac:dyDescent="0.3">
      <c r="A1914" s="83" t="s">
        <v>4036</v>
      </c>
      <c r="B1914" s="84" t="s">
        <v>4037</v>
      </c>
      <c r="C1914" s="85">
        <v>5819.8446000000004</v>
      </c>
      <c r="D1914" s="92" t="s">
        <v>9905</v>
      </c>
    </row>
    <row r="1915" spans="1:4" x14ac:dyDescent="0.3">
      <c r="A1915" s="83" t="s">
        <v>4038</v>
      </c>
      <c r="B1915" s="84" t="s">
        <v>4039</v>
      </c>
      <c r="C1915" s="85">
        <v>4450.4694</v>
      </c>
      <c r="D1915" s="92" t="s">
        <v>9946</v>
      </c>
    </row>
    <row r="1916" spans="1:4" x14ac:dyDescent="0.3">
      <c r="A1916" s="83" t="s">
        <v>4040</v>
      </c>
      <c r="B1916" s="84" t="s">
        <v>4041</v>
      </c>
      <c r="C1916" s="85">
        <v>6162.1883999999991</v>
      </c>
      <c r="D1916" s="92" t="s">
        <v>9831</v>
      </c>
    </row>
    <row r="1917" spans="1:4" x14ac:dyDescent="0.3">
      <c r="A1917" s="83" t="s">
        <v>4042</v>
      </c>
      <c r="B1917" s="84" t="s">
        <v>4043</v>
      </c>
      <c r="C1917" s="85">
        <v>4450.4694</v>
      </c>
      <c r="D1917" s="92" t="s">
        <v>9946</v>
      </c>
    </row>
    <row r="1918" spans="1:4" x14ac:dyDescent="0.3">
      <c r="A1918" s="83" t="s">
        <v>4044</v>
      </c>
      <c r="B1918" s="84" t="s">
        <v>4045</v>
      </c>
      <c r="C1918" s="85">
        <v>5819.8446000000004</v>
      </c>
      <c r="D1918" s="92" t="s">
        <v>9905</v>
      </c>
    </row>
    <row r="1919" spans="1:4" x14ac:dyDescent="0.3">
      <c r="A1919" s="83" t="s">
        <v>4046</v>
      </c>
      <c r="B1919" s="84" t="s">
        <v>4047</v>
      </c>
      <c r="C1919" s="85">
        <v>6162.1883999999991</v>
      </c>
      <c r="D1919" s="92" t="s">
        <v>9831</v>
      </c>
    </row>
    <row r="1920" spans="1:4" x14ac:dyDescent="0.3">
      <c r="A1920" s="83" t="s">
        <v>4048</v>
      </c>
      <c r="B1920" s="84" t="s">
        <v>4049</v>
      </c>
      <c r="C1920" s="85">
        <v>6162.1883999999991</v>
      </c>
      <c r="D1920" s="92" t="s">
        <v>9831</v>
      </c>
    </row>
    <row r="1921" spans="1:4" x14ac:dyDescent="0.3">
      <c r="A1921" s="83" t="s">
        <v>4050</v>
      </c>
      <c r="B1921" s="84" t="s">
        <v>4051</v>
      </c>
      <c r="C1921" s="85">
        <v>7531.5635999999995</v>
      </c>
      <c r="D1921" s="92" t="s">
        <v>9864</v>
      </c>
    </row>
    <row r="1922" spans="1:4" x14ac:dyDescent="0.3">
      <c r="A1922" s="83" t="s">
        <v>4052</v>
      </c>
      <c r="B1922" s="84" t="s">
        <v>4053</v>
      </c>
      <c r="C1922" s="85">
        <v>6162.1883999999991</v>
      </c>
      <c r="D1922" s="92" t="s">
        <v>9831</v>
      </c>
    </row>
    <row r="1923" spans="1:4" x14ac:dyDescent="0.3">
      <c r="A1923" s="83" t="s">
        <v>4054</v>
      </c>
      <c r="B1923" s="84" t="s">
        <v>4055</v>
      </c>
      <c r="C1923" s="85">
        <v>6162.1883999999991</v>
      </c>
      <c r="D1923" s="92" t="s">
        <v>9831</v>
      </c>
    </row>
    <row r="1924" spans="1:4" x14ac:dyDescent="0.3">
      <c r="A1924" s="83" t="s">
        <v>4056</v>
      </c>
      <c r="B1924" s="84" t="s">
        <v>4057</v>
      </c>
      <c r="C1924" s="85">
        <v>6162.1883999999991</v>
      </c>
      <c r="D1924" s="92" t="s">
        <v>9831</v>
      </c>
    </row>
    <row r="1925" spans="1:4" x14ac:dyDescent="0.3">
      <c r="A1925" s="83" t="s">
        <v>4058</v>
      </c>
      <c r="B1925" s="84" t="s">
        <v>4059</v>
      </c>
      <c r="C1925" s="85">
        <v>6162.1883999999991</v>
      </c>
      <c r="D1925" s="92" t="s">
        <v>9831</v>
      </c>
    </row>
    <row r="1926" spans="1:4" x14ac:dyDescent="0.3">
      <c r="A1926" s="83" t="s">
        <v>4060</v>
      </c>
      <c r="B1926" s="84" t="s">
        <v>4061</v>
      </c>
      <c r="C1926" s="85">
        <v>6162.1883999999991</v>
      </c>
      <c r="D1926" s="92" t="s">
        <v>9831</v>
      </c>
    </row>
    <row r="1927" spans="1:4" x14ac:dyDescent="0.3">
      <c r="A1927" s="74" t="s">
        <v>4063</v>
      </c>
      <c r="B1927" s="74" t="s">
        <v>4064</v>
      </c>
      <c r="C1927" s="75">
        <v>34415.870000000003</v>
      </c>
      <c r="D1927" s="92" t="s">
        <v>10617</v>
      </c>
    </row>
    <row r="1928" spans="1:4" x14ac:dyDescent="0.3">
      <c r="A1928" s="83" t="s">
        <v>4065</v>
      </c>
      <c r="B1928" s="84" t="s">
        <v>4066</v>
      </c>
      <c r="C1928" s="85">
        <v>7571.4914000000008</v>
      </c>
      <c r="D1928" s="92" t="s">
        <v>9865</v>
      </c>
    </row>
    <row r="1929" spans="1:4" x14ac:dyDescent="0.3">
      <c r="A1929" s="83" t="s">
        <v>4067</v>
      </c>
      <c r="B1929" s="84" t="s">
        <v>4068</v>
      </c>
      <c r="C1929" s="85">
        <v>5850.697900000001</v>
      </c>
      <c r="D1929" s="92" t="s">
        <v>9906</v>
      </c>
    </row>
    <row r="1930" spans="1:4" x14ac:dyDescent="0.3">
      <c r="A1930" s="83" t="s">
        <v>4069</v>
      </c>
      <c r="B1930" s="84" t="s">
        <v>4070</v>
      </c>
      <c r="C1930" s="85">
        <v>4474.0631000000003</v>
      </c>
      <c r="D1930" s="92" t="s">
        <v>9947</v>
      </c>
    </row>
    <row r="1931" spans="1:4" x14ac:dyDescent="0.3">
      <c r="A1931" s="83" t="s">
        <v>4071</v>
      </c>
      <c r="B1931" s="84" t="s">
        <v>4072</v>
      </c>
      <c r="C1931" s="85">
        <v>6194.8566000000001</v>
      </c>
      <c r="D1931" s="92" t="s">
        <v>9832</v>
      </c>
    </row>
    <row r="1932" spans="1:4" x14ac:dyDescent="0.3">
      <c r="A1932" s="83" t="s">
        <v>4073</v>
      </c>
      <c r="B1932" s="84" t="s">
        <v>4074</v>
      </c>
      <c r="C1932" s="85">
        <v>4474.0631000000003</v>
      </c>
      <c r="D1932" s="92" t="s">
        <v>9947</v>
      </c>
    </row>
    <row r="1933" spans="1:4" x14ac:dyDescent="0.3">
      <c r="A1933" s="83" t="s">
        <v>4075</v>
      </c>
      <c r="B1933" s="84" t="s">
        <v>4076</v>
      </c>
      <c r="C1933" s="85">
        <v>5850.697900000001</v>
      </c>
      <c r="D1933" s="92" t="s">
        <v>9906</v>
      </c>
    </row>
    <row r="1934" spans="1:4" x14ac:dyDescent="0.3">
      <c r="A1934" s="83" t="s">
        <v>4077</v>
      </c>
      <c r="B1934" s="84" t="s">
        <v>4078</v>
      </c>
      <c r="C1934" s="85">
        <v>6194.8566000000001</v>
      </c>
      <c r="D1934" s="92" t="s">
        <v>9832</v>
      </c>
    </row>
    <row r="1935" spans="1:4" x14ac:dyDescent="0.3">
      <c r="A1935" s="83" t="s">
        <v>4079</v>
      </c>
      <c r="B1935" s="84" t="s">
        <v>4080</v>
      </c>
      <c r="C1935" s="85">
        <v>6194.8566000000001</v>
      </c>
      <c r="D1935" s="92" t="s">
        <v>9832</v>
      </c>
    </row>
    <row r="1936" spans="1:4" x14ac:dyDescent="0.3">
      <c r="A1936" s="83" t="s">
        <v>4081</v>
      </c>
      <c r="B1936" s="84" t="s">
        <v>4082</v>
      </c>
      <c r="C1936" s="85">
        <v>7571.4914000000008</v>
      </c>
      <c r="D1936" s="92" t="s">
        <v>9865</v>
      </c>
    </row>
    <row r="1937" spans="1:4" x14ac:dyDescent="0.3">
      <c r="A1937" s="83" t="s">
        <v>4083</v>
      </c>
      <c r="B1937" s="84" t="s">
        <v>4084</v>
      </c>
      <c r="C1937" s="85">
        <v>6194.8566000000001</v>
      </c>
      <c r="D1937" s="92" t="s">
        <v>9832</v>
      </c>
    </row>
    <row r="1938" spans="1:4" x14ac:dyDescent="0.3">
      <c r="A1938" s="83" t="s">
        <v>4085</v>
      </c>
      <c r="B1938" s="84" t="s">
        <v>4086</v>
      </c>
      <c r="C1938" s="85">
        <v>6194.8566000000001</v>
      </c>
      <c r="D1938" s="92" t="s">
        <v>9832</v>
      </c>
    </row>
    <row r="1939" spans="1:4" x14ac:dyDescent="0.3">
      <c r="A1939" s="83" t="s">
        <v>4087</v>
      </c>
      <c r="B1939" s="84" t="s">
        <v>4088</v>
      </c>
      <c r="C1939" s="85">
        <v>6194.8566000000001</v>
      </c>
      <c r="D1939" s="92" t="s">
        <v>9832</v>
      </c>
    </row>
    <row r="1940" spans="1:4" x14ac:dyDescent="0.3">
      <c r="A1940" s="83" t="s">
        <v>4089</v>
      </c>
      <c r="B1940" s="84" t="s">
        <v>4090</v>
      </c>
      <c r="C1940" s="85">
        <v>6194.8566000000001</v>
      </c>
      <c r="D1940" s="92" t="s">
        <v>9832</v>
      </c>
    </row>
    <row r="1941" spans="1:4" x14ac:dyDescent="0.3">
      <c r="A1941" s="83" t="s">
        <v>4091</v>
      </c>
      <c r="B1941" s="84" t="s">
        <v>4092</v>
      </c>
      <c r="C1941" s="85">
        <v>6194.8566000000001</v>
      </c>
      <c r="D1941" s="92" t="s">
        <v>9832</v>
      </c>
    </row>
    <row r="1942" spans="1:4" x14ac:dyDescent="0.3">
      <c r="A1942" s="74" t="s">
        <v>4094</v>
      </c>
      <c r="B1942" s="74" t="s">
        <v>4095</v>
      </c>
      <c r="C1942" s="75">
        <v>20986.09</v>
      </c>
      <c r="D1942" s="92" t="s">
        <v>10359</v>
      </c>
    </row>
    <row r="1943" spans="1:4" x14ac:dyDescent="0.3">
      <c r="A1943" s="83" t="s">
        <v>4096</v>
      </c>
      <c r="B1943" s="84" t="s">
        <v>4097</v>
      </c>
      <c r="C1943" s="85">
        <v>4616.9398000000001</v>
      </c>
      <c r="D1943" s="92" t="s">
        <v>9849</v>
      </c>
    </row>
    <row r="1944" spans="1:4" x14ac:dyDescent="0.3">
      <c r="A1944" s="83" t="s">
        <v>4098</v>
      </c>
      <c r="B1944" s="84" t="s">
        <v>4099</v>
      </c>
      <c r="C1944" s="85">
        <v>3567.6353000000004</v>
      </c>
      <c r="D1944" s="92" t="s">
        <v>9890</v>
      </c>
    </row>
    <row r="1945" spans="1:4" x14ac:dyDescent="0.3">
      <c r="A1945" s="83" t="s">
        <v>4100</v>
      </c>
      <c r="B1945" s="84" t="s">
        <v>4101</v>
      </c>
      <c r="C1945" s="85">
        <v>2728.1917000000003</v>
      </c>
      <c r="D1945" s="92" t="s">
        <v>9931</v>
      </c>
    </row>
    <row r="1946" spans="1:4" x14ac:dyDescent="0.3">
      <c r="A1946" s="83" t="s">
        <v>4102</v>
      </c>
      <c r="B1946" s="84" t="s">
        <v>4103</v>
      </c>
      <c r="C1946" s="85">
        <v>3777.4962</v>
      </c>
      <c r="D1946" s="92" t="s">
        <v>9817</v>
      </c>
    </row>
    <row r="1947" spans="1:4" x14ac:dyDescent="0.3">
      <c r="A1947" s="83" t="s">
        <v>4104</v>
      </c>
      <c r="B1947" s="84" t="s">
        <v>4105</v>
      </c>
      <c r="C1947" s="85">
        <v>2728.1917000000003</v>
      </c>
      <c r="D1947" s="92" t="s">
        <v>9931</v>
      </c>
    </row>
    <row r="1948" spans="1:4" x14ac:dyDescent="0.3">
      <c r="A1948" s="83" t="s">
        <v>4106</v>
      </c>
      <c r="B1948" s="84" t="s">
        <v>4107</v>
      </c>
      <c r="C1948" s="85">
        <v>3567.6353000000004</v>
      </c>
      <c r="D1948" s="92" t="s">
        <v>9890</v>
      </c>
    </row>
    <row r="1949" spans="1:4" x14ac:dyDescent="0.3">
      <c r="A1949" s="83" t="s">
        <v>4108</v>
      </c>
      <c r="B1949" s="84" t="s">
        <v>4109</v>
      </c>
      <c r="C1949" s="85">
        <v>3777.4962</v>
      </c>
      <c r="D1949" s="92" t="s">
        <v>9817</v>
      </c>
    </row>
    <row r="1950" spans="1:4" x14ac:dyDescent="0.3">
      <c r="A1950" s="83" t="s">
        <v>4110</v>
      </c>
      <c r="B1950" s="84" t="s">
        <v>4111</v>
      </c>
      <c r="C1950" s="85">
        <v>3777.4962</v>
      </c>
      <c r="D1950" s="92" t="s">
        <v>9817</v>
      </c>
    </row>
    <row r="1951" spans="1:4" x14ac:dyDescent="0.3">
      <c r="A1951" s="83" t="s">
        <v>4112</v>
      </c>
      <c r="B1951" s="84" t="s">
        <v>4113</v>
      </c>
      <c r="C1951" s="85">
        <v>4616.9398000000001</v>
      </c>
      <c r="D1951" s="92" t="s">
        <v>9849</v>
      </c>
    </row>
    <row r="1952" spans="1:4" x14ac:dyDescent="0.3">
      <c r="A1952" s="83" t="s">
        <v>4114</v>
      </c>
      <c r="B1952" s="84" t="s">
        <v>4115</v>
      </c>
      <c r="C1952" s="85">
        <v>3777.4962</v>
      </c>
      <c r="D1952" s="92" t="s">
        <v>9817</v>
      </c>
    </row>
    <row r="1953" spans="1:4" x14ac:dyDescent="0.3">
      <c r="A1953" s="83" t="s">
        <v>4116</v>
      </c>
      <c r="B1953" s="84" t="s">
        <v>4117</v>
      </c>
      <c r="C1953" s="85">
        <v>3777.4962</v>
      </c>
      <c r="D1953" s="92" t="s">
        <v>9817</v>
      </c>
    </row>
    <row r="1954" spans="1:4" x14ac:dyDescent="0.3">
      <c r="A1954" s="83" t="s">
        <v>4118</v>
      </c>
      <c r="B1954" s="84" t="s">
        <v>4119</v>
      </c>
      <c r="C1954" s="85">
        <v>3777.4962</v>
      </c>
      <c r="D1954" s="92" t="s">
        <v>9817</v>
      </c>
    </row>
    <row r="1955" spans="1:4" x14ac:dyDescent="0.3">
      <c r="A1955" s="83" t="s">
        <v>4120</v>
      </c>
      <c r="B1955" s="84" t="s">
        <v>4121</v>
      </c>
      <c r="C1955" s="85">
        <v>3777.4962</v>
      </c>
      <c r="D1955" s="92" t="s">
        <v>9817</v>
      </c>
    </row>
    <row r="1956" spans="1:4" x14ac:dyDescent="0.3">
      <c r="A1956" s="83" t="s">
        <v>4122</v>
      </c>
      <c r="B1956" s="84" t="s">
        <v>4123</v>
      </c>
      <c r="C1956" s="85">
        <v>3777.4962</v>
      </c>
      <c r="D1956" s="92" t="s">
        <v>9817</v>
      </c>
    </row>
    <row r="1957" spans="1:4" x14ac:dyDescent="0.3">
      <c r="A1957" s="74" t="s">
        <v>4125</v>
      </c>
      <c r="B1957" s="74" t="s">
        <v>4126</v>
      </c>
      <c r="C1957" s="75">
        <v>21167.57</v>
      </c>
      <c r="D1957" s="92" t="s">
        <v>10360</v>
      </c>
    </row>
    <row r="1958" spans="1:4" x14ac:dyDescent="0.3">
      <c r="A1958" s="83" t="s">
        <v>4127</v>
      </c>
      <c r="B1958" s="84" t="s">
        <v>4128</v>
      </c>
      <c r="C1958" s="85">
        <v>4656.8653999999997</v>
      </c>
      <c r="D1958" s="92" t="s">
        <v>9850</v>
      </c>
    </row>
    <row r="1959" spans="1:4" x14ac:dyDescent="0.3">
      <c r="A1959" s="83" t="s">
        <v>4129</v>
      </c>
      <c r="B1959" s="84" t="s">
        <v>4130</v>
      </c>
      <c r="C1959" s="85">
        <v>3598.4869000000003</v>
      </c>
      <c r="D1959" s="92" t="s">
        <v>9891</v>
      </c>
    </row>
    <row r="1960" spans="1:4" x14ac:dyDescent="0.3">
      <c r="A1960" s="83" t="s">
        <v>4131</v>
      </c>
      <c r="B1960" s="84" t="s">
        <v>4132</v>
      </c>
      <c r="C1960" s="85">
        <v>2751.7840999999999</v>
      </c>
      <c r="D1960" s="92" t="s">
        <v>9932</v>
      </c>
    </row>
    <row r="1961" spans="1:4" x14ac:dyDescent="0.3">
      <c r="A1961" s="83" t="s">
        <v>4133</v>
      </c>
      <c r="B1961" s="84" t="s">
        <v>4134</v>
      </c>
      <c r="C1961" s="85">
        <v>3810.1625999999997</v>
      </c>
      <c r="D1961" s="92" t="s">
        <v>9818</v>
      </c>
    </row>
    <row r="1962" spans="1:4" x14ac:dyDescent="0.3">
      <c r="A1962" s="83" t="s">
        <v>4135</v>
      </c>
      <c r="B1962" s="84" t="s">
        <v>4136</v>
      </c>
      <c r="C1962" s="85">
        <v>2751.7840999999999</v>
      </c>
      <c r="D1962" s="92" t="s">
        <v>9932</v>
      </c>
    </row>
    <row r="1963" spans="1:4" x14ac:dyDescent="0.3">
      <c r="A1963" s="83" t="s">
        <v>4137</v>
      </c>
      <c r="B1963" s="84" t="s">
        <v>4138</v>
      </c>
      <c r="C1963" s="85">
        <v>3598.4869000000003</v>
      </c>
      <c r="D1963" s="92" t="s">
        <v>9891</v>
      </c>
    </row>
    <row r="1964" spans="1:4" x14ac:dyDescent="0.3">
      <c r="A1964" s="83" t="s">
        <v>4139</v>
      </c>
      <c r="B1964" s="84" t="s">
        <v>4140</v>
      </c>
      <c r="C1964" s="85">
        <v>3810.1625999999997</v>
      </c>
      <c r="D1964" s="92" t="s">
        <v>9818</v>
      </c>
    </row>
    <row r="1965" spans="1:4" x14ac:dyDescent="0.3">
      <c r="A1965" s="83" t="s">
        <v>4141</v>
      </c>
      <c r="B1965" s="84" t="s">
        <v>4142</v>
      </c>
      <c r="C1965" s="85">
        <v>3810.1625999999997</v>
      </c>
      <c r="D1965" s="92" t="s">
        <v>9818</v>
      </c>
    </row>
    <row r="1966" spans="1:4" x14ac:dyDescent="0.3">
      <c r="A1966" s="83" t="s">
        <v>4143</v>
      </c>
      <c r="B1966" s="84" t="s">
        <v>4144</v>
      </c>
      <c r="C1966" s="85">
        <v>4656.8653999999997</v>
      </c>
      <c r="D1966" s="92" t="s">
        <v>9850</v>
      </c>
    </row>
    <row r="1967" spans="1:4" x14ac:dyDescent="0.3">
      <c r="A1967" s="83" t="s">
        <v>4145</v>
      </c>
      <c r="B1967" s="84" t="s">
        <v>4146</v>
      </c>
      <c r="C1967" s="85">
        <v>3810.1625999999997</v>
      </c>
      <c r="D1967" s="92" t="s">
        <v>9818</v>
      </c>
    </row>
    <row r="1968" spans="1:4" x14ac:dyDescent="0.3">
      <c r="A1968" s="83" t="s">
        <v>4147</v>
      </c>
      <c r="B1968" s="84" t="s">
        <v>4148</v>
      </c>
      <c r="C1968" s="85">
        <v>3810.1625999999997</v>
      </c>
      <c r="D1968" s="92" t="s">
        <v>9818</v>
      </c>
    </row>
    <row r="1969" spans="1:4" x14ac:dyDescent="0.3">
      <c r="A1969" s="83" t="s">
        <v>4149</v>
      </c>
      <c r="B1969" s="84" t="s">
        <v>4150</v>
      </c>
      <c r="C1969" s="85">
        <v>3810.1625999999997</v>
      </c>
      <c r="D1969" s="92" t="s">
        <v>9818</v>
      </c>
    </row>
    <row r="1970" spans="1:4" x14ac:dyDescent="0.3">
      <c r="A1970" s="83" t="s">
        <v>4151</v>
      </c>
      <c r="B1970" s="84" t="s">
        <v>4152</v>
      </c>
      <c r="C1970" s="85">
        <v>3810.1625999999997</v>
      </c>
      <c r="D1970" s="92" t="s">
        <v>9818</v>
      </c>
    </row>
    <row r="1971" spans="1:4" x14ac:dyDescent="0.3">
      <c r="A1971" s="83" t="s">
        <v>4153</v>
      </c>
      <c r="B1971" s="84" t="s">
        <v>4154</v>
      </c>
      <c r="C1971" s="85">
        <v>3810.1625999999997</v>
      </c>
      <c r="D1971" s="92" t="s">
        <v>9818</v>
      </c>
    </row>
    <row r="1972" spans="1:4" x14ac:dyDescent="0.3">
      <c r="A1972" s="74" t="s">
        <v>4156</v>
      </c>
      <c r="B1972" s="74" t="s">
        <v>4157</v>
      </c>
      <c r="C1972" s="75">
        <v>26551.58</v>
      </c>
      <c r="D1972" s="92" t="s">
        <v>10357</v>
      </c>
    </row>
    <row r="1973" spans="1:4" x14ac:dyDescent="0.3">
      <c r="A1973" s="83" t="s">
        <v>4158</v>
      </c>
      <c r="B1973" s="84" t="s">
        <v>4159</v>
      </c>
      <c r="C1973" s="85">
        <v>5841.3476000000001</v>
      </c>
      <c r="D1973" s="92" t="s">
        <v>9847</v>
      </c>
    </row>
    <row r="1974" spans="1:4" x14ac:dyDescent="0.3">
      <c r="A1974" s="83" t="s">
        <v>4160</v>
      </c>
      <c r="B1974" s="84" t="s">
        <v>4161</v>
      </c>
      <c r="C1974" s="85">
        <v>4513.7686000000003</v>
      </c>
      <c r="D1974" s="92" t="s">
        <v>9888</v>
      </c>
    </row>
    <row r="1975" spans="1:4" x14ac:dyDescent="0.3">
      <c r="A1975" s="83" t="s">
        <v>4162</v>
      </c>
      <c r="B1975" s="84" t="s">
        <v>4163</v>
      </c>
      <c r="C1975" s="85">
        <v>3451.7054000000003</v>
      </c>
      <c r="D1975" s="92" t="s">
        <v>9929</v>
      </c>
    </row>
    <row r="1976" spans="1:4" x14ac:dyDescent="0.3">
      <c r="A1976" s="83" t="s">
        <v>4164</v>
      </c>
      <c r="B1976" s="84" t="s">
        <v>4165</v>
      </c>
      <c r="C1976" s="85">
        <v>4779.2844000000005</v>
      </c>
      <c r="D1976" s="92" t="s">
        <v>9815</v>
      </c>
    </row>
    <row r="1977" spans="1:4" x14ac:dyDescent="0.3">
      <c r="A1977" s="83" t="s">
        <v>4166</v>
      </c>
      <c r="B1977" s="84" t="s">
        <v>4167</v>
      </c>
      <c r="C1977" s="85">
        <v>3451.7054000000003</v>
      </c>
      <c r="D1977" s="92" t="s">
        <v>9929</v>
      </c>
    </row>
    <row r="1978" spans="1:4" x14ac:dyDescent="0.3">
      <c r="A1978" s="83" t="s">
        <v>4168</v>
      </c>
      <c r="B1978" s="84" t="s">
        <v>4169</v>
      </c>
      <c r="C1978" s="85">
        <v>4513.7686000000003</v>
      </c>
      <c r="D1978" s="92" t="s">
        <v>9888</v>
      </c>
    </row>
    <row r="1979" spans="1:4" x14ac:dyDescent="0.3">
      <c r="A1979" s="83" t="s">
        <v>4170</v>
      </c>
      <c r="B1979" s="84" t="s">
        <v>4171</v>
      </c>
      <c r="C1979" s="85">
        <v>4779.2844000000005</v>
      </c>
      <c r="D1979" s="92" t="s">
        <v>9815</v>
      </c>
    </row>
    <row r="1980" spans="1:4" x14ac:dyDescent="0.3">
      <c r="A1980" s="83" t="s">
        <v>4172</v>
      </c>
      <c r="B1980" s="84" t="s">
        <v>4173</v>
      </c>
      <c r="C1980" s="85">
        <v>4779.2844000000005</v>
      </c>
      <c r="D1980" s="92" t="s">
        <v>9815</v>
      </c>
    </row>
    <row r="1981" spans="1:4" x14ac:dyDescent="0.3">
      <c r="A1981" s="83" t="s">
        <v>4174</v>
      </c>
      <c r="B1981" s="84" t="s">
        <v>4175</v>
      </c>
      <c r="C1981" s="85">
        <v>5841.3476000000001</v>
      </c>
      <c r="D1981" s="92" t="s">
        <v>9847</v>
      </c>
    </row>
    <row r="1982" spans="1:4" x14ac:dyDescent="0.3">
      <c r="A1982" s="83" t="s">
        <v>4176</v>
      </c>
      <c r="B1982" s="84" t="s">
        <v>4177</v>
      </c>
      <c r="C1982" s="85">
        <v>4779.2844000000005</v>
      </c>
      <c r="D1982" s="92" t="s">
        <v>9815</v>
      </c>
    </row>
    <row r="1983" spans="1:4" x14ac:dyDescent="0.3">
      <c r="A1983" s="83" t="s">
        <v>4178</v>
      </c>
      <c r="B1983" s="84" t="s">
        <v>4179</v>
      </c>
      <c r="C1983" s="85">
        <v>4779.2844000000005</v>
      </c>
      <c r="D1983" s="92" t="s">
        <v>9815</v>
      </c>
    </row>
    <row r="1984" spans="1:4" x14ac:dyDescent="0.3">
      <c r="A1984" s="83" t="s">
        <v>4180</v>
      </c>
      <c r="B1984" s="84" t="s">
        <v>4181</v>
      </c>
      <c r="C1984" s="85">
        <v>4779.2844000000005</v>
      </c>
      <c r="D1984" s="92" t="s">
        <v>9815</v>
      </c>
    </row>
    <row r="1985" spans="1:4" x14ac:dyDescent="0.3">
      <c r="A1985" s="83" t="s">
        <v>4182</v>
      </c>
      <c r="B1985" s="84" t="s">
        <v>4183</v>
      </c>
      <c r="C1985" s="85">
        <v>4779.2844000000005</v>
      </c>
      <c r="D1985" s="92" t="s">
        <v>9815</v>
      </c>
    </row>
    <row r="1986" spans="1:4" x14ac:dyDescent="0.3">
      <c r="A1986" s="83" t="s">
        <v>4184</v>
      </c>
      <c r="B1986" s="84" t="s">
        <v>4185</v>
      </c>
      <c r="C1986" s="85">
        <v>4779.2844000000005</v>
      </c>
      <c r="D1986" s="92" t="s">
        <v>9815</v>
      </c>
    </row>
    <row r="1987" spans="1:4" x14ac:dyDescent="0.3">
      <c r="A1987" s="74" t="s">
        <v>4187</v>
      </c>
      <c r="B1987" s="74" t="s">
        <v>4188</v>
      </c>
      <c r="C1987" s="75">
        <v>26733.06</v>
      </c>
      <c r="D1987" s="92" t="s">
        <v>10358</v>
      </c>
    </row>
    <row r="1988" spans="1:4" x14ac:dyDescent="0.3">
      <c r="A1988" s="83" t="s">
        <v>4189</v>
      </c>
      <c r="B1988" s="84" t="s">
        <v>4190</v>
      </c>
      <c r="C1988" s="85">
        <v>5881.2732000000005</v>
      </c>
      <c r="D1988" s="92" t="s">
        <v>9848</v>
      </c>
    </row>
    <row r="1989" spans="1:4" x14ac:dyDescent="0.3">
      <c r="A1989" s="83" t="s">
        <v>4191</v>
      </c>
      <c r="B1989" s="84" t="s">
        <v>4192</v>
      </c>
      <c r="C1989" s="85">
        <v>4544.6202000000003</v>
      </c>
      <c r="D1989" s="92" t="s">
        <v>9889</v>
      </c>
    </row>
    <row r="1990" spans="1:4" x14ac:dyDescent="0.3">
      <c r="A1990" s="83" t="s">
        <v>4193</v>
      </c>
      <c r="B1990" s="84" t="s">
        <v>4194</v>
      </c>
      <c r="C1990" s="85">
        <v>3475.2978000000003</v>
      </c>
      <c r="D1990" s="92" t="s">
        <v>9930</v>
      </c>
    </row>
    <row r="1991" spans="1:4" x14ac:dyDescent="0.3">
      <c r="A1991" s="83" t="s">
        <v>4195</v>
      </c>
      <c r="B1991" s="84" t="s">
        <v>4196</v>
      </c>
      <c r="C1991" s="85">
        <v>4811.9507999999996</v>
      </c>
      <c r="D1991" s="92" t="s">
        <v>9816</v>
      </c>
    </row>
    <row r="1992" spans="1:4" x14ac:dyDescent="0.3">
      <c r="A1992" s="83" t="s">
        <v>4197</v>
      </c>
      <c r="B1992" s="84" t="s">
        <v>4198</v>
      </c>
      <c r="C1992" s="85">
        <v>3475.2978000000003</v>
      </c>
      <c r="D1992" s="92" t="s">
        <v>9930</v>
      </c>
    </row>
    <row r="1993" spans="1:4" x14ac:dyDescent="0.3">
      <c r="A1993" s="83" t="s">
        <v>4199</v>
      </c>
      <c r="B1993" s="84" t="s">
        <v>4200</v>
      </c>
      <c r="C1993" s="85">
        <v>4544.6202000000003</v>
      </c>
      <c r="D1993" s="92" t="s">
        <v>9889</v>
      </c>
    </row>
    <row r="1994" spans="1:4" x14ac:dyDescent="0.3">
      <c r="A1994" s="83" t="s">
        <v>4201</v>
      </c>
      <c r="B1994" s="84" t="s">
        <v>4202</v>
      </c>
      <c r="C1994" s="85">
        <v>4811.9507999999996</v>
      </c>
      <c r="D1994" s="92" t="s">
        <v>9816</v>
      </c>
    </row>
    <row r="1995" spans="1:4" x14ac:dyDescent="0.3">
      <c r="A1995" s="83" t="s">
        <v>4203</v>
      </c>
      <c r="B1995" s="84" t="s">
        <v>4204</v>
      </c>
      <c r="C1995" s="85">
        <v>4811.9507999999996</v>
      </c>
      <c r="D1995" s="92" t="s">
        <v>9816</v>
      </c>
    </row>
    <row r="1996" spans="1:4" x14ac:dyDescent="0.3">
      <c r="A1996" s="83" t="s">
        <v>4205</v>
      </c>
      <c r="B1996" s="84" t="s">
        <v>4206</v>
      </c>
      <c r="C1996" s="85">
        <v>5881.2732000000005</v>
      </c>
      <c r="D1996" s="92" t="s">
        <v>9848</v>
      </c>
    </row>
    <row r="1997" spans="1:4" x14ac:dyDescent="0.3">
      <c r="A1997" s="83" t="s">
        <v>4207</v>
      </c>
      <c r="B1997" s="84" t="s">
        <v>4208</v>
      </c>
      <c r="C1997" s="85">
        <v>4811.9507999999996</v>
      </c>
      <c r="D1997" s="92" t="s">
        <v>9816</v>
      </c>
    </row>
    <row r="1998" spans="1:4" x14ac:dyDescent="0.3">
      <c r="A1998" s="83" t="s">
        <v>4209</v>
      </c>
      <c r="B1998" s="84" t="s">
        <v>4210</v>
      </c>
      <c r="C1998" s="85">
        <v>4811.9507999999996</v>
      </c>
      <c r="D1998" s="92" t="s">
        <v>9816</v>
      </c>
    </row>
    <row r="1999" spans="1:4" x14ac:dyDescent="0.3">
      <c r="A1999" s="83" t="s">
        <v>4211</v>
      </c>
      <c r="B1999" s="84" t="s">
        <v>4212</v>
      </c>
      <c r="C1999" s="85">
        <v>4811.9507999999996</v>
      </c>
      <c r="D1999" s="92" t="s">
        <v>9816</v>
      </c>
    </row>
    <row r="2000" spans="1:4" x14ac:dyDescent="0.3">
      <c r="A2000" s="83" t="s">
        <v>4213</v>
      </c>
      <c r="B2000" s="84" t="s">
        <v>4214</v>
      </c>
      <c r="C2000" s="85">
        <v>4811.9507999999996</v>
      </c>
      <c r="D2000" s="92" t="s">
        <v>9816</v>
      </c>
    </row>
    <row r="2001" spans="1:4" x14ac:dyDescent="0.3">
      <c r="A2001" s="83" t="s">
        <v>4215</v>
      </c>
      <c r="B2001" s="84" t="s">
        <v>4216</v>
      </c>
      <c r="C2001" s="85">
        <v>4811.9507999999996</v>
      </c>
      <c r="D2001" s="92" t="s">
        <v>9816</v>
      </c>
    </row>
    <row r="2002" spans="1:4" x14ac:dyDescent="0.3">
      <c r="A2002" s="74" t="s">
        <v>4218</v>
      </c>
      <c r="B2002" s="74" t="s">
        <v>4219</v>
      </c>
      <c r="C2002" s="75">
        <v>33145.480000000003</v>
      </c>
      <c r="D2002" s="92" t="s">
        <v>10355</v>
      </c>
    </row>
    <row r="2003" spans="1:4" x14ac:dyDescent="0.3">
      <c r="A2003" s="83" t="s">
        <v>4220</v>
      </c>
      <c r="B2003" s="84" t="s">
        <v>4221</v>
      </c>
      <c r="C2003" s="85">
        <v>7292.0056000000004</v>
      </c>
      <c r="D2003" s="92" t="s">
        <v>9845</v>
      </c>
    </row>
    <row r="2004" spans="1:4" x14ac:dyDescent="0.3">
      <c r="A2004" s="83" t="s">
        <v>4222</v>
      </c>
      <c r="B2004" s="84" t="s">
        <v>4223</v>
      </c>
      <c r="C2004" s="85">
        <v>5634.731600000001</v>
      </c>
      <c r="D2004" s="92" t="s">
        <v>9886</v>
      </c>
    </row>
    <row r="2005" spans="1:4" x14ac:dyDescent="0.3">
      <c r="A2005" s="83" t="s">
        <v>4224</v>
      </c>
      <c r="B2005" s="84" t="s">
        <v>4225</v>
      </c>
      <c r="C2005" s="85">
        <v>4308.9124000000002</v>
      </c>
      <c r="D2005" s="92" t="s">
        <v>9927</v>
      </c>
    </row>
    <row r="2006" spans="1:4" x14ac:dyDescent="0.3">
      <c r="A2006" s="83" t="s">
        <v>4226</v>
      </c>
      <c r="B2006" s="84" t="s">
        <v>4227</v>
      </c>
      <c r="C2006" s="85">
        <v>5966.1864000000005</v>
      </c>
      <c r="D2006" s="92" t="s">
        <v>9813</v>
      </c>
    </row>
    <row r="2007" spans="1:4" x14ac:dyDescent="0.3">
      <c r="A2007" s="83" t="s">
        <v>4228</v>
      </c>
      <c r="B2007" s="84" t="s">
        <v>4229</v>
      </c>
      <c r="C2007" s="85">
        <v>4308.9124000000002</v>
      </c>
      <c r="D2007" s="92" t="s">
        <v>9927</v>
      </c>
    </row>
    <row r="2008" spans="1:4" x14ac:dyDescent="0.3">
      <c r="A2008" s="83" t="s">
        <v>4230</v>
      </c>
      <c r="B2008" s="84" t="s">
        <v>4231</v>
      </c>
      <c r="C2008" s="85">
        <v>5634.731600000001</v>
      </c>
      <c r="D2008" s="92" t="s">
        <v>9886</v>
      </c>
    </row>
    <row r="2009" spans="1:4" x14ac:dyDescent="0.3">
      <c r="A2009" s="83" t="s">
        <v>4232</v>
      </c>
      <c r="B2009" s="84" t="s">
        <v>4233</v>
      </c>
      <c r="C2009" s="85">
        <v>5966.1864000000005</v>
      </c>
      <c r="D2009" s="92" t="s">
        <v>9813</v>
      </c>
    </row>
    <row r="2010" spans="1:4" x14ac:dyDescent="0.3">
      <c r="A2010" s="83" t="s">
        <v>4234</v>
      </c>
      <c r="B2010" s="84" t="s">
        <v>4235</v>
      </c>
      <c r="C2010" s="85">
        <v>5966.1864000000005</v>
      </c>
      <c r="D2010" s="92" t="s">
        <v>9813</v>
      </c>
    </row>
    <row r="2011" spans="1:4" x14ac:dyDescent="0.3">
      <c r="A2011" s="83" t="s">
        <v>4236</v>
      </c>
      <c r="B2011" s="84" t="s">
        <v>4237</v>
      </c>
      <c r="C2011" s="85">
        <v>7292.0056000000004</v>
      </c>
      <c r="D2011" s="92" t="s">
        <v>9845</v>
      </c>
    </row>
    <row r="2012" spans="1:4" x14ac:dyDescent="0.3">
      <c r="A2012" s="83" t="s">
        <v>4238</v>
      </c>
      <c r="B2012" s="84" t="s">
        <v>4239</v>
      </c>
      <c r="C2012" s="85">
        <v>5966.1864000000005</v>
      </c>
      <c r="D2012" s="92" t="s">
        <v>9813</v>
      </c>
    </row>
    <row r="2013" spans="1:4" x14ac:dyDescent="0.3">
      <c r="A2013" s="83" t="s">
        <v>4240</v>
      </c>
      <c r="B2013" s="84" t="s">
        <v>4241</v>
      </c>
      <c r="C2013" s="85">
        <v>5966.1864000000005</v>
      </c>
      <c r="D2013" s="92" t="s">
        <v>9813</v>
      </c>
    </row>
    <row r="2014" spans="1:4" x14ac:dyDescent="0.3">
      <c r="A2014" s="83" t="s">
        <v>4242</v>
      </c>
      <c r="B2014" s="84" t="s">
        <v>4243</v>
      </c>
      <c r="C2014" s="85">
        <v>5966.1864000000005</v>
      </c>
      <c r="D2014" s="92" t="s">
        <v>9813</v>
      </c>
    </row>
    <row r="2015" spans="1:4" x14ac:dyDescent="0.3">
      <c r="A2015" s="83" t="s">
        <v>4244</v>
      </c>
      <c r="B2015" s="84" t="s">
        <v>4245</v>
      </c>
      <c r="C2015" s="85">
        <v>5966.1864000000005</v>
      </c>
      <c r="D2015" s="92" t="s">
        <v>9813</v>
      </c>
    </row>
    <row r="2016" spans="1:4" x14ac:dyDescent="0.3">
      <c r="A2016" s="83" t="s">
        <v>4246</v>
      </c>
      <c r="B2016" s="84" t="s">
        <v>4247</v>
      </c>
      <c r="C2016" s="85">
        <v>5966.1864000000005</v>
      </c>
      <c r="D2016" s="92" t="s">
        <v>9813</v>
      </c>
    </row>
    <row r="2017" spans="1:4" x14ac:dyDescent="0.3">
      <c r="A2017" s="74" t="s">
        <v>4249</v>
      </c>
      <c r="B2017" s="74" t="s">
        <v>4250</v>
      </c>
      <c r="C2017" s="75">
        <v>33326.97</v>
      </c>
      <c r="D2017" s="92" t="s">
        <v>10356</v>
      </c>
    </row>
    <row r="2018" spans="1:4" x14ac:dyDescent="0.3">
      <c r="A2018" s="83" t="s">
        <v>4251</v>
      </c>
      <c r="B2018" s="84" t="s">
        <v>4252</v>
      </c>
      <c r="C2018" s="85">
        <v>7331.9333999999999</v>
      </c>
      <c r="D2018" s="92" t="s">
        <v>9846</v>
      </c>
    </row>
    <row r="2019" spans="1:4" x14ac:dyDescent="0.3">
      <c r="A2019" s="83" t="s">
        <v>4253</v>
      </c>
      <c r="B2019" s="84" t="s">
        <v>4254</v>
      </c>
      <c r="C2019" s="85">
        <v>5665.5849000000007</v>
      </c>
      <c r="D2019" s="92" t="s">
        <v>9887</v>
      </c>
    </row>
    <row r="2020" spans="1:4" x14ac:dyDescent="0.3">
      <c r="A2020" s="83" t="s">
        <v>4255</v>
      </c>
      <c r="B2020" s="84" t="s">
        <v>4256</v>
      </c>
      <c r="C2020" s="85">
        <v>4332.5061000000005</v>
      </c>
      <c r="D2020" s="92" t="s">
        <v>9928</v>
      </c>
    </row>
    <row r="2021" spans="1:4" x14ac:dyDescent="0.3">
      <c r="A2021" s="83" t="s">
        <v>4257</v>
      </c>
      <c r="B2021" s="84" t="s">
        <v>4258</v>
      </c>
      <c r="C2021" s="85">
        <v>5998.8545999999997</v>
      </c>
      <c r="D2021" s="92" t="s">
        <v>9814</v>
      </c>
    </row>
    <row r="2022" spans="1:4" x14ac:dyDescent="0.3">
      <c r="A2022" s="83" t="s">
        <v>4259</v>
      </c>
      <c r="B2022" s="84" t="s">
        <v>4260</v>
      </c>
      <c r="C2022" s="85">
        <v>4332.5061000000005</v>
      </c>
      <c r="D2022" s="92" t="s">
        <v>9928</v>
      </c>
    </row>
    <row r="2023" spans="1:4" x14ac:dyDescent="0.3">
      <c r="A2023" s="83" t="s">
        <v>4261</v>
      </c>
      <c r="B2023" s="84" t="s">
        <v>4262</v>
      </c>
      <c r="C2023" s="85">
        <v>5665.5849000000007</v>
      </c>
      <c r="D2023" s="92" t="s">
        <v>9887</v>
      </c>
    </row>
    <row r="2024" spans="1:4" x14ac:dyDescent="0.3">
      <c r="A2024" s="83" t="s">
        <v>4263</v>
      </c>
      <c r="B2024" s="84" t="s">
        <v>4264</v>
      </c>
      <c r="C2024" s="85">
        <v>5998.8545999999997</v>
      </c>
      <c r="D2024" s="92" t="s">
        <v>9814</v>
      </c>
    </row>
    <row r="2025" spans="1:4" x14ac:dyDescent="0.3">
      <c r="A2025" s="83" t="s">
        <v>4265</v>
      </c>
      <c r="B2025" s="84" t="s">
        <v>4266</v>
      </c>
      <c r="C2025" s="85">
        <v>5998.8545999999997</v>
      </c>
      <c r="D2025" s="92" t="s">
        <v>9814</v>
      </c>
    </row>
    <row r="2026" spans="1:4" x14ac:dyDescent="0.3">
      <c r="A2026" s="83" t="s">
        <v>4267</v>
      </c>
      <c r="B2026" s="84" t="s">
        <v>4268</v>
      </c>
      <c r="C2026" s="85">
        <v>7331.9333999999999</v>
      </c>
      <c r="D2026" s="92" t="s">
        <v>9846</v>
      </c>
    </row>
    <row r="2027" spans="1:4" x14ac:dyDescent="0.3">
      <c r="A2027" s="83" t="s">
        <v>4269</v>
      </c>
      <c r="B2027" s="84" t="s">
        <v>4270</v>
      </c>
      <c r="C2027" s="85">
        <v>5998.8545999999997</v>
      </c>
      <c r="D2027" s="92" t="s">
        <v>9814</v>
      </c>
    </row>
    <row r="2028" spans="1:4" x14ac:dyDescent="0.3">
      <c r="A2028" s="83" t="s">
        <v>4271</v>
      </c>
      <c r="B2028" s="84" t="s">
        <v>4272</v>
      </c>
      <c r="C2028" s="85">
        <v>5998.8545999999997</v>
      </c>
      <c r="D2028" s="92" t="s">
        <v>9814</v>
      </c>
    </row>
    <row r="2029" spans="1:4" x14ac:dyDescent="0.3">
      <c r="A2029" s="83" t="s">
        <v>4273</v>
      </c>
      <c r="B2029" s="84" t="s">
        <v>4274</v>
      </c>
      <c r="C2029" s="85">
        <v>5998.8545999999997</v>
      </c>
      <c r="D2029" s="92" t="s">
        <v>9814</v>
      </c>
    </row>
    <row r="2030" spans="1:4" x14ac:dyDescent="0.3">
      <c r="A2030" s="83" t="s">
        <v>4275</v>
      </c>
      <c r="B2030" s="84" t="s">
        <v>4276</v>
      </c>
      <c r="C2030" s="85">
        <v>5998.8545999999997</v>
      </c>
      <c r="D2030" s="92" t="s">
        <v>9814</v>
      </c>
    </row>
    <row r="2031" spans="1:4" x14ac:dyDescent="0.3">
      <c r="A2031" s="83" t="s">
        <v>4277</v>
      </c>
      <c r="B2031" s="84" t="s">
        <v>4278</v>
      </c>
      <c r="C2031" s="85">
        <v>5998.8545999999997</v>
      </c>
      <c r="D2031" s="92" t="s">
        <v>9814</v>
      </c>
    </row>
    <row r="2032" spans="1:4" x14ac:dyDescent="0.3">
      <c r="A2032" s="74" t="s">
        <v>4280</v>
      </c>
      <c r="B2032" s="74" t="s">
        <v>4281</v>
      </c>
      <c r="C2032" s="75">
        <v>40888.78</v>
      </c>
      <c r="D2032" s="92" t="s">
        <v>10679</v>
      </c>
    </row>
    <row r="2033" spans="1:4" x14ac:dyDescent="0.3">
      <c r="A2033" s="83" t="s">
        <v>4282</v>
      </c>
      <c r="B2033" s="84" t="s">
        <v>4283</v>
      </c>
      <c r="C2033" s="85">
        <v>8995.5316000000003</v>
      </c>
      <c r="D2033" s="92" t="s">
        <v>9874</v>
      </c>
    </row>
    <row r="2034" spans="1:4" x14ac:dyDescent="0.3">
      <c r="A2034" s="83" t="s">
        <v>4284</v>
      </c>
      <c r="B2034" s="84" t="s">
        <v>4285</v>
      </c>
      <c r="C2034" s="85">
        <v>6951.0925999999999</v>
      </c>
      <c r="D2034" s="92" t="s">
        <v>9915</v>
      </c>
    </row>
    <row r="2035" spans="1:4" x14ac:dyDescent="0.3">
      <c r="A2035" s="83" t="s">
        <v>4286</v>
      </c>
      <c r="B2035" s="84" t="s">
        <v>4287</v>
      </c>
      <c r="C2035" s="85">
        <v>5315.5414000000001</v>
      </c>
      <c r="D2035" s="92" t="s">
        <v>9956</v>
      </c>
    </row>
    <row r="2036" spans="1:4" x14ac:dyDescent="0.3">
      <c r="A2036" s="83" t="s">
        <v>4288</v>
      </c>
      <c r="B2036" s="84" t="s">
        <v>4289</v>
      </c>
      <c r="C2036" s="85">
        <v>7359.9803999999995</v>
      </c>
      <c r="D2036" s="92" t="s">
        <v>9967</v>
      </c>
    </row>
    <row r="2037" spans="1:4" x14ac:dyDescent="0.3">
      <c r="A2037" s="83" t="s">
        <v>4290</v>
      </c>
      <c r="B2037" s="84" t="s">
        <v>4291</v>
      </c>
      <c r="C2037" s="85">
        <v>5315.5414000000001</v>
      </c>
      <c r="D2037" s="92" t="s">
        <v>9956</v>
      </c>
    </row>
    <row r="2038" spans="1:4" x14ac:dyDescent="0.3">
      <c r="A2038" s="83" t="s">
        <v>4292</v>
      </c>
      <c r="B2038" s="84" t="s">
        <v>4293</v>
      </c>
      <c r="C2038" s="85">
        <v>6951.0925999999999</v>
      </c>
      <c r="D2038" s="92" t="s">
        <v>9915</v>
      </c>
    </row>
    <row r="2039" spans="1:4" x14ac:dyDescent="0.3">
      <c r="A2039" s="83" t="s">
        <v>4294</v>
      </c>
      <c r="B2039" s="84" t="s">
        <v>4295</v>
      </c>
      <c r="C2039" s="85">
        <v>7359.9803999999995</v>
      </c>
      <c r="D2039" s="92" t="s">
        <v>9967</v>
      </c>
    </row>
    <row r="2040" spans="1:4" x14ac:dyDescent="0.3">
      <c r="A2040" s="83" t="s">
        <v>4296</v>
      </c>
      <c r="B2040" s="84" t="s">
        <v>4297</v>
      </c>
      <c r="C2040" s="85">
        <v>7359.9803999999995</v>
      </c>
      <c r="D2040" s="92" t="s">
        <v>9967</v>
      </c>
    </row>
    <row r="2041" spans="1:4" x14ac:dyDescent="0.3">
      <c r="A2041" s="83" t="s">
        <v>4298</v>
      </c>
      <c r="B2041" s="84" t="s">
        <v>4299</v>
      </c>
      <c r="C2041" s="85">
        <v>8995.5316000000003</v>
      </c>
      <c r="D2041" s="92" t="s">
        <v>9874</v>
      </c>
    </row>
    <row r="2042" spans="1:4" x14ac:dyDescent="0.3">
      <c r="A2042" s="74" t="s">
        <v>4301</v>
      </c>
      <c r="B2042" s="74" t="s">
        <v>4302</v>
      </c>
      <c r="C2042" s="75">
        <v>45667.839999999997</v>
      </c>
      <c r="D2042" s="92" t="s">
        <v>10678</v>
      </c>
    </row>
    <row r="2043" spans="1:4" x14ac:dyDescent="0.3">
      <c r="A2043" s="83" t="s">
        <v>4303</v>
      </c>
      <c r="B2043" s="84" t="s">
        <v>4304</v>
      </c>
      <c r="C2043" s="85">
        <v>10046.924799999999</v>
      </c>
      <c r="D2043" s="92" t="s">
        <v>9873</v>
      </c>
    </row>
    <row r="2044" spans="1:4" x14ac:dyDescent="0.3">
      <c r="A2044" s="83" t="s">
        <v>4305</v>
      </c>
      <c r="B2044" s="84" t="s">
        <v>4306</v>
      </c>
      <c r="C2044" s="85">
        <v>7763.5328</v>
      </c>
      <c r="D2044" s="92" t="s">
        <v>9914</v>
      </c>
    </row>
    <row r="2045" spans="1:4" x14ac:dyDescent="0.3">
      <c r="A2045" s="83" t="s">
        <v>4307</v>
      </c>
      <c r="B2045" s="84" t="s">
        <v>4308</v>
      </c>
      <c r="C2045" s="85">
        <v>5936.8191999999999</v>
      </c>
      <c r="D2045" s="92" t="s">
        <v>9955</v>
      </c>
    </row>
    <row r="2046" spans="1:4" x14ac:dyDescent="0.3">
      <c r="A2046" s="83" t="s">
        <v>4309</v>
      </c>
      <c r="B2046" s="84" t="s">
        <v>4310</v>
      </c>
      <c r="C2046" s="85">
        <v>8220.2111999999997</v>
      </c>
      <c r="D2046" s="92" t="s">
        <v>9966</v>
      </c>
    </row>
    <row r="2047" spans="1:4" x14ac:dyDescent="0.3">
      <c r="A2047" s="83" t="s">
        <v>4311</v>
      </c>
      <c r="B2047" s="84" t="s">
        <v>4312</v>
      </c>
      <c r="C2047" s="85">
        <v>5936.8191999999999</v>
      </c>
      <c r="D2047" s="92" t="s">
        <v>9955</v>
      </c>
    </row>
    <row r="2048" spans="1:4" x14ac:dyDescent="0.3">
      <c r="A2048" s="83" t="s">
        <v>4313</v>
      </c>
      <c r="B2048" s="84" t="s">
        <v>4314</v>
      </c>
      <c r="C2048" s="85">
        <v>7763.5328</v>
      </c>
      <c r="D2048" s="92" t="s">
        <v>9914</v>
      </c>
    </row>
    <row r="2049" spans="1:4" x14ac:dyDescent="0.3">
      <c r="A2049" s="83" t="s">
        <v>4315</v>
      </c>
      <c r="B2049" s="84" t="s">
        <v>4316</v>
      </c>
      <c r="C2049" s="85">
        <v>8220.2111999999997</v>
      </c>
      <c r="D2049" s="92" t="s">
        <v>9966</v>
      </c>
    </row>
    <row r="2050" spans="1:4" x14ac:dyDescent="0.3">
      <c r="A2050" s="83" t="s">
        <v>4317</v>
      </c>
      <c r="B2050" s="84" t="s">
        <v>4318</v>
      </c>
      <c r="C2050" s="85">
        <v>8220.2111999999997</v>
      </c>
      <c r="D2050" s="92" t="s">
        <v>9966</v>
      </c>
    </row>
    <row r="2051" spans="1:4" x14ac:dyDescent="0.3">
      <c r="A2051" s="83" t="s">
        <v>4319</v>
      </c>
      <c r="B2051" s="84" t="s">
        <v>4320</v>
      </c>
      <c r="C2051" s="85">
        <v>10046.924799999999</v>
      </c>
      <c r="D2051" s="92" t="s">
        <v>9873</v>
      </c>
    </row>
    <row r="2052" spans="1:4" x14ac:dyDescent="0.3">
      <c r="A2052" s="74" t="s">
        <v>4322</v>
      </c>
      <c r="B2052" s="74" t="s">
        <v>4323</v>
      </c>
      <c r="C2052" s="75">
        <v>65026.080000000002</v>
      </c>
      <c r="D2052" s="92" t="s">
        <v>10677</v>
      </c>
    </row>
    <row r="2053" spans="1:4" x14ac:dyDescent="0.3">
      <c r="A2053" s="83" t="s">
        <v>4324</v>
      </c>
      <c r="B2053" s="84" t="s">
        <v>4325</v>
      </c>
      <c r="C2053" s="85">
        <v>14305.7376</v>
      </c>
      <c r="D2053" s="92" t="s">
        <v>9872</v>
      </c>
    </row>
    <row r="2054" spans="1:4" x14ac:dyDescent="0.3">
      <c r="A2054" s="83" t="s">
        <v>4326</v>
      </c>
      <c r="B2054" s="84" t="s">
        <v>4327</v>
      </c>
      <c r="C2054" s="85">
        <v>11054.4336</v>
      </c>
      <c r="D2054" s="92" t="s">
        <v>9913</v>
      </c>
    </row>
    <row r="2055" spans="1:4" x14ac:dyDescent="0.3">
      <c r="A2055" s="83" t="s">
        <v>4328</v>
      </c>
      <c r="B2055" s="84" t="s">
        <v>4329</v>
      </c>
      <c r="C2055" s="85">
        <v>8453.3904000000002</v>
      </c>
      <c r="D2055" s="92" t="s">
        <v>9954</v>
      </c>
    </row>
    <row r="2056" spans="1:4" x14ac:dyDescent="0.3">
      <c r="A2056" s="83" t="s">
        <v>4330</v>
      </c>
      <c r="B2056" s="84" t="s">
        <v>4331</v>
      </c>
      <c r="C2056" s="85">
        <v>11704.6944</v>
      </c>
      <c r="D2056" s="92" t="s">
        <v>9965</v>
      </c>
    </row>
    <row r="2057" spans="1:4" x14ac:dyDescent="0.3">
      <c r="A2057" s="83" t="s">
        <v>4332</v>
      </c>
      <c r="B2057" s="84" t="s">
        <v>4333</v>
      </c>
      <c r="C2057" s="85">
        <v>8453.3904000000002</v>
      </c>
      <c r="D2057" s="92" t="s">
        <v>9954</v>
      </c>
    </row>
    <row r="2058" spans="1:4" x14ac:dyDescent="0.3">
      <c r="A2058" s="83" t="s">
        <v>4334</v>
      </c>
      <c r="B2058" s="84" t="s">
        <v>4335</v>
      </c>
      <c r="C2058" s="85">
        <v>11054.4336</v>
      </c>
      <c r="D2058" s="92" t="s">
        <v>9913</v>
      </c>
    </row>
    <row r="2059" spans="1:4" x14ac:dyDescent="0.3">
      <c r="A2059" s="83" t="s">
        <v>4336</v>
      </c>
      <c r="B2059" s="84" t="s">
        <v>4337</v>
      </c>
      <c r="C2059" s="85">
        <v>11704.6944</v>
      </c>
      <c r="D2059" s="92" t="s">
        <v>9965</v>
      </c>
    </row>
    <row r="2060" spans="1:4" x14ac:dyDescent="0.3">
      <c r="A2060" s="83" t="s">
        <v>4338</v>
      </c>
      <c r="B2060" s="84" t="s">
        <v>4339</v>
      </c>
      <c r="C2060" s="85">
        <v>11704.6944</v>
      </c>
      <c r="D2060" s="92" t="s">
        <v>9965</v>
      </c>
    </row>
    <row r="2061" spans="1:4" x14ac:dyDescent="0.3">
      <c r="A2061" s="83" t="s">
        <v>4340</v>
      </c>
      <c r="B2061" s="84" t="s">
        <v>4341</v>
      </c>
      <c r="C2061" s="85">
        <v>14305.7376</v>
      </c>
      <c r="D2061" s="92" t="s">
        <v>9872</v>
      </c>
    </row>
    <row r="2062" spans="1:4" x14ac:dyDescent="0.3">
      <c r="A2062" s="77"/>
      <c r="B2062" s="77"/>
      <c r="C2062" s="78"/>
      <c r="D2062" s="92" t="e">
        <v>#N/A</v>
      </c>
    </row>
    <row r="2063" spans="1:4" x14ac:dyDescent="0.3">
      <c r="A2063" s="77"/>
      <c r="B2063" s="77"/>
      <c r="C2063" s="78"/>
      <c r="D2063" s="92" t="e">
        <v>#N/A</v>
      </c>
    </row>
    <row r="2064" spans="1:4" ht="28.8" x14ac:dyDescent="0.3">
      <c r="A2064" s="74" t="s">
        <v>4343</v>
      </c>
      <c r="B2064" s="74" t="s">
        <v>4344</v>
      </c>
      <c r="C2064" s="75">
        <v>7720.0496999999996</v>
      </c>
      <c r="D2064" s="92" t="s">
        <v>10440</v>
      </c>
    </row>
    <row r="2065" spans="1:4" ht="28.8" x14ac:dyDescent="0.3">
      <c r="A2065" s="74" t="s">
        <v>4345</v>
      </c>
      <c r="B2065" s="74" t="s">
        <v>4346</v>
      </c>
      <c r="C2065" s="75">
        <v>6956.7679499999995</v>
      </c>
      <c r="D2065" s="92" t="s">
        <v>10441</v>
      </c>
    </row>
    <row r="2066" spans="1:4" ht="28.8" x14ac:dyDescent="0.3">
      <c r="A2066" s="74" t="s">
        <v>4347</v>
      </c>
      <c r="B2066" s="74" t="s">
        <v>4348</v>
      </c>
      <c r="C2066" s="75">
        <v>6346.1425499999996</v>
      </c>
      <c r="D2066" s="92" t="s">
        <v>10442</v>
      </c>
    </row>
    <row r="2067" spans="1:4" ht="28.8" x14ac:dyDescent="0.3">
      <c r="A2067" s="74" t="s">
        <v>4349</v>
      </c>
      <c r="B2067" s="74" t="s">
        <v>4350</v>
      </c>
      <c r="C2067" s="75">
        <v>7109.4242999999988</v>
      </c>
      <c r="D2067" s="92" t="s">
        <v>10443</v>
      </c>
    </row>
    <row r="2068" spans="1:4" ht="28.8" x14ac:dyDescent="0.3">
      <c r="A2068" s="74" t="s">
        <v>4351</v>
      </c>
      <c r="B2068" s="74" t="s">
        <v>4352</v>
      </c>
      <c r="C2068" s="75">
        <v>6346.1425499999996</v>
      </c>
      <c r="D2068" s="92" t="s">
        <v>10442</v>
      </c>
    </row>
    <row r="2069" spans="1:4" ht="28.8" x14ac:dyDescent="0.3">
      <c r="A2069" s="74" t="s">
        <v>4353</v>
      </c>
      <c r="B2069" s="74" t="s">
        <v>4354</v>
      </c>
      <c r="C2069" s="75">
        <v>6956.7679499999995</v>
      </c>
      <c r="D2069" s="92" t="s">
        <v>10441</v>
      </c>
    </row>
    <row r="2070" spans="1:4" ht="28.8" x14ac:dyDescent="0.3">
      <c r="A2070" s="74" t="s">
        <v>4355</v>
      </c>
      <c r="B2070" s="74" t="s">
        <v>4356</v>
      </c>
      <c r="C2070" s="75">
        <v>7109.4242999999988</v>
      </c>
      <c r="D2070" s="92" t="s">
        <v>10443</v>
      </c>
    </row>
    <row r="2071" spans="1:4" ht="28.8" x14ac:dyDescent="0.3">
      <c r="A2071" s="74" t="s">
        <v>4357</v>
      </c>
      <c r="B2071" s="74" t="s">
        <v>4358</v>
      </c>
      <c r="C2071" s="75">
        <v>7109.4242999999988</v>
      </c>
      <c r="D2071" s="92" t="s">
        <v>10443</v>
      </c>
    </row>
    <row r="2072" spans="1:4" ht="28.8" x14ac:dyDescent="0.3">
      <c r="A2072" s="74" t="s">
        <v>4359</v>
      </c>
      <c r="B2072" s="74" t="s">
        <v>4360</v>
      </c>
      <c r="C2072" s="75">
        <v>7720.0496999999996</v>
      </c>
      <c r="D2072" s="92" t="s">
        <v>10440</v>
      </c>
    </row>
    <row r="2073" spans="1:4" ht="28.8" x14ac:dyDescent="0.3">
      <c r="A2073" s="74" t="s">
        <v>4361</v>
      </c>
      <c r="B2073" s="74" t="s">
        <v>4362</v>
      </c>
      <c r="C2073" s="75">
        <v>7076.4440559830391</v>
      </c>
      <c r="D2073" s="92" t="s">
        <v>10464</v>
      </c>
    </row>
    <row r="2074" spans="1:4" ht="28.8" x14ac:dyDescent="0.3">
      <c r="A2074" s="74" t="s">
        <v>4363</v>
      </c>
      <c r="B2074" s="74" t="s">
        <v>4364</v>
      </c>
      <c r="C2074" s="75">
        <v>6376.7956323688968</v>
      </c>
      <c r="D2074" s="92" t="s">
        <v>10465</v>
      </c>
    </row>
    <row r="2075" spans="1:4" ht="28.8" x14ac:dyDescent="0.3">
      <c r="A2075" s="74" t="s">
        <v>4365</v>
      </c>
      <c r="B2075" s="74" t="s">
        <v>4366</v>
      </c>
      <c r="C2075" s="75">
        <v>5817.0768934775824</v>
      </c>
      <c r="D2075" s="92" t="s">
        <v>10466</v>
      </c>
    </row>
    <row r="2076" spans="1:4" ht="28.8" x14ac:dyDescent="0.3">
      <c r="A2076" s="74" t="s">
        <v>4367</v>
      </c>
      <c r="B2076" s="74" t="s">
        <v>4368</v>
      </c>
      <c r="C2076" s="75">
        <v>6516.7253170917247</v>
      </c>
      <c r="D2076" s="92" t="s">
        <v>10467</v>
      </c>
    </row>
    <row r="2077" spans="1:4" ht="28.8" x14ac:dyDescent="0.3">
      <c r="A2077" s="74" t="s">
        <v>4369</v>
      </c>
      <c r="B2077" s="74" t="s">
        <v>4370</v>
      </c>
      <c r="C2077" s="75">
        <v>5817.0768934775824</v>
      </c>
      <c r="D2077" s="92" t="s">
        <v>10466</v>
      </c>
    </row>
    <row r="2078" spans="1:4" ht="28.8" x14ac:dyDescent="0.3">
      <c r="A2078" s="74" t="s">
        <v>4371</v>
      </c>
      <c r="B2078" s="74" t="s">
        <v>4372</v>
      </c>
      <c r="C2078" s="75">
        <v>6376.7956323688968</v>
      </c>
      <c r="D2078" s="92" t="s">
        <v>10465</v>
      </c>
    </row>
    <row r="2079" spans="1:4" ht="28.8" x14ac:dyDescent="0.3">
      <c r="A2079" s="74" t="s">
        <v>4373</v>
      </c>
      <c r="B2079" s="74" t="s">
        <v>4374</v>
      </c>
      <c r="C2079" s="75">
        <v>6516.7253170917247</v>
      </c>
      <c r="D2079" s="92" t="s">
        <v>10467</v>
      </c>
    </row>
    <row r="2080" spans="1:4" ht="28.8" x14ac:dyDescent="0.3">
      <c r="A2080" s="74" t="s">
        <v>4375</v>
      </c>
      <c r="B2080" s="74" t="s">
        <v>4376</v>
      </c>
      <c r="C2080" s="75">
        <v>6516.7253170917247</v>
      </c>
      <c r="D2080" s="92" t="s">
        <v>10467</v>
      </c>
    </row>
    <row r="2081" spans="1:4" ht="28.8" x14ac:dyDescent="0.3">
      <c r="A2081" s="74" t="s">
        <v>4377</v>
      </c>
      <c r="B2081" s="74" t="s">
        <v>4378</v>
      </c>
      <c r="C2081" s="75">
        <v>7076.4440559830391</v>
      </c>
      <c r="D2081" s="92" t="s">
        <v>10464</v>
      </c>
    </row>
    <row r="2082" spans="1:4" ht="28.8" x14ac:dyDescent="0.3">
      <c r="A2082" s="74" t="s">
        <v>4379</v>
      </c>
      <c r="B2082" s="74" t="s">
        <v>4380</v>
      </c>
      <c r="C2082" s="75">
        <v>6432.8384119660786</v>
      </c>
      <c r="D2082" s="92" t="s">
        <v>10432</v>
      </c>
    </row>
    <row r="2083" spans="1:4" ht="28.8" x14ac:dyDescent="0.3">
      <c r="A2083" s="74" t="s">
        <v>4381</v>
      </c>
      <c r="B2083" s="74" t="s">
        <v>4382</v>
      </c>
      <c r="C2083" s="75">
        <v>5796.8233147377941</v>
      </c>
      <c r="D2083" s="92" t="s">
        <v>10433</v>
      </c>
    </row>
    <row r="2084" spans="1:4" ht="28.8" x14ac:dyDescent="0.3">
      <c r="A2084" s="74" t="s">
        <v>4383</v>
      </c>
      <c r="B2084" s="74" t="s">
        <v>4384</v>
      </c>
      <c r="C2084" s="75">
        <v>5288.0112369551662</v>
      </c>
      <c r="D2084" s="92" t="s">
        <v>10434</v>
      </c>
    </row>
    <row r="2085" spans="1:4" ht="28.8" x14ac:dyDescent="0.3">
      <c r="A2085" s="74" t="s">
        <v>4385</v>
      </c>
      <c r="B2085" s="74" t="s">
        <v>4386</v>
      </c>
      <c r="C2085" s="75">
        <v>5924.0263341834507</v>
      </c>
      <c r="D2085" s="92" t="s">
        <v>10435</v>
      </c>
    </row>
    <row r="2086" spans="1:4" ht="28.8" x14ac:dyDescent="0.3">
      <c r="A2086" s="74" t="s">
        <v>4387</v>
      </c>
      <c r="B2086" s="74" t="s">
        <v>4388</v>
      </c>
      <c r="C2086" s="75">
        <v>5288.0112369551662</v>
      </c>
      <c r="D2086" s="92" t="s">
        <v>10434</v>
      </c>
    </row>
    <row r="2087" spans="1:4" ht="28.8" x14ac:dyDescent="0.3">
      <c r="A2087" s="74" t="s">
        <v>4389</v>
      </c>
      <c r="B2087" s="74" t="s">
        <v>4390</v>
      </c>
      <c r="C2087" s="75">
        <v>5796.8233147377941</v>
      </c>
      <c r="D2087" s="92" t="s">
        <v>10433</v>
      </c>
    </row>
    <row r="2088" spans="1:4" ht="28.8" x14ac:dyDescent="0.3">
      <c r="A2088" s="74" t="s">
        <v>4391</v>
      </c>
      <c r="B2088" s="74" t="s">
        <v>4392</v>
      </c>
      <c r="C2088" s="75">
        <v>5924.0263341834507</v>
      </c>
      <c r="D2088" s="92" t="s">
        <v>10435</v>
      </c>
    </row>
    <row r="2089" spans="1:4" ht="28.8" x14ac:dyDescent="0.3">
      <c r="A2089" s="74" t="s">
        <v>4393</v>
      </c>
      <c r="B2089" s="74" t="s">
        <v>4394</v>
      </c>
      <c r="C2089" s="75">
        <v>5924.0263341834507</v>
      </c>
      <c r="D2089" s="92" t="s">
        <v>10435</v>
      </c>
    </row>
    <row r="2090" spans="1:4" ht="28.8" x14ac:dyDescent="0.3">
      <c r="A2090" s="74" t="s">
        <v>4395</v>
      </c>
      <c r="B2090" s="74" t="s">
        <v>4396</v>
      </c>
      <c r="C2090" s="75">
        <v>6432.8384119660786</v>
      </c>
      <c r="D2090" s="92" t="s">
        <v>10432</v>
      </c>
    </row>
    <row r="2091" spans="1:4" ht="28.8" x14ac:dyDescent="0.3">
      <c r="A2091" s="74" t="s">
        <v>4397</v>
      </c>
      <c r="B2091" s="74" t="s">
        <v>4398</v>
      </c>
      <c r="C2091" s="75">
        <v>5145.6271239244379</v>
      </c>
      <c r="D2091" s="92" t="s">
        <v>10448</v>
      </c>
    </row>
    <row r="2092" spans="1:4" ht="28.8" x14ac:dyDescent="0.3">
      <c r="A2092" s="74" t="s">
        <v>4399</v>
      </c>
      <c r="B2092" s="74" t="s">
        <v>4400</v>
      </c>
      <c r="C2092" s="75">
        <v>4636.8786794686312</v>
      </c>
      <c r="D2092" s="92" t="s">
        <v>10449</v>
      </c>
    </row>
    <row r="2093" spans="1:4" ht="28.8" x14ac:dyDescent="0.3">
      <c r="A2093" s="74" t="s">
        <v>4401</v>
      </c>
      <c r="B2093" s="74" t="s">
        <v>4402</v>
      </c>
      <c r="C2093" s="75">
        <v>4229.8799239039872</v>
      </c>
      <c r="D2093" s="92" t="s">
        <v>10450</v>
      </c>
    </row>
    <row r="2094" spans="1:4" ht="28.8" x14ac:dyDescent="0.3">
      <c r="A2094" s="74" t="s">
        <v>4403</v>
      </c>
      <c r="B2094" s="74" t="s">
        <v>4404</v>
      </c>
      <c r="C2094" s="75">
        <v>4738.6283683597921</v>
      </c>
      <c r="D2094" s="92" t="s">
        <v>10451</v>
      </c>
    </row>
    <row r="2095" spans="1:4" ht="28.8" x14ac:dyDescent="0.3">
      <c r="A2095" s="74" t="s">
        <v>4405</v>
      </c>
      <c r="B2095" s="74" t="s">
        <v>4406</v>
      </c>
      <c r="C2095" s="75">
        <v>4229.8799239039872</v>
      </c>
      <c r="D2095" s="92" t="s">
        <v>10450</v>
      </c>
    </row>
    <row r="2096" spans="1:4" ht="28.8" x14ac:dyDescent="0.3">
      <c r="A2096" s="74" t="s">
        <v>4407</v>
      </c>
      <c r="B2096" s="74" t="s">
        <v>4408</v>
      </c>
      <c r="C2096" s="75">
        <v>4636.8786794686312</v>
      </c>
      <c r="D2096" s="92" t="s">
        <v>10449</v>
      </c>
    </row>
    <row r="2097" spans="1:4" ht="28.8" x14ac:dyDescent="0.3">
      <c r="A2097" s="74" t="s">
        <v>4409</v>
      </c>
      <c r="B2097" s="74" t="s">
        <v>4410</v>
      </c>
      <c r="C2097" s="75">
        <v>4738.6283683597921</v>
      </c>
      <c r="D2097" s="92" t="s">
        <v>10451</v>
      </c>
    </row>
    <row r="2098" spans="1:4" ht="28.8" x14ac:dyDescent="0.3">
      <c r="A2098" s="74" t="s">
        <v>4411</v>
      </c>
      <c r="B2098" s="74" t="s">
        <v>4412</v>
      </c>
      <c r="C2098" s="75">
        <v>4738.6283683597921</v>
      </c>
      <c r="D2098" s="92" t="s">
        <v>10451</v>
      </c>
    </row>
    <row r="2099" spans="1:4" ht="28.8" x14ac:dyDescent="0.3">
      <c r="A2099" s="74" t="s">
        <v>4413</v>
      </c>
      <c r="B2099" s="74" t="s">
        <v>4414</v>
      </c>
      <c r="C2099" s="75">
        <v>5145.6271239244379</v>
      </c>
      <c r="D2099" s="92" t="s">
        <v>10448</v>
      </c>
    </row>
    <row r="2100" spans="1:4" ht="28.8" x14ac:dyDescent="0.3">
      <c r="A2100" s="74" t="s">
        <v>4415</v>
      </c>
      <c r="B2100" s="74" t="s">
        <v>4416</v>
      </c>
      <c r="C2100" s="75">
        <v>3858.415835890517</v>
      </c>
      <c r="D2100" s="92" t="s">
        <v>10456</v>
      </c>
    </row>
    <row r="2101" spans="1:4" ht="28.8" x14ac:dyDescent="0.3">
      <c r="A2101" s="74" t="s">
        <v>4417</v>
      </c>
      <c r="B2101" s="74" t="s">
        <v>4418</v>
      </c>
      <c r="C2101" s="75">
        <v>3476.9340442064263</v>
      </c>
      <c r="D2101" s="92" t="s">
        <v>10457</v>
      </c>
    </row>
    <row r="2102" spans="1:4" ht="28.8" x14ac:dyDescent="0.3">
      <c r="A2102" s="74" t="s">
        <v>4419</v>
      </c>
      <c r="B2102" s="74" t="s">
        <v>4420</v>
      </c>
      <c r="C2102" s="75">
        <v>3171.7486108591538</v>
      </c>
      <c r="D2102" s="92" t="s">
        <v>10458</v>
      </c>
    </row>
    <row r="2103" spans="1:4" ht="28.8" x14ac:dyDescent="0.3">
      <c r="A2103" s="74" t="s">
        <v>4421</v>
      </c>
      <c r="B2103" s="74" t="s">
        <v>4422</v>
      </c>
      <c r="C2103" s="75">
        <v>3553.2304025432441</v>
      </c>
      <c r="D2103" s="92" t="s">
        <v>10459</v>
      </c>
    </row>
    <row r="2104" spans="1:4" ht="28.8" x14ac:dyDescent="0.3">
      <c r="A2104" s="74" t="s">
        <v>4423</v>
      </c>
      <c r="B2104" s="74" t="s">
        <v>4424</v>
      </c>
      <c r="C2104" s="75">
        <v>3171.7486108591538</v>
      </c>
      <c r="D2104" s="92" t="s">
        <v>10458</v>
      </c>
    </row>
    <row r="2105" spans="1:4" ht="28.8" x14ac:dyDescent="0.3">
      <c r="A2105" s="74" t="s">
        <v>4425</v>
      </c>
      <c r="B2105" s="74" t="s">
        <v>4426</v>
      </c>
      <c r="C2105" s="75">
        <v>3476.9340442064263</v>
      </c>
      <c r="D2105" s="92" t="s">
        <v>10457</v>
      </c>
    </row>
    <row r="2106" spans="1:4" ht="28.8" x14ac:dyDescent="0.3">
      <c r="A2106" s="74" t="s">
        <v>4427</v>
      </c>
      <c r="B2106" s="74" t="s">
        <v>4428</v>
      </c>
      <c r="C2106" s="75">
        <v>3553.2304025432441</v>
      </c>
      <c r="D2106" s="92" t="s">
        <v>10459</v>
      </c>
    </row>
    <row r="2107" spans="1:4" ht="28.8" x14ac:dyDescent="0.3">
      <c r="A2107" s="74" t="s">
        <v>4429</v>
      </c>
      <c r="B2107" s="74" t="s">
        <v>4430</v>
      </c>
      <c r="C2107" s="75">
        <v>3553.2304025432441</v>
      </c>
      <c r="D2107" s="92" t="s">
        <v>10459</v>
      </c>
    </row>
    <row r="2108" spans="1:4" ht="28.8" x14ac:dyDescent="0.3">
      <c r="A2108" s="74" t="s">
        <v>4431</v>
      </c>
      <c r="B2108" s="74" t="s">
        <v>4432</v>
      </c>
      <c r="C2108" s="75">
        <v>3858.415835890517</v>
      </c>
      <c r="D2108" s="92" t="s">
        <v>10456</v>
      </c>
    </row>
    <row r="2109" spans="1:4" ht="28.8" x14ac:dyDescent="0.3">
      <c r="A2109" s="74" t="s">
        <v>4433</v>
      </c>
      <c r="B2109" s="74" t="s">
        <v>4434</v>
      </c>
      <c r="C2109" s="75">
        <v>2571.2045478565965</v>
      </c>
      <c r="D2109" s="92" t="s">
        <v>10424</v>
      </c>
    </row>
    <row r="2110" spans="1:4" ht="28.8" x14ac:dyDescent="0.3">
      <c r="A2110" s="74" t="s">
        <v>4435</v>
      </c>
      <c r="B2110" s="74" t="s">
        <v>4436</v>
      </c>
      <c r="C2110" s="75">
        <v>2316.9894089442209</v>
      </c>
      <c r="D2110" s="92" t="s">
        <v>10425</v>
      </c>
    </row>
    <row r="2111" spans="1:4" ht="28.8" x14ac:dyDescent="0.3">
      <c r="A2111" s="74" t="s">
        <v>4437</v>
      </c>
      <c r="B2111" s="74" t="s">
        <v>4438</v>
      </c>
      <c r="C2111" s="75">
        <v>2113.6172978143209</v>
      </c>
      <c r="D2111" s="92" t="s">
        <v>10426</v>
      </c>
    </row>
    <row r="2112" spans="1:4" ht="28.8" x14ac:dyDescent="0.3">
      <c r="A2112" s="74" t="s">
        <v>4439</v>
      </c>
      <c r="B2112" s="74" t="s">
        <v>4440</v>
      </c>
      <c r="C2112" s="75">
        <v>2367.832436726696</v>
      </c>
      <c r="D2112" s="92" t="s">
        <v>10427</v>
      </c>
    </row>
    <row r="2113" spans="1:4" ht="28.8" x14ac:dyDescent="0.3">
      <c r="A2113" s="74" t="s">
        <v>4441</v>
      </c>
      <c r="B2113" s="74" t="s">
        <v>4442</v>
      </c>
      <c r="C2113" s="75">
        <v>2113.6172978143209</v>
      </c>
      <c r="D2113" s="92" t="s">
        <v>10426</v>
      </c>
    </row>
    <row r="2114" spans="1:4" ht="28.8" x14ac:dyDescent="0.3">
      <c r="A2114" s="74" t="s">
        <v>4443</v>
      </c>
      <c r="B2114" s="74" t="s">
        <v>4444</v>
      </c>
      <c r="C2114" s="75">
        <v>2316.9894089442209</v>
      </c>
      <c r="D2114" s="92" t="s">
        <v>10425</v>
      </c>
    </row>
    <row r="2115" spans="1:4" ht="28.8" x14ac:dyDescent="0.3">
      <c r="A2115" s="74" t="s">
        <v>4445</v>
      </c>
      <c r="B2115" s="74" t="s">
        <v>4446</v>
      </c>
      <c r="C2115" s="75">
        <v>2367.832436726696</v>
      </c>
      <c r="D2115" s="92" t="s">
        <v>10427</v>
      </c>
    </row>
    <row r="2116" spans="1:4" ht="28.8" x14ac:dyDescent="0.3">
      <c r="A2116" s="74" t="s">
        <v>4447</v>
      </c>
      <c r="B2116" s="74" t="s">
        <v>4448</v>
      </c>
      <c r="C2116" s="75">
        <v>2367.832436726696</v>
      </c>
      <c r="D2116" s="92" t="s">
        <v>10427</v>
      </c>
    </row>
    <row r="2117" spans="1:4" ht="28.8" x14ac:dyDescent="0.3">
      <c r="A2117" s="74" t="s">
        <v>4449</v>
      </c>
      <c r="B2117" s="74" t="s">
        <v>4450</v>
      </c>
      <c r="C2117" s="75">
        <v>2571.2045478565965</v>
      </c>
      <c r="D2117" s="92" t="s">
        <v>10424</v>
      </c>
    </row>
    <row r="2118" spans="1:4" x14ac:dyDescent="0.3">
      <c r="A2118" s="77"/>
      <c r="B2118" s="77"/>
      <c r="C2118" s="78"/>
      <c r="D2118" s="92" t="e">
        <v>#N/A</v>
      </c>
    </row>
    <row r="2119" spans="1:4" ht="28.8" x14ac:dyDescent="0.3">
      <c r="A2119" s="74" t="s">
        <v>4451</v>
      </c>
      <c r="B2119" s="74" t="s">
        <v>4452</v>
      </c>
      <c r="C2119" s="75">
        <v>1544.0099399999999</v>
      </c>
      <c r="D2119" s="92" t="s">
        <v>10444</v>
      </c>
    </row>
    <row r="2120" spans="1:4" ht="28.8" x14ac:dyDescent="0.3">
      <c r="A2120" s="74" t="s">
        <v>4453</v>
      </c>
      <c r="B2120" s="74" t="s">
        <v>4454</v>
      </c>
      <c r="C2120" s="75">
        <v>1391.3535899999999</v>
      </c>
      <c r="D2120" s="92" t="s">
        <v>10445</v>
      </c>
    </row>
    <row r="2121" spans="1:4" ht="28.8" x14ac:dyDescent="0.3">
      <c r="A2121" s="74" t="s">
        <v>4455</v>
      </c>
      <c r="B2121" s="74" t="s">
        <v>4456</v>
      </c>
      <c r="C2121" s="75">
        <v>1269.2285099999999</v>
      </c>
      <c r="D2121" s="92" t="s">
        <v>10446</v>
      </c>
    </row>
    <row r="2122" spans="1:4" ht="28.8" x14ac:dyDescent="0.3">
      <c r="A2122" s="74" t="s">
        <v>4457</v>
      </c>
      <c r="B2122" s="74" t="s">
        <v>4458</v>
      </c>
      <c r="C2122" s="75">
        <v>1421.8848599999999</v>
      </c>
      <c r="D2122" s="92" t="s">
        <v>10447</v>
      </c>
    </row>
    <row r="2123" spans="1:4" ht="28.8" x14ac:dyDescent="0.3">
      <c r="A2123" s="74" t="s">
        <v>4459</v>
      </c>
      <c r="B2123" s="74" t="s">
        <v>4460</v>
      </c>
      <c r="C2123" s="75">
        <v>1269.2285099999999</v>
      </c>
      <c r="D2123" s="92" t="s">
        <v>10446</v>
      </c>
    </row>
    <row r="2124" spans="1:4" ht="28.8" x14ac:dyDescent="0.3">
      <c r="A2124" s="74" t="s">
        <v>4461</v>
      </c>
      <c r="B2124" s="74" t="s">
        <v>4462</v>
      </c>
      <c r="C2124" s="75">
        <v>1391.3535899999999</v>
      </c>
      <c r="D2124" s="92" t="s">
        <v>10445</v>
      </c>
    </row>
    <row r="2125" spans="1:4" ht="28.8" x14ac:dyDescent="0.3">
      <c r="A2125" s="74" t="s">
        <v>4463</v>
      </c>
      <c r="B2125" s="74" t="s">
        <v>4464</v>
      </c>
      <c r="C2125" s="75">
        <v>1421.8848599999999</v>
      </c>
      <c r="D2125" s="92" t="s">
        <v>10447</v>
      </c>
    </row>
    <row r="2126" spans="1:4" ht="28.8" x14ac:dyDescent="0.3">
      <c r="A2126" s="74" t="s">
        <v>4465</v>
      </c>
      <c r="B2126" s="74" t="s">
        <v>4466</v>
      </c>
      <c r="C2126" s="75">
        <v>1421.8848599999999</v>
      </c>
      <c r="D2126" s="92" t="s">
        <v>10447</v>
      </c>
    </row>
    <row r="2127" spans="1:4" ht="28.8" x14ac:dyDescent="0.3">
      <c r="A2127" s="74" t="s">
        <v>4467</v>
      </c>
      <c r="B2127" s="74" t="s">
        <v>4468</v>
      </c>
      <c r="C2127" s="75">
        <v>1544.0099399999999</v>
      </c>
      <c r="D2127" s="92" t="s">
        <v>10444</v>
      </c>
    </row>
    <row r="2128" spans="1:4" ht="28.8" x14ac:dyDescent="0.3">
      <c r="A2128" s="74" t="s">
        <v>4469</v>
      </c>
      <c r="B2128" s="74" t="s">
        <v>4470</v>
      </c>
      <c r="C2128" s="75">
        <v>1415.2888111966079</v>
      </c>
      <c r="D2128" s="92" t="s">
        <v>10468</v>
      </c>
    </row>
    <row r="2129" spans="1:4" ht="28.8" x14ac:dyDescent="0.3">
      <c r="A2129" s="74" t="s">
        <v>4471</v>
      </c>
      <c r="B2129" s="74" t="s">
        <v>4472</v>
      </c>
      <c r="C2129" s="75">
        <v>1275.3591264737795</v>
      </c>
      <c r="D2129" s="92" t="s">
        <v>10469</v>
      </c>
    </row>
    <row r="2130" spans="1:4" ht="28.8" x14ac:dyDescent="0.3">
      <c r="A2130" s="74" t="s">
        <v>4473</v>
      </c>
      <c r="B2130" s="74" t="s">
        <v>4474</v>
      </c>
      <c r="C2130" s="75">
        <v>1163.4153786955164</v>
      </c>
      <c r="D2130" s="92" t="s">
        <v>10470</v>
      </c>
    </row>
    <row r="2131" spans="1:4" ht="28.8" x14ac:dyDescent="0.3">
      <c r="A2131" s="74" t="s">
        <v>4475</v>
      </c>
      <c r="B2131" s="74" t="s">
        <v>4476</v>
      </c>
      <c r="C2131" s="75">
        <v>1303.345063418345</v>
      </c>
      <c r="D2131" s="92" t="s">
        <v>10471</v>
      </c>
    </row>
    <row r="2132" spans="1:4" ht="28.8" x14ac:dyDescent="0.3">
      <c r="A2132" s="74" t="s">
        <v>4477</v>
      </c>
      <c r="B2132" s="74" t="s">
        <v>4478</v>
      </c>
      <c r="C2132" s="75">
        <v>1163.4153786955164</v>
      </c>
      <c r="D2132" s="92" t="s">
        <v>10470</v>
      </c>
    </row>
    <row r="2133" spans="1:4" ht="28.8" x14ac:dyDescent="0.3">
      <c r="A2133" s="74" t="s">
        <v>4479</v>
      </c>
      <c r="B2133" s="74" t="s">
        <v>4480</v>
      </c>
      <c r="C2133" s="75">
        <v>1275.3591264737795</v>
      </c>
      <c r="D2133" s="92" t="s">
        <v>10469</v>
      </c>
    </row>
    <row r="2134" spans="1:4" ht="28.8" x14ac:dyDescent="0.3">
      <c r="A2134" s="74" t="s">
        <v>4481</v>
      </c>
      <c r="B2134" s="74" t="s">
        <v>4482</v>
      </c>
      <c r="C2134" s="75">
        <v>1303.345063418345</v>
      </c>
      <c r="D2134" s="92" t="s">
        <v>10471</v>
      </c>
    </row>
    <row r="2135" spans="1:4" ht="28.8" x14ac:dyDescent="0.3">
      <c r="A2135" s="74" t="s">
        <v>4483</v>
      </c>
      <c r="B2135" s="74" t="s">
        <v>4484</v>
      </c>
      <c r="C2135" s="75">
        <v>1303.345063418345</v>
      </c>
      <c r="D2135" s="92" t="s">
        <v>10471</v>
      </c>
    </row>
    <row r="2136" spans="1:4" ht="28.8" x14ac:dyDescent="0.3">
      <c r="A2136" s="74" t="s">
        <v>4485</v>
      </c>
      <c r="B2136" s="74" t="s">
        <v>4486</v>
      </c>
      <c r="C2136" s="75">
        <v>1415.2888111966079</v>
      </c>
      <c r="D2136" s="92" t="s">
        <v>10468</v>
      </c>
    </row>
    <row r="2137" spans="1:4" ht="28.8" x14ac:dyDescent="0.3">
      <c r="A2137" s="74" t="s">
        <v>4487</v>
      </c>
      <c r="B2137" s="74" t="s">
        <v>4488</v>
      </c>
      <c r="C2137" s="75">
        <v>1286.5676823932158</v>
      </c>
      <c r="D2137" s="92" t="s">
        <v>10436</v>
      </c>
    </row>
    <row r="2138" spans="1:4" ht="28.8" x14ac:dyDescent="0.3">
      <c r="A2138" s="74" t="s">
        <v>4489</v>
      </c>
      <c r="B2138" s="74" t="s">
        <v>4490</v>
      </c>
      <c r="C2138" s="75">
        <v>1159.3646629475588</v>
      </c>
      <c r="D2138" s="92" t="s">
        <v>10437</v>
      </c>
    </row>
    <row r="2139" spans="1:4" ht="28.8" x14ac:dyDescent="0.3">
      <c r="A2139" s="74" t="s">
        <v>4491</v>
      </c>
      <c r="B2139" s="74" t="s">
        <v>4492</v>
      </c>
      <c r="C2139" s="75">
        <v>1057.6022473910332</v>
      </c>
      <c r="D2139" s="92" t="s">
        <v>10438</v>
      </c>
    </row>
    <row r="2140" spans="1:4" ht="28.8" x14ac:dyDescent="0.3">
      <c r="A2140" s="74" t="s">
        <v>4493</v>
      </c>
      <c r="B2140" s="74" t="s">
        <v>4494</v>
      </c>
      <c r="C2140" s="75">
        <v>1184.8052668366902</v>
      </c>
      <c r="D2140" s="92" t="s">
        <v>10439</v>
      </c>
    </row>
    <row r="2141" spans="1:4" ht="28.8" x14ac:dyDescent="0.3">
      <c r="A2141" s="74" t="s">
        <v>4495</v>
      </c>
      <c r="B2141" s="74" t="s">
        <v>4496</v>
      </c>
      <c r="C2141" s="75">
        <v>1057.6022473910332</v>
      </c>
      <c r="D2141" s="92" t="s">
        <v>10438</v>
      </c>
    </row>
    <row r="2142" spans="1:4" ht="28.8" x14ac:dyDescent="0.3">
      <c r="A2142" s="74" t="s">
        <v>4497</v>
      </c>
      <c r="B2142" s="74" t="s">
        <v>4498</v>
      </c>
      <c r="C2142" s="75">
        <v>1159.3646629475588</v>
      </c>
      <c r="D2142" s="92" t="s">
        <v>10437</v>
      </c>
    </row>
    <row r="2143" spans="1:4" ht="28.8" x14ac:dyDescent="0.3">
      <c r="A2143" s="74" t="s">
        <v>4499</v>
      </c>
      <c r="B2143" s="74" t="s">
        <v>4500</v>
      </c>
      <c r="C2143" s="75">
        <v>1184.8052668366902</v>
      </c>
      <c r="D2143" s="92" t="s">
        <v>10439</v>
      </c>
    </row>
    <row r="2144" spans="1:4" ht="28.8" x14ac:dyDescent="0.3">
      <c r="A2144" s="74" t="s">
        <v>4501</v>
      </c>
      <c r="B2144" s="74" t="s">
        <v>4502</v>
      </c>
      <c r="C2144" s="75">
        <v>1184.8052668366902</v>
      </c>
      <c r="D2144" s="92" t="s">
        <v>10439</v>
      </c>
    </row>
    <row r="2145" spans="1:4" ht="28.8" x14ac:dyDescent="0.3">
      <c r="A2145" s="74" t="s">
        <v>4503</v>
      </c>
      <c r="B2145" s="74" t="s">
        <v>4504</v>
      </c>
      <c r="C2145" s="75">
        <v>1286.5676823932158</v>
      </c>
      <c r="D2145" s="92" t="s">
        <v>10436</v>
      </c>
    </row>
    <row r="2146" spans="1:4" ht="28.8" x14ac:dyDescent="0.3">
      <c r="A2146" s="74" t="s">
        <v>4505</v>
      </c>
      <c r="B2146" s="74" t="s">
        <v>4506</v>
      </c>
      <c r="C2146" s="75">
        <v>1029.1254247848876</v>
      </c>
      <c r="D2146" s="92" t="s">
        <v>10452</v>
      </c>
    </row>
    <row r="2147" spans="1:4" ht="28.8" x14ac:dyDescent="0.3">
      <c r="A2147" s="74" t="s">
        <v>4507</v>
      </c>
      <c r="B2147" s="74" t="s">
        <v>4508</v>
      </c>
      <c r="C2147" s="75">
        <v>927.3757358937263</v>
      </c>
      <c r="D2147" s="92" t="s">
        <v>10453</v>
      </c>
    </row>
    <row r="2148" spans="1:4" ht="28.8" x14ac:dyDescent="0.3">
      <c r="A2148" s="74" t="s">
        <v>4509</v>
      </c>
      <c r="B2148" s="74" t="s">
        <v>4510</v>
      </c>
      <c r="C2148" s="75">
        <v>845.97598478079749</v>
      </c>
      <c r="D2148" s="92" t="s">
        <v>10454</v>
      </c>
    </row>
    <row r="2149" spans="1:4" ht="28.8" x14ac:dyDescent="0.3">
      <c r="A2149" s="74" t="s">
        <v>4511</v>
      </c>
      <c r="B2149" s="74" t="s">
        <v>4512</v>
      </c>
      <c r="C2149" s="75">
        <v>947.72567367195848</v>
      </c>
      <c r="D2149" s="92" t="s">
        <v>10455</v>
      </c>
    </row>
    <row r="2150" spans="1:4" ht="28.8" x14ac:dyDescent="0.3">
      <c r="A2150" s="74" t="s">
        <v>4513</v>
      </c>
      <c r="B2150" s="74" t="s">
        <v>4514</v>
      </c>
      <c r="C2150" s="75">
        <v>845.97598478079749</v>
      </c>
      <c r="D2150" s="92" t="s">
        <v>10454</v>
      </c>
    </row>
    <row r="2151" spans="1:4" ht="28.8" x14ac:dyDescent="0.3">
      <c r="A2151" s="74" t="s">
        <v>4515</v>
      </c>
      <c r="B2151" s="74" t="s">
        <v>4516</v>
      </c>
      <c r="C2151" s="75">
        <v>927.3757358937263</v>
      </c>
      <c r="D2151" s="92" t="s">
        <v>10453</v>
      </c>
    </row>
    <row r="2152" spans="1:4" ht="28.8" x14ac:dyDescent="0.3">
      <c r="A2152" s="74" t="s">
        <v>4517</v>
      </c>
      <c r="B2152" s="74" t="s">
        <v>4518</v>
      </c>
      <c r="C2152" s="75">
        <v>947.72567367195848</v>
      </c>
      <c r="D2152" s="92" t="s">
        <v>10455</v>
      </c>
    </row>
    <row r="2153" spans="1:4" ht="28.8" x14ac:dyDescent="0.3">
      <c r="A2153" s="74" t="s">
        <v>4519</v>
      </c>
      <c r="B2153" s="74" t="s">
        <v>4520</v>
      </c>
      <c r="C2153" s="75">
        <v>947.72567367195848</v>
      </c>
      <c r="D2153" s="92" t="s">
        <v>10455</v>
      </c>
    </row>
    <row r="2154" spans="1:4" ht="28.8" x14ac:dyDescent="0.3">
      <c r="A2154" s="74" t="s">
        <v>4521</v>
      </c>
      <c r="B2154" s="74" t="s">
        <v>4522</v>
      </c>
      <c r="C2154" s="75">
        <v>1029.1254247848876</v>
      </c>
      <c r="D2154" s="92" t="s">
        <v>10452</v>
      </c>
    </row>
    <row r="2155" spans="1:4" ht="28.8" x14ac:dyDescent="0.3">
      <c r="A2155" s="74" t="s">
        <v>4523</v>
      </c>
      <c r="B2155" s="74" t="s">
        <v>4524</v>
      </c>
      <c r="C2155" s="75">
        <v>771.68316717810342</v>
      </c>
      <c r="D2155" s="92" t="s">
        <v>10460</v>
      </c>
    </row>
    <row r="2156" spans="1:4" ht="28.8" x14ac:dyDescent="0.3">
      <c r="A2156" s="74" t="s">
        <v>4525</v>
      </c>
      <c r="B2156" s="74" t="s">
        <v>4526</v>
      </c>
      <c r="C2156" s="75">
        <v>695.3868088412853</v>
      </c>
      <c r="D2156" s="92" t="s">
        <v>10461</v>
      </c>
    </row>
    <row r="2157" spans="1:4" ht="28.8" x14ac:dyDescent="0.3">
      <c r="A2157" s="74" t="s">
        <v>4527</v>
      </c>
      <c r="B2157" s="74" t="s">
        <v>4528</v>
      </c>
      <c r="C2157" s="75">
        <v>634.34972217183076</v>
      </c>
      <c r="D2157" s="92" t="s">
        <v>10462</v>
      </c>
    </row>
    <row r="2158" spans="1:4" ht="28.8" x14ac:dyDescent="0.3">
      <c r="A2158" s="74" t="s">
        <v>4529</v>
      </c>
      <c r="B2158" s="74" t="s">
        <v>4530</v>
      </c>
      <c r="C2158" s="75">
        <v>710.64608050864888</v>
      </c>
      <c r="D2158" s="92" t="s">
        <v>10463</v>
      </c>
    </row>
    <row r="2159" spans="1:4" ht="28.8" x14ac:dyDescent="0.3">
      <c r="A2159" s="74" t="s">
        <v>4531</v>
      </c>
      <c r="B2159" s="74" t="s">
        <v>4532</v>
      </c>
      <c r="C2159" s="75">
        <v>634.34972217183076</v>
      </c>
      <c r="D2159" s="92" t="s">
        <v>10462</v>
      </c>
    </row>
    <row r="2160" spans="1:4" ht="28.8" x14ac:dyDescent="0.3">
      <c r="A2160" s="74" t="s">
        <v>4533</v>
      </c>
      <c r="B2160" s="74" t="s">
        <v>4534</v>
      </c>
      <c r="C2160" s="75">
        <v>695.3868088412853</v>
      </c>
      <c r="D2160" s="92" t="s">
        <v>10461</v>
      </c>
    </row>
    <row r="2161" spans="1:4" ht="28.8" x14ac:dyDescent="0.3">
      <c r="A2161" s="74" t="s">
        <v>4535</v>
      </c>
      <c r="B2161" s="74" t="s">
        <v>4536</v>
      </c>
      <c r="C2161" s="75">
        <v>710.64608050864888</v>
      </c>
      <c r="D2161" s="92" t="s">
        <v>10463</v>
      </c>
    </row>
    <row r="2162" spans="1:4" ht="28.8" x14ac:dyDescent="0.3">
      <c r="A2162" s="74" t="s">
        <v>4537</v>
      </c>
      <c r="B2162" s="74" t="s">
        <v>4538</v>
      </c>
      <c r="C2162" s="75">
        <v>710.64608050864888</v>
      </c>
      <c r="D2162" s="92" t="s">
        <v>10463</v>
      </c>
    </row>
    <row r="2163" spans="1:4" ht="28.8" x14ac:dyDescent="0.3">
      <c r="A2163" s="74" t="s">
        <v>4539</v>
      </c>
      <c r="B2163" s="74" t="s">
        <v>4540</v>
      </c>
      <c r="C2163" s="75">
        <v>771.68316717810342</v>
      </c>
      <c r="D2163" s="92" t="s">
        <v>10460</v>
      </c>
    </row>
    <row r="2164" spans="1:4" ht="28.8" x14ac:dyDescent="0.3">
      <c r="A2164" s="74" t="s">
        <v>4541</v>
      </c>
      <c r="B2164" s="74" t="s">
        <v>4542</v>
      </c>
      <c r="C2164" s="75">
        <v>514.24090957131932</v>
      </c>
      <c r="D2164" s="92" t="s">
        <v>10428</v>
      </c>
    </row>
    <row r="2165" spans="1:4" ht="28.8" x14ac:dyDescent="0.3">
      <c r="A2165" s="74" t="s">
        <v>4543</v>
      </c>
      <c r="B2165" s="74" t="s">
        <v>4544</v>
      </c>
      <c r="C2165" s="75">
        <v>463.39788178884419</v>
      </c>
      <c r="D2165" s="92" t="s">
        <v>10429</v>
      </c>
    </row>
    <row r="2166" spans="1:4" ht="28.8" x14ac:dyDescent="0.3">
      <c r="A2166" s="74" t="s">
        <v>4545</v>
      </c>
      <c r="B2166" s="74" t="s">
        <v>4546</v>
      </c>
      <c r="C2166" s="75">
        <v>422.72345956286421</v>
      </c>
      <c r="D2166" s="92" t="s">
        <v>10430</v>
      </c>
    </row>
    <row r="2167" spans="1:4" ht="28.8" x14ac:dyDescent="0.3">
      <c r="A2167" s="74" t="s">
        <v>4547</v>
      </c>
      <c r="B2167" s="74" t="s">
        <v>4548</v>
      </c>
      <c r="C2167" s="75">
        <v>473.56648734533923</v>
      </c>
      <c r="D2167" s="92" t="s">
        <v>10431</v>
      </c>
    </row>
    <row r="2168" spans="1:4" ht="28.8" x14ac:dyDescent="0.3">
      <c r="A2168" s="74" t="s">
        <v>4549</v>
      </c>
      <c r="B2168" s="74" t="s">
        <v>4550</v>
      </c>
      <c r="C2168" s="75">
        <v>422.72345956286421</v>
      </c>
      <c r="D2168" s="92" t="s">
        <v>10430</v>
      </c>
    </row>
    <row r="2169" spans="1:4" ht="28.8" x14ac:dyDescent="0.3">
      <c r="A2169" s="74" t="s">
        <v>4551</v>
      </c>
      <c r="B2169" s="74" t="s">
        <v>4552</v>
      </c>
      <c r="C2169" s="75">
        <v>463.39788178884419</v>
      </c>
      <c r="D2169" s="92" t="s">
        <v>10429</v>
      </c>
    </row>
    <row r="2170" spans="1:4" ht="28.8" x14ac:dyDescent="0.3">
      <c r="A2170" s="74" t="s">
        <v>4553</v>
      </c>
      <c r="B2170" s="74" t="s">
        <v>4554</v>
      </c>
      <c r="C2170" s="75">
        <v>473.56648734533923</v>
      </c>
      <c r="D2170" s="92" t="s">
        <v>10431</v>
      </c>
    </row>
    <row r="2171" spans="1:4" ht="28.8" x14ac:dyDescent="0.3">
      <c r="A2171" s="74" t="s">
        <v>4555</v>
      </c>
      <c r="B2171" s="74" t="s">
        <v>4556</v>
      </c>
      <c r="C2171" s="75">
        <v>473.56648734533923</v>
      </c>
      <c r="D2171" s="92" t="s">
        <v>10431</v>
      </c>
    </row>
    <row r="2172" spans="1:4" ht="28.8" x14ac:dyDescent="0.3">
      <c r="A2172" s="74" t="s">
        <v>4557</v>
      </c>
      <c r="B2172" s="74" t="s">
        <v>4558</v>
      </c>
      <c r="C2172" s="75">
        <v>514.24090957131932</v>
      </c>
      <c r="D2172" s="92" t="s">
        <v>10428</v>
      </c>
    </row>
    <row r="2173" spans="1:4" x14ac:dyDescent="0.3">
      <c r="A2173" s="77"/>
      <c r="B2173" s="77"/>
      <c r="C2173" s="78"/>
      <c r="D2173" s="92"/>
    </row>
    <row r="2174" spans="1:4" x14ac:dyDescent="0.3">
      <c r="A2174" s="74" t="s">
        <v>4559</v>
      </c>
      <c r="B2174" s="74" t="s">
        <v>4560</v>
      </c>
      <c r="C2174" s="75">
        <v>7253.29</v>
      </c>
      <c r="D2174" s="92" t="s">
        <v>10532</v>
      </c>
    </row>
    <row r="2175" spans="1:4" x14ac:dyDescent="0.3">
      <c r="A2175" s="83" t="s">
        <v>4561</v>
      </c>
      <c r="B2175" s="84" t="s">
        <v>4562</v>
      </c>
      <c r="C2175" s="85">
        <v>1595.7238</v>
      </c>
      <c r="D2175" s="92" t="s">
        <v>9852</v>
      </c>
    </row>
    <row r="2176" spans="1:4" x14ac:dyDescent="0.3">
      <c r="A2176" s="83" t="s">
        <v>4563</v>
      </c>
      <c r="B2176" s="84" t="s">
        <v>4564</v>
      </c>
      <c r="C2176" s="85">
        <v>1233.0593000000001</v>
      </c>
      <c r="D2176" s="92" t="s">
        <v>9893</v>
      </c>
    </row>
    <row r="2177" spans="1:4" x14ac:dyDescent="0.3">
      <c r="A2177" s="83" t="s">
        <v>4565</v>
      </c>
      <c r="B2177" s="84" t="s">
        <v>4566</v>
      </c>
      <c r="C2177" s="85">
        <v>942.92770000000007</v>
      </c>
      <c r="D2177" s="92" t="s">
        <v>9934</v>
      </c>
    </row>
    <row r="2178" spans="1:4" x14ac:dyDescent="0.3">
      <c r="A2178" s="83" t="s">
        <v>4567</v>
      </c>
      <c r="B2178" s="84" t="s">
        <v>4568</v>
      </c>
      <c r="C2178" s="85">
        <v>1305.5922</v>
      </c>
      <c r="D2178" s="92" t="s">
        <v>9959</v>
      </c>
    </row>
    <row r="2179" spans="1:4" x14ac:dyDescent="0.3">
      <c r="A2179" s="83" t="s">
        <v>4569</v>
      </c>
      <c r="B2179" s="84" t="s">
        <v>4570</v>
      </c>
      <c r="C2179" s="85">
        <v>942.92770000000007</v>
      </c>
      <c r="D2179" s="92" t="s">
        <v>9934</v>
      </c>
    </row>
    <row r="2180" spans="1:4" x14ac:dyDescent="0.3">
      <c r="A2180" s="83" t="s">
        <v>4571</v>
      </c>
      <c r="B2180" s="84" t="s">
        <v>4572</v>
      </c>
      <c r="C2180" s="85">
        <v>1233.0593000000001</v>
      </c>
      <c r="D2180" s="92" t="s">
        <v>9893</v>
      </c>
    </row>
    <row r="2181" spans="1:4" x14ac:dyDescent="0.3">
      <c r="A2181" s="83" t="s">
        <v>4573</v>
      </c>
      <c r="B2181" s="84" t="s">
        <v>4574</v>
      </c>
      <c r="C2181" s="85">
        <v>1305.5922</v>
      </c>
      <c r="D2181" s="92" t="s">
        <v>9959</v>
      </c>
    </row>
    <row r="2182" spans="1:4" x14ac:dyDescent="0.3">
      <c r="A2182" s="83" t="s">
        <v>4575</v>
      </c>
      <c r="B2182" s="84" t="s">
        <v>4576</v>
      </c>
      <c r="C2182" s="85">
        <v>1305.5922</v>
      </c>
      <c r="D2182" s="92" t="s">
        <v>9959</v>
      </c>
    </row>
    <row r="2183" spans="1:4" x14ac:dyDescent="0.3">
      <c r="A2183" s="83" t="s">
        <v>4577</v>
      </c>
      <c r="B2183" s="84" t="s">
        <v>4578</v>
      </c>
      <c r="C2183" s="85">
        <v>1595.7238</v>
      </c>
      <c r="D2183" s="92" t="s">
        <v>9852</v>
      </c>
    </row>
    <row r="2184" spans="1:4" x14ac:dyDescent="0.3">
      <c r="A2184" s="77"/>
      <c r="B2184" s="77"/>
      <c r="C2184" s="78"/>
      <c r="D2184" s="92"/>
    </row>
    <row r="2185" spans="1:4" ht="28.8" x14ac:dyDescent="0.3">
      <c r="A2185" s="74" t="s">
        <v>4580</v>
      </c>
      <c r="B2185" s="76" t="s">
        <v>4581</v>
      </c>
      <c r="C2185" s="75">
        <v>5145.9918000000007</v>
      </c>
      <c r="D2185" s="92" t="s">
        <v>10392</v>
      </c>
    </row>
    <row r="2186" spans="1:4" ht="28.8" x14ac:dyDescent="0.3">
      <c r="A2186" s="74" t="s">
        <v>4582</v>
      </c>
      <c r="B2186" s="76" t="s">
        <v>4583</v>
      </c>
      <c r="C2186" s="75">
        <v>4637.2073</v>
      </c>
      <c r="D2186" s="92" t="s">
        <v>10393</v>
      </c>
    </row>
    <row r="2187" spans="1:4" ht="28.8" x14ac:dyDescent="0.3">
      <c r="A2187" s="74" t="s">
        <v>4584</v>
      </c>
      <c r="B2187" s="76" t="s">
        <v>4585</v>
      </c>
      <c r="C2187" s="75">
        <v>4230.1797000000006</v>
      </c>
      <c r="D2187" s="92" t="s">
        <v>10394</v>
      </c>
    </row>
    <row r="2188" spans="1:4" ht="28.8" x14ac:dyDescent="0.3">
      <c r="A2188" s="74" t="s">
        <v>4586</v>
      </c>
      <c r="B2188" s="76" t="s">
        <v>4587</v>
      </c>
      <c r="C2188" s="75">
        <v>4738.9642000000003</v>
      </c>
      <c r="D2188" s="92" t="s">
        <v>10395</v>
      </c>
    </row>
    <row r="2189" spans="1:4" ht="28.8" x14ac:dyDescent="0.3">
      <c r="A2189" s="74" t="s">
        <v>4588</v>
      </c>
      <c r="B2189" s="76" t="s">
        <v>4589</v>
      </c>
      <c r="C2189" s="75">
        <v>4230.1797000000006</v>
      </c>
      <c r="D2189" s="92" t="s">
        <v>10394</v>
      </c>
    </row>
    <row r="2190" spans="1:4" ht="28.8" x14ac:dyDescent="0.3">
      <c r="A2190" s="74" t="s">
        <v>4590</v>
      </c>
      <c r="B2190" s="76" t="s">
        <v>4591</v>
      </c>
      <c r="C2190" s="75">
        <v>4637.2073</v>
      </c>
      <c r="D2190" s="92" t="s">
        <v>10393</v>
      </c>
    </row>
    <row r="2191" spans="1:4" ht="28.8" x14ac:dyDescent="0.3">
      <c r="A2191" s="74" t="s">
        <v>4592</v>
      </c>
      <c r="B2191" s="76" t="s">
        <v>4593</v>
      </c>
      <c r="C2191" s="75">
        <v>4738.9642000000003</v>
      </c>
      <c r="D2191" s="92" t="s">
        <v>10395</v>
      </c>
    </row>
    <row r="2192" spans="1:4" ht="28.8" x14ac:dyDescent="0.3">
      <c r="A2192" s="74" t="s">
        <v>4594</v>
      </c>
      <c r="B2192" s="76" t="s">
        <v>4595</v>
      </c>
      <c r="C2192" s="75">
        <v>4738.9642000000003</v>
      </c>
      <c r="D2192" s="92" t="s">
        <v>10395</v>
      </c>
    </row>
    <row r="2193" spans="1:4" ht="28.8" x14ac:dyDescent="0.3">
      <c r="A2193" s="74" t="s">
        <v>4596</v>
      </c>
      <c r="B2193" s="76" t="s">
        <v>4597</v>
      </c>
      <c r="C2193" s="75">
        <v>5145.9918000000007</v>
      </c>
      <c r="D2193" s="92" t="s">
        <v>10392</v>
      </c>
    </row>
    <row r="2194" spans="1:4" ht="28.8" x14ac:dyDescent="0.3">
      <c r="A2194" s="74" t="s">
        <v>4598</v>
      </c>
      <c r="B2194" s="76" t="s">
        <v>4599</v>
      </c>
      <c r="C2194" s="75">
        <v>4716.980395248941</v>
      </c>
      <c r="D2194" s="92" t="s">
        <v>10416</v>
      </c>
    </row>
    <row r="2195" spans="1:4" ht="28.8" x14ac:dyDescent="0.3">
      <c r="A2195" s="74" t="s">
        <v>4600</v>
      </c>
      <c r="B2195" s="76" t="s">
        <v>4601</v>
      </c>
      <c r="C2195" s="75">
        <v>4250.6122770746097</v>
      </c>
      <c r="D2195" s="92" t="s">
        <v>10417</v>
      </c>
    </row>
    <row r="2196" spans="1:4" ht="28.8" x14ac:dyDescent="0.3">
      <c r="A2196" s="74" t="s">
        <v>4602</v>
      </c>
      <c r="B2196" s="76" t="s">
        <v>4603</v>
      </c>
      <c r="C2196" s="75">
        <v>3877.5177825351461</v>
      </c>
      <c r="D2196" s="92" t="s">
        <v>10418</v>
      </c>
    </row>
    <row r="2197" spans="1:4" ht="28.8" x14ac:dyDescent="0.3">
      <c r="A2197" s="74" t="s">
        <v>4604</v>
      </c>
      <c r="B2197" s="76" t="s">
        <v>4605</v>
      </c>
      <c r="C2197" s="75">
        <v>4343.8859007094761</v>
      </c>
      <c r="D2197" s="92" t="s">
        <v>10419</v>
      </c>
    </row>
    <row r="2198" spans="1:4" ht="28.8" x14ac:dyDescent="0.3">
      <c r="A2198" s="74" t="s">
        <v>4606</v>
      </c>
      <c r="B2198" s="76" t="s">
        <v>4607</v>
      </c>
      <c r="C2198" s="75">
        <v>3877.5177825351461</v>
      </c>
      <c r="D2198" s="92" t="s">
        <v>10418</v>
      </c>
    </row>
    <row r="2199" spans="1:4" ht="28.8" x14ac:dyDescent="0.3">
      <c r="A2199" s="74" t="s">
        <v>4608</v>
      </c>
      <c r="B2199" s="76" t="s">
        <v>4609</v>
      </c>
      <c r="C2199" s="75">
        <v>4250.6122770746097</v>
      </c>
      <c r="D2199" s="92" t="s">
        <v>10417</v>
      </c>
    </row>
    <row r="2200" spans="1:4" ht="28.8" x14ac:dyDescent="0.3">
      <c r="A2200" s="74" t="s">
        <v>4610</v>
      </c>
      <c r="B2200" s="76" t="s">
        <v>4611</v>
      </c>
      <c r="C2200" s="75">
        <v>4343.8859007094761</v>
      </c>
      <c r="D2200" s="92" t="s">
        <v>10419</v>
      </c>
    </row>
    <row r="2201" spans="1:4" ht="28.8" x14ac:dyDescent="0.3">
      <c r="A2201" s="74" t="s">
        <v>4612</v>
      </c>
      <c r="B2201" s="76" t="s">
        <v>4613</v>
      </c>
      <c r="C2201" s="75">
        <v>4343.8859007094761</v>
      </c>
      <c r="D2201" s="92" t="s">
        <v>10419</v>
      </c>
    </row>
    <row r="2202" spans="1:4" ht="28.8" x14ac:dyDescent="0.3">
      <c r="A2202" s="74" t="s">
        <v>4614</v>
      </c>
      <c r="B2202" s="76" t="s">
        <v>4615</v>
      </c>
      <c r="C2202" s="75">
        <v>4716.980395248941</v>
      </c>
      <c r="D2202" s="92" t="s">
        <v>10416</v>
      </c>
    </row>
    <row r="2203" spans="1:4" ht="28.8" x14ac:dyDescent="0.3">
      <c r="A2203" s="74" t="s">
        <v>4616</v>
      </c>
      <c r="B2203" s="76" t="s">
        <v>4617</v>
      </c>
      <c r="C2203" s="75">
        <v>4287.9689904978814</v>
      </c>
      <c r="D2203" s="92" t="s">
        <v>10384</v>
      </c>
    </row>
    <row r="2204" spans="1:4" ht="28.8" x14ac:dyDescent="0.3">
      <c r="A2204" s="74" t="s">
        <v>4618</v>
      </c>
      <c r="B2204" s="76" t="s">
        <v>4619</v>
      </c>
      <c r="C2204" s="75">
        <v>3864.0172541492202</v>
      </c>
      <c r="D2204" s="92" t="s">
        <v>10385</v>
      </c>
    </row>
    <row r="2205" spans="1:4" ht="28.8" x14ac:dyDescent="0.3">
      <c r="A2205" s="74" t="s">
        <v>4620</v>
      </c>
      <c r="B2205" s="76" t="s">
        <v>4621</v>
      </c>
      <c r="C2205" s="75">
        <v>3524.8558650702921</v>
      </c>
      <c r="D2205" s="92" t="s">
        <v>10386</v>
      </c>
    </row>
    <row r="2206" spans="1:4" ht="28.8" x14ac:dyDescent="0.3">
      <c r="A2206" s="74" t="s">
        <v>4622</v>
      </c>
      <c r="B2206" s="76" t="s">
        <v>4623</v>
      </c>
      <c r="C2206" s="75">
        <v>3948.8076014189523</v>
      </c>
      <c r="D2206" s="92" t="s">
        <v>10387</v>
      </c>
    </row>
    <row r="2207" spans="1:4" ht="28.8" x14ac:dyDescent="0.3">
      <c r="A2207" s="74" t="s">
        <v>4624</v>
      </c>
      <c r="B2207" s="76" t="s">
        <v>4625</v>
      </c>
      <c r="C2207" s="75">
        <v>3524.8558650702921</v>
      </c>
      <c r="D2207" s="92" t="s">
        <v>10386</v>
      </c>
    </row>
    <row r="2208" spans="1:4" ht="28.8" x14ac:dyDescent="0.3">
      <c r="A2208" s="74" t="s">
        <v>4626</v>
      </c>
      <c r="B2208" s="76" t="s">
        <v>4627</v>
      </c>
      <c r="C2208" s="75">
        <v>3864.0172541492202</v>
      </c>
      <c r="D2208" s="92" t="s">
        <v>10385</v>
      </c>
    </row>
    <row r="2209" spans="1:4" ht="28.8" x14ac:dyDescent="0.3">
      <c r="A2209" s="74" t="s">
        <v>4628</v>
      </c>
      <c r="B2209" s="76" t="s">
        <v>4629</v>
      </c>
      <c r="C2209" s="75">
        <v>3948.8076014189523</v>
      </c>
      <c r="D2209" s="92" t="s">
        <v>10387</v>
      </c>
    </row>
    <row r="2210" spans="1:4" ht="28.8" x14ac:dyDescent="0.3">
      <c r="A2210" s="74" t="s">
        <v>4630</v>
      </c>
      <c r="B2210" s="76" t="s">
        <v>4631</v>
      </c>
      <c r="C2210" s="75">
        <v>3948.8076014189523</v>
      </c>
      <c r="D2210" s="92" t="s">
        <v>10387</v>
      </c>
    </row>
    <row r="2211" spans="1:4" ht="28.8" x14ac:dyDescent="0.3">
      <c r="A2211" s="74" t="s">
        <v>4632</v>
      </c>
      <c r="B2211" s="76" t="s">
        <v>4633</v>
      </c>
      <c r="C2211" s="75">
        <v>4287.9689904978814</v>
      </c>
      <c r="D2211" s="92" t="s">
        <v>10384</v>
      </c>
    </row>
    <row r="2212" spans="1:4" ht="28.8" x14ac:dyDescent="0.3">
      <c r="A2212" s="74" t="s">
        <v>4634</v>
      </c>
      <c r="B2212" s="76" t="s">
        <v>4635</v>
      </c>
      <c r="C2212" s="75">
        <v>3429.9461809906152</v>
      </c>
      <c r="D2212" s="92" t="s">
        <v>10400</v>
      </c>
    </row>
    <row r="2213" spans="1:4" ht="28.8" x14ac:dyDescent="0.3">
      <c r="A2213" s="74" t="s">
        <v>4636</v>
      </c>
      <c r="B2213" s="76" t="s">
        <v>4637</v>
      </c>
      <c r="C2213" s="75">
        <v>3090.8272082938024</v>
      </c>
      <c r="D2213" s="92" t="s">
        <v>10401</v>
      </c>
    </row>
    <row r="2214" spans="1:4" ht="28.8" x14ac:dyDescent="0.3">
      <c r="A2214" s="74" t="s">
        <v>4638</v>
      </c>
      <c r="B2214" s="76" t="s">
        <v>4639</v>
      </c>
      <c r="C2214" s="75">
        <v>2819.5320301363531</v>
      </c>
      <c r="D2214" s="92" t="s">
        <v>10402</v>
      </c>
    </row>
    <row r="2215" spans="1:4" ht="28.8" x14ac:dyDescent="0.3">
      <c r="A2215" s="74" t="s">
        <v>4640</v>
      </c>
      <c r="B2215" s="76" t="s">
        <v>4641</v>
      </c>
      <c r="C2215" s="75">
        <v>3158.6510028331654</v>
      </c>
      <c r="D2215" s="92" t="s">
        <v>10403</v>
      </c>
    </row>
    <row r="2216" spans="1:4" ht="28.8" x14ac:dyDescent="0.3">
      <c r="A2216" s="74" t="s">
        <v>4642</v>
      </c>
      <c r="B2216" s="76" t="s">
        <v>4643</v>
      </c>
      <c r="C2216" s="75">
        <v>2819.5320301363531</v>
      </c>
      <c r="D2216" s="92" t="s">
        <v>10402</v>
      </c>
    </row>
    <row r="2217" spans="1:4" ht="28.8" x14ac:dyDescent="0.3">
      <c r="A2217" s="74" t="s">
        <v>4644</v>
      </c>
      <c r="B2217" s="76" t="s">
        <v>4645</v>
      </c>
      <c r="C2217" s="75">
        <v>3090.8272082938024</v>
      </c>
      <c r="D2217" s="92" t="s">
        <v>10401</v>
      </c>
    </row>
    <row r="2218" spans="1:4" ht="28.8" x14ac:dyDescent="0.3">
      <c r="A2218" s="74" t="s">
        <v>4646</v>
      </c>
      <c r="B2218" s="76" t="s">
        <v>4647</v>
      </c>
      <c r="C2218" s="75">
        <v>3158.6510028331654</v>
      </c>
      <c r="D2218" s="92" t="s">
        <v>10403</v>
      </c>
    </row>
    <row r="2219" spans="1:4" ht="28.8" x14ac:dyDescent="0.3">
      <c r="A2219" s="74" t="s">
        <v>4648</v>
      </c>
      <c r="B2219" s="76" t="s">
        <v>4649</v>
      </c>
      <c r="C2219" s="75">
        <v>3158.6510028331654</v>
      </c>
      <c r="D2219" s="92" t="s">
        <v>10403</v>
      </c>
    </row>
    <row r="2220" spans="1:4" ht="28.8" x14ac:dyDescent="0.3">
      <c r="A2220" s="74" t="s">
        <v>4650</v>
      </c>
      <c r="B2220" s="76" t="s">
        <v>4651</v>
      </c>
      <c r="C2220" s="75">
        <v>3429.9461809906152</v>
      </c>
      <c r="D2220" s="92" t="s">
        <v>10400</v>
      </c>
    </row>
    <row r="2221" spans="1:4" ht="28.8" x14ac:dyDescent="0.3">
      <c r="A2221" s="74" t="s">
        <v>4652</v>
      </c>
      <c r="B2221" s="76" t="s">
        <v>4653</v>
      </c>
      <c r="C2221" s="75">
        <v>2571.9233714884958</v>
      </c>
      <c r="D2221" s="92" t="s">
        <v>10408</v>
      </c>
    </row>
    <row r="2222" spans="1:4" ht="28.8" x14ac:dyDescent="0.3">
      <c r="A2222" s="74" t="s">
        <v>4654</v>
      </c>
      <c r="B2222" s="76" t="s">
        <v>4655</v>
      </c>
      <c r="C2222" s="75">
        <v>2317.6371624430226</v>
      </c>
      <c r="D2222" s="92" t="s">
        <v>10409</v>
      </c>
    </row>
    <row r="2223" spans="1:4" ht="28.8" x14ac:dyDescent="0.3">
      <c r="A2223" s="74" t="s">
        <v>4656</v>
      </c>
      <c r="B2223" s="76" t="s">
        <v>4657</v>
      </c>
      <c r="C2223" s="75">
        <v>2114.2081952066446</v>
      </c>
      <c r="D2223" s="92" t="s">
        <v>10410</v>
      </c>
    </row>
    <row r="2224" spans="1:4" ht="28.8" x14ac:dyDescent="0.3">
      <c r="A2224" s="74" t="s">
        <v>4658</v>
      </c>
      <c r="B2224" s="76" t="s">
        <v>4659</v>
      </c>
      <c r="C2224" s="75">
        <v>2368.4944042521174</v>
      </c>
      <c r="D2224" s="92" t="s">
        <v>10411</v>
      </c>
    </row>
    <row r="2225" spans="1:4" ht="28.8" x14ac:dyDescent="0.3">
      <c r="A2225" s="74" t="s">
        <v>4660</v>
      </c>
      <c r="B2225" s="76" t="s">
        <v>4661</v>
      </c>
      <c r="C2225" s="75">
        <v>2114.2081952066446</v>
      </c>
      <c r="D2225" s="92" t="s">
        <v>10410</v>
      </c>
    </row>
    <row r="2226" spans="1:4" ht="28.8" x14ac:dyDescent="0.3">
      <c r="A2226" s="74" t="s">
        <v>4662</v>
      </c>
      <c r="B2226" s="76" t="s">
        <v>4663</v>
      </c>
      <c r="C2226" s="75">
        <v>2317.6371624430226</v>
      </c>
      <c r="D2226" s="92" t="s">
        <v>10409</v>
      </c>
    </row>
    <row r="2227" spans="1:4" ht="28.8" x14ac:dyDescent="0.3">
      <c r="A2227" s="74" t="s">
        <v>4664</v>
      </c>
      <c r="B2227" s="76" t="s">
        <v>4665</v>
      </c>
      <c r="C2227" s="75">
        <v>2368.4944042521174</v>
      </c>
      <c r="D2227" s="92" t="s">
        <v>10411</v>
      </c>
    </row>
    <row r="2228" spans="1:4" ht="28.8" x14ac:dyDescent="0.3">
      <c r="A2228" s="74" t="s">
        <v>4666</v>
      </c>
      <c r="B2228" s="76" t="s">
        <v>4667</v>
      </c>
      <c r="C2228" s="75">
        <v>2368.4944042521174</v>
      </c>
      <c r="D2228" s="92" t="s">
        <v>10411</v>
      </c>
    </row>
    <row r="2229" spans="1:4" ht="28.8" x14ac:dyDescent="0.3">
      <c r="A2229" s="74" t="s">
        <v>4668</v>
      </c>
      <c r="B2229" s="76" t="s">
        <v>4669</v>
      </c>
      <c r="C2229" s="75">
        <v>2571.9233714884958</v>
      </c>
      <c r="D2229" s="92" t="s">
        <v>10408</v>
      </c>
    </row>
    <row r="2230" spans="1:4" ht="28.8" x14ac:dyDescent="0.3">
      <c r="A2230" s="74" t="s">
        <v>4670</v>
      </c>
      <c r="B2230" s="76" t="s">
        <v>4671</v>
      </c>
      <c r="C2230" s="75">
        <v>1713.9005619863763</v>
      </c>
      <c r="D2230" s="92" t="s">
        <v>10376</v>
      </c>
    </row>
    <row r="2231" spans="1:4" ht="28.8" x14ac:dyDescent="0.3">
      <c r="A2231" s="74" t="s">
        <v>4672</v>
      </c>
      <c r="B2231" s="76" t="s">
        <v>4673</v>
      </c>
      <c r="C2231" s="75">
        <v>1544.4471165922428</v>
      </c>
      <c r="D2231" s="92" t="s">
        <v>10377</v>
      </c>
    </row>
    <row r="2232" spans="1:4" ht="28.8" x14ac:dyDescent="0.3">
      <c r="A2232" s="74" t="s">
        <v>4674</v>
      </c>
      <c r="B2232" s="76" t="s">
        <v>4675</v>
      </c>
      <c r="C2232" s="75">
        <v>1408.8843602769364</v>
      </c>
      <c r="D2232" s="92" t="s">
        <v>10378</v>
      </c>
    </row>
    <row r="2233" spans="1:4" ht="28.8" x14ac:dyDescent="0.3">
      <c r="A2233" s="74" t="s">
        <v>4676</v>
      </c>
      <c r="B2233" s="76" t="s">
        <v>4677</v>
      </c>
      <c r="C2233" s="75">
        <v>1578.3378056710696</v>
      </c>
      <c r="D2233" s="92" t="s">
        <v>10379</v>
      </c>
    </row>
    <row r="2234" spans="1:4" ht="28.8" x14ac:dyDescent="0.3">
      <c r="A2234" s="74" t="s">
        <v>4678</v>
      </c>
      <c r="B2234" s="76" t="s">
        <v>4679</v>
      </c>
      <c r="C2234" s="75">
        <v>1408.8843602769364</v>
      </c>
      <c r="D2234" s="92" t="s">
        <v>10378</v>
      </c>
    </row>
    <row r="2235" spans="1:4" ht="28.8" x14ac:dyDescent="0.3">
      <c r="A2235" s="74" t="s">
        <v>4680</v>
      </c>
      <c r="B2235" s="76" t="s">
        <v>4681</v>
      </c>
      <c r="C2235" s="75">
        <v>1544.4471165922428</v>
      </c>
      <c r="D2235" s="92" t="s">
        <v>10377</v>
      </c>
    </row>
    <row r="2236" spans="1:4" ht="28.8" x14ac:dyDescent="0.3">
      <c r="A2236" s="74" t="s">
        <v>4682</v>
      </c>
      <c r="B2236" s="76" t="s">
        <v>4683</v>
      </c>
      <c r="C2236" s="75">
        <v>1578.3378056710696</v>
      </c>
      <c r="D2236" s="92" t="s">
        <v>10379</v>
      </c>
    </row>
    <row r="2237" spans="1:4" ht="28.8" x14ac:dyDescent="0.3">
      <c r="A2237" s="74" t="s">
        <v>4684</v>
      </c>
      <c r="B2237" s="76" t="s">
        <v>4685</v>
      </c>
      <c r="C2237" s="75">
        <v>1578.3378056710696</v>
      </c>
      <c r="D2237" s="92" t="s">
        <v>10379</v>
      </c>
    </row>
    <row r="2238" spans="1:4" ht="28.8" x14ac:dyDescent="0.3">
      <c r="A2238" s="74" t="s">
        <v>4686</v>
      </c>
      <c r="B2238" s="76" t="s">
        <v>4687</v>
      </c>
      <c r="C2238" s="75">
        <v>1713.9005619863763</v>
      </c>
      <c r="D2238" s="92" t="s">
        <v>10376</v>
      </c>
    </row>
    <row r="2239" spans="1:4" x14ac:dyDescent="0.3">
      <c r="A2239" s="77"/>
      <c r="B2239" s="77"/>
      <c r="C2239" s="78"/>
      <c r="D2239" s="92"/>
    </row>
    <row r="2240" spans="1:4" ht="28.8" x14ac:dyDescent="0.3">
      <c r="A2240" s="74" t="s">
        <v>4688</v>
      </c>
      <c r="B2240" s="76" t="s">
        <v>4689</v>
      </c>
      <c r="C2240" s="75">
        <v>1029.1983600000001</v>
      </c>
      <c r="D2240" s="92" t="s">
        <v>10396</v>
      </c>
    </row>
    <row r="2241" spans="1:4" ht="28.8" x14ac:dyDescent="0.3">
      <c r="A2241" s="74" t="s">
        <v>4690</v>
      </c>
      <c r="B2241" s="76" t="s">
        <v>4691</v>
      </c>
      <c r="C2241" s="75">
        <v>927.44146000000001</v>
      </c>
      <c r="D2241" s="92" t="s">
        <v>10397</v>
      </c>
    </row>
    <row r="2242" spans="1:4" ht="28.8" x14ac:dyDescent="0.3">
      <c r="A2242" s="74" t="s">
        <v>4692</v>
      </c>
      <c r="B2242" s="76" t="s">
        <v>4693</v>
      </c>
      <c r="C2242" s="75">
        <v>846.03594000000021</v>
      </c>
      <c r="D2242" s="92" t="s">
        <v>10398</v>
      </c>
    </row>
    <row r="2243" spans="1:4" ht="28.8" x14ac:dyDescent="0.3">
      <c r="A2243" s="74" t="s">
        <v>4694</v>
      </c>
      <c r="B2243" s="76" t="s">
        <v>4695</v>
      </c>
      <c r="C2243" s="75">
        <v>947.79284000000007</v>
      </c>
      <c r="D2243" s="92" t="s">
        <v>10399</v>
      </c>
    </row>
    <row r="2244" spans="1:4" ht="28.8" x14ac:dyDescent="0.3">
      <c r="A2244" s="74" t="s">
        <v>4696</v>
      </c>
      <c r="B2244" s="76" t="s">
        <v>4697</v>
      </c>
      <c r="C2244" s="75">
        <v>846.03594000000021</v>
      </c>
      <c r="D2244" s="92" t="s">
        <v>10398</v>
      </c>
    </row>
    <row r="2245" spans="1:4" ht="28.8" x14ac:dyDescent="0.3">
      <c r="A2245" s="74" t="s">
        <v>4698</v>
      </c>
      <c r="B2245" s="76" t="s">
        <v>4699</v>
      </c>
      <c r="C2245" s="75">
        <v>927.44146000000001</v>
      </c>
      <c r="D2245" s="92" t="s">
        <v>10397</v>
      </c>
    </row>
    <row r="2246" spans="1:4" ht="28.8" x14ac:dyDescent="0.3">
      <c r="A2246" s="74" t="s">
        <v>4700</v>
      </c>
      <c r="B2246" s="76" t="s">
        <v>4701</v>
      </c>
      <c r="C2246" s="75">
        <v>947.79284000000007</v>
      </c>
      <c r="D2246" s="92" t="s">
        <v>10399</v>
      </c>
    </row>
    <row r="2247" spans="1:4" ht="28.8" x14ac:dyDescent="0.3">
      <c r="A2247" s="74" t="s">
        <v>4702</v>
      </c>
      <c r="B2247" s="76" t="s">
        <v>4703</v>
      </c>
      <c r="C2247" s="75">
        <v>947.79284000000007</v>
      </c>
      <c r="D2247" s="92" t="s">
        <v>10399</v>
      </c>
    </row>
    <row r="2248" spans="1:4" ht="28.8" x14ac:dyDescent="0.3">
      <c r="A2248" s="74" t="s">
        <v>4704</v>
      </c>
      <c r="B2248" s="76" t="s">
        <v>4705</v>
      </c>
      <c r="C2248" s="75">
        <v>1029.1983600000001</v>
      </c>
      <c r="D2248" s="92" t="s">
        <v>10396</v>
      </c>
    </row>
    <row r="2249" spans="1:4" ht="28.8" x14ac:dyDescent="0.3">
      <c r="A2249" s="74" t="s">
        <v>4706</v>
      </c>
      <c r="B2249" s="76" t="s">
        <v>4707</v>
      </c>
      <c r="C2249" s="75">
        <v>943.39607904978823</v>
      </c>
      <c r="D2249" s="92" t="s">
        <v>10420</v>
      </c>
    </row>
    <row r="2250" spans="1:4" ht="28.8" x14ac:dyDescent="0.3">
      <c r="A2250" s="74" t="s">
        <v>4708</v>
      </c>
      <c r="B2250" s="76" t="s">
        <v>4709</v>
      </c>
      <c r="C2250" s="75">
        <v>850.122455414922</v>
      </c>
      <c r="D2250" s="92" t="s">
        <v>10421</v>
      </c>
    </row>
    <row r="2251" spans="1:4" ht="28.8" x14ac:dyDescent="0.3">
      <c r="A2251" s="74" t="s">
        <v>4710</v>
      </c>
      <c r="B2251" s="76" t="s">
        <v>4711</v>
      </c>
      <c r="C2251" s="75">
        <v>775.50355650702932</v>
      </c>
      <c r="D2251" s="92" t="s">
        <v>10422</v>
      </c>
    </row>
    <row r="2252" spans="1:4" ht="28.8" x14ac:dyDescent="0.3">
      <c r="A2252" s="74" t="s">
        <v>4712</v>
      </c>
      <c r="B2252" s="76" t="s">
        <v>4713</v>
      </c>
      <c r="C2252" s="75">
        <v>868.77718014189531</v>
      </c>
      <c r="D2252" s="92" t="s">
        <v>10423</v>
      </c>
    </row>
    <row r="2253" spans="1:4" ht="28.8" x14ac:dyDescent="0.3">
      <c r="A2253" s="74" t="s">
        <v>4714</v>
      </c>
      <c r="B2253" s="76" t="s">
        <v>4715</v>
      </c>
      <c r="C2253" s="75">
        <v>775.50355650702932</v>
      </c>
      <c r="D2253" s="92" t="s">
        <v>10422</v>
      </c>
    </row>
    <row r="2254" spans="1:4" ht="28.8" x14ac:dyDescent="0.3">
      <c r="A2254" s="74" t="s">
        <v>4716</v>
      </c>
      <c r="B2254" s="76" t="s">
        <v>4717</v>
      </c>
      <c r="C2254" s="75">
        <v>850.122455414922</v>
      </c>
      <c r="D2254" s="92" t="s">
        <v>10421</v>
      </c>
    </row>
    <row r="2255" spans="1:4" ht="28.8" x14ac:dyDescent="0.3">
      <c r="A2255" s="74" t="s">
        <v>4718</v>
      </c>
      <c r="B2255" s="76" t="s">
        <v>4719</v>
      </c>
      <c r="C2255" s="75">
        <v>868.77718014189531</v>
      </c>
      <c r="D2255" s="92" t="s">
        <v>10423</v>
      </c>
    </row>
    <row r="2256" spans="1:4" ht="28.8" x14ac:dyDescent="0.3">
      <c r="A2256" s="74" t="s">
        <v>4720</v>
      </c>
      <c r="B2256" s="76" t="s">
        <v>4721</v>
      </c>
      <c r="C2256" s="75">
        <v>868.77718014189531</v>
      </c>
      <c r="D2256" s="92" t="s">
        <v>10423</v>
      </c>
    </row>
    <row r="2257" spans="1:4" ht="28.8" x14ac:dyDescent="0.3">
      <c r="A2257" s="74" t="s">
        <v>4722</v>
      </c>
      <c r="B2257" s="76" t="s">
        <v>4723</v>
      </c>
      <c r="C2257" s="75">
        <v>943.39607904978823</v>
      </c>
      <c r="D2257" s="92" t="s">
        <v>10420</v>
      </c>
    </row>
    <row r="2258" spans="1:4" ht="28.8" x14ac:dyDescent="0.3">
      <c r="A2258" s="74" t="s">
        <v>4724</v>
      </c>
      <c r="B2258" s="76" t="s">
        <v>4725</v>
      </c>
      <c r="C2258" s="75">
        <v>857.59379809957636</v>
      </c>
      <c r="D2258" s="92" t="s">
        <v>10388</v>
      </c>
    </row>
    <row r="2259" spans="1:4" ht="28.8" x14ac:dyDescent="0.3">
      <c r="A2259" s="74" t="s">
        <v>4726</v>
      </c>
      <c r="B2259" s="76" t="s">
        <v>4727</v>
      </c>
      <c r="C2259" s="75">
        <v>772.80345082984411</v>
      </c>
      <c r="D2259" s="92" t="s">
        <v>10389</v>
      </c>
    </row>
    <row r="2260" spans="1:4" ht="28.8" x14ac:dyDescent="0.3">
      <c r="A2260" s="74" t="s">
        <v>4728</v>
      </c>
      <c r="B2260" s="76" t="s">
        <v>4729</v>
      </c>
      <c r="C2260" s="75">
        <v>704.97117301405842</v>
      </c>
      <c r="D2260" s="92" t="s">
        <v>10390</v>
      </c>
    </row>
    <row r="2261" spans="1:4" ht="28.8" x14ac:dyDescent="0.3">
      <c r="A2261" s="74" t="s">
        <v>4730</v>
      </c>
      <c r="B2261" s="76" t="s">
        <v>4731</v>
      </c>
      <c r="C2261" s="75">
        <v>789.76152028379056</v>
      </c>
      <c r="D2261" s="92" t="s">
        <v>10391</v>
      </c>
    </row>
    <row r="2262" spans="1:4" ht="28.8" x14ac:dyDescent="0.3">
      <c r="A2262" s="74" t="s">
        <v>4732</v>
      </c>
      <c r="B2262" s="76" t="s">
        <v>4733</v>
      </c>
      <c r="C2262" s="75">
        <v>704.97117301405842</v>
      </c>
      <c r="D2262" s="92" t="s">
        <v>10390</v>
      </c>
    </row>
    <row r="2263" spans="1:4" ht="28.8" x14ac:dyDescent="0.3">
      <c r="A2263" s="74" t="s">
        <v>4734</v>
      </c>
      <c r="B2263" s="76" t="s">
        <v>4735</v>
      </c>
      <c r="C2263" s="75">
        <v>772.80345082984411</v>
      </c>
      <c r="D2263" s="92" t="s">
        <v>10389</v>
      </c>
    </row>
    <row r="2264" spans="1:4" ht="28.8" x14ac:dyDescent="0.3">
      <c r="A2264" s="74" t="s">
        <v>4736</v>
      </c>
      <c r="B2264" s="76" t="s">
        <v>4737</v>
      </c>
      <c r="C2264" s="75">
        <v>789.76152028379056</v>
      </c>
      <c r="D2264" s="92" t="s">
        <v>10391</v>
      </c>
    </row>
    <row r="2265" spans="1:4" ht="28.8" x14ac:dyDescent="0.3">
      <c r="A2265" s="74" t="s">
        <v>4738</v>
      </c>
      <c r="B2265" s="76" t="s">
        <v>4739</v>
      </c>
      <c r="C2265" s="75">
        <v>789.76152028379056</v>
      </c>
      <c r="D2265" s="92" t="s">
        <v>10391</v>
      </c>
    </row>
    <row r="2266" spans="1:4" ht="28.8" x14ac:dyDescent="0.3">
      <c r="A2266" s="74" t="s">
        <v>4740</v>
      </c>
      <c r="B2266" s="76" t="s">
        <v>4741</v>
      </c>
      <c r="C2266" s="75">
        <v>857.59379809957636</v>
      </c>
      <c r="D2266" s="92" t="s">
        <v>10388</v>
      </c>
    </row>
    <row r="2267" spans="1:4" ht="28.8" x14ac:dyDescent="0.3">
      <c r="A2267" s="74" t="s">
        <v>4742</v>
      </c>
      <c r="B2267" s="76" t="s">
        <v>4743</v>
      </c>
      <c r="C2267" s="75">
        <v>685.98923619812308</v>
      </c>
      <c r="D2267" s="92" t="s">
        <v>10404</v>
      </c>
    </row>
    <row r="2268" spans="1:4" ht="28.8" x14ac:dyDescent="0.3">
      <c r="A2268" s="74" t="s">
        <v>4744</v>
      </c>
      <c r="B2268" s="76" t="s">
        <v>4745</v>
      </c>
      <c r="C2268" s="75">
        <v>618.16544165876053</v>
      </c>
      <c r="D2268" s="92" t="s">
        <v>10405</v>
      </c>
    </row>
    <row r="2269" spans="1:4" ht="28.8" x14ac:dyDescent="0.3">
      <c r="A2269" s="74" t="s">
        <v>4746</v>
      </c>
      <c r="B2269" s="76" t="s">
        <v>4747</v>
      </c>
      <c r="C2269" s="75">
        <v>563.90640602727069</v>
      </c>
      <c r="D2269" s="92" t="s">
        <v>10406</v>
      </c>
    </row>
    <row r="2270" spans="1:4" ht="28.8" x14ac:dyDescent="0.3">
      <c r="A2270" s="74" t="s">
        <v>4748</v>
      </c>
      <c r="B2270" s="76" t="s">
        <v>4749</v>
      </c>
      <c r="C2270" s="75">
        <v>631.73020056663313</v>
      </c>
      <c r="D2270" s="92" t="s">
        <v>10407</v>
      </c>
    </row>
    <row r="2271" spans="1:4" ht="28.8" x14ac:dyDescent="0.3">
      <c r="A2271" s="74" t="s">
        <v>4750</v>
      </c>
      <c r="B2271" s="76" t="s">
        <v>4751</v>
      </c>
      <c r="C2271" s="75">
        <v>563.90640602727069</v>
      </c>
      <c r="D2271" s="92" t="s">
        <v>10406</v>
      </c>
    </row>
    <row r="2272" spans="1:4" ht="28.8" x14ac:dyDescent="0.3">
      <c r="A2272" s="74" t="s">
        <v>4752</v>
      </c>
      <c r="B2272" s="76" t="s">
        <v>4753</v>
      </c>
      <c r="C2272" s="75">
        <v>618.16544165876053</v>
      </c>
      <c r="D2272" s="92" t="s">
        <v>10405</v>
      </c>
    </row>
    <row r="2273" spans="1:4" ht="28.8" x14ac:dyDescent="0.3">
      <c r="A2273" s="74" t="s">
        <v>4754</v>
      </c>
      <c r="B2273" s="76" t="s">
        <v>4755</v>
      </c>
      <c r="C2273" s="75">
        <v>631.73020056663313</v>
      </c>
      <c r="D2273" s="92" t="s">
        <v>10407</v>
      </c>
    </row>
    <row r="2274" spans="1:4" ht="28.8" x14ac:dyDescent="0.3">
      <c r="A2274" s="74" t="s">
        <v>4756</v>
      </c>
      <c r="B2274" s="76" t="s">
        <v>4757</v>
      </c>
      <c r="C2274" s="75">
        <v>631.73020056663313</v>
      </c>
      <c r="D2274" s="92" t="s">
        <v>10407</v>
      </c>
    </row>
    <row r="2275" spans="1:4" ht="28.8" x14ac:dyDescent="0.3">
      <c r="A2275" s="74" t="s">
        <v>4758</v>
      </c>
      <c r="B2275" s="76" t="s">
        <v>4759</v>
      </c>
      <c r="C2275" s="75">
        <v>685.98923619812308</v>
      </c>
      <c r="D2275" s="92" t="s">
        <v>10404</v>
      </c>
    </row>
    <row r="2276" spans="1:4" ht="28.8" x14ac:dyDescent="0.3">
      <c r="A2276" s="74" t="s">
        <v>4760</v>
      </c>
      <c r="B2276" s="76" t="s">
        <v>4761</v>
      </c>
      <c r="C2276" s="75">
        <v>514.38467429769923</v>
      </c>
      <c r="D2276" s="92" t="s">
        <v>10412</v>
      </c>
    </row>
    <row r="2277" spans="1:4" ht="28.8" x14ac:dyDescent="0.3">
      <c r="A2277" s="74" t="s">
        <v>4762</v>
      </c>
      <c r="B2277" s="76" t="s">
        <v>4763</v>
      </c>
      <c r="C2277" s="75">
        <v>463.52743248860452</v>
      </c>
      <c r="D2277" s="92" t="s">
        <v>10413</v>
      </c>
    </row>
    <row r="2278" spans="1:4" ht="28.8" x14ac:dyDescent="0.3">
      <c r="A2278" s="74" t="s">
        <v>4764</v>
      </c>
      <c r="B2278" s="76" t="s">
        <v>4765</v>
      </c>
      <c r="C2278" s="75">
        <v>422.84163904132896</v>
      </c>
      <c r="D2278" s="92" t="s">
        <v>10414</v>
      </c>
    </row>
    <row r="2279" spans="1:4" ht="28.8" x14ac:dyDescent="0.3">
      <c r="A2279" s="74" t="s">
        <v>4766</v>
      </c>
      <c r="B2279" s="76" t="s">
        <v>4767</v>
      </c>
      <c r="C2279" s="75">
        <v>473.69888085042351</v>
      </c>
      <c r="D2279" s="92" t="s">
        <v>10415</v>
      </c>
    </row>
    <row r="2280" spans="1:4" ht="28.8" x14ac:dyDescent="0.3">
      <c r="A2280" s="74" t="s">
        <v>4768</v>
      </c>
      <c r="B2280" s="76" t="s">
        <v>4769</v>
      </c>
      <c r="C2280" s="75">
        <v>422.84163904132896</v>
      </c>
      <c r="D2280" s="92" t="s">
        <v>10414</v>
      </c>
    </row>
    <row r="2281" spans="1:4" ht="28.8" x14ac:dyDescent="0.3">
      <c r="A2281" s="74" t="s">
        <v>4770</v>
      </c>
      <c r="B2281" s="76" t="s">
        <v>4771</v>
      </c>
      <c r="C2281" s="75">
        <v>463.52743248860452</v>
      </c>
      <c r="D2281" s="92" t="s">
        <v>10413</v>
      </c>
    </row>
    <row r="2282" spans="1:4" ht="28.8" x14ac:dyDescent="0.3">
      <c r="A2282" s="74" t="s">
        <v>4772</v>
      </c>
      <c r="B2282" s="76" t="s">
        <v>4773</v>
      </c>
      <c r="C2282" s="75">
        <v>473.69888085042351</v>
      </c>
      <c r="D2282" s="92" t="s">
        <v>10415</v>
      </c>
    </row>
    <row r="2283" spans="1:4" ht="28.8" x14ac:dyDescent="0.3">
      <c r="A2283" s="74" t="s">
        <v>4774</v>
      </c>
      <c r="B2283" s="76" t="s">
        <v>4775</v>
      </c>
      <c r="C2283" s="75">
        <v>473.69888085042351</v>
      </c>
      <c r="D2283" s="92" t="s">
        <v>10415</v>
      </c>
    </row>
    <row r="2284" spans="1:4" ht="28.8" x14ac:dyDescent="0.3">
      <c r="A2284" s="74" t="s">
        <v>4776</v>
      </c>
      <c r="B2284" s="76" t="s">
        <v>4777</v>
      </c>
      <c r="C2284" s="75">
        <v>514.38467429769923</v>
      </c>
      <c r="D2284" s="92" t="s">
        <v>10412</v>
      </c>
    </row>
    <row r="2285" spans="1:4" ht="28.8" x14ac:dyDescent="0.3">
      <c r="A2285" s="74" t="s">
        <v>4778</v>
      </c>
      <c r="B2285" s="76" t="s">
        <v>4779</v>
      </c>
      <c r="C2285" s="75">
        <v>342.78011239727527</v>
      </c>
      <c r="D2285" s="92" t="s">
        <v>10380</v>
      </c>
    </row>
    <row r="2286" spans="1:4" ht="28.8" x14ac:dyDescent="0.3">
      <c r="A2286" s="74" t="s">
        <v>4780</v>
      </c>
      <c r="B2286" s="76" t="s">
        <v>4781</v>
      </c>
      <c r="C2286" s="75">
        <v>308.88942331844856</v>
      </c>
      <c r="D2286" s="92" t="s">
        <v>10381</v>
      </c>
    </row>
    <row r="2287" spans="1:4" ht="28.8" x14ac:dyDescent="0.3">
      <c r="A2287" s="74" t="s">
        <v>4782</v>
      </c>
      <c r="B2287" s="76" t="s">
        <v>4783</v>
      </c>
      <c r="C2287" s="75">
        <v>281.77687205538729</v>
      </c>
      <c r="D2287" s="92" t="s">
        <v>10382</v>
      </c>
    </row>
    <row r="2288" spans="1:4" ht="28.8" x14ac:dyDescent="0.3">
      <c r="A2288" s="74" t="s">
        <v>4784</v>
      </c>
      <c r="B2288" s="76" t="s">
        <v>4785</v>
      </c>
      <c r="C2288" s="75">
        <v>315.66756113421394</v>
      </c>
      <c r="D2288" s="92" t="s">
        <v>10383</v>
      </c>
    </row>
    <row r="2289" spans="1:4" ht="28.8" x14ac:dyDescent="0.3">
      <c r="A2289" s="74" t="s">
        <v>4786</v>
      </c>
      <c r="B2289" s="76" t="s">
        <v>4787</v>
      </c>
      <c r="C2289" s="75">
        <v>281.77687205538729</v>
      </c>
      <c r="D2289" s="92" t="s">
        <v>10382</v>
      </c>
    </row>
    <row r="2290" spans="1:4" ht="28.8" x14ac:dyDescent="0.3">
      <c r="A2290" s="74" t="s">
        <v>4788</v>
      </c>
      <c r="B2290" s="76" t="s">
        <v>4789</v>
      </c>
      <c r="C2290" s="75">
        <v>308.88942331844856</v>
      </c>
      <c r="D2290" s="92" t="s">
        <v>10381</v>
      </c>
    </row>
    <row r="2291" spans="1:4" ht="28.8" x14ac:dyDescent="0.3">
      <c r="A2291" s="74" t="s">
        <v>4790</v>
      </c>
      <c r="B2291" s="76" t="s">
        <v>4791</v>
      </c>
      <c r="C2291" s="75">
        <v>315.66756113421394</v>
      </c>
      <c r="D2291" s="92" t="s">
        <v>10383</v>
      </c>
    </row>
    <row r="2292" spans="1:4" ht="28.8" x14ac:dyDescent="0.3">
      <c r="A2292" s="74" t="s">
        <v>4792</v>
      </c>
      <c r="B2292" s="76" t="s">
        <v>4793</v>
      </c>
      <c r="C2292" s="75">
        <v>315.66756113421394</v>
      </c>
      <c r="D2292" s="92" t="s">
        <v>10383</v>
      </c>
    </row>
    <row r="2293" spans="1:4" ht="28.8" x14ac:dyDescent="0.3">
      <c r="A2293" s="74" t="s">
        <v>4794</v>
      </c>
      <c r="B2293" s="76" t="s">
        <v>4795</v>
      </c>
      <c r="C2293" s="75">
        <v>342.78011239727527</v>
      </c>
      <c r="D2293" s="92" t="s">
        <v>10380</v>
      </c>
    </row>
    <row r="2294" spans="1:4" x14ac:dyDescent="0.3">
      <c r="A2294" s="77"/>
      <c r="B2294" s="77"/>
      <c r="C2294" s="78"/>
      <c r="D2294" s="92"/>
    </row>
    <row r="2295" spans="1:4" ht="28.8" x14ac:dyDescent="0.3">
      <c r="A2295" s="74" t="s">
        <v>4797</v>
      </c>
      <c r="B2295" s="76" t="s">
        <v>4798</v>
      </c>
      <c r="C2295" s="75">
        <v>1499.0483999999999</v>
      </c>
      <c r="D2295" s="92" t="s">
        <v>10488</v>
      </c>
    </row>
    <row r="2296" spans="1:4" ht="28.8" x14ac:dyDescent="0.3">
      <c r="A2296" s="74" t="s">
        <v>4799</v>
      </c>
      <c r="B2296" s="76" t="s">
        <v>4800</v>
      </c>
      <c r="C2296" s="75">
        <v>1350.8373999999999</v>
      </c>
      <c r="D2296" s="92" t="s">
        <v>10489</v>
      </c>
    </row>
    <row r="2297" spans="1:4" ht="28.8" x14ac:dyDescent="0.3">
      <c r="A2297" s="74" t="s">
        <v>4801</v>
      </c>
      <c r="B2297" s="76" t="s">
        <v>4802</v>
      </c>
      <c r="C2297" s="75">
        <v>1232.2686000000001</v>
      </c>
      <c r="D2297" s="92" t="s">
        <v>10490</v>
      </c>
    </row>
    <row r="2298" spans="1:4" ht="28.8" x14ac:dyDescent="0.3">
      <c r="A2298" s="74" t="s">
        <v>4803</v>
      </c>
      <c r="B2298" s="76" t="s">
        <v>4804</v>
      </c>
      <c r="C2298" s="75">
        <v>1380.4795999999999</v>
      </c>
      <c r="D2298" s="92" t="s">
        <v>10491</v>
      </c>
    </row>
    <row r="2299" spans="1:4" ht="28.8" x14ac:dyDescent="0.3">
      <c r="A2299" s="74" t="s">
        <v>4805</v>
      </c>
      <c r="B2299" s="76" t="s">
        <v>4806</v>
      </c>
      <c r="C2299" s="75">
        <v>1232.2686000000001</v>
      </c>
      <c r="D2299" s="92" t="s">
        <v>10490</v>
      </c>
    </row>
    <row r="2300" spans="1:4" ht="28.8" x14ac:dyDescent="0.3">
      <c r="A2300" s="74" t="s">
        <v>4807</v>
      </c>
      <c r="B2300" s="76" t="s">
        <v>4808</v>
      </c>
      <c r="C2300" s="75">
        <v>1350.8373999999999</v>
      </c>
      <c r="D2300" s="92" t="s">
        <v>10489</v>
      </c>
    </row>
    <row r="2301" spans="1:4" ht="28.8" x14ac:dyDescent="0.3">
      <c r="A2301" s="74" t="s">
        <v>4809</v>
      </c>
      <c r="B2301" s="76" t="s">
        <v>4810</v>
      </c>
      <c r="C2301" s="75">
        <v>1380.4795999999999</v>
      </c>
      <c r="D2301" s="92" t="s">
        <v>10491</v>
      </c>
    </row>
    <row r="2302" spans="1:4" ht="28.8" x14ac:dyDescent="0.3">
      <c r="A2302" s="74" t="s">
        <v>4811</v>
      </c>
      <c r="B2302" s="76" t="s">
        <v>4812</v>
      </c>
      <c r="C2302" s="75">
        <v>1380.4795999999999</v>
      </c>
      <c r="D2302" s="92" t="s">
        <v>10491</v>
      </c>
    </row>
    <row r="2303" spans="1:4" ht="28.8" x14ac:dyDescent="0.3">
      <c r="A2303" s="74" t="s">
        <v>4813</v>
      </c>
      <c r="B2303" s="76" t="s">
        <v>4814</v>
      </c>
      <c r="C2303" s="75">
        <v>1499.0483999999999</v>
      </c>
      <c r="D2303" s="92" t="s">
        <v>10488</v>
      </c>
    </row>
    <row r="2304" spans="1:4" ht="28.8" x14ac:dyDescent="0.3">
      <c r="A2304" s="74" t="s">
        <v>4815</v>
      </c>
      <c r="B2304" s="76" t="s">
        <v>4816</v>
      </c>
      <c r="C2304" s="75">
        <v>1374.0756280119394</v>
      </c>
      <c r="D2304" s="92" t="s">
        <v>10512</v>
      </c>
    </row>
    <row r="2305" spans="1:4" ht="28.8" x14ac:dyDescent="0.3">
      <c r="A2305" s="74" t="s">
        <v>4817</v>
      </c>
      <c r="B2305" s="76" t="s">
        <v>4818</v>
      </c>
      <c r="C2305" s="75">
        <v>1238.2206930390075</v>
      </c>
      <c r="D2305" s="92" t="s">
        <v>10513</v>
      </c>
    </row>
    <row r="2306" spans="1:4" ht="28.8" x14ac:dyDescent="0.3">
      <c r="A2306" s="74" t="s">
        <v>4819</v>
      </c>
      <c r="B2306" s="76" t="s">
        <v>4820</v>
      </c>
      <c r="C2306" s="75">
        <v>1129.5367450606623</v>
      </c>
      <c r="D2306" s="92" t="s">
        <v>10514</v>
      </c>
    </row>
    <row r="2307" spans="1:4" ht="28.8" x14ac:dyDescent="0.3">
      <c r="A2307" s="74" t="s">
        <v>4821</v>
      </c>
      <c r="B2307" s="76" t="s">
        <v>4822</v>
      </c>
      <c r="C2307" s="75">
        <v>1265.391680033594</v>
      </c>
      <c r="D2307" s="92" t="s">
        <v>10515</v>
      </c>
    </row>
    <row r="2308" spans="1:4" ht="28.8" x14ac:dyDescent="0.3">
      <c r="A2308" s="74" t="s">
        <v>4823</v>
      </c>
      <c r="B2308" s="76" t="s">
        <v>4824</v>
      </c>
      <c r="C2308" s="75">
        <v>1129.5367450606623</v>
      </c>
      <c r="D2308" s="92" t="s">
        <v>10514</v>
      </c>
    </row>
    <row r="2309" spans="1:4" ht="28.8" x14ac:dyDescent="0.3">
      <c r="A2309" s="74" t="s">
        <v>4825</v>
      </c>
      <c r="B2309" s="76" t="s">
        <v>4826</v>
      </c>
      <c r="C2309" s="75">
        <v>1238.2206930390075</v>
      </c>
      <c r="D2309" s="92" t="s">
        <v>10513</v>
      </c>
    </row>
    <row r="2310" spans="1:4" ht="28.8" x14ac:dyDescent="0.3">
      <c r="A2310" s="74" t="s">
        <v>4827</v>
      </c>
      <c r="B2310" s="76" t="s">
        <v>4828</v>
      </c>
      <c r="C2310" s="75">
        <v>1265.391680033594</v>
      </c>
      <c r="D2310" s="92" t="s">
        <v>10515</v>
      </c>
    </row>
    <row r="2311" spans="1:4" ht="28.8" x14ac:dyDescent="0.3">
      <c r="A2311" s="74" t="s">
        <v>4829</v>
      </c>
      <c r="B2311" s="76" t="s">
        <v>4830</v>
      </c>
      <c r="C2311" s="75">
        <v>1265.391680033594</v>
      </c>
      <c r="D2311" s="92" t="s">
        <v>10515</v>
      </c>
    </row>
    <row r="2312" spans="1:4" ht="28.8" x14ac:dyDescent="0.3">
      <c r="A2312" s="74" t="s">
        <v>4831</v>
      </c>
      <c r="B2312" s="76" t="s">
        <v>4832</v>
      </c>
      <c r="C2312" s="75">
        <v>1374.0756280119394</v>
      </c>
      <c r="D2312" s="92" t="s">
        <v>10512</v>
      </c>
    </row>
    <row r="2313" spans="1:4" ht="28.8" x14ac:dyDescent="0.3">
      <c r="A2313" s="74" t="s">
        <v>4833</v>
      </c>
      <c r="B2313" s="76" t="s">
        <v>4834</v>
      </c>
      <c r="C2313" s="75">
        <v>1249.1028560238792</v>
      </c>
      <c r="D2313" s="92" t="s">
        <v>10480</v>
      </c>
    </row>
    <row r="2314" spans="1:4" ht="28.8" x14ac:dyDescent="0.3">
      <c r="A2314" s="74" t="s">
        <v>4835</v>
      </c>
      <c r="B2314" s="76" t="s">
        <v>4836</v>
      </c>
      <c r="C2314" s="75">
        <v>1125.6039860780154</v>
      </c>
      <c r="D2314" s="92" t="s">
        <v>10481</v>
      </c>
    </row>
    <row r="2315" spans="1:4" ht="28.8" x14ac:dyDescent="0.3">
      <c r="A2315" s="74" t="s">
        <v>4837</v>
      </c>
      <c r="B2315" s="76" t="s">
        <v>4838</v>
      </c>
      <c r="C2315" s="75">
        <v>1026.8048901213244</v>
      </c>
      <c r="D2315" s="92" t="s">
        <v>10482</v>
      </c>
    </row>
    <row r="2316" spans="1:4" ht="28.8" x14ac:dyDescent="0.3">
      <c r="A2316" s="74" t="s">
        <v>4839</v>
      </c>
      <c r="B2316" s="76" t="s">
        <v>4840</v>
      </c>
      <c r="C2316" s="75">
        <v>1150.303760067188</v>
      </c>
      <c r="D2316" s="92" t="s">
        <v>10483</v>
      </c>
    </row>
    <row r="2317" spans="1:4" ht="28.8" x14ac:dyDescent="0.3">
      <c r="A2317" s="74" t="s">
        <v>4841</v>
      </c>
      <c r="B2317" s="76" t="s">
        <v>4842</v>
      </c>
      <c r="C2317" s="75">
        <v>1026.8048901213244</v>
      </c>
      <c r="D2317" s="92" t="s">
        <v>10482</v>
      </c>
    </row>
    <row r="2318" spans="1:4" ht="28.8" x14ac:dyDescent="0.3">
      <c r="A2318" s="74" t="s">
        <v>4843</v>
      </c>
      <c r="B2318" s="76" t="s">
        <v>4844</v>
      </c>
      <c r="C2318" s="75">
        <v>1125.6039860780154</v>
      </c>
      <c r="D2318" s="92" t="s">
        <v>10481</v>
      </c>
    </row>
    <row r="2319" spans="1:4" ht="28.8" x14ac:dyDescent="0.3">
      <c r="A2319" s="74" t="s">
        <v>4845</v>
      </c>
      <c r="B2319" s="76" t="s">
        <v>4846</v>
      </c>
      <c r="C2319" s="75">
        <v>1150.303760067188</v>
      </c>
      <c r="D2319" s="92" t="s">
        <v>10483</v>
      </c>
    </row>
    <row r="2320" spans="1:4" ht="28.8" x14ac:dyDescent="0.3">
      <c r="A2320" s="74" t="s">
        <v>4847</v>
      </c>
      <c r="B2320" s="76" t="s">
        <v>4848</v>
      </c>
      <c r="C2320" s="75">
        <v>1150.303760067188</v>
      </c>
      <c r="D2320" s="92" t="s">
        <v>10483</v>
      </c>
    </row>
    <row r="2321" spans="1:4" ht="28.8" x14ac:dyDescent="0.3">
      <c r="A2321" s="74" t="s">
        <v>4849</v>
      </c>
      <c r="B2321" s="76" t="s">
        <v>4850</v>
      </c>
      <c r="C2321" s="75">
        <v>1249.1028560238792</v>
      </c>
      <c r="D2321" s="92" t="s">
        <v>10480</v>
      </c>
    </row>
    <row r="2322" spans="1:4" ht="28.8" x14ac:dyDescent="0.3">
      <c r="A2322" s="74" t="s">
        <v>4851</v>
      </c>
      <c r="B2322" s="76" t="s">
        <v>4852</v>
      </c>
      <c r="C2322" s="75">
        <v>999.15731204625922</v>
      </c>
      <c r="D2322" s="92" t="s">
        <v>10496</v>
      </c>
    </row>
    <row r="2323" spans="1:4" ht="28.8" x14ac:dyDescent="0.3">
      <c r="A2323" s="74" t="s">
        <v>4853</v>
      </c>
      <c r="B2323" s="76" t="s">
        <v>4854</v>
      </c>
      <c r="C2323" s="75">
        <v>900.37057215467996</v>
      </c>
      <c r="D2323" s="92" t="s">
        <v>10497</v>
      </c>
    </row>
    <row r="2324" spans="1:4" ht="28.8" x14ac:dyDescent="0.3">
      <c r="A2324" s="74" t="s">
        <v>4855</v>
      </c>
      <c r="B2324" s="76" t="s">
        <v>4856</v>
      </c>
      <c r="C2324" s="75">
        <v>821.34118024141662</v>
      </c>
      <c r="D2324" s="92" t="s">
        <v>10498</v>
      </c>
    </row>
    <row r="2325" spans="1:4" ht="28.8" x14ac:dyDescent="0.3">
      <c r="A2325" s="74" t="s">
        <v>4857</v>
      </c>
      <c r="B2325" s="76" t="s">
        <v>4858</v>
      </c>
      <c r="C2325" s="75">
        <v>920.12792013299577</v>
      </c>
      <c r="D2325" s="92" t="s">
        <v>10499</v>
      </c>
    </row>
    <row r="2326" spans="1:4" ht="28.8" x14ac:dyDescent="0.3">
      <c r="A2326" s="74" t="s">
        <v>4859</v>
      </c>
      <c r="B2326" s="76" t="s">
        <v>4860</v>
      </c>
      <c r="C2326" s="75">
        <v>821.34118024141662</v>
      </c>
      <c r="D2326" s="92" t="s">
        <v>10498</v>
      </c>
    </row>
    <row r="2327" spans="1:4" ht="28.8" x14ac:dyDescent="0.3">
      <c r="A2327" s="74" t="s">
        <v>4861</v>
      </c>
      <c r="B2327" s="76" t="s">
        <v>4862</v>
      </c>
      <c r="C2327" s="75">
        <v>900.37057215467996</v>
      </c>
      <c r="D2327" s="92" t="s">
        <v>10497</v>
      </c>
    </row>
    <row r="2328" spans="1:4" ht="28.8" x14ac:dyDescent="0.3">
      <c r="A2328" s="74" t="s">
        <v>4863</v>
      </c>
      <c r="B2328" s="76" t="s">
        <v>4864</v>
      </c>
      <c r="C2328" s="75">
        <v>920.12792013299577</v>
      </c>
      <c r="D2328" s="92" t="s">
        <v>10499</v>
      </c>
    </row>
    <row r="2329" spans="1:4" ht="28.8" x14ac:dyDescent="0.3">
      <c r="A2329" s="74" t="s">
        <v>4865</v>
      </c>
      <c r="B2329" s="76" t="s">
        <v>4866</v>
      </c>
      <c r="C2329" s="75">
        <v>920.12792013299577</v>
      </c>
      <c r="D2329" s="92" t="s">
        <v>10499</v>
      </c>
    </row>
    <row r="2330" spans="1:4" ht="28.8" x14ac:dyDescent="0.3">
      <c r="A2330" s="74" t="s">
        <v>4867</v>
      </c>
      <c r="B2330" s="76" t="s">
        <v>4868</v>
      </c>
      <c r="C2330" s="75">
        <v>999.15731204625922</v>
      </c>
      <c r="D2330" s="92" t="s">
        <v>10496</v>
      </c>
    </row>
    <row r="2331" spans="1:4" ht="28.8" x14ac:dyDescent="0.3">
      <c r="A2331" s="74" t="s">
        <v>4869</v>
      </c>
      <c r="B2331" s="76" t="s">
        <v>4870</v>
      </c>
      <c r="C2331" s="75">
        <v>749.21176807013853</v>
      </c>
      <c r="D2331" s="92" t="s">
        <v>10504</v>
      </c>
    </row>
    <row r="2332" spans="1:4" ht="28.8" x14ac:dyDescent="0.3">
      <c r="A2332" s="74" t="s">
        <v>4871</v>
      </c>
      <c r="B2332" s="76" t="s">
        <v>4872</v>
      </c>
      <c r="C2332" s="75">
        <v>675.13715823269536</v>
      </c>
      <c r="D2332" s="92" t="s">
        <v>10505</v>
      </c>
    </row>
    <row r="2333" spans="1:4" ht="28.8" x14ac:dyDescent="0.3">
      <c r="A2333" s="74" t="s">
        <v>4873</v>
      </c>
      <c r="B2333" s="76" t="s">
        <v>4874</v>
      </c>
      <c r="C2333" s="75">
        <v>615.87747036274106</v>
      </c>
      <c r="D2333" s="92" t="s">
        <v>10506</v>
      </c>
    </row>
    <row r="2334" spans="1:4" ht="28.8" x14ac:dyDescent="0.3">
      <c r="A2334" s="74" t="s">
        <v>4875</v>
      </c>
      <c r="B2334" s="76" t="s">
        <v>4876</v>
      </c>
      <c r="C2334" s="75">
        <v>689.95208020018401</v>
      </c>
      <c r="D2334" s="92" t="s">
        <v>10507</v>
      </c>
    </row>
    <row r="2335" spans="1:4" ht="28.8" x14ac:dyDescent="0.3">
      <c r="A2335" s="74" t="s">
        <v>4877</v>
      </c>
      <c r="B2335" s="76" t="s">
        <v>4878</v>
      </c>
      <c r="C2335" s="75">
        <v>615.87747036274106</v>
      </c>
      <c r="D2335" s="92" t="s">
        <v>10506</v>
      </c>
    </row>
    <row r="2336" spans="1:4" ht="28.8" x14ac:dyDescent="0.3">
      <c r="A2336" s="74" t="s">
        <v>4879</v>
      </c>
      <c r="B2336" s="76" t="s">
        <v>4880</v>
      </c>
      <c r="C2336" s="75">
        <v>675.13715823269536</v>
      </c>
      <c r="D2336" s="92" t="s">
        <v>10505</v>
      </c>
    </row>
    <row r="2337" spans="1:4" ht="28.8" x14ac:dyDescent="0.3">
      <c r="A2337" s="74" t="s">
        <v>4881</v>
      </c>
      <c r="B2337" s="76" t="s">
        <v>4882</v>
      </c>
      <c r="C2337" s="75">
        <v>689.95208020018401</v>
      </c>
      <c r="D2337" s="92" t="s">
        <v>10507</v>
      </c>
    </row>
    <row r="2338" spans="1:4" ht="28.8" x14ac:dyDescent="0.3">
      <c r="A2338" s="74" t="s">
        <v>4883</v>
      </c>
      <c r="B2338" s="76" t="s">
        <v>4884</v>
      </c>
      <c r="C2338" s="75">
        <v>689.95208020018401</v>
      </c>
      <c r="D2338" s="92" t="s">
        <v>10507</v>
      </c>
    </row>
    <row r="2339" spans="1:4" ht="28.8" x14ac:dyDescent="0.3">
      <c r="A2339" s="74" t="s">
        <v>4885</v>
      </c>
      <c r="B2339" s="76" t="s">
        <v>4886</v>
      </c>
      <c r="C2339" s="75">
        <v>749.21176807013853</v>
      </c>
      <c r="D2339" s="92" t="s">
        <v>10504</v>
      </c>
    </row>
    <row r="2340" spans="1:4" ht="28.8" x14ac:dyDescent="0.3">
      <c r="A2340" s="74" t="s">
        <v>4887</v>
      </c>
      <c r="B2340" s="76" t="s">
        <v>4888</v>
      </c>
      <c r="C2340" s="75">
        <v>499.26622409401773</v>
      </c>
      <c r="D2340" s="92" t="s">
        <v>10472</v>
      </c>
    </row>
    <row r="2341" spans="1:4" ht="28.8" x14ac:dyDescent="0.3">
      <c r="A2341" s="74" t="s">
        <v>4889</v>
      </c>
      <c r="B2341" s="76" t="s">
        <v>4890</v>
      </c>
      <c r="C2341" s="75">
        <v>449.90374431071086</v>
      </c>
      <c r="D2341" s="92" t="s">
        <v>10473</v>
      </c>
    </row>
    <row r="2342" spans="1:4" ht="28.8" x14ac:dyDescent="0.3">
      <c r="A2342" s="74" t="s">
        <v>4891</v>
      </c>
      <c r="B2342" s="76" t="s">
        <v>4892</v>
      </c>
      <c r="C2342" s="75">
        <v>410.41376048406551</v>
      </c>
      <c r="D2342" s="92" t="s">
        <v>10474</v>
      </c>
    </row>
    <row r="2343" spans="1:4" ht="28.8" x14ac:dyDescent="0.3">
      <c r="A2343" s="74" t="s">
        <v>4893</v>
      </c>
      <c r="B2343" s="76" t="s">
        <v>4894</v>
      </c>
      <c r="C2343" s="75">
        <v>459.77624026737226</v>
      </c>
      <c r="D2343" s="92" t="s">
        <v>10475</v>
      </c>
    </row>
    <row r="2344" spans="1:4" ht="28.8" x14ac:dyDescent="0.3">
      <c r="A2344" s="74" t="s">
        <v>4895</v>
      </c>
      <c r="B2344" s="76" t="s">
        <v>4896</v>
      </c>
      <c r="C2344" s="75">
        <v>410.41376048406551</v>
      </c>
      <c r="D2344" s="92" t="s">
        <v>10474</v>
      </c>
    </row>
    <row r="2345" spans="1:4" ht="28.8" x14ac:dyDescent="0.3">
      <c r="A2345" s="74" t="s">
        <v>4897</v>
      </c>
      <c r="B2345" s="76" t="s">
        <v>4898</v>
      </c>
      <c r="C2345" s="75">
        <v>449.90374431071086</v>
      </c>
      <c r="D2345" s="92" t="s">
        <v>10473</v>
      </c>
    </row>
    <row r="2346" spans="1:4" ht="28.8" x14ac:dyDescent="0.3">
      <c r="A2346" s="74" t="s">
        <v>4899</v>
      </c>
      <c r="B2346" s="76" t="s">
        <v>4900</v>
      </c>
      <c r="C2346" s="75">
        <v>459.77624026737226</v>
      </c>
      <c r="D2346" s="92" t="s">
        <v>10475</v>
      </c>
    </row>
    <row r="2347" spans="1:4" ht="28.8" x14ac:dyDescent="0.3">
      <c r="A2347" s="74" t="s">
        <v>4901</v>
      </c>
      <c r="B2347" s="76" t="s">
        <v>4902</v>
      </c>
      <c r="C2347" s="75">
        <v>459.77624026737226</v>
      </c>
      <c r="D2347" s="92" t="s">
        <v>10475</v>
      </c>
    </row>
    <row r="2348" spans="1:4" ht="28.8" x14ac:dyDescent="0.3">
      <c r="A2348" s="74" t="s">
        <v>4903</v>
      </c>
      <c r="B2348" s="76" t="s">
        <v>4904</v>
      </c>
      <c r="C2348" s="75">
        <v>499.26622409401773</v>
      </c>
      <c r="D2348" s="92" t="s">
        <v>10472</v>
      </c>
    </row>
    <row r="2349" spans="1:4" x14ac:dyDescent="0.3">
      <c r="A2349" s="77"/>
      <c r="B2349" s="77"/>
      <c r="C2349" s="78"/>
      <c r="D2349" s="92"/>
    </row>
    <row r="2350" spans="1:4" ht="28.8" x14ac:dyDescent="0.3">
      <c r="A2350" s="74" t="s">
        <v>4905</v>
      </c>
      <c r="B2350" s="76" t="s">
        <v>4906</v>
      </c>
      <c r="C2350" s="75">
        <v>299.80968000000001</v>
      </c>
      <c r="D2350" s="92" t="s">
        <v>10492</v>
      </c>
    </row>
    <row r="2351" spans="1:4" ht="28.8" x14ac:dyDescent="0.3">
      <c r="A2351" s="74" t="s">
        <v>4907</v>
      </c>
      <c r="B2351" s="76" t="s">
        <v>4908</v>
      </c>
      <c r="C2351" s="75">
        <v>270.16748000000001</v>
      </c>
      <c r="D2351" s="92" t="s">
        <v>10493</v>
      </c>
    </row>
    <row r="2352" spans="1:4" ht="28.8" x14ac:dyDescent="0.3">
      <c r="A2352" s="74" t="s">
        <v>4909</v>
      </c>
      <c r="B2352" s="76" t="s">
        <v>4910</v>
      </c>
      <c r="C2352" s="75">
        <v>246.45372000000003</v>
      </c>
      <c r="D2352" s="92" t="s">
        <v>10494</v>
      </c>
    </row>
    <row r="2353" spans="1:4" ht="28.8" x14ac:dyDescent="0.3">
      <c r="A2353" s="74" t="s">
        <v>4911</v>
      </c>
      <c r="B2353" s="76" t="s">
        <v>4912</v>
      </c>
      <c r="C2353" s="75">
        <v>276.09591999999998</v>
      </c>
      <c r="D2353" s="92" t="s">
        <v>10495</v>
      </c>
    </row>
    <row r="2354" spans="1:4" ht="28.8" x14ac:dyDescent="0.3">
      <c r="A2354" s="74" t="s">
        <v>4913</v>
      </c>
      <c r="B2354" s="76" t="s">
        <v>4914</v>
      </c>
      <c r="C2354" s="75">
        <v>246.45372000000003</v>
      </c>
      <c r="D2354" s="92" t="s">
        <v>10494</v>
      </c>
    </row>
    <row r="2355" spans="1:4" ht="28.8" x14ac:dyDescent="0.3">
      <c r="A2355" s="74" t="s">
        <v>4915</v>
      </c>
      <c r="B2355" s="76" t="s">
        <v>4916</v>
      </c>
      <c r="C2355" s="75">
        <v>270.16748000000001</v>
      </c>
      <c r="D2355" s="92" t="s">
        <v>10493</v>
      </c>
    </row>
    <row r="2356" spans="1:4" ht="28.8" x14ac:dyDescent="0.3">
      <c r="A2356" s="74" t="s">
        <v>4917</v>
      </c>
      <c r="B2356" s="76" t="s">
        <v>4918</v>
      </c>
      <c r="C2356" s="75">
        <v>276.09591999999998</v>
      </c>
      <c r="D2356" s="92" t="s">
        <v>10495</v>
      </c>
    </row>
    <row r="2357" spans="1:4" ht="28.8" x14ac:dyDescent="0.3">
      <c r="A2357" s="74" t="s">
        <v>4919</v>
      </c>
      <c r="B2357" s="76" t="s">
        <v>4920</v>
      </c>
      <c r="C2357" s="75">
        <v>276.09591999999998</v>
      </c>
      <c r="D2357" s="92" t="s">
        <v>10495</v>
      </c>
    </row>
    <row r="2358" spans="1:4" ht="28.8" x14ac:dyDescent="0.3">
      <c r="A2358" s="74" t="s">
        <v>4921</v>
      </c>
      <c r="B2358" s="76" t="s">
        <v>4922</v>
      </c>
      <c r="C2358" s="75">
        <v>299.80968000000001</v>
      </c>
      <c r="D2358" s="92" t="s">
        <v>10492</v>
      </c>
    </row>
    <row r="2359" spans="1:4" ht="28.8" x14ac:dyDescent="0.3">
      <c r="A2359" s="74" t="s">
        <v>4923</v>
      </c>
      <c r="B2359" s="76" t="s">
        <v>4924</v>
      </c>
      <c r="C2359" s="75">
        <v>274.81512560238792</v>
      </c>
      <c r="D2359" s="92" t="s">
        <v>10516</v>
      </c>
    </row>
    <row r="2360" spans="1:4" ht="28.8" x14ac:dyDescent="0.3">
      <c r="A2360" s="74" t="s">
        <v>4925</v>
      </c>
      <c r="B2360" s="76" t="s">
        <v>4926</v>
      </c>
      <c r="C2360" s="75">
        <v>247.64413860780152</v>
      </c>
      <c r="D2360" s="92" t="s">
        <v>10517</v>
      </c>
    </row>
    <row r="2361" spans="1:4" ht="28.8" x14ac:dyDescent="0.3">
      <c r="A2361" s="74" t="s">
        <v>4927</v>
      </c>
      <c r="B2361" s="76" t="s">
        <v>4928</v>
      </c>
      <c r="C2361" s="75">
        <v>225.90734901213247</v>
      </c>
      <c r="D2361" s="92" t="s">
        <v>10518</v>
      </c>
    </row>
    <row r="2362" spans="1:4" ht="28.8" x14ac:dyDescent="0.3">
      <c r="A2362" s="74" t="s">
        <v>4929</v>
      </c>
      <c r="B2362" s="76" t="s">
        <v>4930</v>
      </c>
      <c r="C2362" s="75">
        <v>253.07833600671881</v>
      </c>
      <c r="D2362" s="92" t="s">
        <v>10519</v>
      </c>
    </row>
    <row r="2363" spans="1:4" ht="28.8" x14ac:dyDescent="0.3">
      <c r="A2363" s="74" t="s">
        <v>4931</v>
      </c>
      <c r="B2363" s="76" t="s">
        <v>4932</v>
      </c>
      <c r="C2363" s="75">
        <v>225.90734901213247</v>
      </c>
      <c r="D2363" s="92" t="s">
        <v>10518</v>
      </c>
    </row>
    <row r="2364" spans="1:4" ht="28.8" x14ac:dyDescent="0.3">
      <c r="A2364" s="74" t="s">
        <v>4933</v>
      </c>
      <c r="B2364" s="76" t="s">
        <v>4934</v>
      </c>
      <c r="C2364" s="75">
        <v>247.64413860780152</v>
      </c>
      <c r="D2364" s="92" t="s">
        <v>10517</v>
      </c>
    </row>
    <row r="2365" spans="1:4" ht="28.8" x14ac:dyDescent="0.3">
      <c r="A2365" s="74" t="s">
        <v>4935</v>
      </c>
      <c r="B2365" s="76" t="s">
        <v>4936</v>
      </c>
      <c r="C2365" s="75">
        <v>253.07833600671881</v>
      </c>
      <c r="D2365" s="92" t="s">
        <v>10519</v>
      </c>
    </row>
    <row r="2366" spans="1:4" ht="28.8" x14ac:dyDescent="0.3">
      <c r="A2366" s="74" t="s">
        <v>4937</v>
      </c>
      <c r="B2366" s="76" t="s">
        <v>4938</v>
      </c>
      <c r="C2366" s="75">
        <v>253.07833600671881</v>
      </c>
      <c r="D2366" s="92" t="s">
        <v>10519</v>
      </c>
    </row>
    <row r="2367" spans="1:4" ht="28.8" x14ac:dyDescent="0.3">
      <c r="A2367" s="74" t="s">
        <v>4939</v>
      </c>
      <c r="B2367" s="76" t="s">
        <v>4940</v>
      </c>
      <c r="C2367" s="75">
        <v>274.81512560238792</v>
      </c>
      <c r="D2367" s="92" t="s">
        <v>10516</v>
      </c>
    </row>
    <row r="2368" spans="1:4" ht="28.8" x14ac:dyDescent="0.3">
      <c r="A2368" s="74" t="s">
        <v>4941</v>
      </c>
      <c r="B2368" s="76" t="s">
        <v>4942</v>
      </c>
      <c r="C2368" s="75">
        <v>249.82057120477586</v>
      </c>
      <c r="D2368" s="92" t="s">
        <v>10484</v>
      </c>
    </row>
    <row r="2369" spans="1:4" ht="28.8" x14ac:dyDescent="0.3">
      <c r="A2369" s="74" t="s">
        <v>4943</v>
      </c>
      <c r="B2369" s="76" t="s">
        <v>4944</v>
      </c>
      <c r="C2369" s="75">
        <v>225.12079721560309</v>
      </c>
      <c r="D2369" s="92" t="s">
        <v>10485</v>
      </c>
    </row>
    <row r="2370" spans="1:4" ht="28.8" x14ac:dyDescent="0.3">
      <c r="A2370" s="74" t="s">
        <v>4945</v>
      </c>
      <c r="B2370" s="76" t="s">
        <v>4946</v>
      </c>
      <c r="C2370" s="75">
        <v>205.36097802426491</v>
      </c>
      <c r="D2370" s="92" t="s">
        <v>10486</v>
      </c>
    </row>
    <row r="2371" spans="1:4" ht="28.8" x14ac:dyDescent="0.3">
      <c r="A2371" s="74" t="s">
        <v>4947</v>
      </c>
      <c r="B2371" s="76" t="s">
        <v>4948</v>
      </c>
      <c r="C2371" s="75">
        <v>230.06075201343762</v>
      </c>
      <c r="D2371" s="92" t="s">
        <v>10487</v>
      </c>
    </row>
    <row r="2372" spans="1:4" ht="28.8" x14ac:dyDescent="0.3">
      <c r="A2372" s="74" t="s">
        <v>4949</v>
      </c>
      <c r="B2372" s="76" t="s">
        <v>4950</v>
      </c>
      <c r="C2372" s="75">
        <v>205.36097802426491</v>
      </c>
      <c r="D2372" s="92" t="s">
        <v>10486</v>
      </c>
    </row>
    <row r="2373" spans="1:4" ht="28.8" x14ac:dyDescent="0.3">
      <c r="A2373" s="74" t="s">
        <v>4951</v>
      </c>
      <c r="B2373" s="76" t="s">
        <v>4952</v>
      </c>
      <c r="C2373" s="75">
        <v>225.12079721560309</v>
      </c>
      <c r="D2373" s="92" t="s">
        <v>10485</v>
      </c>
    </row>
    <row r="2374" spans="1:4" ht="28.8" x14ac:dyDescent="0.3">
      <c r="A2374" s="74" t="s">
        <v>4953</v>
      </c>
      <c r="B2374" s="76" t="s">
        <v>4954</v>
      </c>
      <c r="C2374" s="75">
        <v>230.06075201343762</v>
      </c>
      <c r="D2374" s="92" t="s">
        <v>10487</v>
      </c>
    </row>
    <row r="2375" spans="1:4" ht="28.8" x14ac:dyDescent="0.3">
      <c r="A2375" s="74" t="s">
        <v>4955</v>
      </c>
      <c r="B2375" s="76" t="s">
        <v>4956</v>
      </c>
      <c r="C2375" s="75">
        <v>230.06075201343762</v>
      </c>
      <c r="D2375" s="92" t="s">
        <v>10487</v>
      </c>
    </row>
    <row r="2376" spans="1:4" ht="28.8" x14ac:dyDescent="0.3">
      <c r="A2376" s="74" t="s">
        <v>4957</v>
      </c>
      <c r="B2376" s="76" t="s">
        <v>4958</v>
      </c>
      <c r="C2376" s="75">
        <v>249.82057120477586</v>
      </c>
      <c r="D2376" s="92" t="s">
        <v>10484</v>
      </c>
    </row>
    <row r="2377" spans="1:4" ht="28.8" x14ac:dyDescent="0.3">
      <c r="A2377" s="74" t="s">
        <v>4959</v>
      </c>
      <c r="B2377" s="76" t="s">
        <v>4960</v>
      </c>
      <c r="C2377" s="75">
        <v>199.83146240925186</v>
      </c>
      <c r="D2377" s="92" t="s">
        <v>10500</v>
      </c>
    </row>
    <row r="2378" spans="1:4" ht="28.8" x14ac:dyDescent="0.3">
      <c r="A2378" s="74" t="s">
        <v>4961</v>
      </c>
      <c r="B2378" s="76" t="s">
        <v>4962</v>
      </c>
      <c r="C2378" s="75">
        <v>180.07411443093599</v>
      </c>
      <c r="D2378" s="92" t="s">
        <v>10501</v>
      </c>
    </row>
    <row r="2379" spans="1:4" ht="28.8" x14ac:dyDescent="0.3">
      <c r="A2379" s="74" t="s">
        <v>4963</v>
      </c>
      <c r="B2379" s="76" t="s">
        <v>4964</v>
      </c>
      <c r="C2379" s="75">
        <v>164.26823604828334</v>
      </c>
      <c r="D2379" s="92" t="s">
        <v>10502</v>
      </c>
    </row>
    <row r="2380" spans="1:4" ht="28.8" x14ac:dyDescent="0.3">
      <c r="A2380" s="74" t="s">
        <v>4965</v>
      </c>
      <c r="B2380" s="76" t="s">
        <v>4966</v>
      </c>
      <c r="C2380" s="75">
        <v>184.02558402659918</v>
      </c>
      <c r="D2380" s="92" t="s">
        <v>10503</v>
      </c>
    </row>
    <row r="2381" spans="1:4" ht="28.8" x14ac:dyDescent="0.3">
      <c r="A2381" s="74" t="s">
        <v>4967</v>
      </c>
      <c r="B2381" s="76" t="s">
        <v>4968</v>
      </c>
      <c r="C2381" s="75">
        <v>164.26823604828334</v>
      </c>
      <c r="D2381" s="92" t="s">
        <v>10502</v>
      </c>
    </row>
    <row r="2382" spans="1:4" ht="28.8" x14ac:dyDescent="0.3">
      <c r="A2382" s="74" t="s">
        <v>4969</v>
      </c>
      <c r="B2382" s="76" t="s">
        <v>4970</v>
      </c>
      <c r="C2382" s="75">
        <v>180.07411443093599</v>
      </c>
      <c r="D2382" s="92" t="s">
        <v>10501</v>
      </c>
    </row>
    <row r="2383" spans="1:4" ht="28.8" x14ac:dyDescent="0.3">
      <c r="A2383" s="74" t="s">
        <v>4971</v>
      </c>
      <c r="B2383" s="76" t="s">
        <v>4972</v>
      </c>
      <c r="C2383" s="75">
        <v>184.02558402659918</v>
      </c>
      <c r="D2383" s="92" t="s">
        <v>10503</v>
      </c>
    </row>
    <row r="2384" spans="1:4" ht="28.8" x14ac:dyDescent="0.3">
      <c r="A2384" s="74" t="s">
        <v>4973</v>
      </c>
      <c r="B2384" s="76" t="s">
        <v>4974</v>
      </c>
      <c r="C2384" s="75">
        <v>184.02558402659918</v>
      </c>
      <c r="D2384" s="92" t="s">
        <v>10503</v>
      </c>
    </row>
    <row r="2385" spans="1:4" ht="28.8" x14ac:dyDescent="0.3">
      <c r="A2385" s="74" t="s">
        <v>4975</v>
      </c>
      <c r="B2385" s="76" t="s">
        <v>4976</v>
      </c>
      <c r="C2385" s="75">
        <v>199.83146240925186</v>
      </c>
      <c r="D2385" s="92" t="s">
        <v>10500</v>
      </c>
    </row>
    <row r="2386" spans="1:4" ht="28.8" x14ac:dyDescent="0.3">
      <c r="A2386" s="74" t="s">
        <v>4977</v>
      </c>
      <c r="B2386" s="76" t="s">
        <v>4978</v>
      </c>
      <c r="C2386" s="75">
        <v>149.8423536140277</v>
      </c>
      <c r="D2386" s="92" t="s">
        <v>10508</v>
      </c>
    </row>
    <row r="2387" spans="1:4" ht="28.8" x14ac:dyDescent="0.3">
      <c r="A2387" s="74" t="s">
        <v>4979</v>
      </c>
      <c r="B2387" s="76" t="s">
        <v>4980</v>
      </c>
      <c r="C2387" s="75">
        <v>135.02743164653907</v>
      </c>
      <c r="D2387" s="92" t="s">
        <v>10509</v>
      </c>
    </row>
    <row r="2388" spans="1:4" ht="28.8" x14ac:dyDescent="0.3">
      <c r="A2388" s="74" t="s">
        <v>4981</v>
      </c>
      <c r="B2388" s="76" t="s">
        <v>4982</v>
      </c>
      <c r="C2388" s="75">
        <v>123.17549407254822</v>
      </c>
      <c r="D2388" s="92" t="s">
        <v>10510</v>
      </c>
    </row>
    <row r="2389" spans="1:4" ht="28.8" x14ac:dyDescent="0.3">
      <c r="A2389" s="74" t="s">
        <v>4983</v>
      </c>
      <c r="B2389" s="76" t="s">
        <v>4984</v>
      </c>
      <c r="C2389" s="75">
        <v>137.99041604003682</v>
      </c>
      <c r="D2389" s="92" t="s">
        <v>10511</v>
      </c>
    </row>
    <row r="2390" spans="1:4" ht="28.8" x14ac:dyDescent="0.3">
      <c r="A2390" s="74" t="s">
        <v>4985</v>
      </c>
      <c r="B2390" s="76" t="s">
        <v>4986</v>
      </c>
      <c r="C2390" s="75">
        <v>123.17549407254822</v>
      </c>
      <c r="D2390" s="92" t="s">
        <v>10510</v>
      </c>
    </row>
    <row r="2391" spans="1:4" ht="28.8" x14ac:dyDescent="0.3">
      <c r="A2391" s="74" t="s">
        <v>4987</v>
      </c>
      <c r="B2391" s="76" t="s">
        <v>4988</v>
      </c>
      <c r="C2391" s="75">
        <v>135.02743164653907</v>
      </c>
      <c r="D2391" s="92" t="s">
        <v>10509</v>
      </c>
    </row>
    <row r="2392" spans="1:4" ht="28.8" x14ac:dyDescent="0.3">
      <c r="A2392" s="74" t="s">
        <v>4989</v>
      </c>
      <c r="B2392" s="76" t="s">
        <v>4990</v>
      </c>
      <c r="C2392" s="75">
        <v>137.99041604003682</v>
      </c>
      <c r="D2392" s="92" t="s">
        <v>10511</v>
      </c>
    </row>
    <row r="2393" spans="1:4" ht="28.8" x14ac:dyDescent="0.3">
      <c r="A2393" s="74" t="s">
        <v>4991</v>
      </c>
      <c r="B2393" s="76" t="s">
        <v>4992</v>
      </c>
      <c r="C2393" s="75">
        <v>137.99041604003682</v>
      </c>
      <c r="D2393" s="92" t="s">
        <v>10511</v>
      </c>
    </row>
    <row r="2394" spans="1:4" ht="28.8" x14ac:dyDescent="0.3">
      <c r="A2394" s="74" t="s">
        <v>4993</v>
      </c>
      <c r="B2394" s="76" t="s">
        <v>4994</v>
      </c>
      <c r="C2394" s="75">
        <v>149.8423536140277</v>
      </c>
      <c r="D2394" s="92" t="s">
        <v>10508</v>
      </c>
    </row>
    <row r="2395" spans="1:4" ht="28.8" x14ac:dyDescent="0.3">
      <c r="A2395" s="74" t="s">
        <v>4995</v>
      </c>
      <c r="B2395" s="76" t="s">
        <v>4996</v>
      </c>
      <c r="C2395" s="75">
        <v>99.853244818803546</v>
      </c>
      <c r="D2395" s="92" t="s">
        <v>10476</v>
      </c>
    </row>
    <row r="2396" spans="1:4" ht="28.8" x14ac:dyDescent="0.3">
      <c r="A2396" s="74" t="s">
        <v>4997</v>
      </c>
      <c r="B2396" s="76" t="s">
        <v>4998</v>
      </c>
      <c r="C2396" s="75">
        <v>89.980748862142178</v>
      </c>
      <c r="D2396" s="92" t="s">
        <v>10477</v>
      </c>
    </row>
    <row r="2397" spans="1:4" ht="28.8" x14ac:dyDescent="0.3">
      <c r="A2397" s="74" t="s">
        <v>4999</v>
      </c>
      <c r="B2397" s="76" t="s">
        <v>5000</v>
      </c>
      <c r="C2397" s="75">
        <v>82.08275209681311</v>
      </c>
      <c r="D2397" s="92" t="s">
        <v>10478</v>
      </c>
    </row>
    <row r="2398" spans="1:4" ht="28.8" x14ac:dyDescent="0.3">
      <c r="A2398" s="74" t="s">
        <v>5001</v>
      </c>
      <c r="B2398" s="76" t="s">
        <v>5002</v>
      </c>
      <c r="C2398" s="75">
        <v>91.955248053474463</v>
      </c>
      <c r="D2398" s="92" t="s">
        <v>10479</v>
      </c>
    </row>
    <row r="2399" spans="1:4" ht="28.8" x14ac:dyDescent="0.3">
      <c r="A2399" s="74" t="s">
        <v>5003</v>
      </c>
      <c r="B2399" s="76" t="s">
        <v>5004</v>
      </c>
      <c r="C2399" s="75">
        <v>82.08275209681311</v>
      </c>
      <c r="D2399" s="92" t="s">
        <v>10478</v>
      </c>
    </row>
    <row r="2400" spans="1:4" ht="28.8" x14ac:dyDescent="0.3">
      <c r="A2400" s="74" t="s">
        <v>5005</v>
      </c>
      <c r="B2400" s="76" t="s">
        <v>5006</v>
      </c>
      <c r="C2400" s="75">
        <v>89.980748862142178</v>
      </c>
      <c r="D2400" s="92" t="s">
        <v>10477</v>
      </c>
    </row>
    <row r="2401" spans="1:4" ht="28.8" x14ac:dyDescent="0.3">
      <c r="A2401" s="74" t="s">
        <v>5007</v>
      </c>
      <c r="B2401" s="76" t="s">
        <v>5008</v>
      </c>
      <c r="C2401" s="75">
        <v>91.955248053474463</v>
      </c>
      <c r="D2401" s="92" t="s">
        <v>10479</v>
      </c>
    </row>
    <row r="2402" spans="1:4" ht="28.8" x14ac:dyDescent="0.3">
      <c r="A2402" s="74" t="s">
        <v>5009</v>
      </c>
      <c r="B2402" s="76" t="s">
        <v>5010</v>
      </c>
      <c r="C2402" s="75">
        <v>91.955248053474463</v>
      </c>
      <c r="D2402" s="92" t="s">
        <v>10479</v>
      </c>
    </row>
    <row r="2403" spans="1:4" ht="28.8" x14ac:dyDescent="0.3">
      <c r="A2403" s="74" t="s">
        <v>5011</v>
      </c>
      <c r="B2403" s="76" t="s">
        <v>5012</v>
      </c>
      <c r="C2403" s="75">
        <v>99.853244818803546</v>
      </c>
      <c r="D2403" s="92" t="s">
        <v>10476</v>
      </c>
    </row>
    <row r="2404" spans="1:4" x14ac:dyDescent="0.3">
      <c r="A2404" s="77"/>
      <c r="B2404" s="77"/>
      <c r="C2404" s="78"/>
      <c r="D2404" s="92"/>
    </row>
    <row r="2405" spans="1:4" x14ac:dyDescent="0.3">
      <c r="A2405" s="74" t="s">
        <v>5014</v>
      </c>
      <c r="B2405" s="74" t="s">
        <v>5015</v>
      </c>
      <c r="C2405" s="75">
        <v>2842.84</v>
      </c>
      <c r="D2405" s="92" t="s">
        <v>10522</v>
      </c>
    </row>
    <row r="2406" spans="1:4" x14ac:dyDescent="0.3">
      <c r="A2406" s="74" t="s">
        <v>5016</v>
      </c>
      <c r="B2406" s="74" t="s">
        <v>5017</v>
      </c>
      <c r="C2406" s="75">
        <v>2605.8379157987579</v>
      </c>
      <c r="D2406" s="92" t="s">
        <v>10525</v>
      </c>
    </row>
    <row r="2407" spans="1:4" x14ac:dyDescent="0.3">
      <c r="A2407" s="74" t="s">
        <v>5018</v>
      </c>
      <c r="B2407" s="74" t="s">
        <v>5019</v>
      </c>
      <c r="C2407" s="75">
        <v>2368.8358315975156</v>
      </c>
      <c r="D2407" s="92" t="s">
        <v>10521</v>
      </c>
    </row>
    <row r="2408" spans="1:4" x14ac:dyDescent="0.3">
      <c r="A2408" s="74" t="s">
        <v>5020</v>
      </c>
      <c r="B2408" s="74" t="s">
        <v>5021</v>
      </c>
      <c r="C2408" s="75">
        <v>1894.8316631921878</v>
      </c>
      <c r="D2408" s="92" t="s">
        <v>10523</v>
      </c>
    </row>
    <row r="2409" spans="1:4" x14ac:dyDescent="0.3">
      <c r="A2409" s="74" t="s">
        <v>5022</v>
      </c>
      <c r="B2409" s="74" t="s">
        <v>5023</v>
      </c>
      <c r="C2409" s="75">
        <v>1420.827494789703</v>
      </c>
      <c r="D2409" s="92" t="s">
        <v>10524</v>
      </c>
    </row>
    <row r="2410" spans="1:4" x14ac:dyDescent="0.3">
      <c r="A2410" s="74" t="s">
        <v>5024</v>
      </c>
      <c r="B2410" s="74" t="s">
        <v>5025</v>
      </c>
      <c r="C2410" s="75">
        <v>946.82332638721846</v>
      </c>
      <c r="D2410" s="92" t="s">
        <v>10520</v>
      </c>
    </row>
    <row r="2411" spans="1:4" x14ac:dyDescent="0.3">
      <c r="A2411" s="77"/>
      <c r="B2411" s="77"/>
      <c r="C2411" s="78"/>
      <c r="D2411" s="92"/>
    </row>
    <row r="2412" spans="1:4" x14ac:dyDescent="0.3">
      <c r="A2412" s="74" t="s">
        <v>5027</v>
      </c>
      <c r="B2412" s="74" t="s">
        <v>5028</v>
      </c>
      <c r="C2412" s="75">
        <v>2053.48</v>
      </c>
      <c r="D2412" s="92" t="s">
        <v>10528</v>
      </c>
    </row>
    <row r="2413" spans="1:4" x14ac:dyDescent="0.3">
      <c r="A2413" s="74" t="s">
        <v>5029</v>
      </c>
      <c r="B2413" s="74" t="s">
        <v>5030</v>
      </c>
      <c r="C2413" s="75">
        <v>1882.2853355568491</v>
      </c>
      <c r="D2413" s="92" t="s">
        <v>10531</v>
      </c>
    </row>
    <row r="2414" spans="1:4" x14ac:dyDescent="0.3">
      <c r="A2414" s="74" t="s">
        <v>5031</v>
      </c>
      <c r="B2414" s="74" t="s">
        <v>5032</v>
      </c>
      <c r="C2414" s="75">
        <v>1711.0906711136981</v>
      </c>
      <c r="D2414" s="92" t="s">
        <v>10527</v>
      </c>
    </row>
    <row r="2415" spans="1:4" x14ac:dyDescent="0.3">
      <c r="A2415" s="74" t="s">
        <v>5033</v>
      </c>
      <c r="B2415" s="74" t="s">
        <v>5034</v>
      </c>
      <c r="C2415" s="75">
        <v>1368.7013422253428</v>
      </c>
      <c r="D2415" s="92" t="s">
        <v>10529</v>
      </c>
    </row>
    <row r="2416" spans="1:4" x14ac:dyDescent="0.3">
      <c r="A2416" s="74" t="s">
        <v>5035</v>
      </c>
      <c r="B2416" s="74" t="s">
        <v>5036</v>
      </c>
      <c r="C2416" s="75">
        <v>1026.312013339041</v>
      </c>
      <c r="D2416" s="92" t="s">
        <v>10530</v>
      </c>
    </row>
    <row r="2417" spans="1:4" x14ac:dyDescent="0.3">
      <c r="A2417" s="74" t="s">
        <v>5037</v>
      </c>
      <c r="B2417" s="74" t="s">
        <v>5038</v>
      </c>
      <c r="C2417" s="75">
        <v>683.92268445273919</v>
      </c>
      <c r="D2417" s="92" t="s">
        <v>10526</v>
      </c>
    </row>
    <row r="2418" spans="1:4" x14ac:dyDescent="0.3">
      <c r="A2418" s="77"/>
      <c r="B2418" s="77"/>
      <c r="C2418" s="78"/>
      <c r="D2418" s="92"/>
    </row>
    <row r="2419" spans="1:4" x14ac:dyDescent="0.3">
      <c r="A2419" s="74" t="s">
        <v>5039</v>
      </c>
      <c r="B2419" s="74" t="s">
        <v>5040</v>
      </c>
      <c r="C2419" s="75">
        <v>335.46</v>
      </c>
      <c r="D2419" s="92" t="s">
        <v>9986</v>
      </c>
    </row>
    <row r="2420" spans="1:4" x14ac:dyDescent="0.3">
      <c r="A2420" s="84" t="s">
        <v>5041</v>
      </c>
      <c r="B2420" s="84" t="s">
        <v>5042</v>
      </c>
      <c r="C2420" s="85">
        <v>335.46</v>
      </c>
      <c r="D2420" s="92" t="s">
        <v>9986</v>
      </c>
    </row>
    <row r="2421" spans="1:4" x14ac:dyDescent="0.3">
      <c r="A2421" s="84" t="s">
        <v>5043</v>
      </c>
      <c r="B2421" s="84" t="s">
        <v>5044</v>
      </c>
      <c r="C2421" s="85">
        <v>1237.3800000000001</v>
      </c>
      <c r="D2421" s="92" t="s">
        <v>9987</v>
      </c>
    </row>
    <row r="2422" spans="1:4" x14ac:dyDescent="0.3">
      <c r="A2422" s="84" t="s">
        <v>5045</v>
      </c>
      <c r="B2422" s="84" t="s">
        <v>5046</v>
      </c>
      <c r="C2422" s="85">
        <v>544.45000000000005</v>
      </c>
      <c r="D2422" s="92" t="s">
        <v>9988</v>
      </c>
    </row>
    <row r="2423" spans="1:4" x14ac:dyDescent="0.3">
      <c r="A2423" s="84" t="s">
        <v>5047</v>
      </c>
      <c r="B2423" s="84" t="s">
        <v>5048</v>
      </c>
      <c r="C2423" s="85">
        <v>0</v>
      </c>
      <c r="D2423" s="92" t="s">
        <v>9981</v>
      </c>
    </row>
    <row r="2424" spans="1:4" x14ac:dyDescent="0.3">
      <c r="A2424" s="84" t="s">
        <v>5049</v>
      </c>
      <c r="B2424" s="84" t="s">
        <v>5050</v>
      </c>
      <c r="C2424" s="85">
        <v>0</v>
      </c>
      <c r="D2424" s="92" t="s">
        <v>9981</v>
      </c>
    </row>
    <row r="2425" spans="1:4" x14ac:dyDescent="0.3">
      <c r="A2425" s="84" t="s">
        <v>5051</v>
      </c>
      <c r="B2425" s="84" t="s">
        <v>5052</v>
      </c>
      <c r="C2425" s="85">
        <v>478.45</v>
      </c>
      <c r="D2425" s="92" t="s">
        <v>10533</v>
      </c>
    </row>
    <row r="2426" spans="1:4" x14ac:dyDescent="0.3">
      <c r="A2426" s="84" t="s">
        <v>5053</v>
      </c>
      <c r="B2426" s="84" t="s">
        <v>5054</v>
      </c>
      <c r="C2426" s="85">
        <v>203.48</v>
      </c>
      <c r="D2426" s="92" t="s">
        <v>10716</v>
      </c>
    </row>
    <row r="2427" spans="1:4" x14ac:dyDescent="0.3">
      <c r="A2427" s="84" t="s">
        <v>5055</v>
      </c>
      <c r="B2427" s="84" t="s">
        <v>5056</v>
      </c>
      <c r="C2427" s="85">
        <v>203.48</v>
      </c>
      <c r="D2427" s="92" t="s">
        <v>10716</v>
      </c>
    </row>
    <row r="2428" spans="1:4" x14ac:dyDescent="0.3">
      <c r="A2428" s="84" t="s">
        <v>5057</v>
      </c>
      <c r="B2428" s="84" t="s">
        <v>5058</v>
      </c>
      <c r="C2428" s="85">
        <v>2766.24</v>
      </c>
      <c r="D2428" s="92" t="s">
        <v>10535</v>
      </c>
    </row>
    <row r="2429" spans="1:4" x14ac:dyDescent="0.3">
      <c r="A2429" s="84" t="s">
        <v>5059</v>
      </c>
      <c r="B2429" s="84" t="s">
        <v>5060</v>
      </c>
      <c r="C2429" s="85">
        <v>2491.27</v>
      </c>
      <c r="D2429" s="92" t="s">
        <v>10534</v>
      </c>
    </row>
    <row r="2430" spans="1:4" x14ac:dyDescent="0.3">
      <c r="A2430" s="84" t="s">
        <v>5061</v>
      </c>
      <c r="B2430" s="84" t="s">
        <v>5062</v>
      </c>
      <c r="C2430" s="85">
        <v>2348.2800000000002</v>
      </c>
      <c r="D2430" s="92" t="s">
        <v>10536</v>
      </c>
    </row>
    <row r="2431" spans="1:4" x14ac:dyDescent="0.3">
      <c r="A2431" s="86" t="s">
        <v>5063</v>
      </c>
      <c r="B2431" s="86" t="s">
        <v>5064</v>
      </c>
      <c r="C2431" s="85">
        <v>1996.31</v>
      </c>
      <c r="D2431" s="92" t="s">
        <v>10670</v>
      </c>
    </row>
    <row r="2432" spans="1:4" x14ac:dyDescent="0.3">
      <c r="A2432" s="84" t="s">
        <v>5065</v>
      </c>
      <c r="B2432" s="84" t="s">
        <v>5066</v>
      </c>
      <c r="C2432" s="85">
        <v>2205.29</v>
      </c>
      <c r="D2432" s="92" t="s">
        <v>10671</v>
      </c>
    </row>
    <row r="2433" spans="1:4" x14ac:dyDescent="0.3">
      <c r="A2433" s="87" t="s">
        <v>5067</v>
      </c>
      <c r="B2433" s="86" t="s">
        <v>5068</v>
      </c>
      <c r="C2433" s="85">
        <v>219.98</v>
      </c>
      <c r="D2433" s="92" t="s">
        <v>9983</v>
      </c>
    </row>
    <row r="2434" spans="1:4" x14ac:dyDescent="0.3">
      <c r="A2434" s="84" t="s">
        <v>5069</v>
      </c>
      <c r="B2434" s="84" t="s">
        <v>5070</v>
      </c>
      <c r="C2434" s="85">
        <v>0</v>
      </c>
      <c r="D2434" s="92" t="s">
        <v>9981</v>
      </c>
    </row>
    <row r="2435" spans="1:4" x14ac:dyDescent="0.3">
      <c r="A2435" s="84" t="s">
        <v>5071</v>
      </c>
      <c r="B2435" s="84" t="s">
        <v>5072</v>
      </c>
      <c r="C2435" s="85">
        <v>0</v>
      </c>
      <c r="D2435" s="92" t="s">
        <v>9981</v>
      </c>
    </row>
    <row r="2436" spans="1:4" x14ac:dyDescent="0.3">
      <c r="A2436" s="84" t="s">
        <v>5073</v>
      </c>
      <c r="B2436" s="84" t="s">
        <v>5074</v>
      </c>
      <c r="C2436" s="85">
        <v>0</v>
      </c>
      <c r="D2436" s="92" t="s">
        <v>9981</v>
      </c>
    </row>
    <row r="2437" spans="1:4" x14ac:dyDescent="0.3">
      <c r="A2437" s="84" t="s">
        <v>5075</v>
      </c>
      <c r="B2437" s="84" t="s">
        <v>5076</v>
      </c>
      <c r="C2437" s="85">
        <v>0</v>
      </c>
      <c r="D2437" s="92" t="s">
        <v>9981</v>
      </c>
    </row>
    <row r="2438" spans="1:4" x14ac:dyDescent="0.3">
      <c r="A2438" s="84" t="s">
        <v>5077</v>
      </c>
      <c r="B2438" s="84" t="s">
        <v>5078</v>
      </c>
      <c r="C2438" s="85">
        <v>0</v>
      </c>
      <c r="D2438" s="92" t="s">
        <v>9981</v>
      </c>
    </row>
    <row r="2439" spans="1:4" x14ac:dyDescent="0.3">
      <c r="A2439" s="84" t="s">
        <v>5079</v>
      </c>
      <c r="B2439" s="84" t="s">
        <v>5080</v>
      </c>
      <c r="C2439" s="85">
        <v>0</v>
      </c>
      <c r="D2439" s="92" t="s">
        <v>9981</v>
      </c>
    </row>
    <row r="2440" spans="1:4" x14ac:dyDescent="0.3">
      <c r="A2440" s="84" t="s">
        <v>5081</v>
      </c>
      <c r="B2440" s="84" t="s">
        <v>5082</v>
      </c>
      <c r="C2440" s="85">
        <v>0</v>
      </c>
      <c r="D2440" s="92" t="s">
        <v>9981</v>
      </c>
    </row>
    <row r="2441" spans="1:4" x14ac:dyDescent="0.3">
      <c r="A2441" s="84" t="s">
        <v>5083</v>
      </c>
      <c r="B2441" s="84" t="s">
        <v>5084</v>
      </c>
      <c r="C2441" s="85">
        <v>0</v>
      </c>
      <c r="D2441" s="92" t="s">
        <v>9981</v>
      </c>
    </row>
    <row r="2442" spans="1:4" x14ac:dyDescent="0.3">
      <c r="A2442" s="84" t="s">
        <v>5085</v>
      </c>
      <c r="B2442" s="84" t="s">
        <v>5086</v>
      </c>
      <c r="C2442" s="85">
        <v>0</v>
      </c>
      <c r="D2442" s="92" t="s">
        <v>9981</v>
      </c>
    </row>
    <row r="2443" spans="1:4" x14ac:dyDescent="0.3">
      <c r="A2443" s="84" t="s">
        <v>5087</v>
      </c>
      <c r="B2443" s="84" t="s">
        <v>5088</v>
      </c>
      <c r="C2443" s="85">
        <v>0</v>
      </c>
      <c r="D2443" s="92" t="s">
        <v>9981</v>
      </c>
    </row>
    <row r="2444" spans="1:4" x14ac:dyDescent="0.3">
      <c r="A2444" s="84" t="s">
        <v>5089</v>
      </c>
      <c r="B2444" s="84" t="s">
        <v>5090</v>
      </c>
      <c r="C2444" s="85">
        <v>0</v>
      </c>
      <c r="D2444" s="92" t="s">
        <v>9981</v>
      </c>
    </row>
    <row r="2445" spans="1:4" x14ac:dyDescent="0.3">
      <c r="A2445" s="84" t="s">
        <v>5091</v>
      </c>
      <c r="B2445" s="84" t="s">
        <v>5092</v>
      </c>
      <c r="C2445" s="85">
        <v>0</v>
      </c>
      <c r="D2445" s="92" t="s">
        <v>9981</v>
      </c>
    </row>
    <row r="2446" spans="1:4" x14ac:dyDescent="0.3">
      <c r="A2446" s="77"/>
      <c r="B2446" s="77"/>
      <c r="C2446" s="78"/>
      <c r="D2446" s="92"/>
    </row>
    <row r="2447" spans="1:4" x14ac:dyDescent="0.3">
      <c r="A2447" s="74" t="s">
        <v>5093</v>
      </c>
      <c r="B2447" s="74" t="s">
        <v>5094</v>
      </c>
      <c r="C2447" s="75">
        <v>98.99</v>
      </c>
      <c r="D2447" s="92" t="s">
        <v>9982</v>
      </c>
    </row>
    <row r="2448" spans="1:4" x14ac:dyDescent="0.3">
      <c r="A2448" s="84" t="s">
        <v>5095</v>
      </c>
      <c r="B2448" s="84" t="s">
        <v>5096</v>
      </c>
      <c r="C2448" s="85">
        <v>0</v>
      </c>
      <c r="D2448" s="92" t="s">
        <v>9981</v>
      </c>
    </row>
    <row r="2449" spans="1:4" x14ac:dyDescent="0.3">
      <c r="A2449" s="84" t="s">
        <v>5097</v>
      </c>
      <c r="B2449" s="84" t="s">
        <v>5098</v>
      </c>
      <c r="C2449" s="85">
        <v>98.99</v>
      </c>
      <c r="D2449" s="92" t="s">
        <v>9982</v>
      </c>
    </row>
    <row r="2450" spans="1:4" x14ac:dyDescent="0.3">
      <c r="A2450" s="84" t="s">
        <v>5099</v>
      </c>
      <c r="B2450" s="84" t="s">
        <v>5100</v>
      </c>
      <c r="C2450" s="85">
        <v>0</v>
      </c>
      <c r="D2450" s="92" t="s">
        <v>9981</v>
      </c>
    </row>
    <row r="2451" spans="1:4" x14ac:dyDescent="0.3">
      <c r="A2451" s="84" t="s">
        <v>5101</v>
      </c>
      <c r="B2451" s="84" t="s">
        <v>5102</v>
      </c>
      <c r="C2451" s="85">
        <v>549.95000000000005</v>
      </c>
      <c r="D2451" s="92" t="s">
        <v>10068</v>
      </c>
    </row>
    <row r="2452" spans="1:4" x14ac:dyDescent="0.3">
      <c r="A2452" s="84" t="s">
        <v>5103</v>
      </c>
      <c r="B2452" s="84" t="s">
        <v>5104</v>
      </c>
      <c r="C2452" s="85">
        <v>1</v>
      </c>
      <c r="D2452" s="92" t="s">
        <v>9984</v>
      </c>
    </row>
    <row r="2453" spans="1:4" x14ac:dyDescent="0.3">
      <c r="A2453" s="84" t="s">
        <v>5105</v>
      </c>
      <c r="B2453" s="84" t="s">
        <v>5106</v>
      </c>
      <c r="C2453" s="85">
        <v>1</v>
      </c>
      <c r="D2453" s="92" t="s">
        <v>9984</v>
      </c>
    </row>
    <row r="2454" spans="1:4" x14ac:dyDescent="0.3">
      <c r="A2454" s="84" t="s">
        <v>5107</v>
      </c>
      <c r="B2454" s="84" t="s">
        <v>5108</v>
      </c>
      <c r="C2454" s="85">
        <v>1</v>
      </c>
      <c r="D2454" s="92" t="s">
        <v>9984</v>
      </c>
    </row>
    <row r="2455" spans="1:4" ht="43.2" x14ac:dyDescent="0.3">
      <c r="A2455" s="84" t="s">
        <v>5109</v>
      </c>
      <c r="B2455" s="84" t="s">
        <v>9797</v>
      </c>
      <c r="C2455" s="85">
        <v>3120</v>
      </c>
      <c r="D2455" s="92" t="s">
        <v>10072</v>
      </c>
    </row>
    <row r="2456" spans="1:4" x14ac:dyDescent="0.3">
      <c r="A2456" s="84" t="s">
        <v>5110</v>
      </c>
      <c r="B2456" s="68" t="s">
        <v>9800</v>
      </c>
      <c r="C2456" s="85">
        <v>2760</v>
      </c>
      <c r="D2456" s="92" t="s">
        <v>10073</v>
      </c>
    </row>
    <row r="2457" spans="1:4" x14ac:dyDescent="0.3">
      <c r="A2457" s="84" t="s">
        <v>5111</v>
      </c>
      <c r="B2457" s="84" t="s">
        <v>5112</v>
      </c>
      <c r="C2457" s="85">
        <v>1</v>
      </c>
      <c r="D2457" s="92" t="s">
        <v>9984</v>
      </c>
    </row>
    <row r="2458" spans="1:4" ht="43.2" x14ac:dyDescent="0.3">
      <c r="A2458" s="84" t="s">
        <v>5113</v>
      </c>
      <c r="B2458" s="84" t="s">
        <v>5114</v>
      </c>
      <c r="C2458" s="85">
        <v>2880</v>
      </c>
      <c r="D2458" s="92" t="s">
        <v>10071</v>
      </c>
    </row>
    <row r="2459" spans="1:4" ht="43.2" x14ac:dyDescent="0.3">
      <c r="A2459" s="84" t="s">
        <v>5115</v>
      </c>
      <c r="B2459" s="84" t="s">
        <v>5116</v>
      </c>
      <c r="C2459" s="85">
        <v>2525</v>
      </c>
      <c r="D2459" s="92" t="s">
        <v>10075</v>
      </c>
    </row>
    <row r="2460" spans="1:4" x14ac:dyDescent="0.3">
      <c r="A2460" s="84" t="s">
        <v>5117</v>
      </c>
      <c r="B2460" s="84" t="s">
        <v>5118</v>
      </c>
      <c r="C2460" s="85">
        <v>2625</v>
      </c>
      <c r="D2460" s="92" t="s">
        <v>10076</v>
      </c>
    </row>
    <row r="2461" spans="1:4" x14ac:dyDescent="0.3">
      <c r="A2461" s="84" t="s">
        <v>5119</v>
      </c>
      <c r="B2461" s="84" t="s">
        <v>5120</v>
      </c>
      <c r="C2461" s="85">
        <v>385000</v>
      </c>
      <c r="D2461" s="92" t="s">
        <v>10077</v>
      </c>
    </row>
    <row r="2462" spans="1:4" x14ac:dyDescent="0.3">
      <c r="A2462" s="84" t="s">
        <v>5121</v>
      </c>
      <c r="B2462" s="84" t="s">
        <v>5122</v>
      </c>
      <c r="C2462" s="85">
        <v>220000</v>
      </c>
      <c r="D2462" s="92" t="s">
        <v>10078</v>
      </c>
    </row>
    <row r="2463" spans="1:4" x14ac:dyDescent="0.3">
      <c r="A2463" s="84" t="s">
        <v>5123</v>
      </c>
      <c r="B2463" s="84" t="s">
        <v>5124</v>
      </c>
      <c r="C2463" s="85">
        <v>1</v>
      </c>
      <c r="D2463" s="92" t="s">
        <v>9984</v>
      </c>
    </row>
    <row r="2464" spans="1:4" x14ac:dyDescent="0.3">
      <c r="A2464" s="84" t="s">
        <v>5125</v>
      </c>
      <c r="B2464" s="84" t="s">
        <v>5126</v>
      </c>
      <c r="C2464" s="85">
        <v>1</v>
      </c>
      <c r="D2464" s="92" t="s">
        <v>9984</v>
      </c>
    </row>
    <row r="2465" spans="1:4" x14ac:dyDescent="0.3">
      <c r="A2465" s="84" t="s">
        <v>5127</v>
      </c>
      <c r="B2465" s="84" t="s">
        <v>5128</v>
      </c>
      <c r="C2465" s="85">
        <v>1</v>
      </c>
      <c r="D2465" s="92" t="s">
        <v>9984</v>
      </c>
    </row>
    <row r="2466" spans="1:4" x14ac:dyDescent="0.3">
      <c r="A2466" s="84" t="s">
        <v>5129</v>
      </c>
      <c r="B2466" s="84" t="s">
        <v>5130</v>
      </c>
      <c r="C2466" s="85">
        <v>1</v>
      </c>
      <c r="D2466" s="92" t="s">
        <v>9984</v>
      </c>
    </row>
    <row r="2467" spans="1:4" x14ac:dyDescent="0.3">
      <c r="A2467" s="84" t="s">
        <v>5131</v>
      </c>
      <c r="B2467" s="84" t="s">
        <v>5132</v>
      </c>
      <c r="C2467" s="85">
        <v>5500</v>
      </c>
      <c r="D2467" s="92" t="s">
        <v>10074</v>
      </c>
    </row>
    <row r="2468" spans="1:4" ht="28.8" x14ac:dyDescent="0.3">
      <c r="A2468" s="84" t="s">
        <v>5133</v>
      </c>
      <c r="B2468" s="84" t="s">
        <v>5134</v>
      </c>
      <c r="C2468" s="85">
        <v>2880</v>
      </c>
      <c r="D2468" s="92" t="s">
        <v>10071</v>
      </c>
    </row>
    <row r="2469" spans="1:4" ht="28.8" x14ac:dyDescent="0.3">
      <c r="A2469" s="84" t="s">
        <v>5135</v>
      </c>
      <c r="B2469" s="84" t="s">
        <v>5136</v>
      </c>
      <c r="C2469" s="85">
        <v>8640</v>
      </c>
      <c r="D2469" s="92" t="s">
        <v>10070</v>
      </c>
    </row>
    <row r="2470" spans="1:4" ht="28.8" x14ac:dyDescent="0.3">
      <c r="A2470" s="84" t="s">
        <v>5137</v>
      </c>
      <c r="B2470" s="84" t="s">
        <v>5138</v>
      </c>
      <c r="C2470" s="85">
        <v>14400</v>
      </c>
      <c r="D2470" s="92" t="s">
        <v>10069</v>
      </c>
    </row>
    <row r="2471" spans="1:4" ht="28.8" x14ac:dyDescent="0.3">
      <c r="A2471" s="84" t="s">
        <v>5139</v>
      </c>
      <c r="B2471" s="84" t="s">
        <v>5140</v>
      </c>
      <c r="C2471" s="85">
        <v>2880</v>
      </c>
      <c r="D2471" s="92" t="s">
        <v>10071</v>
      </c>
    </row>
    <row r="2472" spans="1:4" ht="28.8" x14ac:dyDescent="0.3">
      <c r="A2472" s="84" t="s">
        <v>5141</v>
      </c>
      <c r="B2472" s="84" t="s">
        <v>5142</v>
      </c>
      <c r="C2472" s="85">
        <v>8640</v>
      </c>
      <c r="D2472" s="92" t="s">
        <v>10070</v>
      </c>
    </row>
    <row r="2473" spans="1:4" ht="28.8" x14ac:dyDescent="0.3">
      <c r="A2473" s="84" t="s">
        <v>5143</v>
      </c>
      <c r="B2473" s="84" t="s">
        <v>5144</v>
      </c>
      <c r="C2473" s="85">
        <v>14400</v>
      </c>
      <c r="D2473" s="92" t="s">
        <v>10069</v>
      </c>
    </row>
    <row r="2474" spans="1:4" ht="28.8" x14ac:dyDescent="0.3">
      <c r="A2474" s="84" t="s">
        <v>5145</v>
      </c>
      <c r="B2474" s="84" t="s">
        <v>5146</v>
      </c>
      <c r="C2474" s="85">
        <v>7995</v>
      </c>
      <c r="D2474" s="92" t="s">
        <v>10022</v>
      </c>
    </row>
    <row r="2475" spans="1:4" ht="28.8" x14ac:dyDescent="0.3">
      <c r="A2475" s="84" t="s">
        <v>5147</v>
      </c>
      <c r="B2475" s="84" t="s">
        <v>5148</v>
      </c>
      <c r="C2475" s="85">
        <v>7495</v>
      </c>
      <c r="D2475" s="92" t="s">
        <v>10023</v>
      </c>
    </row>
    <row r="2476" spans="1:4" ht="28.8" x14ac:dyDescent="0.3">
      <c r="A2476" s="84" t="s">
        <v>5149</v>
      </c>
      <c r="B2476" s="84" t="s">
        <v>5150</v>
      </c>
      <c r="C2476" s="85">
        <v>6995</v>
      </c>
      <c r="D2476" s="92" t="s">
        <v>10021</v>
      </c>
    </row>
    <row r="2477" spans="1:4" x14ac:dyDescent="0.3">
      <c r="A2477" s="84" t="s">
        <v>5151</v>
      </c>
      <c r="B2477" s="84" t="s">
        <v>5152</v>
      </c>
      <c r="C2477" s="85">
        <v>4944.05</v>
      </c>
      <c r="D2477" s="92" t="s">
        <v>10026</v>
      </c>
    </row>
    <row r="2478" spans="1:4" x14ac:dyDescent="0.3">
      <c r="A2478" s="84" t="s">
        <v>5153</v>
      </c>
      <c r="B2478" s="84" t="s">
        <v>5154</v>
      </c>
      <c r="C2478" s="85">
        <v>4394.1000000000004</v>
      </c>
      <c r="D2478" s="92" t="s">
        <v>10025</v>
      </c>
    </row>
    <row r="2479" spans="1:4" x14ac:dyDescent="0.3">
      <c r="A2479" s="84" t="s">
        <v>5155</v>
      </c>
      <c r="B2479" s="84" t="s">
        <v>5156</v>
      </c>
      <c r="C2479" s="85">
        <v>3844.15</v>
      </c>
      <c r="D2479" s="92" t="s">
        <v>10024</v>
      </c>
    </row>
    <row r="2480" spans="1:4" x14ac:dyDescent="0.3">
      <c r="A2480" s="84" t="s">
        <v>5157</v>
      </c>
      <c r="B2480" s="84" t="s">
        <v>5158</v>
      </c>
      <c r="C2480" s="85">
        <v>130000</v>
      </c>
      <c r="D2480" s="92" t="s">
        <v>10332</v>
      </c>
    </row>
    <row r="2481" spans="1:4" x14ac:dyDescent="0.3">
      <c r="A2481" s="84" t="s">
        <v>5159</v>
      </c>
      <c r="B2481" s="84" t="s">
        <v>5160</v>
      </c>
      <c r="C2481" s="85">
        <v>270000</v>
      </c>
      <c r="D2481" s="92" t="s">
        <v>10331</v>
      </c>
    </row>
    <row r="2482" spans="1:4" x14ac:dyDescent="0.3">
      <c r="A2482" s="84" t="s">
        <v>5161</v>
      </c>
      <c r="B2482" s="84" t="s">
        <v>5162</v>
      </c>
      <c r="C2482" s="85">
        <v>245000</v>
      </c>
      <c r="D2482" s="92" t="s">
        <v>10334</v>
      </c>
    </row>
    <row r="2483" spans="1:4" x14ac:dyDescent="0.3">
      <c r="A2483" s="84" t="s">
        <v>5163</v>
      </c>
      <c r="B2483" s="84" t="s">
        <v>5164</v>
      </c>
      <c r="C2483" s="85">
        <v>269475.5</v>
      </c>
      <c r="D2483" s="92" t="s">
        <v>10333</v>
      </c>
    </row>
    <row r="2484" spans="1:4" x14ac:dyDescent="0.3">
      <c r="A2484" s="77"/>
      <c r="B2484" s="77"/>
      <c r="C2484" s="78"/>
      <c r="D2484" s="92"/>
    </row>
    <row r="2485" spans="1:4" x14ac:dyDescent="0.3">
      <c r="A2485" s="77"/>
      <c r="B2485" s="77"/>
      <c r="C2485" s="78"/>
      <c r="D2485" s="92"/>
    </row>
    <row r="2486" spans="1:4" x14ac:dyDescent="0.3">
      <c r="A2486" s="74" t="s">
        <v>5166</v>
      </c>
      <c r="B2486" s="74" t="s">
        <v>5167</v>
      </c>
      <c r="C2486" s="75">
        <v>1195</v>
      </c>
      <c r="D2486" s="92" t="s">
        <v>9968</v>
      </c>
    </row>
    <row r="2487" spans="1:4" x14ac:dyDescent="0.3">
      <c r="A2487" s="77"/>
      <c r="B2487" s="77"/>
      <c r="C2487" s="78"/>
      <c r="D2487" s="92"/>
    </row>
    <row r="2488" spans="1:4" ht="28.8" x14ac:dyDescent="0.3">
      <c r="A2488" s="74" t="s">
        <v>5168</v>
      </c>
      <c r="B2488" s="74" t="s">
        <v>5169</v>
      </c>
      <c r="C2488" s="75">
        <v>3.25</v>
      </c>
      <c r="D2488" s="92" t="s">
        <v>10018</v>
      </c>
    </row>
    <row r="2489" spans="1:4" ht="28.8" x14ac:dyDescent="0.3">
      <c r="A2489" s="74" t="s">
        <v>5170</v>
      </c>
      <c r="B2489" s="74" t="s">
        <v>5171</v>
      </c>
      <c r="C2489" s="75">
        <v>2.65</v>
      </c>
      <c r="D2489" s="92" t="s">
        <v>10019</v>
      </c>
    </row>
    <row r="2490" spans="1:4" ht="28.8" x14ac:dyDescent="0.3">
      <c r="A2490" s="74" t="s">
        <v>5172</v>
      </c>
      <c r="B2490" s="74" t="s">
        <v>5173</v>
      </c>
      <c r="C2490" s="75">
        <v>2.35</v>
      </c>
      <c r="D2490" s="92" t="s">
        <v>10013</v>
      </c>
    </row>
    <row r="2491" spans="1:4" ht="28.8" x14ac:dyDescent="0.3">
      <c r="A2491" s="74" t="s">
        <v>5174</v>
      </c>
      <c r="B2491" s="74" t="s">
        <v>5175</v>
      </c>
      <c r="C2491" s="75">
        <v>1.95</v>
      </c>
      <c r="D2491" s="92" t="s">
        <v>10015</v>
      </c>
    </row>
    <row r="2492" spans="1:4" ht="28.8" x14ac:dyDescent="0.3">
      <c r="A2492" s="74" t="s">
        <v>5176</v>
      </c>
      <c r="B2492" s="74" t="s">
        <v>5177</v>
      </c>
      <c r="C2492" s="75">
        <v>1.7</v>
      </c>
      <c r="D2492" s="92" t="s">
        <v>10010</v>
      </c>
    </row>
    <row r="2493" spans="1:4" ht="28.8" x14ac:dyDescent="0.3">
      <c r="A2493" s="74" t="s">
        <v>5178</v>
      </c>
      <c r="B2493" s="74" t="s">
        <v>5179</v>
      </c>
      <c r="C2493" s="75">
        <v>1.35</v>
      </c>
      <c r="D2493" s="92" t="s">
        <v>10020</v>
      </c>
    </row>
    <row r="2494" spans="1:4" ht="28.8" x14ac:dyDescent="0.3">
      <c r="A2494" s="88" t="s">
        <v>5180</v>
      </c>
      <c r="B2494" s="74" t="s">
        <v>5181</v>
      </c>
      <c r="C2494" s="75">
        <v>1.2</v>
      </c>
      <c r="D2494" s="92" t="s">
        <v>10017</v>
      </c>
    </row>
    <row r="2495" spans="1:4" x14ac:dyDescent="0.3">
      <c r="A2495" s="77"/>
      <c r="B2495" s="77"/>
      <c r="C2495" s="78"/>
      <c r="D2495" s="92"/>
    </row>
    <row r="2496" spans="1:4" ht="28.8" x14ac:dyDescent="0.3">
      <c r="A2496" s="74" t="s">
        <v>5182</v>
      </c>
      <c r="B2496" s="74" t="s">
        <v>5183</v>
      </c>
      <c r="C2496" s="75">
        <v>4.45</v>
      </c>
      <c r="D2496" s="92" t="s">
        <v>10012</v>
      </c>
    </row>
    <row r="2497" spans="1:4" ht="28.8" x14ac:dyDescent="0.3">
      <c r="A2497" s="74" t="s">
        <v>5184</v>
      </c>
      <c r="B2497" s="74" t="s">
        <v>5185</v>
      </c>
      <c r="C2497" s="75">
        <v>3.7</v>
      </c>
      <c r="D2497" s="92" t="s">
        <v>10014</v>
      </c>
    </row>
    <row r="2498" spans="1:4" ht="28.8" x14ac:dyDescent="0.3">
      <c r="A2498" s="74" t="s">
        <v>5186</v>
      </c>
      <c r="B2498" s="74" t="s">
        <v>5187</v>
      </c>
      <c r="C2498" s="75">
        <v>3.2</v>
      </c>
      <c r="D2498" s="92" t="s">
        <v>10016</v>
      </c>
    </row>
    <row r="2499" spans="1:4" ht="28.8" x14ac:dyDescent="0.3">
      <c r="A2499" s="74" t="s">
        <v>5188</v>
      </c>
      <c r="B2499" s="74" t="s">
        <v>5189</v>
      </c>
      <c r="C2499" s="75">
        <v>2.75</v>
      </c>
      <c r="D2499" s="92" t="s">
        <v>10011</v>
      </c>
    </row>
    <row r="2500" spans="1:4" ht="28.8" x14ac:dyDescent="0.3">
      <c r="A2500" s="74" t="s">
        <v>5190</v>
      </c>
      <c r="B2500" s="74" t="s">
        <v>5191</v>
      </c>
      <c r="C2500" s="75">
        <v>2.35</v>
      </c>
      <c r="D2500" s="92" t="s">
        <v>10013</v>
      </c>
    </row>
    <row r="2501" spans="1:4" ht="28.8" x14ac:dyDescent="0.3">
      <c r="A2501" s="74" t="s">
        <v>5192</v>
      </c>
      <c r="B2501" s="74" t="s">
        <v>5193</v>
      </c>
      <c r="C2501" s="75">
        <v>1.95</v>
      </c>
      <c r="D2501" s="92" t="s">
        <v>10015</v>
      </c>
    </row>
    <row r="2502" spans="1:4" ht="28.8" x14ac:dyDescent="0.3">
      <c r="A2502" s="88" t="s">
        <v>5194</v>
      </c>
      <c r="B2502" s="74" t="s">
        <v>5195</v>
      </c>
      <c r="C2502" s="75">
        <v>1.7</v>
      </c>
      <c r="D2502" s="92" t="s">
        <v>10010</v>
      </c>
    </row>
    <row r="2503" spans="1:4" x14ac:dyDescent="0.3">
      <c r="A2503" s="77"/>
      <c r="B2503" s="77"/>
      <c r="C2503" s="78"/>
      <c r="D2503" s="92"/>
    </row>
    <row r="2504" spans="1:4" ht="28.8" x14ac:dyDescent="0.3">
      <c r="A2504" s="74" t="s">
        <v>5196</v>
      </c>
      <c r="B2504" s="74" t="s">
        <v>5197</v>
      </c>
      <c r="C2504" s="75">
        <v>6.6</v>
      </c>
      <c r="D2504" s="92" t="s">
        <v>10005</v>
      </c>
    </row>
    <row r="2505" spans="1:4" ht="28.8" x14ac:dyDescent="0.3">
      <c r="A2505" s="74" t="s">
        <v>5198</v>
      </c>
      <c r="B2505" s="74" t="s">
        <v>5199</v>
      </c>
      <c r="C2505" s="75">
        <v>5.6</v>
      </c>
      <c r="D2505" s="92" t="s">
        <v>10007</v>
      </c>
    </row>
    <row r="2506" spans="1:4" ht="28.8" x14ac:dyDescent="0.3">
      <c r="A2506" s="74" t="s">
        <v>5200</v>
      </c>
      <c r="B2506" s="74" t="s">
        <v>5201</v>
      </c>
      <c r="C2506" s="75">
        <v>4.75</v>
      </c>
      <c r="D2506" s="92" t="s">
        <v>10009</v>
      </c>
    </row>
    <row r="2507" spans="1:4" ht="28.8" x14ac:dyDescent="0.3">
      <c r="A2507" s="74" t="s">
        <v>5202</v>
      </c>
      <c r="B2507" s="74" t="s">
        <v>5203</v>
      </c>
      <c r="C2507" s="75">
        <v>4.05</v>
      </c>
      <c r="D2507" s="92" t="s">
        <v>10004</v>
      </c>
    </row>
    <row r="2508" spans="1:4" ht="28.8" x14ac:dyDescent="0.3">
      <c r="A2508" s="74" t="s">
        <v>5204</v>
      </c>
      <c r="B2508" s="74" t="s">
        <v>5205</v>
      </c>
      <c r="C2508" s="75">
        <v>3.45</v>
      </c>
      <c r="D2508" s="92" t="s">
        <v>10006</v>
      </c>
    </row>
    <row r="2509" spans="1:4" ht="28.8" x14ac:dyDescent="0.3">
      <c r="A2509" s="74" t="s">
        <v>5206</v>
      </c>
      <c r="B2509" s="74" t="s">
        <v>5207</v>
      </c>
      <c r="C2509" s="75">
        <v>2.95</v>
      </c>
      <c r="D2509" s="92" t="s">
        <v>10008</v>
      </c>
    </row>
    <row r="2510" spans="1:4" ht="28.8" x14ac:dyDescent="0.3">
      <c r="A2510" s="88" t="s">
        <v>5208</v>
      </c>
      <c r="B2510" s="74" t="s">
        <v>5209</v>
      </c>
      <c r="C2510" s="75">
        <v>2.5</v>
      </c>
      <c r="D2510" s="92" t="s">
        <v>10003</v>
      </c>
    </row>
    <row r="2511" spans="1:4" x14ac:dyDescent="0.3">
      <c r="A2511" s="77"/>
      <c r="B2511" s="77"/>
      <c r="C2511" s="78"/>
      <c r="D2511" s="92"/>
    </row>
    <row r="2512" spans="1:4" x14ac:dyDescent="0.3">
      <c r="A2512" s="74" t="s">
        <v>5210</v>
      </c>
      <c r="B2512" s="74" t="s">
        <v>5211</v>
      </c>
      <c r="C2512" s="75">
        <v>0</v>
      </c>
      <c r="D2512" s="92" t="s">
        <v>9981</v>
      </c>
    </row>
    <row r="2513" spans="1:4" x14ac:dyDescent="0.3">
      <c r="A2513" s="74" t="s">
        <v>5212</v>
      </c>
      <c r="B2513" s="74" t="s">
        <v>5213</v>
      </c>
      <c r="C2513" s="75">
        <v>600</v>
      </c>
      <c r="D2513" s="92" t="s">
        <v>10028</v>
      </c>
    </row>
    <row r="2514" spans="1:4" x14ac:dyDescent="0.3">
      <c r="A2514" s="74" t="s">
        <v>5214</v>
      </c>
      <c r="B2514" s="74" t="s">
        <v>5215</v>
      </c>
      <c r="C2514" s="75">
        <v>500</v>
      </c>
      <c r="D2514" s="92" t="s">
        <v>10027</v>
      </c>
    </row>
    <row r="2515" spans="1:4" x14ac:dyDescent="0.3">
      <c r="A2515" s="77"/>
      <c r="B2515" s="77"/>
      <c r="C2515" s="78"/>
      <c r="D2515" s="92"/>
    </row>
    <row r="2516" spans="1:4" x14ac:dyDescent="0.3">
      <c r="A2516" s="74" t="s">
        <v>5216</v>
      </c>
      <c r="B2516" s="74" t="s">
        <v>5217</v>
      </c>
      <c r="C2516" s="75">
        <v>30592.6446</v>
      </c>
      <c r="D2516" s="92" t="s">
        <v>10171</v>
      </c>
    </row>
    <row r="2517" spans="1:4" x14ac:dyDescent="0.3">
      <c r="A2517" s="74" t="s">
        <v>5218</v>
      </c>
      <c r="B2517" s="74" t="s">
        <v>5219</v>
      </c>
      <c r="C2517" s="75">
        <v>27567.948099999998</v>
      </c>
      <c r="D2517" s="92" t="s">
        <v>10172</v>
      </c>
    </row>
    <row r="2518" spans="1:4" x14ac:dyDescent="0.3">
      <c r="A2518" s="74" t="s">
        <v>5220</v>
      </c>
      <c r="B2518" s="74" t="s">
        <v>5221</v>
      </c>
      <c r="C2518" s="75">
        <v>25148.190900000001</v>
      </c>
      <c r="D2518" s="92" t="s">
        <v>10173</v>
      </c>
    </row>
    <row r="2519" spans="1:4" x14ac:dyDescent="0.3">
      <c r="A2519" s="74" t="s">
        <v>5222</v>
      </c>
      <c r="B2519" s="74" t="s">
        <v>5223</v>
      </c>
      <c r="C2519" s="75">
        <v>28172.887399999996</v>
      </c>
      <c r="D2519" s="92" t="s">
        <v>10174</v>
      </c>
    </row>
    <row r="2520" spans="1:4" x14ac:dyDescent="0.3">
      <c r="A2520" s="74" t="s">
        <v>5224</v>
      </c>
      <c r="B2520" s="74" t="s">
        <v>5225</v>
      </c>
      <c r="C2520" s="75">
        <v>25148.190900000001</v>
      </c>
      <c r="D2520" s="92" t="s">
        <v>10173</v>
      </c>
    </row>
    <row r="2521" spans="1:4" x14ac:dyDescent="0.3">
      <c r="A2521" s="74" t="s">
        <v>5226</v>
      </c>
      <c r="B2521" s="74" t="s">
        <v>5227</v>
      </c>
      <c r="C2521" s="75">
        <v>27567.948099999998</v>
      </c>
      <c r="D2521" s="92" t="s">
        <v>10172</v>
      </c>
    </row>
    <row r="2522" spans="1:4" x14ac:dyDescent="0.3">
      <c r="A2522" s="74" t="s">
        <v>5228</v>
      </c>
      <c r="B2522" s="74" t="s">
        <v>5229</v>
      </c>
      <c r="C2522" s="75">
        <v>28172.887399999996</v>
      </c>
      <c r="D2522" s="92" t="s">
        <v>10174</v>
      </c>
    </row>
    <row r="2523" spans="1:4" x14ac:dyDescent="0.3">
      <c r="A2523" s="74" t="s">
        <v>5230</v>
      </c>
      <c r="B2523" s="74" t="s">
        <v>5231</v>
      </c>
      <c r="C2523" s="75">
        <v>28172.887399999996</v>
      </c>
      <c r="D2523" s="92" t="s">
        <v>10174</v>
      </c>
    </row>
    <row r="2524" spans="1:4" x14ac:dyDescent="0.3">
      <c r="A2524" s="74" t="s">
        <v>5232</v>
      </c>
      <c r="B2524" s="74" t="s">
        <v>5233</v>
      </c>
      <c r="C2524" s="75">
        <v>30592.6446</v>
      </c>
      <c r="D2524" s="92" t="s">
        <v>10171</v>
      </c>
    </row>
    <row r="2525" spans="1:4" x14ac:dyDescent="0.3">
      <c r="A2525" s="74" t="s">
        <v>5234</v>
      </c>
      <c r="B2525" s="74" t="s">
        <v>5235</v>
      </c>
      <c r="C2525" s="75">
        <v>30592.6446</v>
      </c>
      <c r="D2525" s="92" t="s">
        <v>10171</v>
      </c>
    </row>
    <row r="2526" spans="1:4" x14ac:dyDescent="0.3">
      <c r="A2526" s="74" t="s">
        <v>5236</v>
      </c>
      <c r="B2526" s="74" t="s">
        <v>5237</v>
      </c>
      <c r="C2526" s="75">
        <v>27567.948099999998</v>
      </c>
      <c r="D2526" s="92" t="s">
        <v>10172</v>
      </c>
    </row>
    <row r="2527" spans="1:4" x14ac:dyDescent="0.3">
      <c r="A2527" s="74" t="s">
        <v>5238</v>
      </c>
      <c r="B2527" s="74" t="s">
        <v>5239</v>
      </c>
      <c r="C2527" s="75">
        <v>25148.190900000001</v>
      </c>
      <c r="D2527" s="92" t="s">
        <v>10173</v>
      </c>
    </row>
    <row r="2528" spans="1:4" x14ac:dyDescent="0.3">
      <c r="A2528" s="74" t="s">
        <v>5240</v>
      </c>
      <c r="B2528" s="74" t="s">
        <v>5241</v>
      </c>
      <c r="C2528" s="75">
        <v>28172.887399999996</v>
      </c>
      <c r="D2528" s="92" t="s">
        <v>10174</v>
      </c>
    </row>
    <row r="2529" spans="1:4" x14ac:dyDescent="0.3">
      <c r="A2529" s="74" t="s">
        <v>5242</v>
      </c>
      <c r="B2529" s="74" t="s">
        <v>5243</v>
      </c>
      <c r="C2529" s="75">
        <v>25148.190900000001</v>
      </c>
      <c r="D2529" s="92" t="s">
        <v>10173</v>
      </c>
    </row>
    <row r="2530" spans="1:4" x14ac:dyDescent="0.3">
      <c r="A2530" s="74" t="s">
        <v>5244</v>
      </c>
      <c r="B2530" s="74" t="s">
        <v>5245</v>
      </c>
      <c r="C2530" s="75">
        <v>27567.948099999998</v>
      </c>
      <c r="D2530" s="92" t="s">
        <v>10172</v>
      </c>
    </row>
    <row r="2531" spans="1:4" x14ac:dyDescent="0.3">
      <c r="A2531" s="74" t="s">
        <v>5246</v>
      </c>
      <c r="B2531" s="74" t="s">
        <v>5247</v>
      </c>
      <c r="C2531" s="75">
        <v>28172.887399999996</v>
      </c>
      <c r="D2531" s="92" t="s">
        <v>10174</v>
      </c>
    </row>
    <row r="2532" spans="1:4" x14ac:dyDescent="0.3">
      <c r="A2532" s="74" t="s">
        <v>5248</v>
      </c>
      <c r="B2532" s="74" t="s">
        <v>5249</v>
      </c>
      <c r="C2532" s="75">
        <v>28172.887399999996</v>
      </c>
      <c r="D2532" s="92" t="s">
        <v>10174</v>
      </c>
    </row>
    <row r="2533" spans="1:4" x14ac:dyDescent="0.3">
      <c r="A2533" s="74" t="s">
        <v>5250</v>
      </c>
      <c r="B2533" s="74" t="s">
        <v>5251</v>
      </c>
      <c r="C2533" s="75">
        <v>30592.6446</v>
      </c>
      <c r="D2533" s="92" t="s">
        <v>10171</v>
      </c>
    </row>
    <row r="2534" spans="1:4" x14ac:dyDescent="0.3">
      <c r="A2534" s="74" t="s">
        <v>5252</v>
      </c>
      <c r="B2534" s="74" t="s">
        <v>5253</v>
      </c>
      <c r="C2534" s="75">
        <v>15296.34</v>
      </c>
      <c r="D2534" s="92" t="s">
        <v>10167</v>
      </c>
    </row>
    <row r="2535" spans="1:4" x14ac:dyDescent="0.3">
      <c r="A2535" s="74" t="s">
        <v>5254</v>
      </c>
      <c r="B2535" s="74" t="s">
        <v>5255</v>
      </c>
      <c r="C2535" s="75">
        <v>13783.99</v>
      </c>
      <c r="D2535" s="92" t="s">
        <v>10168</v>
      </c>
    </row>
    <row r="2536" spans="1:4" x14ac:dyDescent="0.3">
      <c r="A2536" s="74" t="s">
        <v>5256</v>
      </c>
      <c r="B2536" s="74" t="s">
        <v>5257</v>
      </c>
      <c r="C2536" s="75">
        <v>12574.11</v>
      </c>
      <c r="D2536" s="92" t="s">
        <v>10169</v>
      </c>
    </row>
    <row r="2537" spans="1:4" x14ac:dyDescent="0.3">
      <c r="A2537" s="74" t="s">
        <v>5258</v>
      </c>
      <c r="B2537" s="74" t="s">
        <v>5259</v>
      </c>
      <c r="C2537" s="75">
        <v>14086.46</v>
      </c>
      <c r="D2537" s="92" t="s">
        <v>10170</v>
      </c>
    </row>
    <row r="2538" spans="1:4" x14ac:dyDescent="0.3">
      <c r="A2538" s="74" t="s">
        <v>5260</v>
      </c>
      <c r="B2538" s="74" t="s">
        <v>5261</v>
      </c>
      <c r="C2538" s="75">
        <v>12574.11</v>
      </c>
      <c r="D2538" s="92" t="s">
        <v>10169</v>
      </c>
    </row>
    <row r="2539" spans="1:4" x14ac:dyDescent="0.3">
      <c r="A2539" s="74" t="s">
        <v>5262</v>
      </c>
      <c r="B2539" s="74" t="s">
        <v>5263</v>
      </c>
      <c r="C2539" s="75">
        <v>13783.99</v>
      </c>
      <c r="D2539" s="92" t="s">
        <v>10168</v>
      </c>
    </row>
    <row r="2540" spans="1:4" x14ac:dyDescent="0.3">
      <c r="A2540" s="74" t="s">
        <v>5264</v>
      </c>
      <c r="B2540" s="74" t="s">
        <v>5265</v>
      </c>
      <c r="C2540" s="75">
        <v>14086.46</v>
      </c>
      <c r="D2540" s="92" t="s">
        <v>10170</v>
      </c>
    </row>
    <row r="2541" spans="1:4" x14ac:dyDescent="0.3">
      <c r="A2541" s="74" t="s">
        <v>5266</v>
      </c>
      <c r="B2541" s="74" t="s">
        <v>5267</v>
      </c>
      <c r="C2541" s="75">
        <v>14086.46</v>
      </c>
      <c r="D2541" s="92" t="s">
        <v>10170</v>
      </c>
    </row>
    <row r="2542" spans="1:4" x14ac:dyDescent="0.3">
      <c r="A2542" s="74" t="s">
        <v>5268</v>
      </c>
      <c r="B2542" s="74" t="s">
        <v>5269</v>
      </c>
      <c r="C2542" s="75">
        <v>15296.34</v>
      </c>
      <c r="D2542" s="92" t="s">
        <v>10167</v>
      </c>
    </row>
    <row r="2543" spans="1:4" x14ac:dyDescent="0.3">
      <c r="A2543" s="74" t="s">
        <v>5270</v>
      </c>
      <c r="B2543" s="74" t="s">
        <v>5271</v>
      </c>
      <c r="C2543" s="75">
        <v>15296.34</v>
      </c>
      <c r="D2543" s="92" t="s">
        <v>10167</v>
      </c>
    </row>
    <row r="2544" spans="1:4" x14ac:dyDescent="0.3">
      <c r="A2544" s="74" t="s">
        <v>5272</v>
      </c>
      <c r="B2544" s="74" t="s">
        <v>5273</v>
      </c>
      <c r="C2544" s="75">
        <v>13783.99</v>
      </c>
      <c r="D2544" s="92" t="s">
        <v>10168</v>
      </c>
    </row>
    <row r="2545" spans="1:4" x14ac:dyDescent="0.3">
      <c r="A2545" s="74" t="s">
        <v>5274</v>
      </c>
      <c r="B2545" s="74" t="s">
        <v>5275</v>
      </c>
      <c r="C2545" s="75">
        <v>12574.11</v>
      </c>
      <c r="D2545" s="92" t="s">
        <v>10169</v>
      </c>
    </row>
    <row r="2546" spans="1:4" x14ac:dyDescent="0.3">
      <c r="A2546" s="74" t="s">
        <v>5276</v>
      </c>
      <c r="B2546" s="74" t="s">
        <v>5277</v>
      </c>
      <c r="C2546" s="75">
        <v>14086.46</v>
      </c>
      <c r="D2546" s="92" t="s">
        <v>10170</v>
      </c>
    </row>
    <row r="2547" spans="1:4" x14ac:dyDescent="0.3">
      <c r="A2547" s="74" t="s">
        <v>5278</v>
      </c>
      <c r="B2547" s="74" t="s">
        <v>5279</v>
      </c>
      <c r="C2547" s="75">
        <v>12574.11</v>
      </c>
      <c r="D2547" s="92" t="s">
        <v>10169</v>
      </c>
    </row>
    <row r="2548" spans="1:4" x14ac:dyDescent="0.3">
      <c r="A2548" s="74" t="s">
        <v>5280</v>
      </c>
      <c r="B2548" s="74" t="s">
        <v>5281</v>
      </c>
      <c r="C2548" s="75">
        <v>13783.99</v>
      </c>
      <c r="D2548" s="92" t="s">
        <v>10168</v>
      </c>
    </row>
    <row r="2549" spans="1:4" x14ac:dyDescent="0.3">
      <c r="A2549" s="74" t="s">
        <v>5282</v>
      </c>
      <c r="B2549" s="74" t="s">
        <v>5283</v>
      </c>
      <c r="C2549" s="75">
        <v>14086.46</v>
      </c>
      <c r="D2549" s="92" t="s">
        <v>10170</v>
      </c>
    </row>
    <row r="2550" spans="1:4" x14ac:dyDescent="0.3">
      <c r="A2550" s="74" t="s">
        <v>5284</v>
      </c>
      <c r="B2550" s="74" t="s">
        <v>5285</v>
      </c>
      <c r="C2550" s="75">
        <v>14086.46</v>
      </c>
      <c r="D2550" s="92" t="s">
        <v>10170</v>
      </c>
    </row>
    <row r="2551" spans="1:4" x14ac:dyDescent="0.3">
      <c r="A2551" s="74" t="s">
        <v>5286</v>
      </c>
      <c r="B2551" s="74" t="s">
        <v>5287</v>
      </c>
      <c r="C2551" s="75">
        <v>15296.34</v>
      </c>
      <c r="D2551" s="92" t="s">
        <v>10167</v>
      </c>
    </row>
    <row r="2552" spans="1:4" x14ac:dyDescent="0.3">
      <c r="A2552" s="74" t="s">
        <v>5288</v>
      </c>
      <c r="B2552" s="74" t="s">
        <v>5289</v>
      </c>
      <c r="C2552" s="75">
        <v>7648.17</v>
      </c>
      <c r="D2552" s="92" t="s">
        <v>10175</v>
      </c>
    </row>
    <row r="2553" spans="1:4" x14ac:dyDescent="0.3">
      <c r="A2553" s="74" t="s">
        <v>5290</v>
      </c>
      <c r="B2553" s="74" t="s">
        <v>5291</v>
      </c>
      <c r="C2553" s="75">
        <v>6891.9949999999999</v>
      </c>
      <c r="D2553" s="92" t="s">
        <v>10176</v>
      </c>
    </row>
    <row r="2554" spans="1:4" x14ac:dyDescent="0.3">
      <c r="A2554" s="74" t="s">
        <v>5292</v>
      </c>
      <c r="B2554" s="74" t="s">
        <v>5293</v>
      </c>
      <c r="C2554" s="75">
        <v>6287.0550000000003</v>
      </c>
      <c r="D2554" s="92" t="s">
        <v>10177</v>
      </c>
    </row>
    <row r="2555" spans="1:4" x14ac:dyDescent="0.3">
      <c r="A2555" s="74" t="s">
        <v>5294</v>
      </c>
      <c r="B2555" s="74" t="s">
        <v>5295</v>
      </c>
      <c r="C2555" s="75">
        <v>7043.23</v>
      </c>
      <c r="D2555" s="92" t="s">
        <v>10178</v>
      </c>
    </row>
    <row r="2556" spans="1:4" x14ac:dyDescent="0.3">
      <c r="A2556" s="74" t="s">
        <v>5296</v>
      </c>
      <c r="B2556" s="74" t="s">
        <v>5297</v>
      </c>
      <c r="C2556" s="75">
        <v>6287.0550000000003</v>
      </c>
      <c r="D2556" s="92" t="s">
        <v>10177</v>
      </c>
    </row>
    <row r="2557" spans="1:4" x14ac:dyDescent="0.3">
      <c r="A2557" s="74" t="s">
        <v>5298</v>
      </c>
      <c r="B2557" s="74" t="s">
        <v>5299</v>
      </c>
      <c r="C2557" s="75">
        <v>6891.9949999999999</v>
      </c>
      <c r="D2557" s="92" t="s">
        <v>10176</v>
      </c>
    </row>
    <row r="2558" spans="1:4" x14ac:dyDescent="0.3">
      <c r="A2558" s="74" t="s">
        <v>5300</v>
      </c>
      <c r="B2558" s="74" t="s">
        <v>5301</v>
      </c>
      <c r="C2558" s="75">
        <v>7043.23</v>
      </c>
      <c r="D2558" s="92" t="s">
        <v>10178</v>
      </c>
    </row>
    <row r="2559" spans="1:4" x14ac:dyDescent="0.3">
      <c r="A2559" s="74" t="s">
        <v>5302</v>
      </c>
      <c r="B2559" s="74" t="s">
        <v>5303</v>
      </c>
      <c r="C2559" s="75">
        <v>7043.23</v>
      </c>
      <c r="D2559" s="92" t="s">
        <v>10178</v>
      </c>
    </row>
    <row r="2560" spans="1:4" x14ac:dyDescent="0.3">
      <c r="A2560" s="74" t="s">
        <v>5304</v>
      </c>
      <c r="B2560" s="74" t="s">
        <v>5305</v>
      </c>
      <c r="C2560" s="75">
        <v>7648.17</v>
      </c>
      <c r="D2560" s="92" t="s">
        <v>10175</v>
      </c>
    </row>
    <row r="2561" spans="1:4" x14ac:dyDescent="0.3">
      <c r="A2561" s="74" t="s">
        <v>5306</v>
      </c>
      <c r="B2561" s="74" t="s">
        <v>5307</v>
      </c>
      <c r="C2561" s="75">
        <v>7648.17</v>
      </c>
      <c r="D2561" s="92" t="s">
        <v>10175</v>
      </c>
    </row>
    <row r="2562" spans="1:4" x14ac:dyDescent="0.3">
      <c r="A2562" s="74" t="s">
        <v>5308</v>
      </c>
      <c r="B2562" s="74" t="s">
        <v>5309</v>
      </c>
      <c r="C2562" s="75">
        <v>6891.9949999999999</v>
      </c>
      <c r="D2562" s="92" t="s">
        <v>10176</v>
      </c>
    </row>
    <row r="2563" spans="1:4" x14ac:dyDescent="0.3">
      <c r="A2563" s="74" t="s">
        <v>5310</v>
      </c>
      <c r="B2563" s="74" t="s">
        <v>5311</v>
      </c>
      <c r="C2563" s="75">
        <v>6287.0550000000003</v>
      </c>
      <c r="D2563" s="92" t="s">
        <v>10177</v>
      </c>
    </row>
    <row r="2564" spans="1:4" x14ac:dyDescent="0.3">
      <c r="A2564" s="74" t="s">
        <v>5312</v>
      </c>
      <c r="B2564" s="74" t="s">
        <v>5313</v>
      </c>
      <c r="C2564" s="75">
        <v>7043.23</v>
      </c>
      <c r="D2564" s="92" t="s">
        <v>10178</v>
      </c>
    </row>
    <row r="2565" spans="1:4" x14ac:dyDescent="0.3">
      <c r="A2565" s="74" t="s">
        <v>5314</v>
      </c>
      <c r="B2565" s="74" t="s">
        <v>5315</v>
      </c>
      <c r="C2565" s="75">
        <v>6287.0550000000003</v>
      </c>
      <c r="D2565" s="92" t="s">
        <v>10177</v>
      </c>
    </row>
    <row r="2566" spans="1:4" x14ac:dyDescent="0.3">
      <c r="A2566" s="74" t="s">
        <v>5316</v>
      </c>
      <c r="B2566" s="74" t="s">
        <v>5317</v>
      </c>
      <c r="C2566" s="75">
        <v>6891.9949999999999</v>
      </c>
      <c r="D2566" s="92" t="s">
        <v>10176</v>
      </c>
    </row>
    <row r="2567" spans="1:4" x14ac:dyDescent="0.3">
      <c r="A2567" s="74" t="s">
        <v>5318</v>
      </c>
      <c r="B2567" s="74" t="s">
        <v>5319</v>
      </c>
      <c r="C2567" s="75">
        <v>7043.23</v>
      </c>
      <c r="D2567" s="92" t="s">
        <v>10178</v>
      </c>
    </row>
    <row r="2568" spans="1:4" x14ac:dyDescent="0.3">
      <c r="A2568" s="74" t="s">
        <v>5320</v>
      </c>
      <c r="B2568" s="74" t="s">
        <v>5321</v>
      </c>
      <c r="C2568" s="75">
        <v>7043.23</v>
      </c>
      <c r="D2568" s="92" t="s">
        <v>10178</v>
      </c>
    </row>
    <row r="2569" spans="1:4" x14ac:dyDescent="0.3">
      <c r="A2569" s="74" t="s">
        <v>5322</v>
      </c>
      <c r="B2569" s="74" t="s">
        <v>5323</v>
      </c>
      <c r="C2569" s="75">
        <v>7648.17</v>
      </c>
      <c r="D2569" s="92" t="s">
        <v>10175</v>
      </c>
    </row>
    <row r="2570" spans="1:4" x14ac:dyDescent="0.3">
      <c r="A2570" s="74" t="s">
        <v>5324</v>
      </c>
      <c r="B2570" s="74" t="s">
        <v>5325</v>
      </c>
      <c r="C2570" s="75">
        <v>12237.072</v>
      </c>
      <c r="D2570" s="92" t="s">
        <v>10163</v>
      </c>
    </row>
    <row r="2571" spans="1:4" x14ac:dyDescent="0.3">
      <c r="A2571" s="74" t="s">
        <v>5326</v>
      </c>
      <c r="B2571" s="74" t="s">
        <v>5327</v>
      </c>
      <c r="C2571" s="75">
        <v>11027.192000000001</v>
      </c>
      <c r="D2571" s="92" t="s">
        <v>10164</v>
      </c>
    </row>
    <row r="2572" spans="1:4" x14ac:dyDescent="0.3">
      <c r="A2572" s="74" t="s">
        <v>5328</v>
      </c>
      <c r="B2572" s="74" t="s">
        <v>5329</v>
      </c>
      <c r="C2572" s="75">
        <v>10059.288</v>
      </c>
      <c r="D2572" s="92" t="s">
        <v>10165</v>
      </c>
    </row>
    <row r="2573" spans="1:4" x14ac:dyDescent="0.3">
      <c r="A2573" s="74" t="s">
        <v>5330</v>
      </c>
      <c r="B2573" s="74" t="s">
        <v>5331</v>
      </c>
      <c r="C2573" s="75">
        <v>11269.168</v>
      </c>
      <c r="D2573" s="92" t="s">
        <v>10166</v>
      </c>
    </row>
    <row r="2574" spans="1:4" x14ac:dyDescent="0.3">
      <c r="A2574" s="74" t="s">
        <v>5332</v>
      </c>
      <c r="B2574" s="74" t="s">
        <v>5333</v>
      </c>
      <c r="C2574" s="75">
        <v>10059.288</v>
      </c>
      <c r="D2574" s="92" t="s">
        <v>10165</v>
      </c>
    </row>
    <row r="2575" spans="1:4" x14ac:dyDescent="0.3">
      <c r="A2575" s="74" t="s">
        <v>5334</v>
      </c>
      <c r="B2575" s="74" t="s">
        <v>5335</v>
      </c>
      <c r="C2575" s="75">
        <v>11027.192000000001</v>
      </c>
      <c r="D2575" s="92" t="s">
        <v>10164</v>
      </c>
    </row>
    <row r="2576" spans="1:4" x14ac:dyDescent="0.3">
      <c r="A2576" s="74" t="s">
        <v>5336</v>
      </c>
      <c r="B2576" s="74" t="s">
        <v>5337</v>
      </c>
      <c r="C2576" s="75">
        <v>11269.168</v>
      </c>
      <c r="D2576" s="92" t="s">
        <v>10166</v>
      </c>
    </row>
    <row r="2577" spans="1:4" x14ac:dyDescent="0.3">
      <c r="A2577" s="74" t="s">
        <v>5338</v>
      </c>
      <c r="B2577" s="74" t="s">
        <v>5339</v>
      </c>
      <c r="C2577" s="75">
        <v>11269.168</v>
      </c>
      <c r="D2577" s="92" t="s">
        <v>10166</v>
      </c>
    </row>
    <row r="2578" spans="1:4" x14ac:dyDescent="0.3">
      <c r="A2578" s="74" t="s">
        <v>5340</v>
      </c>
      <c r="B2578" s="74" t="s">
        <v>5341</v>
      </c>
      <c r="C2578" s="75">
        <v>12237.072</v>
      </c>
      <c r="D2578" s="92" t="s">
        <v>10163</v>
      </c>
    </row>
    <row r="2579" spans="1:4" x14ac:dyDescent="0.3">
      <c r="A2579" s="74" t="s">
        <v>5342</v>
      </c>
      <c r="B2579" s="74" t="s">
        <v>5343</v>
      </c>
      <c r="C2579" s="75">
        <v>12237.072</v>
      </c>
      <c r="D2579" s="92" t="s">
        <v>10163</v>
      </c>
    </row>
    <row r="2580" spans="1:4" x14ac:dyDescent="0.3">
      <c r="A2580" s="74" t="s">
        <v>5344</v>
      </c>
      <c r="B2580" s="74" t="s">
        <v>5345</v>
      </c>
      <c r="C2580" s="75">
        <v>11027.192000000001</v>
      </c>
      <c r="D2580" s="92" t="s">
        <v>10164</v>
      </c>
    </row>
    <row r="2581" spans="1:4" x14ac:dyDescent="0.3">
      <c r="A2581" s="74" t="s">
        <v>5346</v>
      </c>
      <c r="B2581" s="74" t="s">
        <v>5347</v>
      </c>
      <c r="C2581" s="75">
        <v>10059.288</v>
      </c>
      <c r="D2581" s="92" t="s">
        <v>10165</v>
      </c>
    </row>
    <row r="2582" spans="1:4" x14ac:dyDescent="0.3">
      <c r="A2582" s="74" t="s">
        <v>5348</v>
      </c>
      <c r="B2582" s="74" t="s">
        <v>5349</v>
      </c>
      <c r="C2582" s="75">
        <v>11269.168</v>
      </c>
      <c r="D2582" s="92" t="s">
        <v>10166</v>
      </c>
    </row>
    <row r="2583" spans="1:4" x14ac:dyDescent="0.3">
      <c r="A2583" s="74" t="s">
        <v>5350</v>
      </c>
      <c r="B2583" s="74" t="s">
        <v>5351</v>
      </c>
      <c r="C2583" s="75">
        <v>10059.288</v>
      </c>
      <c r="D2583" s="92" t="s">
        <v>10165</v>
      </c>
    </row>
    <row r="2584" spans="1:4" x14ac:dyDescent="0.3">
      <c r="A2584" s="74" t="s">
        <v>5352</v>
      </c>
      <c r="B2584" s="74" t="s">
        <v>5353</v>
      </c>
      <c r="C2584" s="75">
        <v>11027.192000000001</v>
      </c>
      <c r="D2584" s="92" t="s">
        <v>10164</v>
      </c>
    </row>
    <row r="2585" spans="1:4" x14ac:dyDescent="0.3">
      <c r="A2585" s="74" t="s">
        <v>5354</v>
      </c>
      <c r="B2585" s="74" t="s">
        <v>5355</v>
      </c>
      <c r="C2585" s="75">
        <v>11269.168</v>
      </c>
      <c r="D2585" s="92" t="s">
        <v>10166</v>
      </c>
    </row>
    <row r="2586" spans="1:4" x14ac:dyDescent="0.3">
      <c r="A2586" s="74" t="s">
        <v>5356</v>
      </c>
      <c r="B2586" s="74" t="s">
        <v>5357</v>
      </c>
      <c r="C2586" s="75">
        <v>11269.168</v>
      </c>
      <c r="D2586" s="92" t="s">
        <v>10166</v>
      </c>
    </row>
    <row r="2587" spans="1:4" x14ac:dyDescent="0.3">
      <c r="A2587" s="74" t="s">
        <v>5358</v>
      </c>
      <c r="B2587" s="74" t="s">
        <v>5359</v>
      </c>
      <c r="C2587" s="75">
        <v>12237.072</v>
      </c>
      <c r="D2587" s="92" t="s">
        <v>10163</v>
      </c>
    </row>
    <row r="2588" spans="1:4" x14ac:dyDescent="0.3">
      <c r="B2588" s="36"/>
    </row>
    <row r="2589" spans="1:4" x14ac:dyDescent="0.3">
      <c r="B2589" s="36"/>
    </row>
    <row r="2590" spans="1:4" x14ac:dyDescent="0.3">
      <c r="B2590" s="37"/>
    </row>
    <row r="2591" spans="1:4" x14ac:dyDescent="0.3">
      <c r="B2591" s="36"/>
    </row>
    <row r="2592" spans="1:4" x14ac:dyDescent="0.3">
      <c r="A2592" s="91"/>
      <c r="B2592" s="36"/>
      <c r="C2592" s="39"/>
    </row>
    <row r="2593" spans="1:3" x14ac:dyDescent="0.3">
      <c r="A2593" s="91"/>
      <c r="B2593" s="36"/>
      <c r="C2593" s="39"/>
    </row>
    <row r="2594" spans="1:3" x14ac:dyDescent="0.3">
      <c r="A2594" s="91"/>
      <c r="B2594" s="36"/>
      <c r="C2594" s="39"/>
    </row>
    <row r="2595" spans="1:3" x14ac:dyDescent="0.3">
      <c r="A2595" s="91"/>
      <c r="B2595" s="36"/>
      <c r="C2595" s="39"/>
    </row>
  </sheetData>
  <autoFilter ref="A9:D9" xr:uid="{00000000-0001-0000-0200-000000000000}">
    <sortState xmlns:xlrd2="http://schemas.microsoft.com/office/spreadsheetml/2017/richdata2" ref="A10:D324">
      <sortCondition ref="A9"/>
    </sortState>
  </autoFilter>
  <dataConsolidate function="product"/>
  <mergeCells count="6">
    <mergeCell ref="A4:C4"/>
    <mergeCell ref="A5:C5"/>
    <mergeCell ref="A6:C6"/>
    <mergeCell ref="A1:C1"/>
    <mergeCell ref="A2:C2"/>
    <mergeCell ref="A3:C3"/>
  </mergeCells>
  <phoneticPr fontId="32" type="noConversion"/>
  <pageMargins left="0.7" right="0.7" top="0.75" bottom="0.75" header="0" footer="0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000"/>
  <sheetViews>
    <sheetView topLeftCell="A7" workbookViewId="0"/>
  </sheetViews>
  <sheetFormatPr defaultColWidth="14.44140625" defaultRowHeight="15" customHeight="1" x14ac:dyDescent="0.3"/>
  <cols>
    <col min="1" max="1" width="19.6640625" customWidth="1"/>
    <col min="2" max="2" width="8.6640625" customWidth="1"/>
    <col min="3" max="6" width="8.77734375" customWidth="1"/>
    <col min="7" max="7" width="11.109375" customWidth="1"/>
    <col min="8" max="26" width="8.77734375" customWidth="1"/>
  </cols>
  <sheetData>
    <row r="1" spans="1:7" ht="14.4" x14ac:dyDescent="0.3">
      <c r="A1" s="28" t="s">
        <v>7884</v>
      </c>
      <c r="B1" s="28" t="s">
        <v>7885</v>
      </c>
    </row>
    <row r="2" spans="1:7" ht="14.4" x14ac:dyDescent="0.3">
      <c r="A2" s="28" t="s">
        <v>7886</v>
      </c>
      <c r="B2" s="28" t="s">
        <v>7887</v>
      </c>
    </row>
    <row r="3" spans="1:7" ht="14.4" x14ac:dyDescent="0.3">
      <c r="A3" s="28" t="s">
        <v>7888</v>
      </c>
      <c r="B3" s="28" t="s">
        <v>7889</v>
      </c>
    </row>
    <row r="4" spans="1:7" ht="14.4" x14ac:dyDescent="0.3">
      <c r="A4" s="28" t="s">
        <v>7890</v>
      </c>
      <c r="B4" s="28" t="s">
        <v>7891</v>
      </c>
    </row>
    <row r="5" spans="1:7" ht="14.4" x14ac:dyDescent="0.3">
      <c r="A5" s="28" t="s">
        <v>2973</v>
      </c>
      <c r="B5" s="28">
        <v>1</v>
      </c>
    </row>
    <row r="6" spans="1:7" ht="14.4" x14ac:dyDescent="0.3">
      <c r="A6" s="28" t="s">
        <v>2976</v>
      </c>
      <c r="B6" s="28">
        <v>2</v>
      </c>
    </row>
    <row r="7" spans="1:7" ht="14.4" x14ac:dyDescent="0.3">
      <c r="A7" s="28" t="s">
        <v>2979</v>
      </c>
      <c r="B7" s="28">
        <v>3</v>
      </c>
    </row>
    <row r="8" spans="1:7" ht="14.4" x14ac:dyDescent="0.3">
      <c r="A8" s="28" t="s">
        <v>2982</v>
      </c>
      <c r="B8" s="28">
        <v>4</v>
      </c>
    </row>
    <row r="9" spans="1:7" ht="14.4" x14ac:dyDescent="0.3">
      <c r="A9" s="28" t="s">
        <v>2985</v>
      </c>
      <c r="B9" s="28">
        <v>5</v>
      </c>
    </row>
    <row r="10" spans="1:7" ht="14.4" x14ac:dyDescent="0.3">
      <c r="A10" s="28" t="s">
        <v>2988</v>
      </c>
      <c r="B10" s="28">
        <v>6</v>
      </c>
    </row>
    <row r="11" spans="1:7" ht="14.4" x14ac:dyDescent="0.3">
      <c r="A11" s="28" t="s">
        <v>2991</v>
      </c>
      <c r="B11" s="28">
        <v>7</v>
      </c>
      <c r="G11" s="19"/>
    </row>
    <row r="12" spans="1:7" ht="14.4" x14ac:dyDescent="0.3">
      <c r="A12" s="28" t="s">
        <v>2994</v>
      </c>
      <c r="B12" s="28">
        <v>8</v>
      </c>
      <c r="G12" s="35"/>
    </row>
    <row r="13" spans="1:7" ht="14.4" x14ac:dyDescent="0.3">
      <c r="A13" s="28" t="s">
        <v>2997</v>
      </c>
      <c r="B13" s="28">
        <v>9</v>
      </c>
      <c r="G13" s="19"/>
    </row>
    <row r="14" spans="1:7" ht="14.4" x14ac:dyDescent="0.3">
      <c r="A14" s="28" t="s">
        <v>3000</v>
      </c>
      <c r="B14" s="28">
        <v>10</v>
      </c>
      <c r="G14" s="19"/>
    </row>
    <row r="15" spans="1:7" ht="14.4" x14ac:dyDescent="0.3">
      <c r="A15" s="28" t="s">
        <v>3003</v>
      </c>
      <c r="B15" s="28">
        <v>11</v>
      </c>
      <c r="G15" s="19"/>
    </row>
    <row r="16" spans="1:7" ht="14.4" x14ac:dyDescent="0.3">
      <c r="A16" s="28" t="s">
        <v>3006</v>
      </c>
      <c r="B16" s="28">
        <v>12</v>
      </c>
      <c r="G16" s="19"/>
    </row>
    <row r="17" spans="1:7" ht="14.4" x14ac:dyDescent="0.3">
      <c r="A17" s="28" t="s">
        <v>3009</v>
      </c>
      <c r="B17" s="28">
        <v>13</v>
      </c>
      <c r="G17" s="35"/>
    </row>
    <row r="18" spans="1:7" ht="14.4" x14ac:dyDescent="0.3">
      <c r="A18" s="28" t="s">
        <v>3012</v>
      </c>
      <c r="B18" s="28">
        <v>14</v>
      </c>
    </row>
    <row r="19" spans="1:7" ht="14.4" x14ac:dyDescent="0.3">
      <c r="A19" s="28" t="s">
        <v>7892</v>
      </c>
      <c r="B19" s="28">
        <v>15</v>
      </c>
    </row>
    <row r="20" spans="1:7" ht="14.4" x14ac:dyDescent="0.3">
      <c r="A20" s="28" t="s">
        <v>7893</v>
      </c>
      <c r="B20" s="28">
        <v>16</v>
      </c>
    </row>
    <row r="21" spans="1:7" ht="15.75" customHeight="1" x14ac:dyDescent="0.3">
      <c r="A21" s="28" t="s">
        <v>7894</v>
      </c>
      <c r="B21" s="28">
        <v>17</v>
      </c>
    </row>
    <row r="22" spans="1:7" ht="15.75" customHeight="1" x14ac:dyDescent="0.3">
      <c r="A22" s="28" t="s">
        <v>7895</v>
      </c>
      <c r="B22" s="28">
        <v>18</v>
      </c>
    </row>
    <row r="23" spans="1:7" ht="15.75" customHeight="1" x14ac:dyDescent="0.3">
      <c r="A23" s="28" t="s">
        <v>7896</v>
      </c>
      <c r="B23" s="28">
        <v>19</v>
      </c>
    </row>
    <row r="24" spans="1:7" ht="15.75" customHeight="1" x14ac:dyDescent="0.3"/>
    <row r="25" spans="1:7" ht="15.75" customHeight="1" x14ac:dyDescent="0.3"/>
    <row r="26" spans="1:7" ht="15.75" customHeight="1" x14ac:dyDescent="0.3"/>
    <row r="27" spans="1:7" ht="15.75" customHeight="1" x14ac:dyDescent="0.3"/>
    <row r="28" spans="1:7" ht="15.75" customHeight="1" x14ac:dyDescent="0.3"/>
    <row r="29" spans="1:7" ht="15.75" customHeight="1" x14ac:dyDescent="0.3"/>
    <row r="30" spans="1:7" ht="15.75" customHeight="1" x14ac:dyDescent="0.3"/>
    <row r="31" spans="1:7" ht="15.75" customHeight="1" x14ac:dyDescent="0.3"/>
    <row r="32" spans="1:7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430"/>
  <sheetViews>
    <sheetView workbookViewId="0"/>
  </sheetViews>
  <sheetFormatPr defaultColWidth="14.44140625" defaultRowHeight="15" customHeight="1" x14ac:dyDescent="0.3"/>
  <cols>
    <col min="1" max="1" width="36.21875" customWidth="1"/>
    <col min="2" max="6" width="10.77734375" customWidth="1"/>
  </cols>
  <sheetData>
    <row r="1" spans="1:6" ht="14.4" x14ac:dyDescent="0.3">
      <c r="A1" s="43" t="s">
        <v>178</v>
      </c>
      <c r="B1" s="43" t="s">
        <v>7897</v>
      </c>
      <c r="C1" s="2"/>
      <c r="D1" s="2">
        <v>4430</v>
      </c>
      <c r="E1" s="2"/>
      <c r="F1" s="2"/>
    </row>
    <row r="2" spans="1:6" ht="14.4" x14ac:dyDescent="0.3">
      <c r="A2" s="20" t="s">
        <v>183</v>
      </c>
      <c r="B2" s="22">
        <v>19623.419999999998</v>
      </c>
    </row>
    <row r="3" spans="1:6" ht="14.4" x14ac:dyDescent="0.3">
      <c r="A3" s="20" t="s">
        <v>185</v>
      </c>
      <c r="B3" s="22">
        <v>17683.259999999998</v>
      </c>
    </row>
    <row r="4" spans="1:6" ht="14.4" x14ac:dyDescent="0.3">
      <c r="A4" s="20" t="s">
        <v>187</v>
      </c>
      <c r="B4" s="22">
        <v>16131.119999999999</v>
      </c>
    </row>
    <row r="5" spans="1:6" ht="14.4" x14ac:dyDescent="0.3">
      <c r="A5" s="20" t="s">
        <v>189</v>
      </c>
      <c r="B5" s="22">
        <v>18071.291999999998</v>
      </c>
    </row>
    <row r="6" spans="1:6" ht="14.4" x14ac:dyDescent="0.3">
      <c r="A6" s="20" t="s">
        <v>191</v>
      </c>
      <c r="B6" s="22">
        <v>16131.119999999999</v>
      </c>
    </row>
    <row r="7" spans="1:6" ht="14.4" x14ac:dyDescent="0.3">
      <c r="A7" s="20" t="s">
        <v>193</v>
      </c>
      <c r="B7" s="22">
        <v>17683.259999999998</v>
      </c>
    </row>
    <row r="8" spans="1:6" ht="14.4" x14ac:dyDescent="0.3">
      <c r="A8" s="20" t="s">
        <v>195</v>
      </c>
      <c r="B8" s="22">
        <v>18071.291999999998</v>
      </c>
    </row>
    <row r="9" spans="1:6" ht="14.4" x14ac:dyDescent="0.3">
      <c r="A9" s="20" t="s">
        <v>197</v>
      </c>
      <c r="B9" s="22">
        <v>18071.291999999998</v>
      </c>
    </row>
    <row r="10" spans="1:6" ht="14.4" x14ac:dyDescent="0.3">
      <c r="A10" s="20" t="s">
        <v>199</v>
      </c>
      <c r="B10" s="22">
        <v>19623.419999999998</v>
      </c>
    </row>
    <row r="11" spans="1:6" ht="14.4" x14ac:dyDescent="0.3">
      <c r="A11" s="20" t="s">
        <v>202</v>
      </c>
      <c r="B11" s="22">
        <v>52730.207999999991</v>
      </c>
    </row>
    <row r="12" spans="1:6" ht="14.4" x14ac:dyDescent="0.3">
      <c r="A12" s="20" t="s">
        <v>204</v>
      </c>
      <c r="B12" s="22">
        <v>47516.771999999997</v>
      </c>
    </row>
    <row r="13" spans="1:6" ht="14.4" x14ac:dyDescent="0.3">
      <c r="A13" s="20" t="s">
        <v>206</v>
      </c>
      <c r="B13" s="22">
        <v>43346.015999999996</v>
      </c>
    </row>
    <row r="14" spans="1:6" ht="14.4" x14ac:dyDescent="0.3">
      <c r="A14" s="20" t="s">
        <v>208</v>
      </c>
      <c r="B14" s="22">
        <v>48559.464</v>
      </c>
    </row>
    <row r="15" spans="1:6" ht="14.4" x14ac:dyDescent="0.3">
      <c r="A15" s="20" t="s">
        <v>210</v>
      </c>
      <c r="B15" s="22">
        <v>43346.015999999996</v>
      </c>
    </row>
    <row r="16" spans="1:6" ht="14.4" x14ac:dyDescent="0.3">
      <c r="A16" s="20" t="s">
        <v>212</v>
      </c>
      <c r="B16" s="22">
        <v>47516.771999999997</v>
      </c>
    </row>
    <row r="17" spans="1:2" ht="14.4" x14ac:dyDescent="0.3">
      <c r="A17" s="20" t="s">
        <v>214</v>
      </c>
      <c r="B17" s="22">
        <v>48559.464</v>
      </c>
    </row>
    <row r="18" spans="1:2" ht="14.4" x14ac:dyDescent="0.3">
      <c r="A18" s="20" t="s">
        <v>216</v>
      </c>
      <c r="B18" s="22">
        <v>48559.464</v>
      </c>
    </row>
    <row r="19" spans="1:2" ht="14.4" x14ac:dyDescent="0.3">
      <c r="A19" s="20" t="s">
        <v>218</v>
      </c>
      <c r="B19" s="22">
        <v>52730.207999999991</v>
      </c>
    </row>
    <row r="20" spans="1:2" ht="14.4" x14ac:dyDescent="0.3">
      <c r="A20" s="20" t="s">
        <v>221</v>
      </c>
      <c r="B20" s="22">
        <v>6002.2079999999996</v>
      </c>
    </row>
    <row r="21" spans="1:2" ht="15.75" customHeight="1" x14ac:dyDescent="0.3">
      <c r="A21" s="20" t="s">
        <v>223</v>
      </c>
      <c r="B21" s="22">
        <v>5408.7719999999999</v>
      </c>
    </row>
    <row r="22" spans="1:2" ht="15.75" customHeight="1" x14ac:dyDescent="0.3">
      <c r="A22" s="20" t="s">
        <v>225</v>
      </c>
      <c r="B22" s="22">
        <v>4934.0160000000005</v>
      </c>
    </row>
    <row r="23" spans="1:2" ht="15.75" customHeight="1" x14ac:dyDescent="0.3">
      <c r="A23" s="20" t="s">
        <v>227</v>
      </c>
      <c r="B23" s="22">
        <v>5527.4639999999999</v>
      </c>
    </row>
    <row r="24" spans="1:2" ht="15.75" customHeight="1" x14ac:dyDescent="0.3">
      <c r="A24" s="20" t="s">
        <v>229</v>
      </c>
      <c r="B24" s="22">
        <v>4934.0160000000005</v>
      </c>
    </row>
    <row r="25" spans="1:2" ht="15.75" customHeight="1" x14ac:dyDescent="0.3">
      <c r="A25" s="20" t="s">
        <v>231</v>
      </c>
      <c r="B25" s="22">
        <v>5408.7719999999999</v>
      </c>
    </row>
    <row r="26" spans="1:2" ht="15.75" customHeight="1" x14ac:dyDescent="0.3">
      <c r="A26" s="20" t="s">
        <v>233</v>
      </c>
      <c r="B26" s="22">
        <v>5527.4639999999999</v>
      </c>
    </row>
    <row r="27" spans="1:2" ht="15.75" customHeight="1" x14ac:dyDescent="0.3">
      <c r="A27" s="20" t="s">
        <v>235</v>
      </c>
      <c r="B27" s="22">
        <v>5527.4639999999999</v>
      </c>
    </row>
    <row r="28" spans="1:2" ht="15.75" customHeight="1" x14ac:dyDescent="0.3">
      <c r="A28" s="20" t="s">
        <v>237</v>
      </c>
      <c r="B28" s="22">
        <v>6002.2079999999996</v>
      </c>
    </row>
    <row r="29" spans="1:2" ht="15.75" customHeight="1" x14ac:dyDescent="0.3">
      <c r="A29" s="20" t="s">
        <v>240</v>
      </c>
      <c r="B29" s="22">
        <v>12593.196</v>
      </c>
    </row>
    <row r="30" spans="1:2" ht="15.75" customHeight="1" x14ac:dyDescent="0.3">
      <c r="A30" s="20" t="s">
        <v>242</v>
      </c>
      <c r="B30" s="22">
        <v>11348.106000000002</v>
      </c>
    </row>
    <row r="31" spans="1:2" ht="15.75" customHeight="1" x14ac:dyDescent="0.3">
      <c r="A31" s="20" t="s">
        <v>244</v>
      </c>
      <c r="B31" s="22">
        <v>10352.034</v>
      </c>
    </row>
    <row r="32" spans="1:2" ht="15.75" customHeight="1" x14ac:dyDescent="0.3">
      <c r="A32" s="20" t="s">
        <v>246</v>
      </c>
      <c r="B32" s="22">
        <v>11597.124</v>
      </c>
    </row>
    <row r="33" spans="1:2" ht="15.75" customHeight="1" x14ac:dyDescent="0.3">
      <c r="A33" s="20" t="s">
        <v>248</v>
      </c>
      <c r="B33" s="22">
        <v>10352.034</v>
      </c>
    </row>
    <row r="34" spans="1:2" ht="15.75" customHeight="1" x14ac:dyDescent="0.3">
      <c r="A34" s="20" t="s">
        <v>250</v>
      </c>
      <c r="B34" s="22">
        <v>11348.106000000002</v>
      </c>
    </row>
    <row r="35" spans="1:2" ht="15.75" customHeight="1" x14ac:dyDescent="0.3">
      <c r="A35" s="20" t="s">
        <v>252</v>
      </c>
      <c r="B35" s="22">
        <v>11597.124</v>
      </c>
    </row>
    <row r="36" spans="1:2" ht="15.75" customHeight="1" x14ac:dyDescent="0.3">
      <c r="A36" s="20" t="s">
        <v>254</v>
      </c>
      <c r="B36" s="22">
        <v>11597.124</v>
      </c>
    </row>
    <row r="37" spans="1:2" ht="15.75" customHeight="1" x14ac:dyDescent="0.3">
      <c r="A37" s="20" t="s">
        <v>256</v>
      </c>
      <c r="B37" s="22">
        <v>12593.196</v>
      </c>
    </row>
    <row r="38" spans="1:2" ht="15.75" customHeight="1" x14ac:dyDescent="0.3">
      <c r="A38" s="20" t="s">
        <v>259</v>
      </c>
      <c r="B38" s="22">
        <v>16586.315999999999</v>
      </c>
    </row>
    <row r="39" spans="1:2" ht="15.75" customHeight="1" x14ac:dyDescent="0.3">
      <c r="A39" s="20" t="s">
        <v>261</v>
      </c>
      <c r="B39" s="22">
        <v>14946.425999999999</v>
      </c>
    </row>
    <row r="40" spans="1:2" ht="15.75" customHeight="1" x14ac:dyDescent="0.3">
      <c r="A40" s="20" t="s">
        <v>263</v>
      </c>
      <c r="B40" s="22">
        <v>13634.514000000001</v>
      </c>
    </row>
    <row r="41" spans="1:2" ht="15.75" customHeight="1" x14ac:dyDescent="0.3">
      <c r="A41" s="20" t="s">
        <v>265</v>
      </c>
      <c r="B41" s="22">
        <v>15274.403999999999</v>
      </c>
    </row>
    <row r="42" spans="1:2" ht="15.75" customHeight="1" x14ac:dyDescent="0.3">
      <c r="A42" s="20" t="s">
        <v>267</v>
      </c>
      <c r="B42" s="22">
        <v>13634.514000000001</v>
      </c>
    </row>
    <row r="43" spans="1:2" ht="15.75" customHeight="1" x14ac:dyDescent="0.3">
      <c r="A43" s="20" t="s">
        <v>269</v>
      </c>
      <c r="B43" s="22">
        <v>14946.425999999999</v>
      </c>
    </row>
    <row r="44" spans="1:2" ht="15.75" customHeight="1" x14ac:dyDescent="0.3">
      <c r="A44" s="20" t="s">
        <v>271</v>
      </c>
      <c r="B44" s="22">
        <v>15274.403999999999</v>
      </c>
    </row>
    <row r="45" spans="1:2" ht="15.75" customHeight="1" x14ac:dyDescent="0.3">
      <c r="A45" s="20" t="s">
        <v>273</v>
      </c>
      <c r="B45" s="22">
        <v>15274.403999999999</v>
      </c>
    </row>
    <row r="46" spans="1:2" ht="15.75" customHeight="1" x14ac:dyDescent="0.3">
      <c r="A46" s="20" t="s">
        <v>275</v>
      </c>
      <c r="B46" s="22">
        <v>16586.315999999999</v>
      </c>
    </row>
    <row r="47" spans="1:2" ht="15.75" customHeight="1" x14ac:dyDescent="0.3">
      <c r="A47" s="20" t="s">
        <v>278</v>
      </c>
      <c r="B47" s="22">
        <v>9789.5159999999996</v>
      </c>
    </row>
    <row r="48" spans="1:2" ht="15.75" customHeight="1" x14ac:dyDescent="0.3">
      <c r="A48" s="20" t="s">
        <v>280</v>
      </c>
      <c r="B48" s="22">
        <v>8821.6260000000002</v>
      </c>
    </row>
    <row r="49" spans="1:2" ht="15.75" customHeight="1" x14ac:dyDescent="0.3">
      <c r="A49" s="20" t="s">
        <v>282</v>
      </c>
      <c r="B49" s="22">
        <v>8047.3140000000003</v>
      </c>
    </row>
    <row r="50" spans="1:2" ht="15.75" customHeight="1" x14ac:dyDescent="0.3">
      <c r="A50" s="20" t="s">
        <v>284</v>
      </c>
      <c r="B50" s="22">
        <v>9015.2039999999997</v>
      </c>
    </row>
    <row r="51" spans="1:2" ht="15.75" customHeight="1" x14ac:dyDescent="0.3">
      <c r="A51" s="20" t="s">
        <v>286</v>
      </c>
      <c r="B51" s="22">
        <v>8047.3140000000003</v>
      </c>
    </row>
    <row r="52" spans="1:2" ht="15.75" customHeight="1" x14ac:dyDescent="0.3">
      <c r="A52" s="20" t="s">
        <v>288</v>
      </c>
      <c r="B52" s="22">
        <v>8821.6260000000002</v>
      </c>
    </row>
    <row r="53" spans="1:2" ht="15.75" customHeight="1" x14ac:dyDescent="0.3">
      <c r="A53" s="20" t="s">
        <v>290</v>
      </c>
      <c r="B53" s="22">
        <v>9015.2039999999997</v>
      </c>
    </row>
    <row r="54" spans="1:2" ht="15.75" customHeight="1" x14ac:dyDescent="0.3">
      <c r="A54" s="20" t="s">
        <v>292</v>
      </c>
      <c r="B54" s="22">
        <v>9015.2039999999997</v>
      </c>
    </row>
    <row r="55" spans="1:2" ht="15.75" customHeight="1" x14ac:dyDescent="0.3">
      <c r="A55" s="20" t="s">
        <v>294</v>
      </c>
      <c r="B55" s="22">
        <v>9789.5159999999996</v>
      </c>
    </row>
    <row r="56" spans="1:2" ht="15.75" customHeight="1" x14ac:dyDescent="0.3">
      <c r="A56" s="20" t="s">
        <v>297</v>
      </c>
      <c r="B56" s="22">
        <v>13803.875999999998</v>
      </c>
    </row>
    <row r="57" spans="1:2" ht="15.75" customHeight="1" x14ac:dyDescent="0.3">
      <c r="A57" s="20" t="s">
        <v>299</v>
      </c>
      <c r="B57" s="22">
        <v>12439.086000000001</v>
      </c>
    </row>
    <row r="58" spans="1:2" ht="15.75" customHeight="1" x14ac:dyDescent="0.3">
      <c r="A58" s="20" t="s">
        <v>301</v>
      </c>
      <c r="B58" s="22">
        <v>11347.253999999999</v>
      </c>
    </row>
    <row r="59" spans="1:2" ht="15.75" customHeight="1" x14ac:dyDescent="0.3">
      <c r="A59" s="20" t="s">
        <v>303</v>
      </c>
      <c r="B59" s="22">
        <v>12712.043999999998</v>
      </c>
    </row>
    <row r="60" spans="1:2" ht="15.75" customHeight="1" x14ac:dyDescent="0.3">
      <c r="A60" s="20" t="s">
        <v>305</v>
      </c>
      <c r="B60" s="22">
        <v>11347.253999999999</v>
      </c>
    </row>
    <row r="61" spans="1:2" ht="15.75" customHeight="1" x14ac:dyDescent="0.3">
      <c r="A61" s="20" t="s">
        <v>307</v>
      </c>
      <c r="B61" s="22">
        <v>12439.086000000001</v>
      </c>
    </row>
    <row r="62" spans="1:2" ht="15.75" customHeight="1" x14ac:dyDescent="0.3">
      <c r="A62" s="20" t="s">
        <v>309</v>
      </c>
      <c r="B62" s="22">
        <v>12712.043999999998</v>
      </c>
    </row>
    <row r="63" spans="1:2" ht="15.75" customHeight="1" x14ac:dyDescent="0.3">
      <c r="A63" s="20" t="s">
        <v>311</v>
      </c>
      <c r="B63" s="22">
        <v>12712.043999999998</v>
      </c>
    </row>
    <row r="64" spans="1:2" ht="15.75" customHeight="1" x14ac:dyDescent="0.3">
      <c r="A64" s="20" t="s">
        <v>313</v>
      </c>
      <c r="B64" s="22">
        <v>13803.875999999998</v>
      </c>
    </row>
    <row r="65" spans="1:2" ht="15.75" customHeight="1" x14ac:dyDescent="0.3">
      <c r="A65" s="20" t="s">
        <v>316</v>
      </c>
      <c r="B65" s="22">
        <v>12687.906000000001</v>
      </c>
    </row>
    <row r="66" spans="1:2" ht="15.75" customHeight="1" x14ac:dyDescent="0.3">
      <c r="A66" s="20" t="s">
        <v>318</v>
      </c>
      <c r="B66" s="22">
        <v>11574.233999999999</v>
      </c>
    </row>
    <row r="67" spans="1:2" ht="15.75" customHeight="1" x14ac:dyDescent="0.3">
      <c r="A67" s="20" t="s">
        <v>320</v>
      </c>
      <c r="B67" s="22">
        <v>12966.324000000001</v>
      </c>
    </row>
    <row r="68" spans="1:2" ht="15.75" customHeight="1" x14ac:dyDescent="0.3">
      <c r="A68" s="20" t="s">
        <v>322</v>
      </c>
      <c r="B68" s="22">
        <v>11574.233999999999</v>
      </c>
    </row>
    <row r="69" spans="1:2" ht="15.75" customHeight="1" x14ac:dyDescent="0.3">
      <c r="A69" s="20" t="s">
        <v>324</v>
      </c>
      <c r="B69" s="22">
        <v>12687.906000000001</v>
      </c>
    </row>
    <row r="70" spans="1:2" ht="15.75" customHeight="1" x14ac:dyDescent="0.3">
      <c r="A70" s="20" t="s">
        <v>326</v>
      </c>
      <c r="B70" s="22">
        <v>12966.324000000001</v>
      </c>
    </row>
    <row r="71" spans="1:2" ht="15.75" customHeight="1" x14ac:dyDescent="0.3">
      <c r="A71" s="20" t="s">
        <v>328</v>
      </c>
      <c r="B71" s="22">
        <v>12966.324000000001</v>
      </c>
    </row>
    <row r="72" spans="1:2" ht="15.75" customHeight="1" x14ac:dyDescent="0.3">
      <c r="A72" s="20" t="s">
        <v>330</v>
      </c>
      <c r="B72" s="22">
        <v>14079.995999999999</v>
      </c>
    </row>
    <row r="73" spans="1:2" ht="15.75" customHeight="1" x14ac:dyDescent="0.3">
      <c r="A73" s="20" t="s">
        <v>332</v>
      </c>
      <c r="B73" s="22">
        <v>12671.996399999998</v>
      </c>
    </row>
    <row r="74" spans="1:2" ht="15.75" customHeight="1" x14ac:dyDescent="0.3">
      <c r="A74" s="20" t="s">
        <v>335</v>
      </c>
      <c r="B74" s="22">
        <v>18051.876</v>
      </c>
    </row>
    <row r="75" spans="1:2" ht="15.75" customHeight="1" x14ac:dyDescent="0.3">
      <c r="A75" s="20" t="s">
        <v>337</v>
      </c>
      <c r="B75" s="22">
        <v>16267.085999999999</v>
      </c>
    </row>
    <row r="76" spans="1:2" ht="15.75" customHeight="1" x14ac:dyDescent="0.3">
      <c r="A76" s="20" t="s">
        <v>339</v>
      </c>
      <c r="B76" s="22">
        <v>14839.253999999999</v>
      </c>
    </row>
    <row r="77" spans="1:2" ht="15.75" customHeight="1" x14ac:dyDescent="0.3">
      <c r="A77" s="20" t="s">
        <v>341</v>
      </c>
      <c r="B77" s="22">
        <v>16624.043999999998</v>
      </c>
    </row>
    <row r="78" spans="1:2" ht="15.75" customHeight="1" x14ac:dyDescent="0.3">
      <c r="A78" s="20" t="s">
        <v>343</v>
      </c>
      <c r="B78" s="22">
        <v>14839.253999999999</v>
      </c>
    </row>
    <row r="79" spans="1:2" ht="15.75" customHeight="1" x14ac:dyDescent="0.3">
      <c r="A79" s="20" t="s">
        <v>345</v>
      </c>
      <c r="B79" s="22">
        <v>16267.085999999999</v>
      </c>
    </row>
    <row r="80" spans="1:2" ht="15.75" customHeight="1" x14ac:dyDescent="0.3">
      <c r="A80" s="20" t="s">
        <v>347</v>
      </c>
      <c r="B80" s="22">
        <v>16624.043999999998</v>
      </c>
    </row>
    <row r="81" spans="1:2" ht="15.75" customHeight="1" x14ac:dyDescent="0.3">
      <c r="A81" s="20" t="s">
        <v>349</v>
      </c>
      <c r="B81" s="22">
        <v>16624.043999999998</v>
      </c>
    </row>
    <row r="82" spans="1:2" ht="15.75" customHeight="1" x14ac:dyDescent="0.3">
      <c r="A82" s="20" t="s">
        <v>351</v>
      </c>
      <c r="B82" s="22">
        <v>18051.876</v>
      </c>
    </row>
    <row r="83" spans="1:2" ht="15.75" customHeight="1" x14ac:dyDescent="0.3">
      <c r="A83" s="20" t="s">
        <v>354</v>
      </c>
      <c r="B83" s="22">
        <v>24423.876</v>
      </c>
    </row>
    <row r="84" spans="1:2" ht="15.75" customHeight="1" x14ac:dyDescent="0.3">
      <c r="A84" s="20" t="s">
        <v>356</v>
      </c>
      <c r="B84" s="22">
        <v>22009.085999999999</v>
      </c>
    </row>
    <row r="85" spans="1:2" ht="15.75" customHeight="1" x14ac:dyDescent="0.3">
      <c r="A85" s="20" t="s">
        <v>358</v>
      </c>
      <c r="B85" s="22">
        <v>20077.253999999997</v>
      </c>
    </row>
    <row r="86" spans="1:2" ht="15.75" customHeight="1" x14ac:dyDescent="0.3">
      <c r="A86" s="20" t="s">
        <v>360</v>
      </c>
      <c r="B86" s="22">
        <v>22492.043999999998</v>
      </c>
    </row>
    <row r="87" spans="1:2" ht="15.75" customHeight="1" x14ac:dyDescent="0.3">
      <c r="A87" s="20" t="s">
        <v>362</v>
      </c>
      <c r="B87" s="22">
        <v>20077.253999999997</v>
      </c>
    </row>
    <row r="88" spans="1:2" ht="15.75" customHeight="1" x14ac:dyDescent="0.3">
      <c r="A88" s="20" t="s">
        <v>364</v>
      </c>
      <c r="B88" s="22">
        <v>22009.085999999999</v>
      </c>
    </row>
    <row r="89" spans="1:2" ht="15.75" customHeight="1" x14ac:dyDescent="0.3">
      <c r="A89" s="20" t="s">
        <v>366</v>
      </c>
      <c r="B89" s="22">
        <v>22492.043999999998</v>
      </c>
    </row>
    <row r="90" spans="1:2" ht="15.75" customHeight="1" x14ac:dyDescent="0.3">
      <c r="A90" s="20" t="s">
        <v>368</v>
      </c>
      <c r="B90" s="22">
        <v>22492.043999999998</v>
      </c>
    </row>
    <row r="91" spans="1:2" ht="15.75" customHeight="1" x14ac:dyDescent="0.3">
      <c r="A91" s="20" t="s">
        <v>370</v>
      </c>
      <c r="B91" s="22">
        <v>24423.876</v>
      </c>
    </row>
    <row r="92" spans="1:2" ht="15.75" customHeight="1" x14ac:dyDescent="0.3">
      <c r="A92" s="20" t="s">
        <v>373</v>
      </c>
      <c r="B92" s="22">
        <v>14079.995999999999</v>
      </c>
    </row>
    <row r="93" spans="1:2" ht="15.75" customHeight="1" x14ac:dyDescent="0.3">
      <c r="A93" s="20" t="s">
        <v>375</v>
      </c>
      <c r="B93" s="22">
        <v>12687.906000000001</v>
      </c>
    </row>
    <row r="94" spans="1:2" ht="15.75" customHeight="1" x14ac:dyDescent="0.3">
      <c r="A94" s="20" t="s">
        <v>377</v>
      </c>
      <c r="B94" s="22">
        <v>11574.233999999999</v>
      </c>
    </row>
    <row r="95" spans="1:2" ht="15.75" customHeight="1" x14ac:dyDescent="0.3">
      <c r="A95" s="20" t="s">
        <v>379</v>
      </c>
      <c r="B95" s="22">
        <v>12966.324000000001</v>
      </c>
    </row>
    <row r="96" spans="1:2" ht="15.75" customHeight="1" x14ac:dyDescent="0.3">
      <c r="A96" s="20" t="s">
        <v>381</v>
      </c>
      <c r="B96" s="22">
        <v>11574.233999999999</v>
      </c>
    </row>
    <row r="97" spans="1:2" ht="15.75" customHeight="1" x14ac:dyDescent="0.3">
      <c r="A97" s="20" t="s">
        <v>383</v>
      </c>
      <c r="B97" s="22">
        <v>12687.906000000001</v>
      </c>
    </row>
    <row r="98" spans="1:2" ht="15.75" customHeight="1" x14ac:dyDescent="0.3">
      <c r="A98" s="20" t="s">
        <v>385</v>
      </c>
      <c r="B98" s="22">
        <v>12966.324000000001</v>
      </c>
    </row>
    <row r="99" spans="1:2" ht="15.75" customHeight="1" x14ac:dyDescent="0.3">
      <c r="A99" s="20" t="s">
        <v>387</v>
      </c>
      <c r="B99" s="22">
        <v>12966.324000000001</v>
      </c>
    </row>
    <row r="100" spans="1:2" ht="15.75" customHeight="1" x14ac:dyDescent="0.3">
      <c r="A100" s="20" t="s">
        <v>389</v>
      </c>
      <c r="B100" s="22">
        <v>14079.995999999999</v>
      </c>
    </row>
    <row r="101" spans="1:2" ht="15.75" customHeight="1" x14ac:dyDescent="0.3">
      <c r="A101" s="20" t="s">
        <v>392</v>
      </c>
      <c r="B101" s="22">
        <v>20451.996000000003</v>
      </c>
    </row>
    <row r="102" spans="1:2" ht="15.75" customHeight="1" x14ac:dyDescent="0.3">
      <c r="A102" s="20" t="s">
        <v>394</v>
      </c>
      <c r="B102" s="22">
        <v>18429.905999999999</v>
      </c>
    </row>
    <row r="103" spans="1:2" ht="15.75" customHeight="1" x14ac:dyDescent="0.3">
      <c r="A103" s="20" t="s">
        <v>396</v>
      </c>
      <c r="B103" s="22">
        <v>16812.234</v>
      </c>
    </row>
    <row r="104" spans="1:2" ht="15.75" customHeight="1" x14ac:dyDescent="0.3">
      <c r="A104" s="20" t="s">
        <v>398</v>
      </c>
      <c r="B104" s="22">
        <v>18834.324000000001</v>
      </c>
    </row>
    <row r="105" spans="1:2" ht="15.75" customHeight="1" x14ac:dyDescent="0.3">
      <c r="A105" s="20" t="s">
        <v>400</v>
      </c>
      <c r="B105" s="22">
        <v>16812.234</v>
      </c>
    </row>
    <row r="106" spans="1:2" ht="15.75" customHeight="1" x14ac:dyDescent="0.3">
      <c r="A106" s="20" t="s">
        <v>402</v>
      </c>
      <c r="B106" s="22">
        <v>18429.905999999999</v>
      </c>
    </row>
    <row r="107" spans="1:2" ht="15.75" customHeight="1" x14ac:dyDescent="0.3">
      <c r="A107" s="20" t="s">
        <v>404</v>
      </c>
      <c r="B107" s="22">
        <v>18834.324000000001</v>
      </c>
    </row>
    <row r="108" spans="1:2" ht="15.75" customHeight="1" x14ac:dyDescent="0.3">
      <c r="A108" s="20" t="s">
        <v>406</v>
      </c>
      <c r="B108" s="22">
        <v>18834.324000000001</v>
      </c>
    </row>
    <row r="109" spans="1:2" ht="15.75" customHeight="1" x14ac:dyDescent="0.3">
      <c r="A109" s="20" t="s">
        <v>408</v>
      </c>
      <c r="B109" s="22">
        <v>20451.996000000003</v>
      </c>
    </row>
    <row r="110" spans="1:2" ht="15.75" customHeight="1" x14ac:dyDescent="0.3">
      <c r="A110" s="20" t="s">
        <v>411</v>
      </c>
      <c r="B110" s="22">
        <v>23531.796000000002</v>
      </c>
    </row>
    <row r="111" spans="1:2" ht="15.75" customHeight="1" x14ac:dyDescent="0.3">
      <c r="A111" s="20" t="s">
        <v>413</v>
      </c>
      <c r="B111" s="22">
        <v>21205.206000000002</v>
      </c>
    </row>
    <row r="112" spans="1:2" ht="15.75" customHeight="1" x14ac:dyDescent="0.3">
      <c r="A112" s="20" t="s">
        <v>415</v>
      </c>
      <c r="B112" s="22">
        <v>19343.933999999997</v>
      </c>
    </row>
    <row r="113" spans="1:2" ht="15.75" customHeight="1" x14ac:dyDescent="0.3">
      <c r="A113" s="20" t="s">
        <v>417</v>
      </c>
      <c r="B113" s="22">
        <v>21670.524000000001</v>
      </c>
    </row>
    <row r="114" spans="1:2" ht="15.75" customHeight="1" x14ac:dyDescent="0.3">
      <c r="A114" s="20" t="s">
        <v>419</v>
      </c>
      <c r="B114" s="22">
        <v>19343.933999999997</v>
      </c>
    </row>
    <row r="115" spans="1:2" ht="15.75" customHeight="1" x14ac:dyDescent="0.3">
      <c r="A115" s="20" t="s">
        <v>421</v>
      </c>
      <c r="B115" s="22">
        <v>21205.206000000002</v>
      </c>
    </row>
    <row r="116" spans="1:2" ht="15.75" customHeight="1" x14ac:dyDescent="0.3">
      <c r="A116" s="20" t="s">
        <v>423</v>
      </c>
      <c r="B116" s="22">
        <v>21670.524000000001</v>
      </c>
    </row>
    <row r="117" spans="1:2" ht="15.75" customHeight="1" x14ac:dyDescent="0.3">
      <c r="A117" s="20" t="s">
        <v>425</v>
      </c>
      <c r="B117" s="22">
        <v>21670.524000000001</v>
      </c>
    </row>
    <row r="118" spans="1:2" ht="15.75" customHeight="1" x14ac:dyDescent="0.3">
      <c r="A118" s="20" t="s">
        <v>427</v>
      </c>
      <c r="B118" s="22">
        <v>23531.796000000002</v>
      </c>
    </row>
    <row r="119" spans="1:2" ht="15.75" customHeight="1" x14ac:dyDescent="0.3">
      <c r="A119" s="20" t="s">
        <v>429</v>
      </c>
      <c r="B119" s="22">
        <v>30498.516</v>
      </c>
    </row>
    <row r="120" spans="1:2" ht="15.75" customHeight="1" x14ac:dyDescent="0.3">
      <c r="A120" s="20" t="s">
        <v>431</v>
      </c>
      <c r="B120" s="22">
        <v>27483.126000000004</v>
      </c>
    </row>
    <row r="121" spans="1:2" ht="15.75" customHeight="1" x14ac:dyDescent="0.3">
      <c r="A121" s="20" t="s">
        <v>433</v>
      </c>
      <c r="B121" s="22">
        <v>25070.814000000002</v>
      </c>
    </row>
    <row r="122" spans="1:2" ht="15.75" customHeight="1" x14ac:dyDescent="0.3">
      <c r="A122" s="20" t="s">
        <v>435</v>
      </c>
      <c r="B122" s="22">
        <v>28086.203999999998</v>
      </c>
    </row>
    <row r="123" spans="1:2" ht="15.75" customHeight="1" x14ac:dyDescent="0.3">
      <c r="A123" s="20" t="s">
        <v>437</v>
      </c>
      <c r="B123" s="22">
        <v>25070.814000000002</v>
      </c>
    </row>
    <row r="124" spans="1:2" ht="15.75" customHeight="1" x14ac:dyDescent="0.3">
      <c r="A124" s="20" t="s">
        <v>439</v>
      </c>
      <c r="B124" s="22">
        <v>27483.126000000004</v>
      </c>
    </row>
    <row r="125" spans="1:2" ht="15.75" customHeight="1" x14ac:dyDescent="0.3">
      <c r="A125" s="20" t="s">
        <v>441</v>
      </c>
      <c r="B125" s="22">
        <v>28086.203999999998</v>
      </c>
    </row>
    <row r="126" spans="1:2" ht="15.75" customHeight="1" x14ac:dyDescent="0.3">
      <c r="A126" s="20" t="s">
        <v>443</v>
      </c>
      <c r="B126" s="22">
        <v>28086.203999999998</v>
      </c>
    </row>
    <row r="127" spans="1:2" ht="15.75" customHeight="1" x14ac:dyDescent="0.3">
      <c r="A127" s="20" t="s">
        <v>445</v>
      </c>
      <c r="B127" s="22">
        <v>30498.516</v>
      </c>
    </row>
    <row r="128" spans="1:2" ht="15.75" customHeight="1" x14ac:dyDescent="0.3">
      <c r="A128" s="20" t="s">
        <v>448</v>
      </c>
      <c r="B128" s="22">
        <v>18646.595999999998</v>
      </c>
    </row>
    <row r="129" spans="1:2" ht="15.75" customHeight="1" x14ac:dyDescent="0.3">
      <c r="A129" s="20" t="s">
        <v>450</v>
      </c>
      <c r="B129" s="22">
        <v>16803.006000000001</v>
      </c>
    </row>
    <row r="130" spans="1:2" ht="15.75" customHeight="1" x14ac:dyDescent="0.3">
      <c r="A130" s="20" t="s">
        <v>452</v>
      </c>
      <c r="B130" s="22">
        <v>15328.133999999998</v>
      </c>
    </row>
    <row r="131" spans="1:2" ht="15.75" customHeight="1" x14ac:dyDescent="0.3">
      <c r="A131" s="20" t="s">
        <v>454</v>
      </c>
      <c r="B131" s="22">
        <v>17171.723999999998</v>
      </c>
    </row>
    <row r="132" spans="1:2" ht="15.75" customHeight="1" x14ac:dyDescent="0.3">
      <c r="A132" s="20" t="s">
        <v>456</v>
      </c>
      <c r="B132" s="22">
        <v>15328.133999999998</v>
      </c>
    </row>
    <row r="133" spans="1:2" ht="15.75" customHeight="1" x14ac:dyDescent="0.3">
      <c r="A133" s="20" t="s">
        <v>458</v>
      </c>
      <c r="B133" s="22">
        <v>16803.006000000001</v>
      </c>
    </row>
    <row r="134" spans="1:2" ht="15.75" customHeight="1" x14ac:dyDescent="0.3">
      <c r="A134" s="20" t="s">
        <v>460</v>
      </c>
      <c r="B134" s="22">
        <v>17171.723999999998</v>
      </c>
    </row>
    <row r="135" spans="1:2" ht="15.75" customHeight="1" x14ac:dyDescent="0.3">
      <c r="A135" s="20" t="s">
        <v>462</v>
      </c>
      <c r="B135" s="22">
        <v>17171.723999999998</v>
      </c>
    </row>
    <row r="136" spans="1:2" ht="15.75" customHeight="1" x14ac:dyDescent="0.3">
      <c r="A136" s="20" t="s">
        <v>464</v>
      </c>
      <c r="B136" s="22">
        <v>18646.595999999998</v>
      </c>
    </row>
    <row r="137" spans="1:2" ht="15.75" customHeight="1" x14ac:dyDescent="0.3">
      <c r="A137" s="20" t="s">
        <v>467</v>
      </c>
      <c r="B137" s="22">
        <v>25613.315999999999</v>
      </c>
    </row>
    <row r="138" spans="1:2" ht="15.75" customHeight="1" x14ac:dyDescent="0.3">
      <c r="A138" s="20" t="s">
        <v>469</v>
      </c>
      <c r="B138" s="22">
        <v>23080.926000000003</v>
      </c>
    </row>
    <row r="139" spans="1:2" ht="15.75" customHeight="1" x14ac:dyDescent="0.3">
      <c r="A139" s="20" t="s">
        <v>471</v>
      </c>
      <c r="B139" s="22">
        <v>21055.013999999999</v>
      </c>
    </row>
    <row r="140" spans="1:2" ht="15.75" customHeight="1" x14ac:dyDescent="0.3">
      <c r="A140" s="20" t="s">
        <v>473</v>
      </c>
      <c r="B140" s="22">
        <v>23587.403999999999</v>
      </c>
    </row>
    <row r="141" spans="1:2" ht="15.75" customHeight="1" x14ac:dyDescent="0.3">
      <c r="A141" s="20" t="s">
        <v>475</v>
      </c>
      <c r="B141" s="22">
        <v>21055.013999999999</v>
      </c>
    </row>
    <row r="142" spans="1:2" ht="15.75" customHeight="1" x14ac:dyDescent="0.3">
      <c r="A142" s="20" t="s">
        <v>477</v>
      </c>
      <c r="B142" s="22">
        <v>23080.926000000003</v>
      </c>
    </row>
    <row r="143" spans="1:2" ht="15.75" customHeight="1" x14ac:dyDescent="0.3">
      <c r="A143" s="20" t="s">
        <v>479</v>
      </c>
      <c r="B143" s="22">
        <v>23587.403999999999</v>
      </c>
    </row>
    <row r="144" spans="1:2" ht="15.75" customHeight="1" x14ac:dyDescent="0.3">
      <c r="A144" s="20" t="s">
        <v>481</v>
      </c>
      <c r="B144" s="22">
        <v>23587.403999999999</v>
      </c>
    </row>
    <row r="145" spans="1:2" ht="15.75" customHeight="1" x14ac:dyDescent="0.3">
      <c r="A145" s="20" t="s">
        <v>483</v>
      </c>
      <c r="B145" s="22">
        <v>25613.315999999999</v>
      </c>
    </row>
    <row r="146" spans="1:2" ht="15.75" customHeight="1" x14ac:dyDescent="0.3">
      <c r="A146" s="20" t="s">
        <v>486</v>
      </c>
      <c r="B146" s="22">
        <v>34576.595999999998</v>
      </c>
    </row>
    <row r="147" spans="1:2" ht="15.75" customHeight="1" x14ac:dyDescent="0.3">
      <c r="A147" s="20" t="s">
        <v>488</v>
      </c>
      <c r="B147" s="22">
        <v>31158.006000000001</v>
      </c>
    </row>
    <row r="148" spans="1:2" ht="15.75" customHeight="1" x14ac:dyDescent="0.3">
      <c r="A148" s="20" t="s">
        <v>490</v>
      </c>
      <c r="B148" s="22">
        <v>28423.133999999998</v>
      </c>
    </row>
    <row r="149" spans="1:2" ht="15.75" customHeight="1" x14ac:dyDescent="0.3">
      <c r="A149" s="20" t="s">
        <v>492</v>
      </c>
      <c r="B149" s="22">
        <v>31841.723999999998</v>
      </c>
    </row>
    <row r="150" spans="1:2" ht="15.75" customHeight="1" x14ac:dyDescent="0.3">
      <c r="A150" s="20" t="s">
        <v>494</v>
      </c>
      <c r="B150" s="22">
        <v>28423.133999999998</v>
      </c>
    </row>
    <row r="151" spans="1:2" ht="15.75" customHeight="1" x14ac:dyDescent="0.3">
      <c r="A151" s="20" t="s">
        <v>496</v>
      </c>
      <c r="B151" s="22">
        <v>31158.006000000001</v>
      </c>
    </row>
    <row r="152" spans="1:2" ht="15.75" customHeight="1" x14ac:dyDescent="0.3">
      <c r="A152" s="20" t="s">
        <v>498</v>
      </c>
      <c r="B152" s="22">
        <v>31841.723999999998</v>
      </c>
    </row>
    <row r="153" spans="1:2" ht="15.75" customHeight="1" x14ac:dyDescent="0.3">
      <c r="A153" s="20" t="s">
        <v>500</v>
      </c>
      <c r="B153" s="22">
        <v>31841.723999999998</v>
      </c>
    </row>
    <row r="154" spans="1:2" ht="15.75" customHeight="1" x14ac:dyDescent="0.3">
      <c r="A154" s="20" t="s">
        <v>502</v>
      </c>
      <c r="B154" s="22">
        <v>34576.595999999998</v>
      </c>
    </row>
    <row r="155" spans="1:2" ht="15.75" customHeight="1" x14ac:dyDescent="0.3">
      <c r="A155" s="20" t="s">
        <v>505</v>
      </c>
      <c r="B155" s="22">
        <v>45748.835999999996</v>
      </c>
    </row>
    <row r="156" spans="1:2" ht="15.75" customHeight="1" x14ac:dyDescent="0.3">
      <c r="A156" s="20" t="s">
        <v>507</v>
      </c>
      <c r="B156" s="22">
        <v>41225.646000000001</v>
      </c>
    </row>
    <row r="157" spans="1:2" ht="15.75" customHeight="1" x14ac:dyDescent="0.3">
      <c r="A157" s="20" t="s">
        <v>509</v>
      </c>
      <c r="B157" s="22">
        <v>37607.094000000005</v>
      </c>
    </row>
    <row r="158" spans="1:2" ht="15.75" customHeight="1" x14ac:dyDescent="0.3">
      <c r="A158" s="20" t="s">
        <v>511</v>
      </c>
      <c r="B158" s="22">
        <v>42130.284</v>
      </c>
    </row>
    <row r="159" spans="1:2" ht="15.75" customHeight="1" x14ac:dyDescent="0.3">
      <c r="A159" s="20" t="s">
        <v>513</v>
      </c>
      <c r="B159" s="22">
        <v>37607.094000000005</v>
      </c>
    </row>
    <row r="160" spans="1:2" ht="15.75" customHeight="1" x14ac:dyDescent="0.3">
      <c r="A160" s="20" t="s">
        <v>515</v>
      </c>
      <c r="B160" s="22">
        <v>41225.646000000001</v>
      </c>
    </row>
    <row r="161" spans="1:2" ht="15.75" customHeight="1" x14ac:dyDescent="0.3">
      <c r="A161" s="20" t="s">
        <v>517</v>
      </c>
      <c r="B161" s="22">
        <v>42130.284</v>
      </c>
    </row>
    <row r="162" spans="1:2" ht="15.75" customHeight="1" x14ac:dyDescent="0.3">
      <c r="A162" s="20" t="s">
        <v>519</v>
      </c>
      <c r="B162" s="22">
        <v>42130.284</v>
      </c>
    </row>
    <row r="163" spans="1:2" ht="15.75" customHeight="1" x14ac:dyDescent="0.3">
      <c r="A163" s="20" t="s">
        <v>521</v>
      </c>
      <c r="B163" s="22">
        <v>45748.835999999996</v>
      </c>
    </row>
    <row r="164" spans="1:2" ht="15.75" customHeight="1" x14ac:dyDescent="0.3">
      <c r="A164" s="20" t="s">
        <v>524</v>
      </c>
      <c r="B164" s="22">
        <v>28247.075999999997</v>
      </c>
    </row>
    <row r="165" spans="1:2" ht="15.75" customHeight="1" x14ac:dyDescent="0.3">
      <c r="A165" s="20" t="s">
        <v>526</v>
      </c>
      <c r="B165" s="22">
        <v>25454.286000000004</v>
      </c>
    </row>
    <row r="166" spans="1:2" ht="15.75" customHeight="1" x14ac:dyDescent="0.3">
      <c r="A166" s="20" t="s">
        <v>528</v>
      </c>
      <c r="B166" s="22">
        <v>23220.053999999996</v>
      </c>
    </row>
    <row r="167" spans="1:2" ht="15.75" customHeight="1" x14ac:dyDescent="0.3">
      <c r="A167" s="20" t="s">
        <v>530</v>
      </c>
      <c r="B167" s="22">
        <v>26012.844000000001</v>
      </c>
    </row>
    <row r="168" spans="1:2" ht="15.75" customHeight="1" x14ac:dyDescent="0.3">
      <c r="A168" s="20" t="s">
        <v>532</v>
      </c>
      <c r="B168" s="22">
        <v>23220.053999999996</v>
      </c>
    </row>
    <row r="169" spans="1:2" ht="15.75" customHeight="1" x14ac:dyDescent="0.3">
      <c r="A169" s="20" t="s">
        <v>534</v>
      </c>
      <c r="B169" s="22">
        <v>25454.286000000004</v>
      </c>
    </row>
    <row r="170" spans="1:2" ht="15.75" customHeight="1" x14ac:dyDescent="0.3">
      <c r="A170" s="20" t="s">
        <v>536</v>
      </c>
      <c r="B170" s="22">
        <v>26012.844000000001</v>
      </c>
    </row>
    <row r="171" spans="1:2" ht="15.75" customHeight="1" x14ac:dyDescent="0.3">
      <c r="A171" s="20" t="s">
        <v>538</v>
      </c>
      <c r="B171" s="22">
        <v>26012.844000000001</v>
      </c>
    </row>
    <row r="172" spans="1:2" ht="15.75" customHeight="1" x14ac:dyDescent="0.3">
      <c r="A172" s="20" t="s">
        <v>540</v>
      </c>
      <c r="B172" s="22">
        <v>28247.075999999997</v>
      </c>
    </row>
    <row r="173" spans="1:2" ht="15.75" customHeight="1" x14ac:dyDescent="0.3">
      <c r="A173" s="20" t="s">
        <v>543</v>
      </c>
      <c r="B173" s="22">
        <v>39419.315999999999</v>
      </c>
    </row>
    <row r="174" spans="1:2" ht="15.75" customHeight="1" x14ac:dyDescent="0.3">
      <c r="A174" s="20" t="s">
        <v>545</v>
      </c>
      <c r="B174" s="22">
        <v>35521.925999999999</v>
      </c>
    </row>
    <row r="175" spans="1:2" ht="15.75" customHeight="1" x14ac:dyDescent="0.3">
      <c r="A175" s="20" t="s">
        <v>547</v>
      </c>
      <c r="B175" s="22">
        <v>32404.013999999999</v>
      </c>
    </row>
    <row r="176" spans="1:2" ht="15.75" customHeight="1" x14ac:dyDescent="0.3">
      <c r="A176" s="20" t="s">
        <v>549</v>
      </c>
      <c r="B176" s="22">
        <v>36301.403999999995</v>
      </c>
    </row>
    <row r="177" spans="1:2" ht="15.75" customHeight="1" x14ac:dyDescent="0.3">
      <c r="A177" s="20" t="s">
        <v>551</v>
      </c>
      <c r="B177" s="22">
        <v>32404.013999999999</v>
      </c>
    </row>
    <row r="178" spans="1:2" ht="15.75" customHeight="1" x14ac:dyDescent="0.3">
      <c r="A178" s="20" t="s">
        <v>553</v>
      </c>
      <c r="B178" s="22">
        <v>35521.925999999999</v>
      </c>
    </row>
    <row r="179" spans="1:2" ht="15.75" customHeight="1" x14ac:dyDescent="0.3">
      <c r="A179" s="20" t="s">
        <v>555</v>
      </c>
      <c r="B179" s="22">
        <v>36301.403999999995</v>
      </c>
    </row>
    <row r="180" spans="1:2" ht="15.75" customHeight="1" x14ac:dyDescent="0.3">
      <c r="A180" s="20" t="s">
        <v>557</v>
      </c>
      <c r="B180" s="22">
        <v>36301.403999999995</v>
      </c>
    </row>
    <row r="181" spans="1:2" ht="15.75" customHeight="1" x14ac:dyDescent="0.3">
      <c r="A181" s="20" t="s">
        <v>559</v>
      </c>
      <c r="B181" s="22">
        <v>39419.315999999999</v>
      </c>
    </row>
    <row r="182" spans="1:2" ht="15.75" customHeight="1" x14ac:dyDescent="0.3">
      <c r="A182" s="20" t="s">
        <v>562</v>
      </c>
      <c r="B182" s="22">
        <v>62806.68</v>
      </c>
    </row>
    <row r="183" spans="1:2" ht="15.75" customHeight="1" x14ac:dyDescent="0.3">
      <c r="A183" s="20" t="s">
        <v>564</v>
      </c>
      <c r="B183" s="22">
        <v>56596.979999999989</v>
      </c>
    </row>
    <row r="184" spans="1:2" ht="15.75" customHeight="1" x14ac:dyDescent="0.3">
      <c r="A184" s="20" t="s">
        <v>566</v>
      </c>
      <c r="B184" s="22">
        <v>51629.219999999994</v>
      </c>
    </row>
    <row r="185" spans="1:2" ht="15.75" customHeight="1" x14ac:dyDescent="0.3">
      <c r="A185" s="20" t="s">
        <v>568</v>
      </c>
      <c r="B185" s="22">
        <v>57838.92</v>
      </c>
    </row>
    <row r="186" spans="1:2" ht="15.75" customHeight="1" x14ac:dyDescent="0.3">
      <c r="A186" s="20" t="s">
        <v>570</v>
      </c>
      <c r="B186" s="22">
        <v>51629.219999999994</v>
      </c>
    </row>
    <row r="187" spans="1:2" ht="15.75" customHeight="1" x14ac:dyDescent="0.3">
      <c r="A187" s="20" t="s">
        <v>572</v>
      </c>
      <c r="B187" s="22">
        <v>56596.979999999989</v>
      </c>
    </row>
    <row r="188" spans="1:2" ht="15.75" customHeight="1" x14ac:dyDescent="0.3">
      <c r="A188" s="20" t="s">
        <v>574</v>
      </c>
      <c r="B188" s="22">
        <v>57838.92</v>
      </c>
    </row>
    <row r="189" spans="1:2" ht="15.75" customHeight="1" x14ac:dyDescent="0.3">
      <c r="A189" s="20" t="s">
        <v>576</v>
      </c>
      <c r="B189" s="22">
        <v>57838.92</v>
      </c>
    </row>
    <row r="190" spans="1:2" ht="15.75" customHeight="1" x14ac:dyDescent="0.3">
      <c r="A190" s="20" t="s">
        <v>578</v>
      </c>
      <c r="B190" s="22">
        <v>62806.68</v>
      </c>
    </row>
    <row r="191" spans="1:2" ht="15.75" customHeight="1" x14ac:dyDescent="0.3">
      <c r="A191" s="20" t="s">
        <v>581</v>
      </c>
      <c r="B191" s="22">
        <v>69087.347999999998</v>
      </c>
    </row>
    <row r="192" spans="1:2" ht="15.75" customHeight="1" x14ac:dyDescent="0.3">
      <c r="A192" s="20" t="s">
        <v>583</v>
      </c>
      <c r="B192" s="22">
        <v>62256.678</v>
      </c>
    </row>
    <row r="193" spans="1:2" ht="15.75" customHeight="1" x14ac:dyDescent="0.3">
      <c r="A193" s="20" t="s">
        <v>585</v>
      </c>
      <c r="B193" s="22">
        <v>56792.142</v>
      </c>
    </row>
    <row r="194" spans="1:2" ht="15.75" customHeight="1" x14ac:dyDescent="0.3">
      <c r="A194" s="20" t="s">
        <v>587</v>
      </c>
      <c r="B194" s="22">
        <v>63622.811999999991</v>
      </c>
    </row>
    <row r="195" spans="1:2" ht="15.75" customHeight="1" x14ac:dyDescent="0.3">
      <c r="A195" s="20" t="s">
        <v>589</v>
      </c>
      <c r="B195" s="22">
        <v>56792.142</v>
      </c>
    </row>
    <row r="196" spans="1:2" ht="15.75" customHeight="1" x14ac:dyDescent="0.3">
      <c r="A196" s="20" t="s">
        <v>591</v>
      </c>
      <c r="B196" s="22">
        <v>62256.678</v>
      </c>
    </row>
    <row r="197" spans="1:2" ht="15.75" customHeight="1" x14ac:dyDescent="0.3">
      <c r="A197" s="20" t="s">
        <v>593</v>
      </c>
      <c r="B197" s="22">
        <v>63622.811999999991</v>
      </c>
    </row>
    <row r="198" spans="1:2" ht="15.75" customHeight="1" x14ac:dyDescent="0.3">
      <c r="A198" s="20" t="s">
        <v>595</v>
      </c>
      <c r="B198" s="22">
        <v>63622.811999999991</v>
      </c>
    </row>
    <row r="199" spans="1:2" ht="15.75" customHeight="1" x14ac:dyDescent="0.3">
      <c r="A199" s="20" t="s">
        <v>597</v>
      </c>
      <c r="B199" s="22">
        <v>69087.347999999998</v>
      </c>
    </row>
    <row r="200" spans="1:2" ht="15.75" customHeight="1" x14ac:dyDescent="0.3">
      <c r="A200" s="20" t="s">
        <v>600</v>
      </c>
      <c r="B200" s="22">
        <v>84197.484000000011</v>
      </c>
    </row>
    <row r="201" spans="1:2" ht="15.75" customHeight="1" x14ac:dyDescent="0.3">
      <c r="A201" s="20" t="s">
        <v>602</v>
      </c>
      <c r="B201" s="22">
        <v>75872.873999999996</v>
      </c>
    </row>
    <row r="202" spans="1:2" ht="15.75" customHeight="1" x14ac:dyDescent="0.3">
      <c r="A202" s="20" t="s">
        <v>604</v>
      </c>
      <c r="B202" s="22">
        <v>69213.186000000002</v>
      </c>
    </row>
    <row r="203" spans="1:2" ht="15.75" customHeight="1" x14ac:dyDescent="0.3">
      <c r="A203" s="20" t="s">
        <v>606</v>
      </c>
      <c r="B203" s="22">
        <v>77537.796000000002</v>
      </c>
    </row>
    <row r="204" spans="1:2" ht="15.75" customHeight="1" x14ac:dyDescent="0.3">
      <c r="A204" s="20" t="s">
        <v>608</v>
      </c>
      <c r="B204" s="22">
        <v>69213.186000000002</v>
      </c>
    </row>
    <row r="205" spans="1:2" ht="15.75" customHeight="1" x14ac:dyDescent="0.3">
      <c r="A205" s="20" t="s">
        <v>610</v>
      </c>
      <c r="B205" s="22">
        <v>75872.873999999996</v>
      </c>
    </row>
    <row r="206" spans="1:2" ht="15.75" customHeight="1" x14ac:dyDescent="0.3">
      <c r="A206" s="20" t="s">
        <v>612</v>
      </c>
      <c r="B206" s="22">
        <v>77537.796000000002</v>
      </c>
    </row>
    <row r="207" spans="1:2" ht="15.75" customHeight="1" x14ac:dyDescent="0.3">
      <c r="A207" s="20" t="s">
        <v>614</v>
      </c>
      <c r="B207" s="22">
        <v>77537.796000000002</v>
      </c>
    </row>
    <row r="208" spans="1:2" ht="15.75" customHeight="1" x14ac:dyDescent="0.3">
      <c r="A208" s="20" t="s">
        <v>616</v>
      </c>
      <c r="B208" s="22">
        <v>84197.484000000011</v>
      </c>
    </row>
    <row r="209" spans="1:2" ht="15.75" customHeight="1" x14ac:dyDescent="0.3">
      <c r="A209" s="20" t="s">
        <v>619</v>
      </c>
      <c r="B209" s="22">
        <v>62806.68</v>
      </c>
    </row>
    <row r="210" spans="1:2" ht="15.75" customHeight="1" x14ac:dyDescent="0.3">
      <c r="A210" s="20" t="s">
        <v>621</v>
      </c>
      <c r="B210" s="22">
        <v>56596.98</v>
      </c>
    </row>
    <row r="211" spans="1:2" ht="15.75" customHeight="1" x14ac:dyDescent="0.3">
      <c r="A211" s="20" t="s">
        <v>623</v>
      </c>
      <c r="B211" s="22">
        <v>51629.219999999994</v>
      </c>
    </row>
    <row r="212" spans="1:2" ht="15.75" customHeight="1" x14ac:dyDescent="0.3">
      <c r="A212" s="20" t="s">
        <v>625</v>
      </c>
      <c r="B212" s="22">
        <v>57838.92</v>
      </c>
    </row>
    <row r="213" spans="1:2" ht="15.75" customHeight="1" x14ac:dyDescent="0.3">
      <c r="A213" s="20" t="s">
        <v>627</v>
      </c>
      <c r="B213" s="22">
        <v>51629.219999999994</v>
      </c>
    </row>
    <row r="214" spans="1:2" ht="15.75" customHeight="1" x14ac:dyDescent="0.3">
      <c r="A214" s="20" t="s">
        <v>629</v>
      </c>
      <c r="B214" s="22">
        <v>56596.98</v>
      </c>
    </row>
    <row r="215" spans="1:2" ht="15.75" customHeight="1" x14ac:dyDescent="0.3">
      <c r="A215" s="20" t="s">
        <v>631</v>
      </c>
      <c r="B215" s="22">
        <v>57838.92</v>
      </c>
    </row>
    <row r="216" spans="1:2" ht="15.75" customHeight="1" x14ac:dyDescent="0.3">
      <c r="A216" s="20" t="s">
        <v>633</v>
      </c>
      <c r="B216" s="22">
        <v>57838.92</v>
      </c>
    </row>
    <row r="217" spans="1:2" ht="15.75" customHeight="1" x14ac:dyDescent="0.3">
      <c r="A217" s="20" t="s">
        <v>635</v>
      </c>
      <c r="B217" s="22">
        <v>62806.68</v>
      </c>
    </row>
    <row r="218" spans="1:2" ht="15.75" customHeight="1" x14ac:dyDescent="0.3">
      <c r="A218" s="20" t="s">
        <v>638</v>
      </c>
      <c r="B218" s="22">
        <v>81740.015999999989</v>
      </c>
    </row>
    <row r="219" spans="1:2" ht="15.75" customHeight="1" x14ac:dyDescent="0.3">
      <c r="A219" s="20" t="s">
        <v>640</v>
      </c>
      <c r="B219" s="22">
        <v>73658.376000000004</v>
      </c>
    </row>
    <row r="220" spans="1:2" ht="15.75" customHeight="1" x14ac:dyDescent="0.3">
      <c r="A220" s="20" t="s">
        <v>642</v>
      </c>
      <c r="B220" s="22">
        <v>67193.063999999998</v>
      </c>
    </row>
    <row r="221" spans="1:2" ht="15.75" customHeight="1" x14ac:dyDescent="0.3">
      <c r="A221" s="20" t="s">
        <v>644</v>
      </c>
      <c r="B221" s="22">
        <v>75274.703999999998</v>
      </c>
    </row>
    <row r="222" spans="1:2" ht="15.75" customHeight="1" x14ac:dyDescent="0.3">
      <c r="A222" s="20" t="s">
        <v>646</v>
      </c>
      <c r="B222" s="22">
        <v>67193.063999999998</v>
      </c>
    </row>
    <row r="223" spans="1:2" ht="15.75" customHeight="1" x14ac:dyDescent="0.3">
      <c r="A223" s="20" t="s">
        <v>648</v>
      </c>
      <c r="B223" s="22">
        <v>73658.376000000004</v>
      </c>
    </row>
    <row r="224" spans="1:2" ht="15.75" customHeight="1" x14ac:dyDescent="0.3">
      <c r="A224" s="20" t="s">
        <v>650</v>
      </c>
      <c r="B224" s="22">
        <v>75274.703999999998</v>
      </c>
    </row>
    <row r="225" spans="1:2" ht="15.75" customHeight="1" x14ac:dyDescent="0.3">
      <c r="A225" s="20" t="s">
        <v>652</v>
      </c>
      <c r="B225" s="22">
        <v>75274.703999999998</v>
      </c>
    </row>
    <row r="226" spans="1:2" ht="15.75" customHeight="1" x14ac:dyDescent="0.3">
      <c r="A226" s="20" t="s">
        <v>654</v>
      </c>
      <c r="B226" s="22">
        <v>81740.015999999989</v>
      </c>
    </row>
    <row r="227" spans="1:2" ht="15.75" customHeight="1" x14ac:dyDescent="0.3">
      <c r="A227" s="20" t="s">
        <v>657</v>
      </c>
      <c r="B227" s="22">
        <v>3523.7160000000003</v>
      </c>
    </row>
    <row r="228" spans="1:2" ht="15.75" customHeight="1" x14ac:dyDescent="0.3">
      <c r="A228" s="20" t="s">
        <v>659</v>
      </c>
      <c r="B228" s="22">
        <v>3175.326</v>
      </c>
    </row>
    <row r="229" spans="1:2" ht="15.75" customHeight="1" x14ac:dyDescent="0.3">
      <c r="A229" s="20" t="s">
        <v>661</v>
      </c>
      <c r="B229" s="22">
        <v>2896.614</v>
      </c>
    </row>
    <row r="230" spans="1:2" ht="15.75" customHeight="1" x14ac:dyDescent="0.3">
      <c r="A230" s="20" t="s">
        <v>663</v>
      </c>
      <c r="B230" s="22">
        <v>3245.0039999999999</v>
      </c>
    </row>
    <row r="231" spans="1:2" ht="15.75" customHeight="1" x14ac:dyDescent="0.3">
      <c r="A231" s="20" t="s">
        <v>665</v>
      </c>
      <c r="B231" s="22">
        <v>2896.614</v>
      </c>
    </row>
    <row r="232" spans="1:2" ht="15.75" customHeight="1" x14ac:dyDescent="0.3">
      <c r="A232" s="20" t="s">
        <v>667</v>
      </c>
      <c r="B232" s="22">
        <v>3175.326</v>
      </c>
    </row>
    <row r="233" spans="1:2" ht="15.75" customHeight="1" x14ac:dyDescent="0.3">
      <c r="A233" s="20" t="s">
        <v>669</v>
      </c>
      <c r="B233" s="22">
        <v>3245.0039999999999</v>
      </c>
    </row>
    <row r="234" spans="1:2" ht="15.75" customHeight="1" x14ac:dyDescent="0.3">
      <c r="A234" s="20" t="s">
        <v>671</v>
      </c>
      <c r="B234" s="22">
        <v>3245.0039999999999</v>
      </c>
    </row>
    <row r="235" spans="1:2" ht="15.75" customHeight="1" x14ac:dyDescent="0.3">
      <c r="A235" s="20" t="s">
        <v>673</v>
      </c>
      <c r="B235" s="22">
        <v>3523.7160000000003</v>
      </c>
    </row>
    <row r="236" spans="1:2" ht="15.75" customHeight="1" x14ac:dyDescent="0.3">
      <c r="A236" s="20" t="s">
        <v>676</v>
      </c>
      <c r="B236" s="22">
        <v>2780.3160000000003</v>
      </c>
    </row>
    <row r="237" spans="1:2" ht="15.75" customHeight="1" x14ac:dyDescent="0.3">
      <c r="A237" s="20" t="s">
        <v>678</v>
      </c>
      <c r="B237" s="22">
        <v>2505.4259999999999</v>
      </c>
    </row>
    <row r="238" spans="1:2" ht="15.75" customHeight="1" x14ac:dyDescent="0.3">
      <c r="A238" s="20" t="s">
        <v>680</v>
      </c>
      <c r="B238" s="22">
        <v>2285.5140000000001</v>
      </c>
    </row>
    <row r="239" spans="1:2" ht="15.75" customHeight="1" x14ac:dyDescent="0.3">
      <c r="A239" s="20" t="s">
        <v>682</v>
      </c>
      <c r="B239" s="22">
        <v>2560.404</v>
      </c>
    </row>
    <row r="240" spans="1:2" ht="15.75" customHeight="1" x14ac:dyDescent="0.3">
      <c r="A240" s="20" t="s">
        <v>684</v>
      </c>
      <c r="B240" s="22">
        <v>2285.5140000000001</v>
      </c>
    </row>
    <row r="241" spans="1:2" ht="15.75" customHeight="1" x14ac:dyDescent="0.3">
      <c r="A241" s="20" t="s">
        <v>686</v>
      </c>
      <c r="B241" s="22">
        <v>2505.4259999999999</v>
      </c>
    </row>
    <row r="242" spans="1:2" ht="15.75" customHeight="1" x14ac:dyDescent="0.3">
      <c r="A242" s="20" t="s">
        <v>688</v>
      </c>
      <c r="B242" s="22">
        <v>2560.404</v>
      </c>
    </row>
    <row r="243" spans="1:2" ht="15.75" customHeight="1" x14ac:dyDescent="0.3">
      <c r="A243" s="20" t="s">
        <v>690</v>
      </c>
      <c r="B243" s="22">
        <v>2560.404</v>
      </c>
    </row>
    <row r="244" spans="1:2" ht="15.75" customHeight="1" x14ac:dyDescent="0.3">
      <c r="A244" s="20" t="s">
        <v>692</v>
      </c>
      <c r="B244" s="22">
        <v>2780.3160000000003</v>
      </c>
    </row>
    <row r="245" spans="1:2" ht="15.75" customHeight="1" x14ac:dyDescent="0.3">
      <c r="A245" s="20" t="s">
        <v>695</v>
      </c>
      <c r="B245" s="22">
        <v>5732.6759999999995</v>
      </c>
    </row>
    <row r="246" spans="1:2" ht="15.75" customHeight="1" x14ac:dyDescent="0.3">
      <c r="A246" s="20" t="s">
        <v>697</v>
      </c>
      <c r="B246" s="22">
        <v>5165.8860000000004</v>
      </c>
    </row>
    <row r="247" spans="1:2" ht="15.75" customHeight="1" x14ac:dyDescent="0.3">
      <c r="A247" s="20" t="s">
        <v>699</v>
      </c>
      <c r="B247" s="22">
        <v>4712.4539999999997</v>
      </c>
    </row>
    <row r="248" spans="1:2" ht="15.75" customHeight="1" x14ac:dyDescent="0.3">
      <c r="A248" s="20" t="s">
        <v>701</v>
      </c>
      <c r="B248" s="22">
        <v>5279.2439999999997</v>
      </c>
    </row>
    <row r="249" spans="1:2" ht="15.75" customHeight="1" x14ac:dyDescent="0.3">
      <c r="A249" s="20" t="s">
        <v>703</v>
      </c>
      <c r="B249" s="22">
        <v>4712.4539999999997</v>
      </c>
    </row>
    <row r="250" spans="1:2" ht="15.75" customHeight="1" x14ac:dyDescent="0.3">
      <c r="A250" s="20" t="s">
        <v>705</v>
      </c>
      <c r="B250" s="22">
        <v>5165.8860000000004</v>
      </c>
    </row>
    <row r="251" spans="1:2" ht="15.75" customHeight="1" x14ac:dyDescent="0.3">
      <c r="A251" s="20" t="s">
        <v>707</v>
      </c>
      <c r="B251" s="22">
        <v>5279.2439999999997</v>
      </c>
    </row>
    <row r="252" spans="1:2" ht="15.75" customHeight="1" x14ac:dyDescent="0.3">
      <c r="A252" s="20" t="s">
        <v>709</v>
      </c>
      <c r="B252" s="22">
        <v>5279.2439999999997</v>
      </c>
    </row>
    <row r="253" spans="1:2" ht="15.75" customHeight="1" x14ac:dyDescent="0.3">
      <c r="A253" s="20" t="s">
        <v>711</v>
      </c>
      <c r="B253" s="22">
        <v>5732.6759999999995</v>
      </c>
    </row>
    <row r="254" spans="1:2" ht="15.75" customHeight="1" x14ac:dyDescent="0.3">
      <c r="A254" s="20" t="s">
        <v>714</v>
      </c>
      <c r="B254" s="22">
        <v>6937.1963999999998</v>
      </c>
    </row>
    <row r="255" spans="1:2" ht="15.75" customHeight="1" x14ac:dyDescent="0.3">
      <c r="A255" s="20" t="s">
        <v>716</v>
      </c>
      <c r="B255" s="22">
        <v>6945.9059999999999</v>
      </c>
    </row>
    <row r="256" spans="1:2" ht="15.75" customHeight="1" x14ac:dyDescent="0.3">
      <c r="A256" s="20" t="s">
        <v>718</v>
      </c>
      <c r="B256" s="22">
        <v>6336.2339999999995</v>
      </c>
    </row>
    <row r="257" spans="1:2" ht="15.75" customHeight="1" x14ac:dyDescent="0.3">
      <c r="A257" s="20" t="s">
        <v>720</v>
      </c>
      <c r="B257" s="22">
        <v>7098.3240000000005</v>
      </c>
    </row>
    <row r="258" spans="1:2" ht="15.75" customHeight="1" x14ac:dyDescent="0.3">
      <c r="A258" s="20" t="s">
        <v>722</v>
      </c>
      <c r="B258" s="22">
        <v>6336.2339999999995</v>
      </c>
    </row>
    <row r="259" spans="1:2" ht="15.75" customHeight="1" x14ac:dyDescent="0.3">
      <c r="A259" s="20" t="s">
        <v>724</v>
      </c>
      <c r="B259" s="22">
        <v>6945.9059999999999</v>
      </c>
    </row>
    <row r="260" spans="1:2" ht="15.75" customHeight="1" x14ac:dyDescent="0.3">
      <c r="A260" s="20" t="s">
        <v>726</v>
      </c>
      <c r="B260" s="22">
        <v>7098.3240000000005</v>
      </c>
    </row>
    <row r="261" spans="1:2" ht="15.75" customHeight="1" x14ac:dyDescent="0.3">
      <c r="A261" s="20" t="s">
        <v>728</v>
      </c>
      <c r="B261" s="22">
        <v>7098.3240000000005</v>
      </c>
    </row>
    <row r="262" spans="1:2" ht="15.75" customHeight="1" x14ac:dyDescent="0.3">
      <c r="A262" s="20" t="s">
        <v>730</v>
      </c>
      <c r="B262" s="22">
        <v>7707.9959999999992</v>
      </c>
    </row>
    <row r="263" spans="1:2" ht="15.75" customHeight="1" x14ac:dyDescent="0.3">
      <c r="A263" s="20" t="s">
        <v>733</v>
      </c>
      <c r="B263" s="22">
        <v>4543.2359999999999</v>
      </c>
    </row>
    <row r="264" spans="1:2" ht="15.75" customHeight="1" x14ac:dyDescent="0.3">
      <c r="A264" s="20" t="s">
        <v>735</v>
      </c>
      <c r="B264" s="22">
        <v>4094.0459999999998</v>
      </c>
    </row>
    <row r="265" spans="1:2" ht="15.75" customHeight="1" x14ac:dyDescent="0.3">
      <c r="A265" s="20" t="s">
        <v>737</v>
      </c>
      <c r="B265" s="22">
        <v>3734.6939999999995</v>
      </c>
    </row>
    <row r="266" spans="1:2" ht="15.75" customHeight="1" x14ac:dyDescent="0.3">
      <c r="A266" s="20" t="s">
        <v>739</v>
      </c>
      <c r="B266" s="22">
        <v>4183.8839999999991</v>
      </c>
    </row>
    <row r="267" spans="1:2" ht="15.75" customHeight="1" x14ac:dyDescent="0.3">
      <c r="A267" s="20" t="s">
        <v>741</v>
      </c>
      <c r="B267" s="22">
        <v>3734.6939999999995</v>
      </c>
    </row>
    <row r="268" spans="1:2" ht="15.75" customHeight="1" x14ac:dyDescent="0.3">
      <c r="A268" s="20" t="s">
        <v>743</v>
      </c>
      <c r="B268" s="22">
        <v>4094.0459999999998</v>
      </c>
    </row>
    <row r="269" spans="1:2" ht="15.75" customHeight="1" x14ac:dyDescent="0.3">
      <c r="A269" s="20" t="s">
        <v>745</v>
      </c>
      <c r="B269" s="22">
        <v>4183.8839999999991</v>
      </c>
    </row>
    <row r="270" spans="1:2" ht="15.75" customHeight="1" x14ac:dyDescent="0.3">
      <c r="A270" s="20" t="s">
        <v>747</v>
      </c>
      <c r="B270" s="22">
        <v>4183.8839999999991</v>
      </c>
    </row>
    <row r="271" spans="1:2" ht="15.75" customHeight="1" x14ac:dyDescent="0.3">
      <c r="A271" s="20" t="s">
        <v>749</v>
      </c>
      <c r="B271" s="22">
        <v>4543.2359999999999</v>
      </c>
    </row>
    <row r="272" spans="1:2" ht="15.75" customHeight="1" x14ac:dyDescent="0.3">
      <c r="A272" s="20" t="s">
        <v>752</v>
      </c>
      <c r="B272" s="22">
        <v>6518.5559999999996</v>
      </c>
    </row>
    <row r="273" spans="1:2" ht="15.75" customHeight="1" x14ac:dyDescent="0.3">
      <c r="A273" s="20" t="s">
        <v>754</v>
      </c>
      <c r="B273" s="22">
        <v>5874.0659999999998</v>
      </c>
    </row>
    <row r="274" spans="1:2" ht="15.75" customHeight="1" x14ac:dyDescent="0.3">
      <c r="A274" s="20" t="s">
        <v>756</v>
      </c>
      <c r="B274" s="22">
        <v>5358.4740000000002</v>
      </c>
    </row>
    <row r="275" spans="1:2" ht="15.75" customHeight="1" x14ac:dyDescent="0.3">
      <c r="A275" s="20" t="s">
        <v>758</v>
      </c>
      <c r="B275" s="22">
        <v>6002.9639999999999</v>
      </c>
    </row>
    <row r="276" spans="1:2" ht="15.75" customHeight="1" x14ac:dyDescent="0.3">
      <c r="A276" s="20" t="s">
        <v>760</v>
      </c>
      <c r="B276" s="22">
        <v>5358.4740000000002</v>
      </c>
    </row>
    <row r="277" spans="1:2" ht="15.75" customHeight="1" x14ac:dyDescent="0.3">
      <c r="A277" s="20" t="s">
        <v>762</v>
      </c>
      <c r="B277" s="22">
        <v>5874.0659999999998</v>
      </c>
    </row>
    <row r="278" spans="1:2" ht="15.75" customHeight="1" x14ac:dyDescent="0.3">
      <c r="A278" s="20" t="s">
        <v>764</v>
      </c>
      <c r="B278" s="22">
        <v>6002.9639999999999</v>
      </c>
    </row>
    <row r="279" spans="1:2" ht="15.75" customHeight="1" x14ac:dyDescent="0.3">
      <c r="A279" s="20" t="s">
        <v>766</v>
      </c>
      <c r="B279" s="22">
        <v>6002.9639999999999</v>
      </c>
    </row>
    <row r="280" spans="1:2" ht="15.75" customHeight="1" x14ac:dyDescent="0.3">
      <c r="A280" s="20" t="s">
        <v>768</v>
      </c>
      <c r="B280" s="22">
        <v>6518.5559999999996</v>
      </c>
    </row>
    <row r="281" spans="1:2" ht="15.75" customHeight="1" x14ac:dyDescent="0.3">
      <c r="A281" s="20" t="s">
        <v>771</v>
      </c>
      <c r="B281" s="22">
        <v>78543.395999999993</v>
      </c>
    </row>
    <row r="282" spans="1:2" ht="15.75" customHeight="1" x14ac:dyDescent="0.3">
      <c r="A282" s="20" t="s">
        <v>773</v>
      </c>
      <c r="B282" s="22">
        <v>70777.805999999997</v>
      </c>
    </row>
    <row r="283" spans="1:2" ht="15.75" customHeight="1" x14ac:dyDescent="0.3">
      <c r="A283" s="20" t="s">
        <v>775</v>
      </c>
      <c r="B283" s="22">
        <v>64565.333999999995</v>
      </c>
    </row>
    <row r="284" spans="1:2" ht="15.75" customHeight="1" x14ac:dyDescent="0.3">
      <c r="A284" s="20" t="s">
        <v>777</v>
      </c>
      <c r="B284" s="22">
        <v>72330.923999999999</v>
      </c>
    </row>
    <row r="285" spans="1:2" ht="15.75" customHeight="1" x14ac:dyDescent="0.3">
      <c r="A285" s="20" t="s">
        <v>779</v>
      </c>
      <c r="B285" s="22">
        <v>64565.333999999995</v>
      </c>
    </row>
    <row r="286" spans="1:2" ht="15.75" customHeight="1" x14ac:dyDescent="0.3">
      <c r="A286" s="20" t="s">
        <v>781</v>
      </c>
      <c r="B286" s="22">
        <v>70777.805999999997</v>
      </c>
    </row>
    <row r="287" spans="1:2" ht="15.75" customHeight="1" x14ac:dyDescent="0.3">
      <c r="A287" s="20" t="s">
        <v>783</v>
      </c>
      <c r="B287" s="22">
        <v>72330.923999999999</v>
      </c>
    </row>
    <row r="288" spans="1:2" ht="15.75" customHeight="1" x14ac:dyDescent="0.3">
      <c r="A288" s="20" t="s">
        <v>785</v>
      </c>
      <c r="B288" s="22">
        <v>72330.923999999999</v>
      </c>
    </row>
    <row r="289" spans="1:2" ht="15.75" customHeight="1" x14ac:dyDescent="0.3">
      <c r="A289" s="20" t="s">
        <v>787</v>
      </c>
      <c r="B289" s="22">
        <v>78543.395999999993</v>
      </c>
    </row>
    <row r="290" spans="1:2" ht="15.75" customHeight="1" x14ac:dyDescent="0.3">
      <c r="A290" s="20" t="s">
        <v>790</v>
      </c>
      <c r="B290" s="22">
        <v>102695.4</v>
      </c>
    </row>
    <row r="291" spans="1:2" ht="15.75" customHeight="1" x14ac:dyDescent="0.3">
      <c r="A291" s="20" t="s">
        <v>792</v>
      </c>
      <c r="B291" s="22">
        <v>92541.9</v>
      </c>
    </row>
    <row r="292" spans="1:2" ht="15.75" customHeight="1" x14ac:dyDescent="0.3">
      <c r="A292" s="20" t="s">
        <v>794</v>
      </c>
      <c r="B292" s="22">
        <v>84419.099999999991</v>
      </c>
    </row>
    <row r="293" spans="1:2" ht="15.75" customHeight="1" x14ac:dyDescent="0.3">
      <c r="A293" s="20" t="s">
        <v>796</v>
      </c>
      <c r="B293" s="22">
        <v>94572.599999999991</v>
      </c>
    </row>
    <row r="294" spans="1:2" ht="15.75" customHeight="1" x14ac:dyDescent="0.3">
      <c r="A294" s="20" t="s">
        <v>798</v>
      </c>
      <c r="B294" s="22">
        <v>84419.099999999991</v>
      </c>
    </row>
    <row r="295" spans="1:2" ht="15.75" customHeight="1" x14ac:dyDescent="0.3">
      <c r="A295" s="20" t="s">
        <v>800</v>
      </c>
      <c r="B295" s="22">
        <v>92541.9</v>
      </c>
    </row>
    <row r="296" spans="1:2" ht="15.75" customHeight="1" x14ac:dyDescent="0.3">
      <c r="A296" s="20" t="s">
        <v>802</v>
      </c>
      <c r="B296" s="22">
        <v>94572.599999999991</v>
      </c>
    </row>
    <row r="297" spans="1:2" ht="15.75" customHeight="1" x14ac:dyDescent="0.3">
      <c r="A297" s="20" t="s">
        <v>804</v>
      </c>
      <c r="B297" s="22">
        <v>94572.599999999991</v>
      </c>
    </row>
    <row r="298" spans="1:2" ht="15.75" customHeight="1" x14ac:dyDescent="0.3">
      <c r="A298" s="20" t="s">
        <v>806</v>
      </c>
      <c r="B298" s="22">
        <v>102695.4</v>
      </c>
    </row>
    <row r="299" spans="1:2" ht="15.75" customHeight="1" x14ac:dyDescent="0.3">
      <c r="A299" s="20" t="s">
        <v>809</v>
      </c>
      <c r="B299" s="22">
        <v>68522.364000000001</v>
      </c>
    </row>
    <row r="300" spans="1:2" ht="15.75" customHeight="1" x14ac:dyDescent="0.3">
      <c r="A300" s="20" t="s">
        <v>811</v>
      </c>
      <c r="B300" s="22">
        <v>61747.553999999996</v>
      </c>
    </row>
    <row r="301" spans="1:2" ht="15.75" customHeight="1" x14ac:dyDescent="0.3">
      <c r="A301" s="20" t="s">
        <v>813</v>
      </c>
      <c r="B301" s="22">
        <v>56327.706000000006</v>
      </c>
    </row>
    <row r="302" spans="1:2" ht="15.75" customHeight="1" x14ac:dyDescent="0.3">
      <c r="A302" s="20" t="s">
        <v>815</v>
      </c>
      <c r="B302" s="22">
        <v>63102.515999999996</v>
      </c>
    </row>
    <row r="303" spans="1:2" ht="15.75" customHeight="1" x14ac:dyDescent="0.3">
      <c r="A303" s="20" t="s">
        <v>817</v>
      </c>
      <c r="B303" s="22">
        <v>56327.706000000006</v>
      </c>
    </row>
    <row r="304" spans="1:2" ht="15.75" customHeight="1" x14ac:dyDescent="0.3">
      <c r="A304" s="20" t="s">
        <v>819</v>
      </c>
      <c r="B304" s="22">
        <v>61747.553999999996</v>
      </c>
    </row>
    <row r="305" spans="1:2" ht="15.75" customHeight="1" x14ac:dyDescent="0.3">
      <c r="A305" s="20" t="s">
        <v>821</v>
      </c>
      <c r="B305" s="22">
        <v>63102.515999999996</v>
      </c>
    </row>
    <row r="306" spans="1:2" ht="15.75" customHeight="1" x14ac:dyDescent="0.3">
      <c r="A306" s="20" t="s">
        <v>823</v>
      </c>
      <c r="B306" s="22">
        <v>63102.515999999996</v>
      </c>
    </row>
    <row r="307" spans="1:2" ht="15.75" customHeight="1" x14ac:dyDescent="0.3">
      <c r="A307" s="20" t="s">
        <v>825</v>
      </c>
      <c r="B307" s="22">
        <v>68522.364000000001</v>
      </c>
    </row>
    <row r="308" spans="1:2" ht="15.75" customHeight="1" x14ac:dyDescent="0.3">
      <c r="A308" s="20" t="s">
        <v>828</v>
      </c>
      <c r="B308" s="22">
        <v>92657.376000000004</v>
      </c>
    </row>
    <row r="309" spans="1:2" ht="15.75" customHeight="1" x14ac:dyDescent="0.3">
      <c r="A309" s="20" t="s">
        <v>830</v>
      </c>
      <c r="B309" s="22">
        <v>83496.335999999996</v>
      </c>
    </row>
    <row r="310" spans="1:2" ht="15.75" customHeight="1" x14ac:dyDescent="0.3">
      <c r="A310" s="20" t="s">
        <v>832</v>
      </c>
      <c r="B310" s="22">
        <v>76167.504000000001</v>
      </c>
    </row>
    <row r="311" spans="1:2" ht="15.75" customHeight="1" x14ac:dyDescent="0.3">
      <c r="A311" s="20" t="s">
        <v>834</v>
      </c>
      <c r="B311" s="22">
        <v>85328.543999999994</v>
      </c>
    </row>
    <row r="312" spans="1:2" ht="15.75" customHeight="1" x14ac:dyDescent="0.3">
      <c r="A312" s="20" t="s">
        <v>836</v>
      </c>
      <c r="B312" s="22">
        <v>76167.504000000001</v>
      </c>
    </row>
    <row r="313" spans="1:2" ht="15.75" customHeight="1" x14ac:dyDescent="0.3">
      <c r="A313" s="20" t="s">
        <v>838</v>
      </c>
      <c r="B313" s="22">
        <v>83496.335999999996</v>
      </c>
    </row>
    <row r="314" spans="1:2" ht="15.75" customHeight="1" x14ac:dyDescent="0.3">
      <c r="A314" s="20" t="s">
        <v>840</v>
      </c>
      <c r="B314" s="22">
        <v>85328.543999999994</v>
      </c>
    </row>
    <row r="315" spans="1:2" ht="15.75" customHeight="1" x14ac:dyDescent="0.3">
      <c r="A315" s="20" t="s">
        <v>842</v>
      </c>
      <c r="B315" s="22">
        <v>85328.543999999994</v>
      </c>
    </row>
    <row r="316" spans="1:2" ht="15.75" customHeight="1" x14ac:dyDescent="0.3">
      <c r="A316" s="20" t="s">
        <v>844</v>
      </c>
      <c r="B316" s="22">
        <v>92657.376000000004</v>
      </c>
    </row>
    <row r="317" spans="1:2" ht="15.75" customHeight="1" x14ac:dyDescent="0.3">
      <c r="A317" s="20" t="s">
        <v>847</v>
      </c>
      <c r="B317" s="22">
        <v>7240.7160000000003</v>
      </c>
    </row>
    <row r="318" spans="1:2" ht="15.75" customHeight="1" x14ac:dyDescent="0.3">
      <c r="A318" s="20" t="s">
        <v>849</v>
      </c>
      <c r="B318" s="22">
        <v>6524.826</v>
      </c>
    </row>
    <row r="319" spans="1:2" ht="15.75" customHeight="1" x14ac:dyDescent="0.3">
      <c r="A319" s="20" t="s">
        <v>851</v>
      </c>
      <c r="B319" s="22">
        <v>5952.1140000000005</v>
      </c>
    </row>
    <row r="320" spans="1:2" ht="15.75" customHeight="1" x14ac:dyDescent="0.3">
      <c r="A320" s="20" t="s">
        <v>853</v>
      </c>
      <c r="B320" s="22">
        <v>6668.0039999999999</v>
      </c>
    </row>
    <row r="321" spans="1:2" ht="15.75" customHeight="1" x14ac:dyDescent="0.3">
      <c r="A321" s="20" t="s">
        <v>855</v>
      </c>
      <c r="B321" s="22">
        <v>5952.1140000000005</v>
      </c>
    </row>
    <row r="322" spans="1:2" ht="15.75" customHeight="1" x14ac:dyDescent="0.3">
      <c r="A322" s="20" t="s">
        <v>857</v>
      </c>
      <c r="B322" s="22">
        <v>6524.826</v>
      </c>
    </row>
    <row r="323" spans="1:2" ht="15.75" customHeight="1" x14ac:dyDescent="0.3">
      <c r="A323" s="20" t="s">
        <v>859</v>
      </c>
      <c r="B323" s="22">
        <v>6668.0039999999999</v>
      </c>
    </row>
    <row r="324" spans="1:2" ht="15.75" customHeight="1" x14ac:dyDescent="0.3">
      <c r="A324" s="20" t="s">
        <v>861</v>
      </c>
      <c r="B324" s="22">
        <v>6668.0039999999999</v>
      </c>
    </row>
    <row r="325" spans="1:2" ht="15.75" customHeight="1" x14ac:dyDescent="0.3">
      <c r="A325" s="20" t="s">
        <v>863</v>
      </c>
      <c r="B325" s="22">
        <v>7240.7160000000003</v>
      </c>
    </row>
    <row r="326" spans="1:2" ht="15.75" customHeight="1" x14ac:dyDescent="0.3">
      <c r="A326" s="20" t="s">
        <v>866</v>
      </c>
      <c r="B326" s="22">
        <v>15460.596</v>
      </c>
    </row>
    <row r="327" spans="1:2" ht="15.75" customHeight="1" x14ac:dyDescent="0.3">
      <c r="A327" s="20" t="s">
        <v>868</v>
      </c>
      <c r="B327" s="22">
        <v>13932.006000000001</v>
      </c>
    </row>
    <row r="328" spans="1:2" ht="15.75" customHeight="1" x14ac:dyDescent="0.3">
      <c r="A328" s="20" t="s">
        <v>870</v>
      </c>
      <c r="B328" s="22">
        <v>12709.134</v>
      </c>
    </row>
    <row r="329" spans="1:2" ht="15.75" customHeight="1" x14ac:dyDescent="0.3">
      <c r="A329" s="20" t="s">
        <v>872</v>
      </c>
      <c r="B329" s="22">
        <v>14237.724</v>
      </c>
    </row>
    <row r="330" spans="1:2" ht="15.75" customHeight="1" x14ac:dyDescent="0.3">
      <c r="A330" s="20" t="s">
        <v>874</v>
      </c>
      <c r="B330" s="22">
        <v>12709.134</v>
      </c>
    </row>
    <row r="331" spans="1:2" ht="15.75" customHeight="1" x14ac:dyDescent="0.3">
      <c r="A331" s="20" t="s">
        <v>876</v>
      </c>
      <c r="B331" s="22">
        <v>13932.006000000001</v>
      </c>
    </row>
    <row r="332" spans="1:2" ht="15.75" customHeight="1" x14ac:dyDescent="0.3">
      <c r="A332" s="20" t="s">
        <v>878</v>
      </c>
      <c r="B332" s="22">
        <v>14237.724</v>
      </c>
    </row>
    <row r="333" spans="1:2" ht="15.75" customHeight="1" x14ac:dyDescent="0.3">
      <c r="A333" s="20" t="s">
        <v>880</v>
      </c>
      <c r="B333" s="22">
        <v>14237.724</v>
      </c>
    </row>
    <row r="334" spans="1:2" ht="15.75" customHeight="1" x14ac:dyDescent="0.3">
      <c r="A334" s="20" t="s">
        <v>882</v>
      </c>
      <c r="B334" s="22">
        <v>15460.596</v>
      </c>
    </row>
    <row r="335" spans="1:2" ht="15.75" customHeight="1" x14ac:dyDescent="0.3">
      <c r="A335" s="20" t="s">
        <v>885</v>
      </c>
      <c r="B335" s="22">
        <v>35468.675999999999</v>
      </c>
    </row>
    <row r="336" spans="1:2" ht="15.75" customHeight="1" x14ac:dyDescent="0.3">
      <c r="A336" s="20" t="s">
        <v>887</v>
      </c>
      <c r="B336" s="22">
        <v>31961.885999999999</v>
      </c>
    </row>
    <row r="337" spans="1:2" ht="15.75" customHeight="1" x14ac:dyDescent="0.3">
      <c r="A337" s="20" t="s">
        <v>889</v>
      </c>
      <c r="B337" s="22">
        <v>29156.453999999998</v>
      </c>
    </row>
    <row r="338" spans="1:2" ht="15.75" customHeight="1" x14ac:dyDescent="0.3">
      <c r="A338" s="20" t="s">
        <v>891</v>
      </c>
      <c r="B338" s="22">
        <v>32663.244000000002</v>
      </c>
    </row>
    <row r="339" spans="1:2" ht="15.75" customHeight="1" x14ac:dyDescent="0.3">
      <c r="A339" s="20" t="s">
        <v>893</v>
      </c>
      <c r="B339" s="22">
        <v>29156.453999999998</v>
      </c>
    </row>
    <row r="340" spans="1:2" ht="15.75" customHeight="1" x14ac:dyDescent="0.3">
      <c r="A340" s="20" t="s">
        <v>895</v>
      </c>
      <c r="B340" s="22">
        <v>31961.885999999999</v>
      </c>
    </row>
    <row r="341" spans="1:2" ht="15.75" customHeight="1" x14ac:dyDescent="0.3">
      <c r="A341" s="20" t="s">
        <v>897</v>
      </c>
      <c r="B341" s="22">
        <v>32663.244000000002</v>
      </c>
    </row>
    <row r="342" spans="1:2" ht="15.75" customHeight="1" x14ac:dyDescent="0.3">
      <c r="A342" s="20" t="s">
        <v>899</v>
      </c>
      <c r="B342" s="22">
        <v>32663.244000000002</v>
      </c>
    </row>
    <row r="343" spans="1:2" ht="15.75" customHeight="1" x14ac:dyDescent="0.3">
      <c r="A343" s="20" t="s">
        <v>901</v>
      </c>
      <c r="B343" s="22">
        <v>35468.675999999999</v>
      </c>
    </row>
    <row r="344" spans="1:2" ht="15.75" customHeight="1" x14ac:dyDescent="0.3">
      <c r="A344" s="20" t="s">
        <v>904</v>
      </c>
      <c r="B344" s="22">
        <v>68522.364000000001</v>
      </c>
    </row>
    <row r="345" spans="1:2" ht="15.75" customHeight="1" x14ac:dyDescent="0.3">
      <c r="A345" s="20" t="s">
        <v>906</v>
      </c>
      <c r="B345" s="22">
        <v>61747.553999999996</v>
      </c>
    </row>
    <row r="346" spans="1:2" ht="15.75" customHeight="1" x14ac:dyDescent="0.3">
      <c r="A346" s="20" t="s">
        <v>908</v>
      </c>
      <c r="B346" s="22">
        <v>56327.706000000006</v>
      </c>
    </row>
    <row r="347" spans="1:2" ht="15.75" customHeight="1" x14ac:dyDescent="0.3">
      <c r="A347" s="20" t="s">
        <v>910</v>
      </c>
      <c r="B347" s="22">
        <v>63102.515999999996</v>
      </c>
    </row>
    <row r="348" spans="1:2" ht="15.75" customHeight="1" x14ac:dyDescent="0.3">
      <c r="A348" s="20" t="s">
        <v>912</v>
      </c>
      <c r="B348" s="22">
        <v>56327.706000000006</v>
      </c>
    </row>
    <row r="349" spans="1:2" ht="15.75" customHeight="1" x14ac:dyDescent="0.3">
      <c r="A349" s="20" t="s">
        <v>914</v>
      </c>
      <c r="B349" s="22">
        <v>61747.553999999996</v>
      </c>
    </row>
    <row r="350" spans="1:2" ht="15.75" customHeight="1" x14ac:dyDescent="0.3">
      <c r="A350" s="20" t="s">
        <v>916</v>
      </c>
      <c r="B350" s="22">
        <v>63102.515999999996</v>
      </c>
    </row>
    <row r="351" spans="1:2" ht="15.75" customHeight="1" x14ac:dyDescent="0.3">
      <c r="A351" s="20" t="s">
        <v>918</v>
      </c>
      <c r="B351" s="22">
        <v>63102.515999999996</v>
      </c>
    </row>
    <row r="352" spans="1:2" ht="15.75" customHeight="1" x14ac:dyDescent="0.3">
      <c r="A352" s="20" t="s">
        <v>920</v>
      </c>
      <c r="B352" s="22">
        <v>68522.364000000001</v>
      </c>
    </row>
    <row r="353" spans="1:2" ht="15.75" customHeight="1" x14ac:dyDescent="0.3">
      <c r="A353" s="20" t="s">
        <v>922</v>
      </c>
      <c r="B353" s="22">
        <v>0</v>
      </c>
    </row>
    <row r="354" spans="1:2" ht="15.75" customHeight="1" x14ac:dyDescent="0.3">
      <c r="A354" s="20" t="s">
        <v>924</v>
      </c>
      <c r="B354" s="22">
        <v>0</v>
      </c>
    </row>
    <row r="355" spans="1:2" ht="15.75" customHeight="1" x14ac:dyDescent="0.3">
      <c r="A355" s="20" t="s">
        <v>926</v>
      </c>
      <c r="B355" s="22">
        <v>6066.1439999999993</v>
      </c>
    </row>
    <row r="356" spans="1:2" ht="15.75" customHeight="1" x14ac:dyDescent="0.3">
      <c r="A356" s="20" t="s">
        <v>928</v>
      </c>
      <c r="B356" s="22">
        <v>5466.3839999999991</v>
      </c>
    </row>
    <row r="357" spans="1:2" ht="15.75" customHeight="1" x14ac:dyDescent="0.3">
      <c r="A357" s="20" t="s">
        <v>930</v>
      </c>
      <c r="B357" s="22">
        <v>4986.5759999999991</v>
      </c>
    </row>
    <row r="358" spans="1:2" ht="15.75" customHeight="1" x14ac:dyDescent="0.3">
      <c r="A358" s="20" t="s">
        <v>932</v>
      </c>
      <c r="B358" s="22">
        <v>5586.3359999999993</v>
      </c>
    </row>
    <row r="359" spans="1:2" ht="15.75" customHeight="1" x14ac:dyDescent="0.3">
      <c r="A359" s="20" t="s">
        <v>934</v>
      </c>
      <c r="B359" s="22">
        <v>4986.5759999999991</v>
      </c>
    </row>
    <row r="360" spans="1:2" ht="15.75" customHeight="1" x14ac:dyDescent="0.3">
      <c r="A360" s="20" t="s">
        <v>936</v>
      </c>
      <c r="B360" s="22">
        <v>5466.3839999999991</v>
      </c>
    </row>
    <row r="361" spans="1:2" ht="15.75" customHeight="1" x14ac:dyDescent="0.3">
      <c r="A361" s="20" t="s">
        <v>938</v>
      </c>
      <c r="B361" s="22">
        <v>5586.3359999999993</v>
      </c>
    </row>
    <row r="362" spans="1:2" ht="15.75" customHeight="1" x14ac:dyDescent="0.3">
      <c r="A362" s="20" t="s">
        <v>940</v>
      </c>
      <c r="B362" s="22">
        <v>5586.3359999999993</v>
      </c>
    </row>
    <row r="363" spans="1:2" ht="15.75" customHeight="1" x14ac:dyDescent="0.3">
      <c r="A363" s="20" t="s">
        <v>942</v>
      </c>
      <c r="B363" s="22">
        <v>6066.1439999999993</v>
      </c>
    </row>
    <row r="364" spans="1:2" ht="15.75" customHeight="1" x14ac:dyDescent="0.3">
      <c r="A364" s="20" t="s">
        <v>944</v>
      </c>
      <c r="B364" s="22">
        <v>9099.2160000000003</v>
      </c>
    </row>
    <row r="365" spans="1:2" ht="15.75" customHeight="1" x14ac:dyDescent="0.3">
      <c r="A365" s="20" t="s">
        <v>946</v>
      </c>
      <c r="B365" s="22">
        <v>8199.5759999999991</v>
      </c>
    </row>
    <row r="366" spans="1:2" ht="15.75" customHeight="1" x14ac:dyDescent="0.3">
      <c r="A366" s="20" t="s">
        <v>948</v>
      </c>
      <c r="B366" s="22">
        <v>7479.8639999999996</v>
      </c>
    </row>
    <row r="367" spans="1:2" ht="15.75" customHeight="1" x14ac:dyDescent="0.3">
      <c r="A367" s="20" t="s">
        <v>950</v>
      </c>
      <c r="B367" s="22">
        <v>8379.503999999999</v>
      </c>
    </row>
    <row r="368" spans="1:2" ht="15.75" customHeight="1" x14ac:dyDescent="0.3">
      <c r="A368" s="20" t="s">
        <v>952</v>
      </c>
      <c r="B368" s="22">
        <v>7479.8639999999996</v>
      </c>
    </row>
    <row r="369" spans="1:2" ht="15.75" customHeight="1" x14ac:dyDescent="0.3">
      <c r="A369" s="20" t="s">
        <v>954</v>
      </c>
      <c r="B369" s="22">
        <v>8199.5759999999991</v>
      </c>
    </row>
    <row r="370" spans="1:2" ht="15.75" customHeight="1" x14ac:dyDescent="0.3">
      <c r="A370" s="20" t="s">
        <v>956</v>
      </c>
      <c r="B370" s="22">
        <v>8379.503999999999</v>
      </c>
    </row>
    <row r="371" spans="1:2" ht="15.75" customHeight="1" x14ac:dyDescent="0.3">
      <c r="A371" s="20" t="s">
        <v>958</v>
      </c>
      <c r="B371" s="22">
        <v>8379.503999999999</v>
      </c>
    </row>
    <row r="372" spans="1:2" ht="15.75" customHeight="1" x14ac:dyDescent="0.3">
      <c r="A372" s="20" t="s">
        <v>960</v>
      </c>
      <c r="B372" s="22">
        <v>9099.2160000000003</v>
      </c>
    </row>
    <row r="373" spans="1:2" ht="15.75" customHeight="1" x14ac:dyDescent="0.3">
      <c r="A373" s="20" t="s">
        <v>962</v>
      </c>
      <c r="B373" s="22">
        <v>18202.68</v>
      </c>
    </row>
    <row r="374" spans="1:2" ht="15.75" customHeight="1" x14ac:dyDescent="0.3">
      <c r="A374" s="20" t="s">
        <v>964</v>
      </c>
      <c r="B374" s="22">
        <v>16402.98</v>
      </c>
    </row>
    <row r="375" spans="1:2" ht="15.75" customHeight="1" x14ac:dyDescent="0.3">
      <c r="A375" s="20" t="s">
        <v>966</v>
      </c>
      <c r="B375" s="22">
        <v>14963.22</v>
      </c>
    </row>
    <row r="376" spans="1:2" ht="15.75" customHeight="1" x14ac:dyDescent="0.3">
      <c r="A376" s="20" t="s">
        <v>968</v>
      </c>
      <c r="B376" s="22">
        <v>16762.919999999998</v>
      </c>
    </row>
    <row r="377" spans="1:2" ht="15.75" customHeight="1" x14ac:dyDescent="0.3">
      <c r="A377" s="20" t="s">
        <v>970</v>
      </c>
      <c r="B377" s="22">
        <v>14963.22</v>
      </c>
    </row>
    <row r="378" spans="1:2" ht="15.75" customHeight="1" x14ac:dyDescent="0.3">
      <c r="A378" s="20" t="s">
        <v>972</v>
      </c>
      <c r="B378" s="22">
        <v>16402.98</v>
      </c>
    </row>
    <row r="379" spans="1:2" ht="15.75" customHeight="1" x14ac:dyDescent="0.3">
      <c r="A379" s="20" t="s">
        <v>974</v>
      </c>
      <c r="B379" s="22">
        <v>16762.919999999998</v>
      </c>
    </row>
    <row r="380" spans="1:2" ht="15.75" customHeight="1" x14ac:dyDescent="0.3">
      <c r="A380" s="20" t="s">
        <v>976</v>
      </c>
      <c r="B380" s="22">
        <v>16762.919999999998</v>
      </c>
    </row>
    <row r="381" spans="1:2" ht="15.75" customHeight="1" x14ac:dyDescent="0.3">
      <c r="A381" s="20" t="s">
        <v>978</v>
      </c>
      <c r="B381" s="22">
        <v>18202.68</v>
      </c>
    </row>
    <row r="382" spans="1:2" ht="15.75" customHeight="1" x14ac:dyDescent="0.3">
      <c r="A382" s="20" t="s">
        <v>980</v>
      </c>
      <c r="B382" s="22">
        <v>38380.68</v>
      </c>
    </row>
    <row r="383" spans="1:2" ht="15.75" customHeight="1" x14ac:dyDescent="0.3">
      <c r="A383" s="20" t="s">
        <v>982</v>
      </c>
      <c r="B383" s="22">
        <v>34585.980000000003</v>
      </c>
    </row>
    <row r="384" spans="1:2" ht="15.75" customHeight="1" x14ac:dyDescent="0.3">
      <c r="A384" s="20" t="s">
        <v>984</v>
      </c>
      <c r="B384" s="22">
        <v>31550.219999999998</v>
      </c>
    </row>
    <row r="385" spans="1:2" ht="15.75" customHeight="1" x14ac:dyDescent="0.3">
      <c r="A385" s="20" t="s">
        <v>986</v>
      </c>
      <c r="B385" s="22">
        <v>35344.92</v>
      </c>
    </row>
    <row r="386" spans="1:2" ht="15.75" customHeight="1" x14ac:dyDescent="0.3">
      <c r="A386" s="20" t="s">
        <v>988</v>
      </c>
      <c r="B386" s="22">
        <v>31550.219999999998</v>
      </c>
    </row>
    <row r="387" spans="1:2" ht="15.75" customHeight="1" x14ac:dyDescent="0.3">
      <c r="A387" s="20" t="s">
        <v>990</v>
      </c>
      <c r="B387" s="22">
        <v>34585.980000000003</v>
      </c>
    </row>
    <row r="388" spans="1:2" ht="15.75" customHeight="1" x14ac:dyDescent="0.3">
      <c r="A388" s="20" t="s">
        <v>992</v>
      </c>
      <c r="B388" s="22">
        <v>35344.92</v>
      </c>
    </row>
    <row r="389" spans="1:2" ht="15.75" customHeight="1" x14ac:dyDescent="0.3">
      <c r="A389" s="20" t="s">
        <v>994</v>
      </c>
      <c r="B389" s="22">
        <v>35344.92</v>
      </c>
    </row>
    <row r="390" spans="1:2" ht="15.75" customHeight="1" x14ac:dyDescent="0.3">
      <c r="A390" s="20" t="s">
        <v>996</v>
      </c>
      <c r="B390" s="22">
        <v>38380.68</v>
      </c>
    </row>
    <row r="391" spans="1:2" ht="15.75" customHeight="1" x14ac:dyDescent="0.3">
      <c r="A391" s="20" t="s">
        <v>998</v>
      </c>
      <c r="B391" s="22">
        <v>66084.012000000002</v>
      </c>
    </row>
    <row r="392" spans="1:2" ht="15.75" customHeight="1" x14ac:dyDescent="0.3">
      <c r="A392" s="20" t="s">
        <v>1000</v>
      </c>
      <c r="B392" s="22">
        <v>59550.287999999993</v>
      </c>
    </row>
    <row r="393" spans="1:2" ht="15.75" customHeight="1" x14ac:dyDescent="0.3">
      <c r="A393" s="20" t="s">
        <v>1002</v>
      </c>
      <c r="B393" s="22">
        <v>54323.303999999996</v>
      </c>
    </row>
    <row r="394" spans="1:2" ht="15.75" customHeight="1" x14ac:dyDescent="0.3">
      <c r="A394" s="20" t="s">
        <v>1004</v>
      </c>
      <c r="B394" s="22">
        <v>60857.027999999991</v>
      </c>
    </row>
    <row r="395" spans="1:2" ht="15.75" customHeight="1" x14ac:dyDescent="0.3">
      <c r="A395" s="20" t="s">
        <v>1006</v>
      </c>
      <c r="B395" s="22">
        <v>54323.303999999996</v>
      </c>
    </row>
    <row r="396" spans="1:2" ht="15.75" customHeight="1" x14ac:dyDescent="0.3">
      <c r="A396" s="20" t="s">
        <v>1008</v>
      </c>
      <c r="B396" s="22">
        <v>59550.287999999993</v>
      </c>
    </row>
    <row r="397" spans="1:2" ht="15.75" customHeight="1" x14ac:dyDescent="0.3">
      <c r="A397" s="20" t="s">
        <v>1010</v>
      </c>
      <c r="B397" s="22">
        <v>60857.027999999991</v>
      </c>
    </row>
    <row r="398" spans="1:2" ht="15.75" customHeight="1" x14ac:dyDescent="0.3">
      <c r="A398" s="20" t="s">
        <v>1012</v>
      </c>
      <c r="B398" s="22">
        <v>60857.027999999991</v>
      </c>
    </row>
    <row r="399" spans="1:2" ht="15.75" customHeight="1" x14ac:dyDescent="0.3">
      <c r="A399" s="20" t="s">
        <v>1014</v>
      </c>
      <c r="B399" s="22">
        <v>66084.012000000002</v>
      </c>
    </row>
    <row r="400" spans="1:2" ht="15.75" customHeight="1" x14ac:dyDescent="0.3">
      <c r="A400" s="20" t="s">
        <v>1016</v>
      </c>
      <c r="B400" s="22">
        <v>86635.835999999996</v>
      </c>
    </row>
    <row r="401" spans="1:2" ht="15.75" customHeight="1" x14ac:dyDescent="0.3">
      <c r="A401" s="20" t="s">
        <v>1018</v>
      </c>
      <c r="B401" s="22">
        <v>78070.152000000002</v>
      </c>
    </row>
    <row r="402" spans="1:2" ht="15.75" customHeight="1" x14ac:dyDescent="0.3">
      <c r="A402" s="20" t="s">
        <v>1020</v>
      </c>
      <c r="B402" s="22">
        <v>71217.599999999991</v>
      </c>
    </row>
    <row r="403" spans="1:2" ht="15.75" customHeight="1" x14ac:dyDescent="0.3">
      <c r="A403" s="20" t="s">
        <v>1022</v>
      </c>
      <c r="B403" s="22">
        <v>79783.284</v>
      </c>
    </row>
    <row r="404" spans="1:2" ht="15.75" customHeight="1" x14ac:dyDescent="0.3">
      <c r="A404" s="20" t="s">
        <v>1024</v>
      </c>
      <c r="B404" s="22">
        <v>71217.599999999991</v>
      </c>
    </row>
    <row r="405" spans="1:2" ht="15.75" customHeight="1" x14ac:dyDescent="0.3">
      <c r="A405" s="20" t="s">
        <v>1026</v>
      </c>
      <c r="B405" s="22">
        <v>78070.152000000002</v>
      </c>
    </row>
    <row r="406" spans="1:2" ht="15.75" customHeight="1" x14ac:dyDescent="0.3">
      <c r="A406" s="20" t="s">
        <v>1028</v>
      </c>
      <c r="B406" s="22">
        <v>79783.284</v>
      </c>
    </row>
    <row r="407" spans="1:2" ht="15.75" customHeight="1" x14ac:dyDescent="0.3">
      <c r="A407" s="20" t="s">
        <v>1030</v>
      </c>
      <c r="B407" s="22">
        <v>79783.284</v>
      </c>
    </row>
    <row r="408" spans="1:2" ht="15.75" customHeight="1" x14ac:dyDescent="0.3">
      <c r="A408" s="20" t="s">
        <v>1032</v>
      </c>
      <c r="B408" s="22">
        <v>86635.835999999996</v>
      </c>
    </row>
    <row r="409" spans="1:2" ht="15.75" customHeight="1" x14ac:dyDescent="0.3">
      <c r="A409" s="20" t="s">
        <v>1034</v>
      </c>
      <c r="B409" s="22">
        <v>134404.59599999999</v>
      </c>
    </row>
    <row r="410" spans="1:2" ht="15.75" customHeight="1" x14ac:dyDescent="0.3">
      <c r="A410" s="20" t="s">
        <v>1036</v>
      </c>
      <c r="B410" s="22">
        <v>121116.01199999997</v>
      </c>
    </row>
    <row r="411" spans="1:2" ht="15.75" customHeight="1" x14ac:dyDescent="0.3">
      <c r="A411" s="20" t="s">
        <v>1038</v>
      </c>
      <c r="B411" s="22">
        <v>110485.14000000001</v>
      </c>
    </row>
    <row r="412" spans="1:2" ht="15.75" customHeight="1" x14ac:dyDescent="0.3">
      <c r="A412" s="20" t="s">
        <v>1040</v>
      </c>
      <c r="B412" s="22">
        <v>123773.724</v>
      </c>
    </row>
    <row r="413" spans="1:2" ht="15.75" customHeight="1" x14ac:dyDescent="0.3">
      <c r="A413" s="20" t="s">
        <v>1042</v>
      </c>
      <c r="B413" s="22">
        <v>110485.14000000001</v>
      </c>
    </row>
    <row r="414" spans="1:2" ht="15.75" customHeight="1" x14ac:dyDescent="0.3">
      <c r="A414" s="20" t="s">
        <v>1044</v>
      </c>
      <c r="B414" s="22">
        <v>121116.01199999997</v>
      </c>
    </row>
    <row r="415" spans="1:2" ht="15.75" customHeight="1" x14ac:dyDescent="0.3">
      <c r="A415" s="20" t="s">
        <v>1046</v>
      </c>
      <c r="B415" s="22">
        <v>123773.724</v>
      </c>
    </row>
    <row r="416" spans="1:2" ht="15.75" customHeight="1" x14ac:dyDescent="0.3">
      <c r="A416" s="20" t="s">
        <v>1048</v>
      </c>
      <c r="B416" s="22">
        <v>123773.724</v>
      </c>
    </row>
    <row r="417" spans="1:2" ht="15.75" customHeight="1" x14ac:dyDescent="0.3">
      <c r="A417" s="20" t="s">
        <v>1050</v>
      </c>
      <c r="B417" s="22">
        <v>134404.59599999999</v>
      </c>
    </row>
    <row r="418" spans="1:2" ht="15.75" customHeight="1" x14ac:dyDescent="0.3">
      <c r="A418" s="20" t="s">
        <v>1052</v>
      </c>
      <c r="B418" s="22">
        <v>243918.03599999999</v>
      </c>
    </row>
    <row r="419" spans="1:2" ht="15.75" customHeight="1" x14ac:dyDescent="0.3">
      <c r="A419" s="20" t="s">
        <v>1054</v>
      </c>
      <c r="B419" s="22">
        <v>219801.85199999998</v>
      </c>
    </row>
    <row r="420" spans="1:2" ht="15.75" customHeight="1" x14ac:dyDescent="0.3">
      <c r="A420" s="20" t="s">
        <v>1056</v>
      </c>
      <c r="B420" s="22">
        <v>200508.9</v>
      </c>
    </row>
    <row r="421" spans="1:2" ht="15.75" customHeight="1" x14ac:dyDescent="0.3">
      <c r="A421" s="20" t="s">
        <v>1058</v>
      </c>
      <c r="B421" s="22">
        <v>224625.08400000003</v>
      </c>
    </row>
    <row r="422" spans="1:2" ht="15.75" customHeight="1" x14ac:dyDescent="0.3">
      <c r="A422" s="20" t="s">
        <v>1060</v>
      </c>
      <c r="B422" s="22">
        <v>200508.9</v>
      </c>
    </row>
    <row r="423" spans="1:2" ht="15.75" customHeight="1" x14ac:dyDescent="0.3">
      <c r="A423" s="20" t="s">
        <v>1062</v>
      </c>
      <c r="B423" s="22">
        <v>219801.85199999998</v>
      </c>
    </row>
    <row r="424" spans="1:2" ht="15.75" customHeight="1" x14ac:dyDescent="0.3">
      <c r="A424" s="20" t="s">
        <v>1064</v>
      </c>
      <c r="B424" s="22">
        <v>224625.08400000003</v>
      </c>
    </row>
    <row r="425" spans="1:2" ht="15.75" customHeight="1" x14ac:dyDescent="0.3">
      <c r="A425" s="20" t="s">
        <v>1066</v>
      </c>
      <c r="B425" s="22">
        <v>224625.08400000003</v>
      </c>
    </row>
    <row r="426" spans="1:2" ht="15.75" customHeight="1" x14ac:dyDescent="0.3">
      <c r="A426" s="20" t="s">
        <v>1068</v>
      </c>
      <c r="B426" s="22">
        <v>243918.03599999999</v>
      </c>
    </row>
    <row r="427" spans="1:2" ht="15.75" customHeight="1" x14ac:dyDescent="0.3">
      <c r="A427" s="20" t="s">
        <v>1070</v>
      </c>
      <c r="B427" s="22">
        <v>555678.75599999994</v>
      </c>
    </row>
    <row r="428" spans="1:2" ht="15.75" customHeight="1" x14ac:dyDescent="0.3">
      <c r="A428" s="20" t="s">
        <v>1072</v>
      </c>
      <c r="B428" s="22">
        <v>500738.772</v>
      </c>
    </row>
    <row r="429" spans="1:2" ht="15.75" customHeight="1" x14ac:dyDescent="0.3">
      <c r="A429" s="20" t="s">
        <v>1074</v>
      </c>
      <c r="B429" s="22">
        <v>456786.78000000009</v>
      </c>
    </row>
    <row r="430" spans="1:2" ht="15.75" customHeight="1" x14ac:dyDescent="0.3">
      <c r="A430" s="20" t="s">
        <v>1076</v>
      </c>
      <c r="B430" s="22">
        <v>511726.76399999997</v>
      </c>
    </row>
    <row r="431" spans="1:2" ht="15.75" customHeight="1" x14ac:dyDescent="0.3">
      <c r="A431" s="20" t="s">
        <v>1078</v>
      </c>
      <c r="B431" s="22">
        <v>456786.78000000009</v>
      </c>
    </row>
    <row r="432" spans="1:2" ht="15.75" customHeight="1" x14ac:dyDescent="0.3">
      <c r="A432" s="20" t="s">
        <v>1080</v>
      </c>
      <c r="B432" s="22">
        <v>500738.772</v>
      </c>
    </row>
    <row r="433" spans="1:2" ht="15.75" customHeight="1" x14ac:dyDescent="0.3">
      <c r="A433" s="20" t="s">
        <v>1082</v>
      </c>
      <c r="B433" s="22">
        <v>511726.76399999997</v>
      </c>
    </row>
    <row r="434" spans="1:2" ht="15.75" customHeight="1" x14ac:dyDescent="0.3">
      <c r="A434" s="20" t="s">
        <v>1084</v>
      </c>
      <c r="B434" s="22">
        <v>511726.76399999997</v>
      </c>
    </row>
    <row r="435" spans="1:2" ht="15.75" customHeight="1" x14ac:dyDescent="0.3">
      <c r="A435" s="20" t="s">
        <v>1086</v>
      </c>
      <c r="B435" s="22">
        <v>555678.75599999994</v>
      </c>
    </row>
    <row r="436" spans="1:2" ht="15.75" customHeight="1" x14ac:dyDescent="0.3">
      <c r="A436" s="20" t="s">
        <v>1089</v>
      </c>
      <c r="B436" s="22">
        <v>1951.9560000000001</v>
      </c>
    </row>
    <row r="437" spans="1:2" ht="15.75" customHeight="1" x14ac:dyDescent="0.3">
      <c r="A437" s="20" t="s">
        <v>1091</v>
      </c>
      <c r="B437" s="22">
        <v>1758.9660000000001</v>
      </c>
    </row>
    <row r="438" spans="1:2" ht="15.75" customHeight="1" x14ac:dyDescent="0.3">
      <c r="A438" s="20" t="s">
        <v>1093</v>
      </c>
      <c r="B438" s="22">
        <v>1604.5739999999998</v>
      </c>
    </row>
    <row r="439" spans="1:2" ht="15.75" customHeight="1" x14ac:dyDescent="0.3">
      <c r="A439" s="20" t="s">
        <v>1095</v>
      </c>
      <c r="B439" s="22">
        <v>1797.5640000000001</v>
      </c>
    </row>
    <row r="440" spans="1:2" ht="15.75" customHeight="1" x14ac:dyDescent="0.3">
      <c r="A440" s="20" t="s">
        <v>1097</v>
      </c>
      <c r="B440" s="22">
        <v>1604.5739999999998</v>
      </c>
    </row>
    <row r="441" spans="1:2" ht="15.75" customHeight="1" x14ac:dyDescent="0.3">
      <c r="A441" s="20" t="s">
        <v>1099</v>
      </c>
      <c r="B441" s="22">
        <v>1758.9660000000001</v>
      </c>
    </row>
    <row r="442" spans="1:2" ht="15.75" customHeight="1" x14ac:dyDescent="0.3">
      <c r="A442" s="20" t="s">
        <v>1101</v>
      </c>
      <c r="B442" s="22">
        <v>1797.5640000000001</v>
      </c>
    </row>
    <row r="443" spans="1:2" ht="15.75" customHeight="1" x14ac:dyDescent="0.3">
      <c r="A443" s="20" t="s">
        <v>1103</v>
      </c>
      <c r="B443" s="22">
        <v>1797.5640000000001</v>
      </c>
    </row>
    <row r="444" spans="1:2" ht="15.75" customHeight="1" x14ac:dyDescent="0.3">
      <c r="A444" s="20" t="s">
        <v>1105</v>
      </c>
      <c r="B444" s="22">
        <v>1951.9560000000001</v>
      </c>
    </row>
    <row r="445" spans="1:2" ht="15.75" customHeight="1" x14ac:dyDescent="0.3">
      <c r="A445" s="20" t="s">
        <v>1107</v>
      </c>
      <c r="B445" s="22">
        <v>2971.4760000000001</v>
      </c>
    </row>
    <row r="446" spans="1:2" ht="15.75" customHeight="1" x14ac:dyDescent="0.3">
      <c r="A446" s="20" t="s">
        <v>1109</v>
      </c>
      <c r="B446" s="22">
        <v>2677.6860000000001</v>
      </c>
    </row>
    <row r="447" spans="1:2" ht="15.75" customHeight="1" x14ac:dyDescent="0.3">
      <c r="A447" s="20" t="s">
        <v>1111</v>
      </c>
      <c r="B447" s="22">
        <v>2442.654</v>
      </c>
    </row>
    <row r="448" spans="1:2" ht="15.75" customHeight="1" x14ac:dyDescent="0.3">
      <c r="A448" s="20" t="s">
        <v>1113</v>
      </c>
      <c r="B448" s="22">
        <v>2736.444</v>
      </c>
    </row>
    <row r="449" spans="1:2" ht="15.75" customHeight="1" x14ac:dyDescent="0.3">
      <c r="A449" s="20" t="s">
        <v>1115</v>
      </c>
      <c r="B449" s="22">
        <v>2442.654</v>
      </c>
    </row>
    <row r="450" spans="1:2" ht="15.75" customHeight="1" x14ac:dyDescent="0.3">
      <c r="A450" s="20" t="s">
        <v>1117</v>
      </c>
      <c r="B450" s="22">
        <v>2677.6860000000001</v>
      </c>
    </row>
    <row r="451" spans="1:2" ht="15.75" customHeight="1" x14ac:dyDescent="0.3">
      <c r="A451" s="20" t="s">
        <v>1119</v>
      </c>
      <c r="B451" s="22">
        <v>2736.444</v>
      </c>
    </row>
    <row r="452" spans="1:2" ht="15.75" customHeight="1" x14ac:dyDescent="0.3">
      <c r="A452" s="20" t="s">
        <v>1121</v>
      </c>
      <c r="B452" s="22">
        <v>2736.444</v>
      </c>
    </row>
    <row r="453" spans="1:2" ht="15.75" customHeight="1" x14ac:dyDescent="0.3">
      <c r="A453" s="20" t="s">
        <v>1123</v>
      </c>
      <c r="B453" s="22">
        <v>2971.4760000000001</v>
      </c>
    </row>
    <row r="454" spans="1:2" ht="15.75" customHeight="1" x14ac:dyDescent="0.3">
      <c r="A454" s="20" t="s">
        <v>1125</v>
      </c>
      <c r="B454" s="22">
        <v>6189.3360000000002</v>
      </c>
    </row>
    <row r="455" spans="1:2" ht="15.75" customHeight="1" x14ac:dyDescent="0.3">
      <c r="A455" s="20" t="s">
        <v>1127</v>
      </c>
      <c r="B455" s="22">
        <v>5577.3959999999997</v>
      </c>
    </row>
    <row r="456" spans="1:2" ht="15.75" customHeight="1" x14ac:dyDescent="0.3">
      <c r="A456" s="20" t="s">
        <v>1129</v>
      </c>
      <c r="B456" s="22">
        <v>5087.8440000000001</v>
      </c>
    </row>
    <row r="457" spans="1:2" ht="15.75" customHeight="1" x14ac:dyDescent="0.3">
      <c r="A457" s="20" t="s">
        <v>1131</v>
      </c>
      <c r="B457" s="22">
        <v>5699.7839999999997</v>
      </c>
    </row>
    <row r="458" spans="1:2" ht="15.75" customHeight="1" x14ac:dyDescent="0.3">
      <c r="A458" s="20" t="s">
        <v>1133</v>
      </c>
      <c r="B458" s="22">
        <v>5087.8440000000001</v>
      </c>
    </row>
    <row r="459" spans="1:2" ht="15.75" customHeight="1" x14ac:dyDescent="0.3">
      <c r="A459" s="20" t="s">
        <v>1135</v>
      </c>
      <c r="B459" s="22">
        <v>5577.3959999999997</v>
      </c>
    </row>
    <row r="460" spans="1:2" ht="15.75" customHeight="1" x14ac:dyDescent="0.3">
      <c r="A460" s="20" t="s">
        <v>1137</v>
      </c>
      <c r="B460" s="22">
        <v>5699.7839999999997</v>
      </c>
    </row>
    <row r="461" spans="1:2" ht="15.75" customHeight="1" x14ac:dyDescent="0.3">
      <c r="A461" s="20" t="s">
        <v>1139</v>
      </c>
      <c r="B461" s="22">
        <v>5699.7839999999997</v>
      </c>
    </row>
    <row r="462" spans="1:2" ht="15.75" customHeight="1" x14ac:dyDescent="0.3">
      <c r="A462" s="20" t="s">
        <v>1141</v>
      </c>
      <c r="B462" s="22">
        <v>6189.3360000000002</v>
      </c>
    </row>
    <row r="463" spans="1:2" ht="15.75" customHeight="1" x14ac:dyDescent="0.3">
      <c r="A463" s="20" t="s">
        <v>1143</v>
      </c>
      <c r="B463" s="22">
        <v>46908.539999999994</v>
      </c>
    </row>
    <row r="464" spans="1:2" ht="15.75" customHeight="1" x14ac:dyDescent="0.3">
      <c r="A464" s="20" t="s">
        <v>1145</v>
      </c>
      <c r="B464" s="22">
        <v>42270.69</v>
      </c>
    </row>
    <row r="465" spans="1:2" ht="15.75" customHeight="1" x14ac:dyDescent="0.3">
      <c r="A465" s="20" t="s">
        <v>1147</v>
      </c>
      <c r="B465" s="22">
        <v>38560.410000000003</v>
      </c>
    </row>
    <row r="466" spans="1:2" ht="15.75" customHeight="1" x14ac:dyDescent="0.3">
      <c r="A466" s="20" t="s">
        <v>1149</v>
      </c>
      <c r="B466" s="22">
        <v>43198.26</v>
      </c>
    </row>
    <row r="467" spans="1:2" ht="15.75" customHeight="1" x14ac:dyDescent="0.3">
      <c r="A467" s="20" t="s">
        <v>1151</v>
      </c>
      <c r="B467" s="22">
        <v>38560.410000000003</v>
      </c>
    </row>
    <row r="468" spans="1:2" ht="15.75" customHeight="1" x14ac:dyDescent="0.3">
      <c r="A468" s="20" t="s">
        <v>1153</v>
      </c>
      <c r="B468" s="22">
        <v>42270.69</v>
      </c>
    </row>
    <row r="469" spans="1:2" ht="15.75" customHeight="1" x14ac:dyDescent="0.3">
      <c r="A469" s="20" t="s">
        <v>1155</v>
      </c>
      <c r="B469" s="22">
        <v>43198.26</v>
      </c>
    </row>
    <row r="470" spans="1:2" ht="15.75" customHeight="1" x14ac:dyDescent="0.3">
      <c r="A470" s="20" t="s">
        <v>1157</v>
      </c>
      <c r="B470" s="22">
        <v>43198.26</v>
      </c>
    </row>
    <row r="471" spans="1:2" ht="15.75" customHeight="1" x14ac:dyDescent="0.3">
      <c r="A471" s="20" t="s">
        <v>1159</v>
      </c>
      <c r="B471" s="22">
        <v>46908.539999999994</v>
      </c>
    </row>
    <row r="472" spans="1:2" ht="15.75" customHeight="1" x14ac:dyDescent="0.3">
      <c r="A472" s="20" t="s">
        <v>1161</v>
      </c>
      <c r="B472" s="22">
        <v>39092.219999999994</v>
      </c>
    </row>
    <row r="473" spans="1:2" ht="15.75" customHeight="1" x14ac:dyDescent="0.3">
      <c r="A473" s="20" t="s">
        <v>1163</v>
      </c>
      <c r="B473" s="22">
        <v>35227.17</v>
      </c>
    </row>
    <row r="474" spans="1:2" ht="15.75" customHeight="1" x14ac:dyDescent="0.3">
      <c r="A474" s="20" t="s">
        <v>1165</v>
      </c>
      <c r="B474" s="22">
        <v>32135.13</v>
      </c>
    </row>
    <row r="475" spans="1:2" ht="15.75" customHeight="1" x14ac:dyDescent="0.3">
      <c r="A475" s="20" t="s">
        <v>1167</v>
      </c>
      <c r="B475" s="22">
        <v>36000.18</v>
      </c>
    </row>
    <row r="476" spans="1:2" ht="15.75" customHeight="1" x14ac:dyDescent="0.3">
      <c r="A476" s="20" t="s">
        <v>1169</v>
      </c>
      <c r="B476" s="22">
        <v>32135.13</v>
      </c>
    </row>
    <row r="477" spans="1:2" ht="15.75" customHeight="1" x14ac:dyDescent="0.3">
      <c r="A477" s="20" t="s">
        <v>1171</v>
      </c>
      <c r="B477" s="22">
        <v>35227.17</v>
      </c>
    </row>
    <row r="478" spans="1:2" ht="15.75" customHeight="1" x14ac:dyDescent="0.3">
      <c r="A478" s="20" t="s">
        <v>1173</v>
      </c>
      <c r="B478" s="22">
        <v>36000.18</v>
      </c>
    </row>
    <row r="479" spans="1:2" ht="15.75" customHeight="1" x14ac:dyDescent="0.3">
      <c r="A479" s="20" t="s">
        <v>1175</v>
      </c>
      <c r="B479" s="22">
        <v>36000.18</v>
      </c>
    </row>
    <row r="480" spans="1:2" ht="15.75" customHeight="1" x14ac:dyDescent="0.3">
      <c r="A480" s="20" t="s">
        <v>1177</v>
      </c>
      <c r="B480" s="22">
        <v>39092.219999999994</v>
      </c>
    </row>
    <row r="481" spans="1:2" ht="15.75" customHeight="1" x14ac:dyDescent="0.3">
      <c r="A481" s="20" t="s">
        <v>1179</v>
      </c>
      <c r="B481" s="22">
        <v>27102.240000000002</v>
      </c>
    </row>
    <row r="482" spans="1:2" ht="15.75" customHeight="1" x14ac:dyDescent="0.3">
      <c r="A482" s="20" t="s">
        <v>1181</v>
      </c>
      <c r="B482" s="22">
        <v>24422.639999999999</v>
      </c>
    </row>
    <row r="483" spans="1:2" ht="15.75" customHeight="1" x14ac:dyDescent="0.3">
      <c r="A483" s="20" t="s">
        <v>1183</v>
      </c>
      <c r="B483" s="22">
        <v>22278.959999999999</v>
      </c>
    </row>
    <row r="484" spans="1:2" ht="15.75" customHeight="1" x14ac:dyDescent="0.3">
      <c r="A484" s="20" t="s">
        <v>1185</v>
      </c>
      <c r="B484" s="22">
        <v>24958.559999999998</v>
      </c>
    </row>
    <row r="485" spans="1:2" ht="15.75" customHeight="1" x14ac:dyDescent="0.3">
      <c r="A485" s="20" t="s">
        <v>1187</v>
      </c>
      <c r="B485" s="22">
        <v>22278.959999999999</v>
      </c>
    </row>
    <row r="486" spans="1:2" ht="15.75" customHeight="1" x14ac:dyDescent="0.3">
      <c r="A486" s="20" t="s">
        <v>1189</v>
      </c>
      <c r="B486" s="22">
        <v>24422.639999999999</v>
      </c>
    </row>
    <row r="487" spans="1:2" ht="15.75" customHeight="1" x14ac:dyDescent="0.3">
      <c r="A487" s="20" t="s">
        <v>1191</v>
      </c>
      <c r="B487" s="22">
        <v>24958.559999999998</v>
      </c>
    </row>
    <row r="488" spans="1:2" ht="15.75" customHeight="1" x14ac:dyDescent="0.3">
      <c r="A488" s="20" t="s">
        <v>1193</v>
      </c>
      <c r="B488" s="22">
        <v>24958.559999999998</v>
      </c>
    </row>
    <row r="489" spans="1:2" ht="15.75" customHeight="1" x14ac:dyDescent="0.3">
      <c r="A489" s="20" t="s">
        <v>1195</v>
      </c>
      <c r="B489" s="22">
        <v>27102.240000000002</v>
      </c>
    </row>
    <row r="490" spans="1:2" ht="15.75" customHeight="1" x14ac:dyDescent="0.3">
      <c r="A490" s="20" t="s">
        <v>1197</v>
      </c>
      <c r="B490" s="22">
        <v>14984.82</v>
      </c>
    </row>
    <row r="491" spans="1:2" ht="15.75" customHeight="1" x14ac:dyDescent="0.3">
      <c r="A491" s="20" t="s">
        <v>1199</v>
      </c>
      <c r="B491" s="22">
        <v>13503.27</v>
      </c>
    </row>
    <row r="492" spans="1:2" ht="15.75" customHeight="1" x14ac:dyDescent="0.3">
      <c r="A492" s="20" t="s">
        <v>1201</v>
      </c>
      <c r="B492" s="22">
        <v>12318.029999999999</v>
      </c>
    </row>
    <row r="493" spans="1:2" ht="15.75" customHeight="1" x14ac:dyDescent="0.3">
      <c r="A493" s="20" t="s">
        <v>1203</v>
      </c>
      <c r="B493" s="22">
        <v>13799.58</v>
      </c>
    </row>
    <row r="494" spans="1:2" ht="15.75" customHeight="1" x14ac:dyDescent="0.3">
      <c r="A494" s="20" t="s">
        <v>1205</v>
      </c>
      <c r="B494" s="22">
        <v>12318.029999999999</v>
      </c>
    </row>
    <row r="495" spans="1:2" ht="15.75" customHeight="1" x14ac:dyDescent="0.3">
      <c r="A495" s="20" t="s">
        <v>1207</v>
      </c>
      <c r="B495" s="22">
        <v>13503.27</v>
      </c>
    </row>
    <row r="496" spans="1:2" ht="15.75" customHeight="1" x14ac:dyDescent="0.3">
      <c r="A496" s="20" t="s">
        <v>1209</v>
      </c>
      <c r="B496" s="22">
        <v>13799.58</v>
      </c>
    </row>
    <row r="497" spans="1:2" ht="15.75" customHeight="1" x14ac:dyDescent="0.3">
      <c r="A497" s="20" t="s">
        <v>1211</v>
      </c>
      <c r="B497" s="22">
        <v>13799.58</v>
      </c>
    </row>
    <row r="498" spans="1:2" ht="15.75" customHeight="1" x14ac:dyDescent="0.3">
      <c r="A498" s="20" t="s">
        <v>1213</v>
      </c>
      <c r="B498" s="22">
        <v>14984.82</v>
      </c>
    </row>
    <row r="499" spans="1:2" ht="15.75" customHeight="1" x14ac:dyDescent="0.3">
      <c r="A499" s="20" t="s">
        <v>1215</v>
      </c>
      <c r="B499" s="22">
        <v>13816.62</v>
      </c>
    </row>
    <row r="500" spans="1:2" ht="15.75" customHeight="1" x14ac:dyDescent="0.3">
      <c r="A500" s="20" t="s">
        <v>1217</v>
      </c>
      <c r="B500" s="22">
        <v>12450.57</v>
      </c>
    </row>
    <row r="501" spans="1:2" ht="15.75" customHeight="1" x14ac:dyDescent="0.3">
      <c r="A501" s="20" t="s">
        <v>1219</v>
      </c>
      <c r="B501" s="22">
        <v>11357.73</v>
      </c>
    </row>
    <row r="502" spans="1:2" ht="15.75" customHeight="1" x14ac:dyDescent="0.3">
      <c r="A502" s="20" t="s">
        <v>1221</v>
      </c>
      <c r="B502" s="22">
        <v>12723.779999999999</v>
      </c>
    </row>
    <row r="503" spans="1:2" ht="15.75" customHeight="1" x14ac:dyDescent="0.3">
      <c r="A503" s="20" t="s">
        <v>1223</v>
      </c>
      <c r="B503" s="22">
        <v>11357.73</v>
      </c>
    </row>
    <row r="504" spans="1:2" ht="15.75" customHeight="1" x14ac:dyDescent="0.3">
      <c r="A504" s="20" t="s">
        <v>1225</v>
      </c>
      <c r="B504" s="22">
        <v>12450.57</v>
      </c>
    </row>
    <row r="505" spans="1:2" ht="15.75" customHeight="1" x14ac:dyDescent="0.3">
      <c r="A505" s="20" t="s">
        <v>1227</v>
      </c>
      <c r="B505" s="22">
        <v>12723.779999999999</v>
      </c>
    </row>
    <row r="506" spans="1:2" ht="15.75" customHeight="1" x14ac:dyDescent="0.3">
      <c r="A506" s="20" t="s">
        <v>1229</v>
      </c>
      <c r="B506" s="22">
        <v>12723.779999999999</v>
      </c>
    </row>
    <row r="507" spans="1:2" ht="15.75" customHeight="1" x14ac:dyDescent="0.3">
      <c r="A507" s="20" t="s">
        <v>1231</v>
      </c>
      <c r="B507" s="22">
        <v>13816.62</v>
      </c>
    </row>
    <row r="508" spans="1:2" ht="15.75" customHeight="1" x14ac:dyDescent="0.3">
      <c r="A508" s="20" t="s">
        <v>1233</v>
      </c>
      <c r="B508" s="22">
        <v>895.62</v>
      </c>
    </row>
    <row r="509" spans="1:2" ht="15.75" customHeight="1" x14ac:dyDescent="0.3">
      <c r="A509" s="20" t="s">
        <v>1235</v>
      </c>
      <c r="B509" s="22">
        <v>807.07</v>
      </c>
    </row>
    <row r="510" spans="1:2" ht="15.75" customHeight="1" x14ac:dyDescent="0.3">
      <c r="A510" s="20" t="s">
        <v>1237</v>
      </c>
      <c r="B510" s="22">
        <v>736.23</v>
      </c>
    </row>
    <row r="511" spans="1:2" ht="15.75" customHeight="1" x14ac:dyDescent="0.3">
      <c r="A511" s="20" t="s">
        <v>1239</v>
      </c>
      <c r="B511" s="22">
        <v>824.78</v>
      </c>
    </row>
    <row r="512" spans="1:2" ht="15.75" customHeight="1" x14ac:dyDescent="0.3">
      <c r="A512" s="20" t="s">
        <v>1241</v>
      </c>
      <c r="B512" s="22">
        <v>736.23</v>
      </c>
    </row>
    <row r="513" spans="1:2" ht="15.75" customHeight="1" x14ac:dyDescent="0.3">
      <c r="A513" s="20" t="s">
        <v>1243</v>
      </c>
      <c r="B513" s="22">
        <v>807.07</v>
      </c>
    </row>
    <row r="514" spans="1:2" ht="15.75" customHeight="1" x14ac:dyDescent="0.3">
      <c r="A514" s="20" t="s">
        <v>1245</v>
      </c>
      <c r="B514" s="22">
        <v>824.78</v>
      </c>
    </row>
    <row r="515" spans="1:2" ht="15.75" customHeight="1" x14ac:dyDescent="0.3">
      <c r="A515" s="20" t="s">
        <v>1247</v>
      </c>
      <c r="B515" s="22">
        <v>824.78</v>
      </c>
    </row>
    <row r="516" spans="1:2" ht="15.75" customHeight="1" x14ac:dyDescent="0.3">
      <c r="A516" s="20" t="s">
        <v>1249</v>
      </c>
      <c r="B516" s="22">
        <v>895.62</v>
      </c>
    </row>
    <row r="517" spans="1:2" ht="15.75" customHeight="1" x14ac:dyDescent="0.3">
      <c r="A517" s="20" t="s">
        <v>1251</v>
      </c>
      <c r="B517" s="22">
        <v>1357.2359999999999</v>
      </c>
    </row>
    <row r="518" spans="1:2" ht="15.75" customHeight="1" x14ac:dyDescent="0.3">
      <c r="A518" s="20" t="s">
        <v>1253</v>
      </c>
      <c r="B518" s="22">
        <v>1223.046</v>
      </c>
    </row>
    <row r="519" spans="1:2" ht="15.75" customHeight="1" x14ac:dyDescent="0.3">
      <c r="A519" s="20" t="s">
        <v>1255</v>
      </c>
      <c r="B519" s="22">
        <v>1115.694</v>
      </c>
    </row>
    <row r="520" spans="1:2" ht="15.75" customHeight="1" x14ac:dyDescent="0.3">
      <c r="A520" s="20" t="s">
        <v>1257</v>
      </c>
      <c r="B520" s="22">
        <v>1249.8839999999998</v>
      </c>
    </row>
    <row r="521" spans="1:2" ht="15.75" customHeight="1" x14ac:dyDescent="0.3">
      <c r="A521" s="20" t="s">
        <v>1259</v>
      </c>
      <c r="B521" s="22">
        <v>1115.694</v>
      </c>
    </row>
    <row r="522" spans="1:2" ht="15.75" customHeight="1" x14ac:dyDescent="0.3">
      <c r="A522" s="20" t="s">
        <v>1261</v>
      </c>
      <c r="B522" s="22">
        <v>1223.046</v>
      </c>
    </row>
    <row r="523" spans="1:2" ht="15.75" customHeight="1" x14ac:dyDescent="0.3">
      <c r="A523" s="20" t="s">
        <v>1263</v>
      </c>
      <c r="B523" s="22">
        <v>1249.8839999999998</v>
      </c>
    </row>
    <row r="524" spans="1:2" ht="15.75" customHeight="1" x14ac:dyDescent="0.3">
      <c r="A524" s="20" t="s">
        <v>1265</v>
      </c>
      <c r="B524" s="22">
        <v>1249.8839999999998</v>
      </c>
    </row>
    <row r="525" spans="1:2" ht="15.75" customHeight="1" x14ac:dyDescent="0.3">
      <c r="A525" s="20" t="s">
        <v>1267</v>
      </c>
      <c r="B525" s="22">
        <v>1357.2359999999999</v>
      </c>
    </row>
    <row r="526" spans="1:2" ht="15.75" customHeight="1" x14ac:dyDescent="0.3">
      <c r="A526" s="20" t="s">
        <v>1269</v>
      </c>
      <c r="B526" s="22">
        <v>2928.9959999999996</v>
      </c>
    </row>
    <row r="527" spans="1:2" ht="15.75" customHeight="1" x14ac:dyDescent="0.3">
      <c r="A527" s="20" t="s">
        <v>1271</v>
      </c>
      <c r="B527" s="22">
        <v>2639.4059999999999</v>
      </c>
    </row>
    <row r="528" spans="1:2" ht="15.75" customHeight="1" x14ac:dyDescent="0.3">
      <c r="A528" s="20" t="s">
        <v>1273</v>
      </c>
      <c r="B528" s="22">
        <v>2407.7339999999999</v>
      </c>
    </row>
    <row r="529" spans="1:2" ht="15.75" customHeight="1" x14ac:dyDescent="0.3">
      <c r="A529" s="20" t="s">
        <v>1275</v>
      </c>
      <c r="B529" s="22">
        <v>2697.3240000000001</v>
      </c>
    </row>
    <row r="530" spans="1:2" ht="15.75" customHeight="1" x14ac:dyDescent="0.3">
      <c r="A530" s="20" t="s">
        <v>1277</v>
      </c>
      <c r="B530" s="22">
        <v>2407.7339999999999</v>
      </c>
    </row>
    <row r="531" spans="1:2" ht="15.75" customHeight="1" x14ac:dyDescent="0.3">
      <c r="A531" s="20" t="s">
        <v>1279</v>
      </c>
      <c r="B531" s="22">
        <v>2639.4059999999999</v>
      </c>
    </row>
    <row r="532" spans="1:2" ht="15.75" customHeight="1" x14ac:dyDescent="0.3">
      <c r="A532" s="20" t="s">
        <v>1281</v>
      </c>
      <c r="B532" s="22">
        <v>2697.3240000000001</v>
      </c>
    </row>
    <row r="533" spans="1:2" ht="15.75" customHeight="1" x14ac:dyDescent="0.3">
      <c r="A533" s="20" t="s">
        <v>1283</v>
      </c>
      <c r="B533" s="22">
        <v>2697.3240000000001</v>
      </c>
    </row>
    <row r="534" spans="1:2" ht="15.75" customHeight="1" x14ac:dyDescent="0.3">
      <c r="A534" s="20" t="s">
        <v>1285</v>
      </c>
      <c r="B534" s="22">
        <v>2928.9959999999996</v>
      </c>
    </row>
    <row r="535" spans="1:2" ht="15.75" customHeight="1" x14ac:dyDescent="0.3">
      <c r="A535" s="20" t="s">
        <v>1287</v>
      </c>
      <c r="B535" s="22">
        <v>4203.3959999999997</v>
      </c>
    </row>
    <row r="536" spans="1:2" ht="15.75" customHeight="1" x14ac:dyDescent="0.3">
      <c r="A536" s="20" t="s">
        <v>1289</v>
      </c>
      <c r="B536" s="22">
        <v>3787.806</v>
      </c>
    </row>
    <row r="537" spans="1:2" ht="15.75" customHeight="1" x14ac:dyDescent="0.3">
      <c r="A537" s="20" t="s">
        <v>1291</v>
      </c>
      <c r="B537" s="22">
        <v>3455.3340000000003</v>
      </c>
    </row>
    <row r="538" spans="1:2" ht="15.75" customHeight="1" x14ac:dyDescent="0.3">
      <c r="A538" s="20" t="s">
        <v>1293</v>
      </c>
      <c r="B538" s="22">
        <v>3870.924</v>
      </c>
    </row>
    <row r="539" spans="1:2" ht="15.75" customHeight="1" x14ac:dyDescent="0.3">
      <c r="A539" s="20" t="s">
        <v>1295</v>
      </c>
      <c r="B539" s="22">
        <v>3455.3340000000003</v>
      </c>
    </row>
    <row r="540" spans="1:2" ht="15.75" customHeight="1" x14ac:dyDescent="0.3">
      <c r="A540" s="20" t="s">
        <v>1297</v>
      </c>
      <c r="B540" s="22">
        <v>3787.806</v>
      </c>
    </row>
    <row r="541" spans="1:2" ht="15.75" customHeight="1" x14ac:dyDescent="0.3">
      <c r="A541" s="20" t="s">
        <v>1299</v>
      </c>
      <c r="B541" s="22">
        <v>3870.924</v>
      </c>
    </row>
    <row r="542" spans="1:2" ht="15.75" customHeight="1" x14ac:dyDescent="0.3">
      <c r="A542" s="20" t="s">
        <v>1301</v>
      </c>
      <c r="B542" s="22">
        <v>3870.924</v>
      </c>
    </row>
    <row r="543" spans="1:2" ht="15.75" customHeight="1" x14ac:dyDescent="0.3">
      <c r="A543" s="20" t="s">
        <v>1303</v>
      </c>
      <c r="B543" s="22">
        <v>4203.3959999999997</v>
      </c>
    </row>
    <row r="544" spans="1:2" ht="15.75" customHeight="1" x14ac:dyDescent="0.3">
      <c r="A544" s="20" t="s">
        <v>1305</v>
      </c>
      <c r="B544" s="22">
        <v>5583.9960000000001</v>
      </c>
    </row>
    <row r="545" spans="1:2" ht="15.75" customHeight="1" x14ac:dyDescent="0.3">
      <c r="A545" s="20" t="s">
        <v>1307</v>
      </c>
      <c r="B545" s="22">
        <v>5031.9059999999999</v>
      </c>
    </row>
    <row r="546" spans="1:2" ht="15.75" customHeight="1" x14ac:dyDescent="0.3">
      <c r="A546" s="20" t="s">
        <v>1309</v>
      </c>
      <c r="B546" s="22">
        <v>4590.2339999999995</v>
      </c>
    </row>
    <row r="547" spans="1:2" ht="15.75" customHeight="1" x14ac:dyDescent="0.3">
      <c r="A547" s="20" t="s">
        <v>1311</v>
      </c>
      <c r="B547" s="22">
        <v>5142.3240000000005</v>
      </c>
    </row>
    <row r="548" spans="1:2" ht="15.75" customHeight="1" x14ac:dyDescent="0.3">
      <c r="A548" s="20" t="s">
        <v>1313</v>
      </c>
      <c r="B548" s="22">
        <v>4590.2339999999995</v>
      </c>
    </row>
    <row r="549" spans="1:2" ht="15.75" customHeight="1" x14ac:dyDescent="0.3">
      <c r="A549" s="20" t="s">
        <v>1315</v>
      </c>
      <c r="B549" s="22">
        <v>5031.9059999999999</v>
      </c>
    </row>
    <row r="550" spans="1:2" ht="15.75" customHeight="1" x14ac:dyDescent="0.3">
      <c r="A550" s="20" t="s">
        <v>1317</v>
      </c>
      <c r="B550" s="22">
        <v>5142.3240000000005</v>
      </c>
    </row>
    <row r="551" spans="1:2" ht="15.75" customHeight="1" x14ac:dyDescent="0.3">
      <c r="A551" s="20" t="s">
        <v>1319</v>
      </c>
      <c r="B551" s="22">
        <v>5142.3240000000005</v>
      </c>
    </row>
    <row r="552" spans="1:2" ht="15.75" customHeight="1" x14ac:dyDescent="0.3">
      <c r="A552" s="20" t="s">
        <v>1321</v>
      </c>
      <c r="B552" s="22">
        <v>5583.9960000000001</v>
      </c>
    </row>
    <row r="553" spans="1:2" ht="15.75" customHeight="1" x14ac:dyDescent="0.3">
      <c r="A553" s="20" t="s">
        <v>1323</v>
      </c>
      <c r="B553" s="22">
        <v>8451.3959999999988</v>
      </c>
    </row>
    <row r="554" spans="1:2" ht="15.75" customHeight="1" x14ac:dyDescent="0.3">
      <c r="A554" s="20" t="s">
        <v>1325</v>
      </c>
      <c r="B554" s="22">
        <v>7615.8059999999996</v>
      </c>
    </row>
    <row r="555" spans="1:2" ht="15.75" customHeight="1" x14ac:dyDescent="0.3">
      <c r="A555" s="20" t="s">
        <v>1327</v>
      </c>
      <c r="B555" s="22">
        <v>6947.3339999999998</v>
      </c>
    </row>
    <row r="556" spans="1:2" ht="15.75" customHeight="1" x14ac:dyDescent="0.3">
      <c r="A556" s="20" t="s">
        <v>1329</v>
      </c>
      <c r="B556" s="22">
        <v>7782.924</v>
      </c>
    </row>
    <row r="557" spans="1:2" ht="15.75" customHeight="1" x14ac:dyDescent="0.3">
      <c r="A557" s="20" t="s">
        <v>1331</v>
      </c>
      <c r="B557" s="22">
        <v>6947.3339999999998</v>
      </c>
    </row>
    <row r="558" spans="1:2" ht="15.75" customHeight="1" x14ac:dyDescent="0.3">
      <c r="A558" s="20" t="s">
        <v>1333</v>
      </c>
      <c r="B558" s="22">
        <v>7615.8059999999996</v>
      </c>
    </row>
    <row r="559" spans="1:2" ht="15.75" customHeight="1" x14ac:dyDescent="0.3">
      <c r="A559" s="20" t="s">
        <v>1335</v>
      </c>
      <c r="B559" s="22">
        <v>7782.924</v>
      </c>
    </row>
    <row r="560" spans="1:2" ht="15.75" customHeight="1" x14ac:dyDescent="0.3">
      <c r="A560" s="20" t="s">
        <v>1337</v>
      </c>
      <c r="B560" s="22">
        <v>7782.924</v>
      </c>
    </row>
    <row r="561" spans="1:2" ht="15.75" customHeight="1" x14ac:dyDescent="0.3">
      <c r="A561" s="20" t="s">
        <v>1339</v>
      </c>
      <c r="B561" s="22">
        <v>8451.3959999999988</v>
      </c>
    </row>
    <row r="562" spans="1:2" ht="15.75" customHeight="1" x14ac:dyDescent="0.3">
      <c r="A562" s="20" t="s">
        <v>1341</v>
      </c>
      <c r="B562" s="22">
        <v>22937.075999999997</v>
      </c>
    </row>
    <row r="563" spans="1:2" ht="15.75" customHeight="1" x14ac:dyDescent="0.3">
      <c r="A563" s="20" t="s">
        <v>1343</v>
      </c>
      <c r="B563" s="22">
        <v>20669.285999999996</v>
      </c>
    </row>
    <row r="564" spans="1:2" ht="15.75" customHeight="1" x14ac:dyDescent="0.3">
      <c r="A564" s="20" t="s">
        <v>1345</v>
      </c>
      <c r="B564" s="22">
        <v>18855.054</v>
      </c>
    </row>
    <row r="565" spans="1:2" ht="15.75" customHeight="1" x14ac:dyDescent="0.3">
      <c r="A565" s="20" t="s">
        <v>1347</v>
      </c>
      <c r="B565" s="22">
        <v>21122.843999999997</v>
      </c>
    </row>
    <row r="566" spans="1:2" ht="15.75" customHeight="1" x14ac:dyDescent="0.3">
      <c r="A566" s="20" t="s">
        <v>1349</v>
      </c>
      <c r="B566" s="22">
        <v>18855.054</v>
      </c>
    </row>
    <row r="567" spans="1:2" ht="15.75" customHeight="1" x14ac:dyDescent="0.3">
      <c r="A567" s="20" t="s">
        <v>1351</v>
      </c>
      <c r="B567" s="22">
        <v>20669.285999999996</v>
      </c>
    </row>
    <row r="568" spans="1:2" ht="15.75" customHeight="1" x14ac:dyDescent="0.3">
      <c r="A568" s="20" t="s">
        <v>1353</v>
      </c>
      <c r="B568" s="22">
        <v>21122.843999999997</v>
      </c>
    </row>
    <row r="569" spans="1:2" ht="15.75" customHeight="1" x14ac:dyDescent="0.3">
      <c r="A569" s="20" t="s">
        <v>1355</v>
      </c>
      <c r="B569" s="22">
        <v>21122.843999999997</v>
      </c>
    </row>
    <row r="570" spans="1:2" ht="15.75" customHeight="1" x14ac:dyDescent="0.3">
      <c r="A570" s="20" t="s">
        <v>1357</v>
      </c>
      <c r="B570" s="22">
        <v>22937.075999999997</v>
      </c>
    </row>
    <row r="571" spans="1:2" ht="15.75" customHeight="1" x14ac:dyDescent="0.3">
      <c r="A571" s="20" t="s">
        <v>1359</v>
      </c>
      <c r="B571" s="22">
        <v>29117.916000000001</v>
      </c>
    </row>
    <row r="572" spans="1:2" ht="15.75" customHeight="1" x14ac:dyDescent="0.3">
      <c r="A572" s="20" t="s">
        <v>1361</v>
      </c>
      <c r="B572" s="22">
        <v>26239.026000000002</v>
      </c>
    </row>
    <row r="573" spans="1:2" ht="15.75" customHeight="1" x14ac:dyDescent="0.3">
      <c r="A573" s="20" t="s">
        <v>1363</v>
      </c>
      <c r="B573" s="22">
        <v>23935.914000000001</v>
      </c>
    </row>
    <row r="574" spans="1:2" ht="15.75" customHeight="1" x14ac:dyDescent="0.3">
      <c r="A574" s="20" t="s">
        <v>1365</v>
      </c>
      <c r="B574" s="22">
        <v>26814.803999999996</v>
      </c>
    </row>
    <row r="575" spans="1:2" ht="15.75" customHeight="1" x14ac:dyDescent="0.3">
      <c r="A575" s="20" t="s">
        <v>1367</v>
      </c>
      <c r="B575" s="22">
        <v>23935.914000000001</v>
      </c>
    </row>
    <row r="576" spans="1:2" ht="15.75" customHeight="1" x14ac:dyDescent="0.3">
      <c r="A576" s="20" t="s">
        <v>1369</v>
      </c>
      <c r="B576" s="22">
        <v>26239.026000000002</v>
      </c>
    </row>
    <row r="577" spans="1:2" ht="15.75" customHeight="1" x14ac:dyDescent="0.3">
      <c r="A577" s="20" t="s">
        <v>1371</v>
      </c>
      <c r="B577" s="22">
        <v>26814.803999999996</v>
      </c>
    </row>
    <row r="578" spans="1:2" ht="15.75" customHeight="1" x14ac:dyDescent="0.3">
      <c r="A578" s="20" t="s">
        <v>1373</v>
      </c>
      <c r="B578" s="22">
        <v>26814.803999999996</v>
      </c>
    </row>
    <row r="579" spans="1:2" ht="15.75" customHeight="1" x14ac:dyDescent="0.3">
      <c r="A579" s="20" t="s">
        <v>1375</v>
      </c>
      <c r="B579" s="22">
        <v>29117.916000000001</v>
      </c>
    </row>
    <row r="580" spans="1:2" ht="15.75" customHeight="1" x14ac:dyDescent="0.3">
      <c r="A580" s="20" t="s">
        <v>1377</v>
      </c>
      <c r="B580" s="22">
        <v>32039.022857142852</v>
      </c>
    </row>
    <row r="581" spans="1:2" ht="15.75" customHeight="1" x14ac:dyDescent="0.3">
      <c r="A581" s="20" t="s">
        <v>1379</v>
      </c>
      <c r="B581" s="22">
        <v>28871.322857142859</v>
      </c>
    </row>
    <row r="582" spans="1:2" ht="15.75" customHeight="1" x14ac:dyDescent="0.3">
      <c r="A582" s="20" t="s">
        <v>1381</v>
      </c>
      <c r="B582" s="22">
        <v>26337.162857142859</v>
      </c>
    </row>
    <row r="583" spans="1:2" ht="15.75" customHeight="1" x14ac:dyDescent="0.3">
      <c r="A583" s="20" t="s">
        <v>1383</v>
      </c>
      <c r="B583" s="22">
        <v>29504.862857142856</v>
      </c>
    </row>
    <row r="584" spans="1:2" ht="15.75" customHeight="1" x14ac:dyDescent="0.3">
      <c r="A584" s="20" t="s">
        <v>1385</v>
      </c>
      <c r="B584" s="22">
        <v>26337.162857142859</v>
      </c>
    </row>
    <row r="585" spans="1:2" ht="15.75" customHeight="1" x14ac:dyDescent="0.3">
      <c r="A585" s="20" t="s">
        <v>1387</v>
      </c>
      <c r="B585" s="22">
        <v>28871.322857142859</v>
      </c>
    </row>
    <row r="586" spans="1:2" ht="15.75" customHeight="1" x14ac:dyDescent="0.3">
      <c r="A586" s="20" t="s">
        <v>1389</v>
      </c>
      <c r="B586" s="22">
        <v>29504.862857142856</v>
      </c>
    </row>
    <row r="587" spans="1:2" ht="15.75" customHeight="1" x14ac:dyDescent="0.3">
      <c r="A587" s="20" t="s">
        <v>1391</v>
      </c>
      <c r="B587" s="22">
        <v>29504.862857142856</v>
      </c>
    </row>
    <row r="588" spans="1:2" ht="15.75" customHeight="1" x14ac:dyDescent="0.3">
      <c r="A588" s="20" t="s">
        <v>1393</v>
      </c>
      <c r="B588" s="22">
        <v>32039.022857142852</v>
      </c>
    </row>
    <row r="589" spans="1:2" ht="15.75" customHeight="1" x14ac:dyDescent="0.3">
      <c r="A589" s="20" t="s">
        <v>1395</v>
      </c>
      <c r="B589" s="22">
        <v>25230.085714285713</v>
      </c>
    </row>
    <row r="590" spans="1:2" ht="15.75" customHeight="1" x14ac:dyDescent="0.3">
      <c r="A590" s="20" t="s">
        <v>1397</v>
      </c>
      <c r="B590" s="22">
        <v>22735.585714285717</v>
      </c>
    </row>
    <row r="591" spans="1:2" ht="15.75" customHeight="1" x14ac:dyDescent="0.3">
      <c r="A591" s="20" t="s">
        <v>1399</v>
      </c>
      <c r="B591" s="22">
        <v>20739.985714285718</v>
      </c>
    </row>
    <row r="592" spans="1:2" ht="15.75" customHeight="1" x14ac:dyDescent="0.3">
      <c r="A592" s="20" t="s">
        <v>1401</v>
      </c>
      <c r="B592" s="22">
        <v>23234.485714285718</v>
      </c>
    </row>
    <row r="593" spans="1:2" ht="15.75" customHeight="1" x14ac:dyDescent="0.3">
      <c r="A593" s="20" t="s">
        <v>1403</v>
      </c>
      <c r="B593" s="22">
        <v>20739.985714285718</v>
      </c>
    </row>
    <row r="594" spans="1:2" ht="15.75" customHeight="1" x14ac:dyDescent="0.3">
      <c r="A594" s="20" t="s">
        <v>1405</v>
      </c>
      <c r="B594" s="22">
        <v>22735.585714285717</v>
      </c>
    </row>
    <row r="595" spans="1:2" ht="15.75" customHeight="1" x14ac:dyDescent="0.3">
      <c r="A595" s="20" t="s">
        <v>1407</v>
      </c>
      <c r="B595" s="22">
        <v>23234.485714285718</v>
      </c>
    </row>
    <row r="596" spans="1:2" ht="15.75" customHeight="1" x14ac:dyDescent="0.3">
      <c r="A596" s="20" t="s">
        <v>1409</v>
      </c>
      <c r="B596" s="22">
        <v>23234.485714285718</v>
      </c>
    </row>
    <row r="597" spans="1:2" ht="15.75" customHeight="1" x14ac:dyDescent="0.3">
      <c r="A597" s="20" t="s">
        <v>1411</v>
      </c>
      <c r="B597" s="22">
        <v>25230.085714285713</v>
      </c>
    </row>
    <row r="598" spans="1:2" ht="15.75" customHeight="1" x14ac:dyDescent="0.3">
      <c r="A598" s="20" t="s">
        <v>1414</v>
      </c>
      <c r="B598" s="22">
        <v>656.31600000000003</v>
      </c>
    </row>
    <row r="599" spans="1:2" ht="15.75" customHeight="1" x14ac:dyDescent="0.3">
      <c r="A599" s="20" t="s">
        <v>1416</v>
      </c>
      <c r="B599" s="22">
        <v>591.42600000000004</v>
      </c>
    </row>
    <row r="600" spans="1:2" ht="15.75" customHeight="1" x14ac:dyDescent="0.3">
      <c r="A600" s="20" t="s">
        <v>1418</v>
      </c>
      <c r="B600" s="22">
        <v>539.51400000000001</v>
      </c>
    </row>
    <row r="601" spans="1:2" ht="15.75" customHeight="1" x14ac:dyDescent="0.3">
      <c r="A601" s="20" t="s">
        <v>1420</v>
      </c>
      <c r="B601" s="22">
        <v>604.40399999999988</v>
      </c>
    </row>
    <row r="602" spans="1:2" ht="15.75" customHeight="1" x14ac:dyDescent="0.3">
      <c r="A602" s="20" t="s">
        <v>1422</v>
      </c>
      <c r="B602" s="22">
        <v>539.51400000000001</v>
      </c>
    </row>
    <row r="603" spans="1:2" ht="15.75" customHeight="1" x14ac:dyDescent="0.3">
      <c r="A603" s="20" t="s">
        <v>1424</v>
      </c>
      <c r="B603" s="22">
        <v>591.42600000000004</v>
      </c>
    </row>
    <row r="604" spans="1:2" ht="15.75" customHeight="1" x14ac:dyDescent="0.3">
      <c r="A604" s="20" t="s">
        <v>1426</v>
      </c>
      <c r="B604" s="22">
        <v>604.40399999999988</v>
      </c>
    </row>
    <row r="605" spans="1:2" ht="15.75" customHeight="1" x14ac:dyDescent="0.3">
      <c r="A605" s="20" t="s">
        <v>1428</v>
      </c>
      <c r="B605" s="22">
        <v>604.40399999999988</v>
      </c>
    </row>
    <row r="606" spans="1:2" ht="15.75" customHeight="1" x14ac:dyDescent="0.3">
      <c r="A606" s="20" t="s">
        <v>1430</v>
      </c>
      <c r="B606" s="22">
        <v>656.31600000000003</v>
      </c>
    </row>
    <row r="607" spans="1:2" ht="15.75" customHeight="1" x14ac:dyDescent="0.3">
      <c r="A607" s="20" t="s">
        <v>1432</v>
      </c>
      <c r="B607" s="22">
        <v>656.31600000000003</v>
      </c>
    </row>
    <row r="608" spans="1:2" ht="15.75" customHeight="1" x14ac:dyDescent="0.3">
      <c r="A608" s="20" t="s">
        <v>1434</v>
      </c>
      <c r="B608" s="22">
        <v>591.42600000000004</v>
      </c>
    </row>
    <row r="609" spans="1:2" ht="15.75" customHeight="1" x14ac:dyDescent="0.3">
      <c r="A609" s="20" t="s">
        <v>1436</v>
      </c>
      <c r="B609" s="22">
        <v>539.51400000000001</v>
      </c>
    </row>
    <row r="610" spans="1:2" ht="15.75" customHeight="1" x14ac:dyDescent="0.3">
      <c r="A610" s="20" t="s">
        <v>1438</v>
      </c>
      <c r="B610" s="22">
        <v>604.40399999999988</v>
      </c>
    </row>
    <row r="611" spans="1:2" ht="15.75" customHeight="1" x14ac:dyDescent="0.3">
      <c r="A611" s="20" t="s">
        <v>1440</v>
      </c>
      <c r="B611" s="22">
        <v>539.51400000000001</v>
      </c>
    </row>
    <row r="612" spans="1:2" ht="15.75" customHeight="1" x14ac:dyDescent="0.3">
      <c r="A612" s="20" t="s">
        <v>1442</v>
      </c>
      <c r="B612" s="22">
        <v>591.42600000000004</v>
      </c>
    </row>
    <row r="613" spans="1:2" ht="15.75" customHeight="1" x14ac:dyDescent="0.3">
      <c r="A613" s="20" t="s">
        <v>1444</v>
      </c>
      <c r="B613" s="22">
        <v>604.40399999999988</v>
      </c>
    </row>
    <row r="614" spans="1:2" ht="15.75" customHeight="1" x14ac:dyDescent="0.3">
      <c r="A614" s="20" t="s">
        <v>1446</v>
      </c>
      <c r="B614" s="22">
        <v>604.40399999999988</v>
      </c>
    </row>
    <row r="615" spans="1:2" ht="15.75" customHeight="1" x14ac:dyDescent="0.3">
      <c r="A615" s="20" t="s">
        <v>1448</v>
      </c>
      <c r="B615" s="22">
        <v>656.31600000000003</v>
      </c>
    </row>
    <row r="616" spans="1:2" ht="15.75" customHeight="1" x14ac:dyDescent="0.3">
      <c r="A616" s="20" t="s">
        <v>1450</v>
      </c>
      <c r="B616" s="22">
        <v>2185.596</v>
      </c>
    </row>
    <row r="617" spans="1:2" ht="15.75" customHeight="1" x14ac:dyDescent="0.3">
      <c r="A617" s="20" t="s">
        <v>1452</v>
      </c>
      <c r="B617" s="22">
        <v>1969.5060000000001</v>
      </c>
    </row>
    <row r="618" spans="1:2" ht="15.75" customHeight="1" x14ac:dyDescent="0.3">
      <c r="A618" s="20" t="s">
        <v>1454</v>
      </c>
      <c r="B618" s="22">
        <v>1796.6339999999998</v>
      </c>
    </row>
    <row r="619" spans="1:2" ht="15.75" customHeight="1" x14ac:dyDescent="0.3">
      <c r="A619" s="20" t="s">
        <v>1456</v>
      </c>
      <c r="B619" s="22">
        <v>2012.7239999999999</v>
      </c>
    </row>
    <row r="620" spans="1:2" ht="15.75" customHeight="1" x14ac:dyDescent="0.3">
      <c r="A620" s="20" t="s">
        <v>1458</v>
      </c>
      <c r="B620" s="22">
        <v>1796.6339999999998</v>
      </c>
    </row>
    <row r="621" spans="1:2" ht="15.75" customHeight="1" x14ac:dyDescent="0.3">
      <c r="A621" s="20" t="s">
        <v>1460</v>
      </c>
      <c r="B621" s="22">
        <v>1969.5060000000001</v>
      </c>
    </row>
    <row r="622" spans="1:2" ht="15.75" customHeight="1" x14ac:dyDescent="0.3">
      <c r="A622" s="20" t="s">
        <v>1462</v>
      </c>
      <c r="B622" s="22">
        <v>2012.7239999999999</v>
      </c>
    </row>
    <row r="623" spans="1:2" ht="15.75" customHeight="1" x14ac:dyDescent="0.3">
      <c r="A623" s="20" t="s">
        <v>1464</v>
      </c>
      <c r="B623" s="22">
        <v>2012.7239999999999</v>
      </c>
    </row>
    <row r="624" spans="1:2" ht="15.75" customHeight="1" x14ac:dyDescent="0.3">
      <c r="A624" s="20" t="s">
        <v>1466</v>
      </c>
      <c r="B624" s="22">
        <v>2185.596</v>
      </c>
    </row>
    <row r="625" spans="1:2" ht="15.75" customHeight="1" x14ac:dyDescent="0.3">
      <c r="A625" s="20" t="s">
        <v>1468</v>
      </c>
      <c r="B625" s="22">
        <v>2185.596</v>
      </c>
    </row>
    <row r="626" spans="1:2" ht="15.75" customHeight="1" x14ac:dyDescent="0.3">
      <c r="A626" s="20" t="s">
        <v>1470</v>
      </c>
      <c r="B626" s="22">
        <v>1969.5060000000001</v>
      </c>
    </row>
    <row r="627" spans="1:2" ht="15.75" customHeight="1" x14ac:dyDescent="0.3">
      <c r="A627" s="20" t="s">
        <v>1472</v>
      </c>
      <c r="B627" s="22">
        <v>1796.6339999999998</v>
      </c>
    </row>
    <row r="628" spans="1:2" ht="15.75" customHeight="1" x14ac:dyDescent="0.3">
      <c r="A628" s="20" t="s">
        <v>1474</v>
      </c>
      <c r="B628" s="22">
        <v>2012.7239999999999</v>
      </c>
    </row>
    <row r="629" spans="1:2" ht="15.75" customHeight="1" x14ac:dyDescent="0.3">
      <c r="A629" s="20" t="s">
        <v>1476</v>
      </c>
      <c r="B629" s="22">
        <v>1796.6339999999998</v>
      </c>
    </row>
    <row r="630" spans="1:2" ht="15.75" customHeight="1" x14ac:dyDescent="0.3">
      <c r="A630" s="20" t="s">
        <v>1478</v>
      </c>
      <c r="B630" s="22">
        <v>1969.5060000000001</v>
      </c>
    </row>
    <row r="631" spans="1:2" ht="15.75" customHeight="1" x14ac:dyDescent="0.3">
      <c r="A631" s="20" t="s">
        <v>1480</v>
      </c>
      <c r="B631" s="22">
        <v>2012.7239999999999</v>
      </c>
    </row>
    <row r="632" spans="1:2" ht="15.75" customHeight="1" x14ac:dyDescent="0.3">
      <c r="A632" s="20" t="s">
        <v>1482</v>
      </c>
      <c r="B632" s="22">
        <v>2012.7239999999999</v>
      </c>
    </row>
    <row r="633" spans="1:2" ht="15.75" customHeight="1" x14ac:dyDescent="0.3">
      <c r="A633" s="20" t="s">
        <v>1484</v>
      </c>
      <c r="B633" s="22">
        <v>2185.596</v>
      </c>
    </row>
    <row r="634" spans="1:2" ht="15.75" customHeight="1" x14ac:dyDescent="0.3">
      <c r="A634" s="20" t="s">
        <v>1486</v>
      </c>
      <c r="B634" s="22">
        <v>4245.8760000000002</v>
      </c>
    </row>
    <row r="635" spans="1:2" ht="15.75" customHeight="1" x14ac:dyDescent="0.3">
      <c r="A635" s="20" t="s">
        <v>1488</v>
      </c>
      <c r="B635" s="22">
        <v>3826.0860000000002</v>
      </c>
    </row>
    <row r="636" spans="1:2" ht="15.75" customHeight="1" x14ac:dyDescent="0.3">
      <c r="A636" s="20" t="s">
        <v>1490</v>
      </c>
      <c r="B636" s="22">
        <v>3490.2539999999999</v>
      </c>
    </row>
    <row r="637" spans="1:2" ht="15.75" customHeight="1" x14ac:dyDescent="0.3">
      <c r="A637" s="20" t="s">
        <v>1492</v>
      </c>
      <c r="B637" s="22">
        <v>3910.0439999999999</v>
      </c>
    </row>
    <row r="638" spans="1:2" ht="15.75" customHeight="1" x14ac:dyDescent="0.3">
      <c r="A638" s="20" t="s">
        <v>1494</v>
      </c>
      <c r="B638" s="22">
        <v>3490.2539999999999</v>
      </c>
    </row>
    <row r="639" spans="1:2" ht="15.75" customHeight="1" x14ac:dyDescent="0.3">
      <c r="A639" s="20" t="s">
        <v>1496</v>
      </c>
      <c r="B639" s="22">
        <v>3826.0860000000002</v>
      </c>
    </row>
    <row r="640" spans="1:2" ht="15.75" customHeight="1" x14ac:dyDescent="0.3">
      <c r="A640" s="20" t="s">
        <v>1498</v>
      </c>
      <c r="B640" s="22">
        <v>3910.0439999999999</v>
      </c>
    </row>
    <row r="641" spans="1:2" ht="15.75" customHeight="1" x14ac:dyDescent="0.3">
      <c r="A641" s="20" t="s">
        <v>1500</v>
      </c>
      <c r="B641" s="22">
        <v>3910.0439999999999</v>
      </c>
    </row>
    <row r="642" spans="1:2" ht="15.75" customHeight="1" x14ac:dyDescent="0.3">
      <c r="A642" s="20" t="s">
        <v>1502</v>
      </c>
      <c r="B642" s="22">
        <v>4245.8760000000002</v>
      </c>
    </row>
    <row r="643" spans="1:2" ht="15.75" customHeight="1" x14ac:dyDescent="0.3">
      <c r="A643" s="20" t="s">
        <v>1504</v>
      </c>
      <c r="B643" s="22">
        <v>2185.596</v>
      </c>
    </row>
    <row r="644" spans="1:2" ht="15.75" customHeight="1" x14ac:dyDescent="0.3">
      <c r="A644" s="20" t="s">
        <v>1506</v>
      </c>
      <c r="B644" s="22">
        <v>1969.5060000000001</v>
      </c>
    </row>
    <row r="645" spans="1:2" ht="15.75" customHeight="1" x14ac:dyDescent="0.3">
      <c r="A645" s="20" t="s">
        <v>1508</v>
      </c>
      <c r="B645" s="22">
        <v>1796.6339999999998</v>
      </c>
    </row>
    <row r="646" spans="1:2" ht="15.75" customHeight="1" x14ac:dyDescent="0.3">
      <c r="A646" s="20" t="s">
        <v>1510</v>
      </c>
      <c r="B646" s="22">
        <v>2012.7239999999999</v>
      </c>
    </row>
    <row r="647" spans="1:2" ht="15.75" customHeight="1" x14ac:dyDescent="0.3">
      <c r="A647" s="20" t="s">
        <v>1512</v>
      </c>
      <c r="B647" s="22">
        <v>1796.6339999999998</v>
      </c>
    </row>
    <row r="648" spans="1:2" ht="15.75" customHeight="1" x14ac:dyDescent="0.3">
      <c r="A648" s="20" t="s">
        <v>1514</v>
      </c>
      <c r="B648" s="22">
        <v>1969.5060000000001</v>
      </c>
    </row>
    <row r="649" spans="1:2" ht="15.75" customHeight="1" x14ac:dyDescent="0.3">
      <c r="A649" s="20" t="s">
        <v>1516</v>
      </c>
      <c r="B649" s="22">
        <v>2012.7239999999999</v>
      </c>
    </row>
    <row r="650" spans="1:2" ht="15.75" customHeight="1" x14ac:dyDescent="0.3">
      <c r="A650" s="20" t="s">
        <v>1518</v>
      </c>
      <c r="B650" s="22">
        <v>2012.7239999999999</v>
      </c>
    </row>
    <row r="651" spans="1:2" ht="15.75" customHeight="1" x14ac:dyDescent="0.3">
      <c r="A651" s="20" t="s">
        <v>1520</v>
      </c>
      <c r="B651" s="22">
        <v>2185.596</v>
      </c>
    </row>
    <row r="652" spans="1:2" ht="15.75" customHeight="1" x14ac:dyDescent="0.3">
      <c r="A652" s="20" t="s">
        <v>1522</v>
      </c>
      <c r="B652" s="22">
        <v>4245.8760000000002</v>
      </c>
    </row>
    <row r="653" spans="1:2" ht="15.75" customHeight="1" x14ac:dyDescent="0.3">
      <c r="A653" s="20" t="s">
        <v>1524</v>
      </c>
      <c r="B653" s="22">
        <v>3826.0860000000002</v>
      </c>
    </row>
    <row r="654" spans="1:2" ht="15.75" customHeight="1" x14ac:dyDescent="0.3">
      <c r="A654" s="20" t="s">
        <v>1526</v>
      </c>
      <c r="B654" s="22">
        <v>3490.2539999999999</v>
      </c>
    </row>
    <row r="655" spans="1:2" ht="15.75" customHeight="1" x14ac:dyDescent="0.3">
      <c r="A655" s="20" t="s">
        <v>1528</v>
      </c>
      <c r="B655" s="22">
        <v>3910.0439999999999</v>
      </c>
    </row>
    <row r="656" spans="1:2" ht="15.75" customHeight="1" x14ac:dyDescent="0.3">
      <c r="A656" s="20" t="s">
        <v>1530</v>
      </c>
      <c r="B656" s="22">
        <v>3490.2539999999999</v>
      </c>
    </row>
    <row r="657" spans="1:2" ht="15.75" customHeight="1" x14ac:dyDescent="0.3">
      <c r="A657" s="20" t="s">
        <v>1532</v>
      </c>
      <c r="B657" s="22">
        <v>3826.0860000000002</v>
      </c>
    </row>
    <row r="658" spans="1:2" ht="15.75" customHeight="1" x14ac:dyDescent="0.3">
      <c r="A658" s="20" t="s">
        <v>1534</v>
      </c>
      <c r="B658" s="22">
        <v>3910.0439999999999</v>
      </c>
    </row>
    <row r="659" spans="1:2" ht="15.75" customHeight="1" x14ac:dyDescent="0.3">
      <c r="A659" s="20" t="s">
        <v>1536</v>
      </c>
      <c r="B659" s="22">
        <v>3910.0439999999999</v>
      </c>
    </row>
    <row r="660" spans="1:2" ht="15.75" customHeight="1" x14ac:dyDescent="0.3">
      <c r="A660" s="20" t="s">
        <v>1538</v>
      </c>
      <c r="B660" s="22">
        <v>4245.8760000000002</v>
      </c>
    </row>
    <row r="661" spans="1:2" ht="15.75" customHeight="1" x14ac:dyDescent="0.3">
      <c r="A661" s="20" t="s">
        <v>1540</v>
      </c>
      <c r="B661" s="22">
        <v>7877.9160000000002</v>
      </c>
    </row>
    <row r="662" spans="1:2" ht="15.75" customHeight="1" x14ac:dyDescent="0.3">
      <c r="A662" s="20" t="s">
        <v>1542</v>
      </c>
      <c r="B662" s="22">
        <v>7099.0260000000007</v>
      </c>
    </row>
    <row r="663" spans="1:2" ht="15.75" customHeight="1" x14ac:dyDescent="0.3">
      <c r="A663" s="20" t="s">
        <v>1544</v>
      </c>
      <c r="B663" s="22">
        <v>6475.9139999999998</v>
      </c>
    </row>
    <row r="664" spans="1:2" ht="15.75" customHeight="1" x14ac:dyDescent="0.3">
      <c r="A664" s="20" t="s">
        <v>1546</v>
      </c>
      <c r="B664" s="22">
        <v>7254.8040000000001</v>
      </c>
    </row>
    <row r="665" spans="1:2" ht="15.75" customHeight="1" x14ac:dyDescent="0.3">
      <c r="A665" s="20" t="s">
        <v>1548</v>
      </c>
      <c r="B665" s="22">
        <v>6475.9139999999998</v>
      </c>
    </row>
    <row r="666" spans="1:2" ht="15.75" customHeight="1" x14ac:dyDescent="0.3">
      <c r="A666" s="20" t="s">
        <v>1550</v>
      </c>
      <c r="B666" s="22">
        <v>7099.0260000000007</v>
      </c>
    </row>
    <row r="667" spans="1:2" ht="15.75" customHeight="1" x14ac:dyDescent="0.3">
      <c r="A667" s="20" t="s">
        <v>1552</v>
      </c>
      <c r="B667" s="22">
        <v>7254.8040000000001</v>
      </c>
    </row>
    <row r="668" spans="1:2" ht="15.75" customHeight="1" x14ac:dyDescent="0.3">
      <c r="A668" s="20" t="s">
        <v>1554</v>
      </c>
      <c r="B668" s="22">
        <v>7254.8040000000001</v>
      </c>
    </row>
    <row r="669" spans="1:2" ht="15.75" customHeight="1" x14ac:dyDescent="0.3">
      <c r="A669" s="20" t="s">
        <v>1556</v>
      </c>
      <c r="B669" s="22">
        <v>7877.9160000000002</v>
      </c>
    </row>
    <row r="670" spans="1:2" ht="15.75" customHeight="1" x14ac:dyDescent="0.3">
      <c r="A670" s="20" t="s">
        <v>1558</v>
      </c>
      <c r="B670" s="22">
        <v>4245.8760000000002</v>
      </c>
    </row>
    <row r="671" spans="1:2" ht="15.75" customHeight="1" x14ac:dyDescent="0.3">
      <c r="A671" s="20" t="s">
        <v>1560</v>
      </c>
      <c r="B671" s="22">
        <v>3826.0860000000002</v>
      </c>
    </row>
    <row r="672" spans="1:2" ht="15.75" customHeight="1" x14ac:dyDescent="0.3">
      <c r="A672" s="20" t="s">
        <v>1562</v>
      </c>
      <c r="B672" s="22">
        <v>3490.2539999999999</v>
      </c>
    </row>
    <row r="673" spans="1:2" ht="15.75" customHeight="1" x14ac:dyDescent="0.3">
      <c r="A673" s="20" t="s">
        <v>1564</v>
      </c>
      <c r="B673" s="22">
        <v>3910.0439999999999</v>
      </c>
    </row>
    <row r="674" spans="1:2" ht="15.75" customHeight="1" x14ac:dyDescent="0.3">
      <c r="A674" s="20" t="s">
        <v>1566</v>
      </c>
      <c r="B674" s="22">
        <v>3490.2539999999999</v>
      </c>
    </row>
    <row r="675" spans="1:2" ht="15.75" customHeight="1" x14ac:dyDescent="0.3">
      <c r="A675" s="20" t="s">
        <v>1568</v>
      </c>
      <c r="B675" s="22">
        <v>3826.0860000000002</v>
      </c>
    </row>
    <row r="676" spans="1:2" ht="15.75" customHeight="1" x14ac:dyDescent="0.3">
      <c r="A676" s="20" t="s">
        <v>1570</v>
      </c>
      <c r="B676" s="22">
        <v>3910.0439999999999</v>
      </c>
    </row>
    <row r="677" spans="1:2" ht="15.75" customHeight="1" x14ac:dyDescent="0.3">
      <c r="A677" s="20" t="s">
        <v>1572</v>
      </c>
      <c r="B677" s="22">
        <v>3910.0439999999999</v>
      </c>
    </row>
    <row r="678" spans="1:2" ht="15.75" customHeight="1" x14ac:dyDescent="0.3">
      <c r="A678" s="20" t="s">
        <v>1574</v>
      </c>
      <c r="B678" s="22">
        <v>4245.8760000000002</v>
      </c>
    </row>
    <row r="679" spans="1:2" ht="15.75" customHeight="1" x14ac:dyDescent="0.3">
      <c r="A679" s="20" t="s">
        <v>1576</v>
      </c>
      <c r="B679" s="22">
        <v>7877.9160000000002</v>
      </c>
    </row>
    <row r="680" spans="1:2" ht="15.75" customHeight="1" x14ac:dyDescent="0.3">
      <c r="A680" s="20" t="s">
        <v>1578</v>
      </c>
      <c r="B680" s="22">
        <v>7099.0260000000007</v>
      </c>
    </row>
    <row r="681" spans="1:2" ht="15.75" customHeight="1" x14ac:dyDescent="0.3">
      <c r="A681" s="20" t="s">
        <v>1580</v>
      </c>
      <c r="B681" s="22">
        <v>6475.9139999999998</v>
      </c>
    </row>
    <row r="682" spans="1:2" ht="15.75" customHeight="1" x14ac:dyDescent="0.3">
      <c r="A682" s="20" t="s">
        <v>1582</v>
      </c>
      <c r="B682" s="22">
        <v>7254.8040000000001</v>
      </c>
    </row>
    <row r="683" spans="1:2" ht="15.75" customHeight="1" x14ac:dyDescent="0.3">
      <c r="A683" s="20" t="s">
        <v>1584</v>
      </c>
      <c r="B683" s="22">
        <v>6475.9139999999998</v>
      </c>
    </row>
    <row r="684" spans="1:2" ht="15.75" customHeight="1" x14ac:dyDescent="0.3">
      <c r="A684" s="20" t="s">
        <v>1586</v>
      </c>
      <c r="B684" s="22">
        <v>7099.0260000000007</v>
      </c>
    </row>
    <row r="685" spans="1:2" ht="15.75" customHeight="1" x14ac:dyDescent="0.3">
      <c r="A685" s="20" t="s">
        <v>1588</v>
      </c>
      <c r="B685" s="22">
        <v>7254.8040000000001</v>
      </c>
    </row>
    <row r="686" spans="1:2" ht="15.75" customHeight="1" x14ac:dyDescent="0.3">
      <c r="A686" s="20" t="s">
        <v>1590</v>
      </c>
      <c r="B686" s="22">
        <v>7254.8040000000001</v>
      </c>
    </row>
    <row r="687" spans="1:2" ht="15.75" customHeight="1" x14ac:dyDescent="0.3">
      <c r="A687" s="20" t="s">
        <v>1592</v>
      </c>
      <c r="B687" s="22">
        <v>7877.9160000000002</v>
      </c>
    </row>
    <row r="688" spans="1:2" ht="15.75" customHeight="1" x14ac:dyDescent="0.3">
      <c r="A688" s="20" t="s">
        <v>1594</v>
      </c>
      <c r="B688" s="22">
        <v>7877.9160000000002</v>
      </c>
    </row>
    <row r="689" spans="1:2" ht="15.75" customHeight="1" x14ac:dyDescent="0.3">
      <c r="A689" s="20" t="s">
        <v>1596</v>
      </c>
      <c r="B689" s="22">
        <v>7099.0260000000007</v>
      </c>
    </row>
    <row r="690" spans="1:2" ht="15.75" customHeight="1" x14ac:dyDescent="0.3">
      <c r="A690" s="20" t="s">
        <v>1598</v>
      </c>
      <c r="B690" s="22">
        <v>6475.9139999999998</v>
      </c>
    </row>
    <row r="691" spans="1:2" ht="15.75" customHeight="1" x14ac:dyDescent="0.3">
      <c r="A691" s="20" t="s">
        <v>1600</v>
      </c>
      <c r="B691" s="22">
        <v>7254.8040000000001</v>
      </c>
    </row>
    <row r="692" spans="1:2" ht="15.75" customHeight="1" x14ac:dyDescent="0.3">
      <c r="A692" s="20" t="s">
        <v>1602</v>
      </c>
      <c r="B692" s="22">
        <v>6475.9139999999998</v>
      </c>
    </row>
    <row r="693" spans="1:2" ht="15.75" customHeight="1" x14ac:dyDescent="0.3">
      <c r="A693" s="20" t="s">
        <v>1604</v>
      </c>
      <c r="B693" s="22">
        <v>7099.0260000000007</v>
      </c>
    </row>
    <row r="694" spans="1:2" ht="15.75" customHeight="1" x14ac:dyDescent="0.3">
      <c r="A694" s="20" t="s">
        <v>1606</v>
      </c>
      <c r="B694" s="22">
        <v>7254.8040000000001</v>
      </c>
    </row>
    <row r="695" spans="1:2" ht="15.75" customHeight="1" x14ac:dyDescent="0.3">
      <c r="A695" s="20" t="s">
        <v>1608</v>
      </c>
      <c r="B695" s="22">
        <v>7254.8040000000001</v>
      </c>
    </row>
    <row r="696" spans="1:2" ht="15.75" customHeight="1" x14ac:dyDescent="0.3">
      <c r="A696" s="20" t="s">
        <v>1610</v>
      </c>
      <c r="B696" s="22">
        <v>7877.9160000000002</v>
      </c>
    </row>
    <row r="697" spans="1:2" ht="15.75" customHeight="1" x14ac:dyDescent="0.3">
      <c r="A697" s="20" t="s">
        <v>1612</v>
      </c>
      <c r="B697" s="22">
        <v>7877.9160000000002</v>
      </c>
    </row>
    <row r="698" spans="1:2" ht="15.75" customHeight="1" x14ac:dyDescent="0.3">
      <c r="A698" s="20" t="s">
        <v>1614</v>
      </c>
      <c r="B698" s="22">
        <v>7099.0260000000007</v>
      </c>
    </row>
    <row r="699" spans="1:2" ht="15.75" customHeight="1" x14ac:dyDescent="0.3">
      <c r="A699" s="20" t="s">
        <v>1616</v>
      </c>
      <c r="B699" s="22">
        <v>6475.9139999999998</v>
      </c>
    </row>
    <row r="700" spans="1:2" ht="15.75" customHeight="1" x14ac:dyDescent="0.3">
      <c r="A700" s="20" t="s">
        <v>1618</v>
      </c>
      <c r="B700" s="22">
        <v>7254.8040000000001</v>
      </c>
    </row>
    <row r="701" spans="1:2" ht="15.75" customHeight="1" x14ac:dyDescent="0.3">
      <c r="A701" s="20" t="s">
        <v>1620</v>
      </c>
      <c r="B701" s="22">
        <v>6475.9139999999998</v>
      </c>
    </row>
    <row r="702" spans="1:2" ht="15.75" customHeight="1" x14ac:dyDescent="0.3">
      <c r="A702" s="20" t="s">
        <v>1622</v>
      </c>
      <c r="B702" s="22">
        <v>7099.0260000000007</v>
      </c>
    </row>
    <row r="703" spans="1:2" ht="15.75" customHeight="1" x14ac:dyDescent="0.3">
      <c r="A703" s="20" t="s">
        <v>1624</v>
      </c>
      <c r="B703" s="22">
        <v>7254.8040000000001</v>
      </c>
    </row>
    <row r="704" spans="1:2" ht="15.75" customHeight="1" x14ac:dyDescent="0.3">
      <c r="A704" s="20" t="s">
        <v>1626</v>
      </c>
      <c r="B704" s="22">
        <v>7254.8040000000001</v>
      </c>
    </row>
    <row r="705" spans="1:2" ht="15.75" customHeight="1" x14ac:dyDescent="0.3">
      <c r="A705" s="20" t="s">
        <v>1628</v>
      </c>
      <c r="B705" s="22">
        <v>7877.9160000000002</v>
      </c>
    </row>
    <row r="706" spans="1:2" ht="15.75" customHeight="1" x14ac:dyDescent="0.3">
      <c r="A706" s="20" t="s">
        <v>1630</v>
      </c>
      <c r="B706" s="22">
        <v>7877.9160000000002</v>
      </c>
    </row>
    <row r="707" spans="1:2" ht="15.75" customHeight="1" x14ac:dyDescent="0.3">
      <c r="A707" s="20" t="s">
        <v>1632</v>
      </c>
      <c r="B707" s="22">
        <v>7099.0260000000007</v>
      </c>
    </row>
    <row r="708" spans="1:2" ht="15.75" customHeight="1" x14ac:dyDescent="0.3">
      <c r="A708" s="20" t="s">
        <v>1634</v>
      </c>
      <c r="B708" s="22">
        <v>6475.9139999999998</v>
      </c>
    </row>
    <row r="709" spans="1:2" ht="15.75" customHeight="1" x14ac:dyDescent="0.3">
      <c r="A709" s="20" t="s">
        <v>1636</v>
      </c>
      <c r="B709" s="22">
        <v>7254.8040000000001</v>
      </c>
    </row>
    <row r="710" spans="1:2" ht="15.75" customHeight="1" x14ac:dyDescent="0.3">
      <c r="A710" s="20" t="s">
        <v>1638</v>
      </c>
      <c r="B710" s="22">
        <v>6475.9139999999998</v>
      </c>
    </row>
    <row r="711" spans="1:2" ht="15.75" customHeight="1" x14ac:dyDescent="0.3">
      <c r="A711" s="20" t="s">
        <v>1640</v>
      </c>
      <c r="B711" s="22">
        <v>7099.0260000000007</v>
      </c>
    </row>
    <row r="712" spans="1:2" ht="15.75" customHeight="1" x14ac:dyDescent="0.3">
      <c r="A712" s="20" t="s">
        <v>1642</v>
      </c>
      <c r="B712" s="22">
        <v>7254.8040000000001</v>
      </c>
    </row>
    <row r="713" spans="1:2" ht="15.75" customHeight="1" x14ac:dyDescent="0.3">
      <c r="A713" s="20" t="s">
        <v>1644</v>
      </c>
      <c r="B713" s="22">
        <v>7254.8040000000001</v>
      </c>
    </row>
    <row r="714" spans="1:2" ht="15.75" customHeight="1" x14ac:dyDescent="0.3">
      <c r="A714" s="20" t="s">
        <v>1646</v>
      </c>
      <c r="B714" s="22">
        <v>7877.9160000000002</v>
      </c>
    </row>
    <row r="715" spans="1:2" ht="15.75" customHeight="1" x14ac:dyDescent="0.3">
      <c r="A715" s="20" t="s">
        <v>1648</v>
      </c>
      <c r="B715" s="22">
        <v>7877.9160000000002</v>
      </c>
    </row>
    <row r="716" spans="1:2" ht="15.75" customHeight="1" x14ac:dyDescent="0.3">
      <c r="A716" s="20" t="s">
        <v>1650</v>
      </c>
      <c r="B716" s="22">
        <v>7099.0260000000007</v>
      </c>
    </row>
    <row r="717" spans="1:2" ht="15.75" customHeight="1" x14ac:dyDescent="0.3">
      <c r="A717" s="20" t="s">
        <v>1652</v>
      </c>
      <c r="B717" s="22">
        <v>6475.9139999999998</v>
      </c>
    </row>
    <row r="718" spans="1:2" ht="15.75" customHeight="1" x14ac:dyDescent="0.3">
      <c r="A718" s="20" t="s">
        <v>1654</v>
      </c>
      <c r="B718" s="22">
        <v>7254.8040000000001</v>
      </c>
    </row>
    <row r="719" spans="1:2" ht="15.75" customHeight="1" x14ac:dyDescent="0.3">
      <c r="A719" s="20" t="s">
        <v>1656</v>
      </c>
      <c r="B719" s="22">
        <v>6475.9139999999998</v>
      </c>
    </row>
    <row r="720" spans="1:2" ht="15.75" customHeight="1" x14ac:dyDescent="0.3">
      <c r="A720" s="20" t="s">
        <v>1658</v>
      </c>
      <c r="B720" s="22">
        <v>7099.0260000000007</v>
      </c>
    </row>
    <row r="721" spans="1:2" ht="15.75" customHeight="1" x14ac:dyDescent="0.3">
      <c r="A721" s="20" t="s">
        <v>1660</v>
      </c>
      <c r="B721" s="22">
        <v>7254.8040000000001</v>
      </c>
    </row>
    <row r="722" spans="1:2" ht="15.75" customHeight="1" x14ac:dyDescent="0.3">
      <c r="A722" s="20" t="s">
        <v>1662</v>
      </c>
      <c r="B722" s="22">
        <v>7254.8040000000001</v>
      </c>
    </row>
    <row r="723" spans="1:2" ht="15.75" customHeight="1" x14ac:dyDescent="0.3">
      <c r="A723" s="20" t="s">
        <v>1664</v>
      </c>
      <c r="B723" s="22">
        <v>7877.9160000000002</v>
      </c>
    </row>
    <row r="724" spans="1:2" ht="15.75" customHeight="1" x14ac:dyDescent="0.3">
      <c r="A724" s="20" t="s">
        <v>1666</v>
      </c>
      <c r="B724" s="22">
        <v>8675.0228571428561</v>
      </c>
    </row>
    <row r="725" spans="1:2" ht="15.75" customHeight="1" x14ac:dyDescent="0.3">
      <c r="A725" s="20" t="s">
        <v>1668</v>
      </c>
      <c r="B725" s="22">
        <v>7817.3228571428572</v>
      </c>
    </row>
    <row r="726" spans="1:2" ht="15.75" customHeight="1" x14ac:dyDescent="0.3">
      <c r="A726" s="20" t="s">
        <v>1670</v>
      </c>
      <c r="B726" s="22">
        <v>7131.1628571428564</v>
      </c>
    </row>
    <row r="727" spans="1:2" ht="15.75" customHeight="1" x14ac:dyDescent="0.3">
      <c r="A727" s="20" t="s">
        <v>1672</v>
      </c>
      <c r="B727" s="22">
        <v>7988.8628571428562</v>
      </c>
    </row>
    <row r="728" spans="1:2" ht="15.75" customHeight="1" x14ac:dyDescent="0.3">
      <c r="A728" s="20" t="s">
        <v>1674</v>
      </c>
      <c r="B728" s="22">
        <v>7131.1628571428564</v>
      </c>
    </row>
    <row r="729" spans="1:2" ht="15.75" customHeight="1" x14ac:dyDescent="0.3">
      <c r="A729" s="20" t="s">
        <v>1676</v>
      </c>
      <c r="B729" s="22">
        <v>7817.3228571428572</v>
      </c>
    </row>
    <row r="730" spans="1:2" ht="15.75" customHeight="1" x14ac:dyDescent="0.3">
      <c r="A730" s="20" t="s">
        <v>1678</v>
      </c>
      <c r="B730" s="22">
        <v>7988.8628571428562</v>
      </c>
    </row>
    <row r="731" spans="1:2" ht="15.75" customHeight="1" x14ac:dyDescent="0.3">
      <c r="A731" s="20" t="s">
        <v>1680</v>
      </c>
      <c r="B731" s="22">
        <v>7988.8628571428562</v>
      </c>
    </row>
    <row r="732" spans="1:2" ht="15.75" customHeight="1" x14ac:dyDescent="0.3">
      <c r="A732" s="20" t="s">
        <v>1682</v>
      </c>
      <c r="B732" s="22">
        <v>8675.0228571428561</v>
      </c>
    </row>
    <row r="733" spans="1:2" ht="15.75" customHeight="1" x14ac:dyDescent="0.3">
      <c r="A733" s="20" t="s">
        <v>1684</v>
      </c>
      <c r="B733" s="22">
        <v>8675.0228571428561</v>
      </c>
    </row>
    <row r="734" spans="1:2" ht="15.75" customHeight="1" x14ac:dyDescent="0.3">
      <c r="A734" s="20" t="s">
        <v>1686</v>
      </c>
      <c r="B734" s="22">
        <v>7817.3228571428572</v>
      </c>
    </row>
    <row r="735" spans="1:2" ht="15.75" customHeight="1" x14ac:dyDescent="0.3">
      <c r="A735" s="20" t="s">
        <v>1688</v>
      </c>
      <c r="B735" s="22">
        <v>7131.1628571428564</v>
      </c>
    </row>
    <row r="736" spans="1:2" ht="15.75" customHeight="1" x14ac:dyDescent="0.3">
      <c r="A736" s="20" t="s">
        <v>1690</v>
      </c>
      <c r="B736" s="22">
        <v>7988.8628571428562</v>
      </c>
    </row>
    <row r="737" spans="1:2" ht="15.75" customHeight="1" x14ac:dyDescent="0.3">
      <c r="A737" s="20" t="s">
        <v>1692</v>
      </c>
      <c r="B737" s="22">
        <v>7131.1628571428564</v>
      </c>
    </row>
    <row r="738" spans="1:2" ht="15.75" customHeight="1" x14ac:dyDescent="0.3">
      <c r="A738" s="20" t="s">
        <v>1694</v>
      </c>
      <c r="B738" s="22">
        <v>7817.3228571428572</v>
      </c>
    </row>
    <row r="739" spans="1:2" ht="15.75" customHeight="1" x14ac:dyDescent="0.3">
      <c r="A739" s="20" t="s">
        <v>1696</v>
      </c>
      <c r="B739" s="22">
        <v>7988.8628571428562</v>
      </c>
    </row>
    <row r="740" spans="1:2" ht="15.75" customHeight="1" x14ac:dyDescent="0.3">
      <c r="A740" s="20" t="s">
        <v>1698</v>
      </c>
      <c r="B740" s="22">
        <v>7988.8628571428562</v>
      </c>
    </row>
    <row r="741" spans="1:2" ht="15.75" customHeight="1" x14ac:dyDescent="0.3">
      <c r="A741" s="20" t="s">
        <v>1700</v>
      </c>
      <c r="B741" s="22">
        <v>8675.0228571428561</v>
      </c>
    </row>
    <row r="742" spans="1:2" ht="15.75" customHeight="1" x14ac:dyDescent="0.3">
      <c r="A742" s="20" t="s">
        <v>1703</v>
      </c>
      <c r="B742" s="22">
        <v>970.8</v>
      </c>
    </row>
    <row r="743" spans="1:2" ht="15.75" customHeight="1" x14ac:dyDescent="0.3">
      <c r="A743" s="20" t="s">
        <v>1705</v>
      </c>
      <c r="B743" s="22">
        <v>874.81200000000001</v>
      </c>
    </row>
    <row r="744" spans="1:2" ht="15.75" customHeight="1" x14ac:dyDescent="0.3">
      <c r="A744" s="20" t="s">
        <v>1707</v>
      </c>
      <c r="B744" s="22">
        <v>798.024</v>
      </c>
    </row>
    <row r="745" spans="1:2" ht="15.75" customHeight="1" x14ac:dyDescent="0.3">
      <c r="A745" s="20" t="s">
        <v>1709</v>
      </c>
      <c r="B745" s="22">
        <v>894.01199999999994</v>
      </c>
    </row>
    <row r="746" spans="1:2" ht="15.75" customHeight="1" x14ac:dyDescent="0.3">
      <c r="A746" s="20" t="s">
        <v>1711</v>
      </c>
      <c r="B746" s="22">
        <v>798.024</v>
      </c>
    </row>
    <row r="747" spans="1:2" ht="15.75" customHeight="1" x14ac:dyDescent="0.3">
      <c r="A747" s="20" t="s">
        <v>1713</v>
      </c>
      <c r="B747" s="22">
        <v>874.81200000000001</v>
      </c>
    </row>
    <row r="748" spans="1:2" ht="15.75" customHeight="1" x14ac:dyDescent="0.3">
      <c r="A748" s="20" t="s">
        <v>1715</v>
      </c>
      <c r="B748" s="22">
        <v>894.01199999999994</v>
      </c>
    </row>
    <row r="749" spans="1:2" ht="15.75" customHeight="1" x14ac:dyDescent="0.3">
      <c r="A749" s="20" t="s">
        <v>1717</v>
      </c>
      <c r="B749" s="22">
        <v>894.01199999999994</v>
      </c>
    </row>
    <row r="750" spans="1:2" ht="15.75" customHeight="1" x14ac:dyDescent="0.3">
      <c r="A750" s="20" t="s">
        <v>1719</v>
      </c>
      <c r="B750" s="22">
        <v>970.8</v>
      </c>
    </row>
    <row r="751" spans="1:2" ht="15.75" customHeight="1" x14ac:dyDescent="0.3">
      <c r="A751" s="20" t="s">
        <v>1721</v>
      </c>
      <c r="B751" s="22">
        <v>970.8</v>
      </c>
    </row>
    <row r="752" spans="1:2" ht="15.75" customHeight="1" x14ac:dyDescent="0.3">
      <c r="A752" s="20" t="s">
        <v>1723</v>
      </c>
      <c r="B752" s="22">
        <v>874.81200000000001</v>
      </c>
    </row>
    <row r="753" spans="1:2" ht="15.75" customHeight="1" x14ac:dyDescent="0.3">
      <c r="A753" s="20" t="s">
        <v>1725</v>
      </c>
      <c r="B753" s="22">
        <v>798.024</v>
      </c>
    </row>
    <row r="754" spans="1:2" ht="15.75" customHeight="1" x14ac:dyDescent="0.3">
      <c r="A754" s="20" t="s">
        <v>1727</v>
      </c>
      <c r="B754" s="22">
        <v>894.01199999999994</v>
      </c>
    </row>
    <row r="755" spans="1:2" ht="15.75" customHeight="1" x14ac:dyDescent="0.3">
      <c r="A755" s="20" t="s">
        <v>1729</v>
      </c>
      <c r="B755" s="22">
        <v>798.024</v>
      </c>
    </row>
    <row r="756" spans="1:2" ht="15.75" customHeight="1" x14ac:dyDescent="0.3">
      <c r="A756" s="20" t="s">
        <v>1731</v>
      </c>
      <c r="B756" s="22">
        <v>874.81200000000001</v>
      </c>
    </row>
    <row r="757" spans="1:2" ht="15.75" customHeight="1" x14ac:dyDescent="0.3">
      <c r="A757" s="20" t="s">
        <v>1733</v>
      </c>
      <c r="B757" s="22">
        <v>894.01199999999994</v>
      </c>
    </row>
    <row r="758" spans="1:2" ht="15.75" customHeight="1" x14ac:dyDescent="0.3">
      <c r="A758" s="20" t="s">
        <v>1735</v>
      </c>
      <c r="B758" s="22">
        <v>894.01199999999994</v>
      </c>
    </row>
    <row r="759" spans="1:2" ht="15.75" customHeight="1" x14ac:dyDescent="0.3">
      <c r="A759" s="20" t="s">
        <v>1737</v>
      </c>
      <c r="B759" s="22">
        <v>970.8</v>
      </c>
    </row>
    <row r="760" spans="1:2" ht="15.75" customHeight="1" x14ac:dyDescent="0.3">
      <c r="A760" s="20" t="s">
        <v>1739</v>
      </c>
      <c r="B760" s="22">
        <v>4245.8760000000002</v>
      </c>
    </row>
    <row r="761" spans="1:2" ht="15.75" customHeight="1" x14ac:dyDescent="0.3">
      <c r="A761" s="20" t="s">
        <v>1741</v>
      </c>
      <c r="B761" s="22">
        <v>3826.0860000000002</v>
      </c>
    </row>
    <row r="762" spans="1:2" ht="15.75" customHeight="1" x14ac:dyDescent="0.3">
      <c r="A762" s="20" t="s">
        <v>1743</v>
      </c>
      <c r="B762" s="22">
        <v>3490.2539999999999</v>
      </c>
    </row>
    <row r="763" spans="1:2" ht="15.75" customHeight="1" x14ac:dyDescent="0.3">
      <c r="A763" s="20" t="s">
        <v>1745</v>
      </c>
      <c r="B763" s="22">
        <v>3910.0439999999999</v>
      </c>
    </row>
    <row r="764" spans="1:2" ht="15.75" customHeight="1" x14ac:dyDescent="0.3">
      <c r="A764" s="20" t="s">
        <v>1747</v>
      </c>
      <c r="B764" s="22">
        <v>3490.2539999999999</v>
      </c>
    </row>
    <row r="765" spans="1:2" ht="15.75" customHeight="1" x14ac:dyDescent="0.3">
      <c r="A765" s="20" t="s">
        <v>1749</v>
      </c>
      <c r="B765" s="22">
        <v>3826.0860000000002</v>
      </c>
    </row>
    <row r="766" spans="1:2" ht="15.75" customHeight="1" x14ac:dyDescent="0.3">
      <c r="A766" s="20" t="s">
        <v>1751</v>
      </c>
      <c r="B766" s="22">
        <v>3910.0439999999999</v>
      </c>
    </row>
    <row r="767" spans="1:2" ht="15.75" customHeight="1" x14ac:dyDescent="0.3">
      <c r="A767" s="20" t="s">
        <v>1753</v>
      </c>
      <c r="B767" s="22">
        <v>3910.0439999999999</v>
      </c>
    </row>
    <row r="768" spans="1:2" ht="15.75" customHeight="1" x14ac:dyDescent="0.3">
      <c r="A768" s="20" t="s">
        <v>1755</v>
      </c>
      <c r="B768" s="22">
        <v>4245.8760000000002</v>
      </c>
    </row>
    <row r="769" spans="1:2" ht="15.75" customHeight="1" x14ac:dyDescent="0.3">
      <c r="A769" s="20" t="s">
        <v>1757</v>
      </c>
      <c r="B769" s="22">
        <v>4670.46</v>
      </c>
    </row>
    <row r="770" spans="1:2" ht="15.75" customHeight="1" x14ac:dyDescent="0.3">
      <c r="A770" s="20" t="s">
        <v>1759</v>
      </c>
      <c r="B770" s="22">
        <v>4208.7</v>
      </c>
    </row>
    <row r="771" spans="1:2" ht="15.75" customHeight="1" x14ac:dyDescent="0.3">
      <c r="A771" s="20" t="s">
        <v>1761</v>
      </c>
      <c r="B771" s="22">
        <v>3839.2799999999997</v>
      </c>
    </row>
    <row r="772" spans="1:2" ht="15.75" customHeight="1" x14ac:dyDescent="0.3">
      <c r="A772" s="20" t="s">
        <v>1763</v>
      </c>
      <c r="B772" s="22">
        <v>4301.0519999999997</v>
      </c>
    </row>
    <row r="773" spans="1:2" ht="15.75" customHeight="1" x14ac:dyDescent="0.3">
      <c r="A773" s="20" t="s">
        <v>1765</v>
      </c>
      <c r="B773" s="22">
        <v>3839.2799999999997</v>
      </c>
    </row>
    <row r="774" spans="1:2" ht="15.75" customHeight="1" x14ac:dyDescent="0.3">
      <c r="A774" s="20" t="s">
        <v>1767</v>
      </c>
      <c r="B774" s="22">
        <v>4208.7</v>
      </c>
    </row>
    <row r="775" spans="1:2" ht="15.75" customHeight="1" x14ac:dyDescent="0.3">
      <c r="A775" s="20" t="s">
        <v>1769</v>
      </c>
      <c r="B775" s="22">
        <v>4301.0519999999997</v>
      </c>
    </row>
    <row r="776" spans="1:2" ht="15.75" customHeight="1" x14ac:dyDescent="0.3">
      <c r="A776" s="20" t="s">
        <v>1771</v>
      </c>
      <c r="B776" s="22">
        <v>4301.0519999999997</v>
      </c>
    </row>
    <row r="777" spans="1:2" ht="15.75" customHeight="1" x14ac:dyDescent="0.3">
      <c r="A777" s="20" t="s">
        <v>1773</v>
      </c>
      <c r="B777" s="22">
        <v>4670.46</v>
      </c>
    </row>
    <row r="778" spans="1:2" ht="15.75" customHeight="1" x14ac:dyDescent="0.3">
      <c r="A778" s="20" t="s">
        <v>1775</v>
      </c>
      <c r="B778" s="22">
        <v>5458.6799999999994</v>
      </c>
    </row>
    <row r="779" spans="1:2" ht="15.75" customHeight="1" x14ac:dyDescent="0.3">
      <c r="A779" s="20" t="s">
        <v>1777</v>
      </c>
      <c r="B779" s="22">
        <v>4918.9800000000005</v>
      </c>
    </row>
    <row r="780" spans="1:2" ht="15.75" customHeight="1" x14ac:dyDescent="0.3">
      <c r="A780" s="20" t="s">
        <v>1779</v>
      </c>
      <c r="B780" s="22">
        <v>4487.22</v>
      </c>
    </row>
    <row r="781" spans="1:2" ht="15.75" customHeight="1" x14ac:dyDescent="0.3">
      <c r="A781" s="20" t="s">
        <v>1781</v>
      </c>
      <c r="B781" s="22">
        <v>5026.92</v>
      </c>
    </row>
    <row r="782" spans="1:2" ht="15.75" customHeight="1" x14ac:dyDescent="0.3">
      <c r="A782" s="20" t="s">
        <v>1783</v>
      </c>
      <c r="B782" s="22">
        <v>4487.22</v>
      </c>
    </row>
    <row r="783" spans="1:2" ht="15.75" customHeight="1" x14ac:dyDescent="0.3">
      <c r="A783" s="20" t="s">
        <v>1785</v>
      </c>
      <c r="B783" s="22">
        <v>4918.9800000000005</v>
      </c>
    </row>
    <row r="784" spans="1:2" ht="15.75" customHeight="1" x14ac:dyDescent="0.3">
      <c r="A784" s="20" t="s">
        <v>1787</v>
      </c>
      <c r="B784" s="22">
        <v>5026.92</v>
      </c>
    </row>
    <row r="785" spans="1:2" ht="15.75" customHeight="1" x14ac:dyDescent="0.3">
      <c r="A785" s="20" t="s">
        <v>1789</v>
      </c>
      <c r="B785" s="22">
        <v>5026.92</v>
      </c>
    </row>
    <row r="786" spans="1:2" ht="15.75" customHeight="1" x14ac:dyDescent="0.3">
      <c r="A786" s="20" t="s">
        <v>1791</v>
      </c>
      <c r="B786" s="22">
        <v>5458.6799999999994</v>
      </c>
    </row>
    <row r="787" spans="1:2" ht="15.75" customHeight="1" x14ac:dyDescent="0.3">
      <c r="A787" s="20" t="s">
        <v>1793</v>
      </c>
      <c r="B787" s="22">
        <v>6004.5479999999998</v>
      </c>
    </row>
    <row r="788" spans="1:2" ht="15.75" customHeight="1" x14ac:dyDescent="0.3">
      <c r="A788" s="20" t="s">
        <v>1795</v>
      </c>
      <c r="B788" s="22">
        <v>5410.8839999999991</v>
      </c>
    </row>
    <row r="789" spans="1:2" ht="15.75" customHeight="1" x14ac:dyDescent="0.3">
      <c r="A789" s="20" t="s">
        <v>1797</v>
      </c>
      <c r="B789" s="22">
        <v>4935.9479999999994</v>
      </c>
    </row>
    <row r="790" spans="1:2" ht="15.75" customHeight="1" x14ac:dyDescent="0.3">
      <c r="A790" s="20" t="s">
        <v>1799</v>
      </c>
      <c r="B790" s="22">
        <v>5529.6120000000001</v>
      </c>
    </row>
    <row r="791" spans="1:2" ht="15.75" customHeight="1" x14ac:dyDescent="0.3">
      <c r="A791" s="20" t="s">
        <v>1801</v>
      </c>
      <c r="B791" s="22">
        <v>4935.9479999999994</v>
      </c>
    </row>
    <row r="792" spans="1:2" ht="15.75" customHeight="1" x14ac:dyDescent="0.3">
      <c r="A792" s="20" t="s">
        <v>1803</v>
      </c>
      <c r="B792" s="22">
        <v>5410.8839999999991</v>
      </c>
    </row>
    <row r="793" spans="1:2" ht="15.75" customHeight="1" x14ac:dyDescent="0.3">
      <c r="A793" s="20" t="s">
        <v>1805</v>
      </c>
      <c r="B793" s="22">
        <v>5529.6120000000001</v>
      </c>
    </row>
    <row r="794" spans="1:2" ht="15.75" customHeight="1" x14ac:dyDescent="0.3">
      <c r="A794" s="20" t="s">
        <v>1807</v>
      </c>
      <c r="B794" s="22">
        <v>5529.6120000000001</v>
      </c>
    </row>
    <row r="795" spans="1:2" ht="15.75" customHeight="1" x14ac:dyDescent="0.3">
      <c r="A795" s="20" t="s">
        <v>1809</v>
      </c>
      <c r="B795" s="22">
        <v>6004.5479999999998</v>
      </c>
    </row>
    <row r="796" spans="1:2" ht="15.75" customHeight="1" x14ac:dyDescent="0.3">
      <c r="A796" s="20" t="s">
        <v>1811</v>
      </c>
      <c r="B796" s="22">
        <v>1272.2760000000001</v>
      </c>
    </row>
    <row r="797" spans="1:2" ht="15.75" customHeight="1" x14ac:dyDescent="0.3">
      <c r="A797" s="20" t="s">
        <v>1813</v>
      </c>
      <c r="B797" s="22">
        <v>1146.4859999999999</v>
      </c>
    </row>
    <row r="798" spans="1:2" ht="15.75" customHeight="1" x14ac:dyDescent="0.3">
      <c r="A798" s="20" t="s">
        <v>1815</v>
      </c>
      <c r="B798" s="22">
        <v>1045.854</v>
      </c>
    </row>
    <row r="799" spans="1:2" ht="15.75" customHeight="1" x14ac:dyDescent="0.3">
      <c r="A799" s="20" t="s">
        <v>1817</v>
      </c>
      <c r="B799" s="22">
        <v>1171.644</v>
      </c>
    </row>
    <row r="800" spans="1:2" ht="15.75" customHeight="1" x14ac:dyDescent="0.3">
      <c r="A800" s="20" t="s">
        <v>1819</v>
      </c>
      <c r="B800" s="22">
        <v>1045.854</v>
      </c>
    </row>
    <row r="801" spans="1:2" ht="15.75" customHeight="1" x14ac:dyDescent="0.3">
      <c r="A801" s="20" t="s">
        <v>1821</v>
      </c>
      <c r="B801" s="22">
        <v>1146.4859999999999</v>
      </c>
    </row>
    <row r="802" spans="1:2" ht="15.75" customHeight="1" x14ac:dyDescent="0.3">
      <c r="A802" s="20" t="s">
        <v>1823</v>
      </c>
      <c r="B802" s="22">
        <v>1171.644</v>
      </c>
    </row>
    <row r="803" spans="1:2" ht="15.75" customHeight="1" x14ac:dyDescent="0.3">
      <c r="A803" s="20" t="s">
        <v>1825</v>
      </c>
      <c r="B803" s="22">
        <v>1171.644</v>
      </c>
    </row>
    <row r="804" spans="1:2" ht="15.75" customHeight="1" x14ac:dyDescent="0.3">
      <c r="A804" s="20" t="s">
        <v>1827</v>
      </c>
      <c r="B804" s="22">
        <v>1272.2760000000001</v>
      </c>
    </row>
    <row r="805" spans="1:2" ht="15.75" customHeight="1" x14ac:dyDescent="0.3">
      <c r="A805" s="20" t="s">
        <v>1829</v>
      </c>
      <c r="B805" s="22">
        <v>1930.7159999999999</v>
      </c>
    </row>
    <row r="806" spans="1:2" ht="15.75" customHeight="1" x14ac:dyDescent="0.3">
      <c r="A806" s="20" t="s">
        <v>1831</v>
      </c>
      <c r="B806" s="22">
        <v>1739.826</v>
      </c>
    </row>
    <row r="807" spans="1:2" ht="15.75" customHeight="1" x14ac:dyDescent="0.3">
      <c r="A807" s="20" t="s">
        <v>1833</v>
      </c>
      <c r="B807" s="22">
        <v>1587.114</v>
      </c>
    </row>
    <row r="808" spans="1:2" ht="15.75" customHeight="1" x14ac:dyDescent="0.3">
      <c r="A808" s="20" t="s">
        <v>1835</v>
      </c>
      <c r="B808" s="22">
        <v>1778.0040000000001</v>
      </c>
    </row>
    <row r="809" spans="1:2" ht="15.75" customHeight="1" x14ac:dyDescent="0.3">
      <c r="A809" s="20" t="s">
        <v>1837</v>
      </c>
      <c r="B809" s="22">
        <v>1587.114</v>
      </c>
    </row>
    <row r="810" spans="1:2" ht="15.75" customHeight="1" x14ac:dyDescent="0.3">
      <c r="A810" s="20" t="s">
        <v>1839</v>
      </c>
      <c r="B810" s="22">
        <v>1739.826</v>
      </c>
    </row>
    <row r="811" spans="1:2" ht="15.75" customHeight="1" x14ac:dyDescent="0.3">
      <c r="A811" s="20" t="s">
        <v>1841</v>
      </c>
      <c r="B811" s="22">
        <v>1778.0040000000001</v>
      </c>
    </row>
    <row r="812" spans="1:2" ht="15.75" customHeight="1" x14ac:dyDescent="0.3">
      <c r="A812" s="20" t="s">
        <v>1843</v>
      </c>
      <c r="B812" s="22">
        <v>1778.0040000000001</v>
      </c>
    </row>
    <row r="813" spans="1:2" ht="15.75" customHeight="1" x14ac:dyDescent="0.3">
      <c r="A813" s="20" t="s">
        <v>1845</v>
      </c>
      <c r="B813" s="22">
        <v>1930.7159999999999</v>
      </c>
    </row>
    <row r="814" spans="1:2" ht="15.75" customHeight="1" x14ac:dyDescent="0.3">
      <c r="A814" s="20" t="s">
        <v>1847</v>
      </c>
      <c r="B814" s="22">
        <v>4373.3159999999998</v>
      </c>
    </row>
    <row r="815" spans="1:2" ht="15.75" customHeight="1" x14ac:dyDescent="0.3">
      <c r="A815" s="20" t="s">
        <v>1849</v>
      </c>
      <c r="B815" s="22">
        <v>3940.9260000000004</v>
      </c>
    </row>
    <row r="816" spans="1:2" ht="15.75" customHeight="1" x14ac:dyDescent="0.3">
      <c r="A816" s="20" t="s">
        <v>1851</v>
      </c>
      <c r="B816" s="22">
        <v>3595.0140000000001</v>
      </c>
    </row>
    <row r="817" spans="1:2" ht="15.75" customHeight="1" x14ac:dyDescent="0.3">
      <c r="A817" s="20" t="s">
        <v>1853</v>
      </c>
      <c r="B817" s="22">
        <v>4027.404</v>
      </c>
    </row>
    <row r="818" spans="1:2" ht="15.75" customHeight="1" x14ac:dyDescent="0.3">
      <c r="A818" s="20" t="s">
        <v>1855</v>
      </c>
      <c r="B818" s="22">
        <v>3595.0140000000001</v>
      </c>
    </row>
    <row r="819" spans="1:2" ht="15.75" customHeight="1" x14ac:dyDescent="0.3">
      <c r="A819" s="20" t="s">
        <v>1857</v>
      </c>
      <c r="B819" s="22">
        <v>3940.9260000000004</v>
      </c>
    </row>
    <row r="820" spans="1:2" ht="15.75" customHeight="1" x14ac:dyDescent="0.3">
      <c r="A820" s="20" t="s">
        <v>1859</v>
      </c>
      <c r="B820" s="22">
        <v>4027.404</v>
      </c>
    </row>
    <row r="821" spans="1:2" ht="15.75" customHeight="1" x14ac:dyDescent="0.3">
      <c r="A821" s="20" t="s">
        <v>1861</v>
      </c>
      <c r="B821" s="22">
        <v>4027.404</v>
      </c>
    </row>
    <row r="822" spans="1:2" ht="15.75" customHeight="1" x14ac:dyDescent="0.3">
      <c r="A822" s="20" t="s">
        <v>1863</v>
      </c>
      <c r="B822" s="22">
        <v>4373.3159999999998</v>
      </c>
    </row>
    <row r="823" spans="1:2" ht="15.75" customHeight="1" x14ac:dyDescent="0.3">
      <c r="A823" s="20" t="s">
        <v>1865</v>
      </c>
      <c r="B823" s="22">
        <v>6072.5160000000005</v>
      </c>
    </row>
    <row r="824" spans="1:2" ht="15.75" customHeight="1" x14ac:dyDescent="0.3">
      <c r="A824" s="20" t="s">
        <v>1867</v>
      </c>
      <c r="B824" s="22">
        <v>5472.1260000000002</v>
      </c>
    </row>
    <row r="825" spans="1:2" ht="15.75" customHeight="1" x14ac:dyDescent="0.3">
      <c r="A825" s="20" t="s">
        <v>1869</v>
      </c>
      <c r="B825" s="22">
        <v>4991.8140000000003</v>
      </c>
    </row>
    <row r="826" spans="1:2" ht="15.75" customHeight="1" x14ac:dyDescent="0.3">
      <c r="A826" s="20" t="s">
        <v>1871</v>
      </c>
      <c r="B826" s="22">
        <v>5592.2039999999997</v>
      </c>
    </row>
    <row r="827" spans="1:2" ht="15.75" customHeight="1" x14ac:dyDescent="0.3">
      <c r="A827" s="20" t="s">
        <v>1873</v>
      </c>
      <c r="B827" s="22">
        <v>4991.8140000000003</v>
      </c>
    </row>
    <row r="828" spans="1:2" ht="15.75" customHeight="1" x14ac:dyDescent="0.3">
      <c r="A828" s="20" t="s">
        <v>1875</v>
      </c>
      <c r="B828" s="22">
        <v>5472.1260000000002</v>
      </c>
    </row>
    <row r="829" spans="1:2" ht="15.75" customHeight="1" x14ac:dyDescent="0.3">
      <c r="A829" s="20" t="s">
        <v>1877</v>
      </c>
      <c r="B829" s="22">
        <v>5592.2039999999997</v>
      </c>
    </row>
    <row r="830" spans="1:2" ht="15.75" customHeight="1" x14ac:dyDescent="0.3">
      <c r="A830" s="20" t="s">
        <v>1879</v>
      </c>
      <c r="B830" s="22">
        <v>5592.2039999999997</v>
      </c>
    </row>
    <row r="831" spans="1:2" ht="15.75" customHeight="1" x14ac:dyDescent="0.3">
      <c r="A831" s="20" t="s">
        <v>1881</v>
      </c>
      <c r="B831" s="22">
        <v>6072.5160000000005</v>
      </c>
    </row>
    <row r="832" spans="1:2" ht="15.75" customHeight="1" x14ac:dyDescent="0.3">
      <c r="A832" s="20" t="s">
        <v>1883</v>
      </c>
      <c r="B832" s="22">
        <v>7389.3959999999997</v>
      </c>
    </row>
    <row r="833" spans="1:2" ht="15.75" customHeight="1" x14ac:dyDescent="0.3">
      <c r="A833" s="20" t="s">
        <v>1885</v>
      </c>
      <c r="B833" s="22">
        <v>6658.8059999999996</v>
      </c>
    </row>
    <row r="834" spans="1:2" ht="15.75" customHeight="1" x14ac:dyDescent="0.3">
      <c r="A834" s="20" t="s">
        <v>1887</v>
      </c>
      <c r="B834" s="22">
        <v>6074.3339999999998</v>
      </c>
    </row>
    <row r="835" spans="1:2" ht="15.75" customHeight="1" x14ac:dyDescent="0.3">
      <c r="A835" s="20" t="s">
        <v>1889</v>
      </c>
      <c r="B835" s="22">
        <v>6804.924</v>
      </c>
    </row>
    <row r="836" spans="1:2" ht="15.75" customHeight="1" x14ac:dyDescent="0.3">
      <c r="A836" s="20" t="s">
        <v>1891</v>
      </c>
      <c r="B836" s="22">
        <v>6074.3339999999998</v>
      </c>
    </row>
    <row r="837" spans="1:2" ht="15.75" customHeight="1" x14ac:dyDescent="0.3">
      <c r="A837" s="20" t="s">
        <v>1893</v>
      </c>
      <c r="B837" s="22">
        <v>6658.8059999999996</v>
      </c>
    </row>
    <row r="838" spans="1:2" ht="15.75" customHeight="1" x14ac:dyDescent="0.3">
      <c r="A838" s="20" t="s">
        <v>1895</v>
      </c>
      <c r="B838" s="22">
        <v>6804.924</v>
      </c>
    </row>
    <row r="839" spans="1:2" ht="15.75" customHeight="1" x14ac:dyDescent="0.3">
      <c r="A839" s="20" t="s">
        <v>1897</v>
      </c>
      <c r="B839" s="22">
        <v>6804.924</v>
      </c>
    </row>
    <row r="840" spans="1:2" ht="15.75" customHeight="1" x14ac:dyDescent="0.3">
      <c r="A840" s="20" t="s">
        <v>1899</v>
      </c>
      <c r="B840" s="22">
        <v>7389.3959999999997</v>
      </c>
    </row>
    <row r="841" spans="1:2" ht="15.75" customHeight="1" x14ac:dyDescent="0.3">
      <c r="A841" s="20" t="s">
        <v>1901</v>
      </c>
      <c r="B841" s="22">
        <v>9407.1959999999999</v>
      </c>
    </row>
    <row r="842" spans="1:2" ht="15.75" customHeight="1" x14ac:dyDescent="0.3">
      <c r="A842" s="20" t="s">
        <v>1903</v>
      </c>
      <c r="B842" s="22">
        <v>8477.1060000000016</v>
      </c>
    </row>
    <row r="843" spans="1:2" ht="15.75" customHeight="1" x14ac:dyDescent="0.3">
      <c r="A843" s="20" t="s">
        <v>1905</v>
      </c>
      <c r="B843" s="22">
        <v>7733.0339999999997</v>
      </c>
    </row>
    <row r="844" spans="1:2" ht="15.75" customHeight="1" x14ac:dyDescent="0.3">
      <c r="A844" s="20" t="s">
        <v>1907</v>
      </c>
      <c r="B844" s="22">
        <v>8663.1239999999998</v>
      </c>
    </row>
    <row r="845" spans="1:2" ht="15.75" customHeight="1" x14ac:dyDescent="0.3">
      <c r="A845" s="20" t="s">
        <v>1909</v>
      </c>
      <c r="B845" s="22">
        <v>7733.0339999999997</v>
      </c>
    </row>
    <row r="846" spans="1:2" ht="15.75" customHeight="1" x14ac:dyDescent="0.3">
      <c r="A846" s="20" t="s">
        <v>1911</v>
      </c>
      <c r="B846" s="22">
        <v>8477.1060000000016</v>
      </c>
    </row>
    <row r="847" spans="1:2" ht="15.75" customHeight="1" x14ac:dyDescent="0.3">
      <c r="A847" s="20" t="s">
        <v>1913</v>
      </c>
      <c r="B847" s="22">
        <v>8663.1239999999998</v>
      </c>
    </row>
    <row r="848" spans="1:2" ht="15.75" customHeight="1" x14ac:dyDescent="0.3">
      <c r="A848" s="20" t="s">
        <v>1915</v>
      </c>
      <c r="B848" s="22">
        <v>8663.1239999999998</v>
      </c>
    </row>
    <row r="849" spans="1:2" ht="15.75" customHeight="1" x14ac:dyDescent="0.3">
      <c r="A849" s="20" t="s">
        <v>1917</v>
      </c>
      <c r="B849" s="22">
        <v>9407.1959999999999</v>
      </c>
    </row>
    <row r="850" spans="1:2" ht="15.75" customHeight="1" x14ac:dyDescent="0.3">
      <c r="A850" s="20" t="s">
        <v>1919</v>
      </c>
      <c r="B850" s="22">
        <v>12125.915999999999</v>
      </c>
    </row>
    <row r="851" spans="1:2" ht="15.75" customHeight="1" x14ac:dyDescent="0.3">
      <c r="A851" s="20" t="s">
        <v>1921</v>
      </c>
      <c r="B851" s="22">
        <v>10927.026</v>
      </c>
    </row>
    <row r="852" spans="1:2" ht="15.75" customHeight="1" x14ac:dyDescent="0.3">
      <c r="A852" s="20" t="s">
        <v>1923</v>
      </c>
      <c r="B852" s="22">
        <v>9967.9140000000007</v>
      </c>
    </row>
    <row r="853" spans="1:2" ht="15.75" customHeight="1" x14ac:dyDescent="0.3">
      <c r="A853" s="20" t="s">
        <v>1925</v>
      </c>
      <c r="B853" s="22">
        <v>11166.804</v>
      </c>
    </row>
    <row r="854" spans="1:2" ht="15.75" customHeight="1" x14ac:dyDescent="0.3">
      <c r="A854" s="20" t="s">
        <v>1927</v>
      </c>
      <c r="B854" s="22">
        <v>9967.9140000000007</v>
      </c>
    </row>
    <row r="855" spans="1:2" ht="15.75" customHeight="1" x14ac:dyDescent="0.3">
      <c r="A855" s="20" t="s">
        <v>1929</v>
      </c>
      <c r="B855" s="22">
        <v>10927.026</v>
      </c>
    </row>
    <row r="856" spans="1:2" ht="15.75" customHeight="1" x14ac:dyDescent="0.3">
      <c r="A856" s="20" t="s">
        <v>1931</v>
      </c>
      <c r="B856" s="22">
        <v>11166.804</v>
      </c>
    </row>
    <row r="857" spans="1:2" ht="15.75" customHeight="1" x14ac:dyDescent="0.3">
      <c r="A857" s="20" t="s">
        <v>1933</v>
      </c>
      <c r="B857" s="22">
        <v>11166.804</v>
      </c>
    </row>
    <row r="858" spans="1:2" ht="15.75" customHeight="1" x14ac:dyDescent="0.3">
      <c r="A858" s="20" t="s">
        <v>1935</v>
      </c>
      <c r="B858" s="22">
        <v>12125.915999999999</v>
      </c>
    </row>
    <row r="859" spans="1:2" ht="15.75" customHeight="1" x14ac:dyDescent="0.3">
      <c r="A859" s="20" t="s">
        <v>1937</v>
      </c>
      <c r="B859" s="22">
        <v>7028.3159999999998</v>
      </c>
    </row>
    <row r="860" spans="1:2" ht="15.75" customHeight="1" x14ac:dyDescent="0.3">
      <c r="A860" s="20" t="s">
        <v>1939</v>
      </c>
      <c r="B860" s="22">
        <v>6333.4260000000004</v>
      </c>
    </row>
    <row r="861" spans="1:2" ht="15.75" customHeight="1" x14ac:dyDescent="0.3">
      <c r="A861" s="20" t="s">
        <v>1941</v>
      </c>
      <c r="B861" s="22">
        <v>5777.5140000000001</v>
      </c>
    </row>
    <row r="862" spans="1:2" ht="15.75" customHeight="1" x14ac:dyDescent="0.3">
      <c r="A862" s="20" t="s">
        <v>1943</v>
      </c>
      <c r="B862" s="22">
        <v>6472.4039999999995</v>
      </c>
    </row>
    <row r="863" spans="1:2" ht="15.75" customHeight="1" x14ac:dyDescent="0.3">
      <c r="A863" s="20" t="s">
        <v>1945</v>
      </c>
      <c r="B863" s="22">
        <v>5777.5140000000001</v>
      </c>
    </row>
    <row r="864" spans="1:2" ht="15.75" customHeight="1" x14ac:dyDescent="0.3">
      <c r="A864" s="20" t="s">
        <v>1947</v>
      </c>
      <c r="B864" s="22">
        <v>6333.4260000000004</v>
      </c>
    </row>
    <row r="865" spans="1:2" ht="15.75" customHeight="1" x14ac:dyDescent="0.3">
      <c r="A865" s="20" t="s">
        <v>1949</v>
      </c>
      <c r="B865" s="22">
        <v>6472.4039999999995</v>
      </c>
    </row>
    <row r="866" spans="1:2" ht="15.75" customHeight="1" x14ac:dyDescent="0.3">
      <c r="A866" s="20" t="s">
        <v>1951</v>
      </c>
      <c r="B866" s="22">
        <v>6472.4039999999995</v>
      </c>
    </row>
    <row r="867" spans="1:2" ht="15.75" customHeight="1" x14ac:dyDescent="0.3">
      <c r="A867" s="20" t="s">
        <v>1953</v>
      </c>
      <c r="B867" s="22">
        <v>7028.3159999999998</v>
      </c>
    </row>
    <row r="868" spans="1:2" ht="15.75" customHeight="1" x14ac:dyDescent="0.3">
      <c r="A868" s="20" t="s">
        <v>1955</v>
      </c>
      <c r="B868" s="22">
        <v>9938.1959999999999</v>
      </c>
    </row>
    <row r="869" spans="1:2" ht="15.75" customHeight="1" x14ac:dyDescent="0.3">
      <c r="A869" s="20" t="s">
        <v>1957</v>
      </c>
      <c r="B869" s="22">
        <v>8955.6060000000016</v>
      </c>
    </row>
    <row r="870" spans="1:2" ht="15.75" customHeight="1" x14ac:dyDescent="0.3">
      <c r="A870" s="20" t="s">
        <v>1959</v>
      </c>
      <c r="B870" s="22">
        <v>8169.5339999999997</v>
      </c>
    </row>
    <row r="871" spans="1:2" ht="15.75" customHeight="1" x14ac:dyDescent="0.3">
      <c r="A871" s="20" t="s">
        <v>1961</v>
      </c>
      <c r="B871" s="22">
        <v>9152.1239999999998</v>
      </c>
    </row>
    <row r="872" spans="1:2" ht="15.75" customHeight="1" x14ac:dyDescent="0.3">
      <c r="A872" s="20" t="s">
        <v>1963</v>
      </c>
      <c r="B872" s="22">
        <v>8169.5339999999997</v>
      </c>
    </row>
    <row r="873" spans="1:2" ht="15.75" customHeight="1" x14ac:dyDescent="0.3">
      <c r="A873" s="20" t="s">
        <v>1965</v>
      </c>
      <c r="B873" s="22">
        <v>8955.6060000000016</v>
      </c>
    </row>
    <row r="874" spans="1:2" ht="15.75" customHeight="1" x14ac:dyDescent="0.3">
      <c r="A874" s="20" t="s">
        <v>1967</v>
      </c>
      <c r="B874" s="22">
        <v>9152.1239999999998</v>
      </c>
    </row>
    <row r="875" spans="1:2" ht="15.75" customHeight="1" x14ac:dyDescent="0.3">
      <c r="A875" s="20" t="s">
        <v>1969</v>
      </c>
      <c r="B875" s="22">
        <v>9152.1239999999998</v>
      </c>
    </row>
    <row r="876" spans="1:2" ht="15.75" customHeight="1" x14ac:dyDescent="0.3">
      <c r="A876" s="20" t="s">
        <v>1971</v>
      </c>
      <c r="B876" s="22">
        <v>9938.1959999999999</v>
      </c>
    </row>
    <row r="877" spans="1:2" ht="15.75" customHeight="1" x14ac:dyDescent="0.3">
      <c r="A877" s="20" t="s">
        <v>1973</v>
      </c>
      <c r="B877" s="22">
        <v>14037.516</v>
      </c>
    </row>
    <row r="878" spans="1:2" ht="15.75" customHeight="1" x14ac:dyDescent="0.3">
      <c r="A878" s="20" t="s">
        <v>1975</v>
      </c>
      <c r="B878" s="22">
        <v>12649.625999999998</v>
      </c>
    </row>
    <row r="879" spans="1:2" ht="15.75" customHeight="1" x14ac:dyDescent="0.3">
      <c r="A879" s="20" t="s">
        <v>1977</v>
      </c>
      <c r="B879" s="22">
        <v>11539.314</v>
      </c>
    </row>
    <row r="880" spans="1:2" ht="15.75" customHeight="1" x14ac:dyDescent="0.3">
      <c r="A880" s="20" t="s">
        <v>1979</v>
      </c>
      <c r="B880" s="22">
        <v>12927.204</v>
      </c>
    </row>
    <row r="881" spans="1:2" ht="15.75" customHeight="1" x14ac:dyDescent="0.3">
      <c r="A881" s="20" t="s">
        <v>1981</v>
      </c>
      <c r="B881" s="22">
        <v>11539.314</v>
      </c>
    </row>
    <row r="882" spans="1:2" ht="15.75" customHeight="1" x14ac:dyDescent="0.3">
      <c r="A882" s="20" t="s">
        <v>1983</v>
      </c>
      <c r="B882" s="22">
        <v>12649.625999999998</v>
      </c>
    </row>
    <row r="883" spans="1:2" ht="15.75" customHeight="1" x14ac:dyDescent="0.3">
      <c r="A883" s="20" t="s">
        <v>1985</v>
      </c>
      <c r="B883" s="22">
        <v>12927.204</v>
      </c>
    </row>
    <row r="884" spans="1:2" ht="15.75" customHeight="1" x14ac:dyDescent="0.3">
      <c r="A884" s="20" t="s">
        <v>1987</v>
      </c>
      <c r="B884" s="22">
        <v>12927.204</v>
      </c>
    </row>
    <row r="885" spans="1:2" ht="15.75" customHeight="1" x14ac:dyDescent="0.3">
      <c r="A885" s="20" t="s">
        <v>1989</v>
      </c>
      <c r="B885" s="22">
        <v>14037.516</v>
      </c>
    </row>
    <row r="886" spans="1:2" ht="15.75" customHeight="1" x14ac:dyDescent="0.3">
      <c r="A886" s="20" t="s">
        <v>1991</v>
      </c>
      <c r="B886" s="22">
        <v>12125.915999999999</v>
      </c>
    </row>
    <row r="887" spans="1:2" ht="15.75" customHeight="1" x14ac:dyDescent="0.3">
      <c r="A887" s="20" t="s">
        <v>1993</v>
      </c>
      <c r="B887" s="22">
        <v>10927.026</v>
      </c>
    </row>
    <row r="888" spans="1:2" ht="15.75" customHeight="1" x14ac:dyDescent="0.3">
      <c r="A888" s="20" t="s">
        <v>1995</v>
      </c>
      <c r="B888" s="22">
        <v>9967.9140000000007</v>
      </c>
    </row>
    <row r="889" spans="1:2" ht="15.75" customHeight="1" x14ac:dyDescent="0.3">
      <c r="A889" s="20" t="s">
        <v>1997</v>
      </c>
      <c r="B889" s="22">
        <v>11166.804</v>
      </c>
    </row>
    <row r="890" spans="1:2" ht="15.75" customHeight="1" x14ac:dyDescent="0.3">
      <c r="A890" s="20" t="s">
        <v>1999</v>
      </c>
      <c r="B890" s="22">
        <v>9967.9140000000007</v>
      </c>
    </row>
    <row r="891" spans="1:2" ht="15.75" customHeight="1" x14ac:dyDescent="0.3">
      <c r="A891" s="20" t="s">
        <v>2001</v>
      </c>
      <c r="B891" s="22">
        <v>10927.026</v>
      </c>
    </row>
    <row r="892" spans="1:2" ht="15.75" customHeight="1" x14ac:dyDescent="0.3">
      <c r="A892" s="20" t="s">
        <v>2003</v>
      </c>
      <c r="B892" s="22">
        <v>11166.804</v>
      </c>
    </row>
    <row r="893" spans="1:2" ht="15.75" customHeight="1" x14ac:dyDescent="0.3">
      <c r="A893" s="20" t="s">
        <v>2005</v>
      </c>
      <c r="B893" s="22">
        <v>11166.804</v>
      </c>
    </row>
    <row r="894" spans="1:2" ht="15.75" customHeight="1" x14ac:dyDescent="0.3">
      <c r="A894" s="20" t="s">
        <v>2007</v>
      </c>
      <c r="B894" s="22">
        <v>12125.915999999999</v>
      </c>
    </row>
    <row r="895" spans="1:2" ht="15.75" customHeight="1" x14ac:dyDescent="0.3">
      <c r="A895" s="20" t="s">
        <v>2009</v>
      </c>
      <c r="B895" s="22">
        <v>12125.915999999999</v>
      </c>
    </row>
    <row r="896" spans="1:2" ht="15.75" customHeight="1" x14ac:dyDescent="0.3">
      <c r="A896" s="20" t="s">
        <v>2011</v>
      </c>
      <c r="B896" s="22">
        <v>10961.279999999999</v>
      </c>
    </row>
    <row r="897" spans="1:2" ht="15.75" customHeight="1" x14ac:dyDescent="0.3">
      <c r="A897" s="20" t="s">
        <v>2013</v>
      </c>
      <c r="B897" s="22">
        <v>10002.168</v>
      </c>
    </row>
    <row r="898" spans="1:2" ht="15.75" customHeight="1" x14ac:dyDescent="0.3">
      <c r="A898" s="20" t="s">
        <v>2015</v>
      </c>
      <c r="B898" s="22">
        <v>11166.804</v>
      </c>
    </row>
    <row r="899" spans="1:2" ht="15.75" customHeight="1" x14ac:dyDescent="0.3">
      <c r="A899" s="20" t="s">
        <v>2017</v>
      </c>
      <c r="B899" s="22">
        <v>10002.168</v>
      </c>
    </row>
    <row r="900" spans="1:2" ht="15.75" customHeight="1" x14ac:dyDescent="0.3">
      <c r="A900" s="20" t="s">
        <v>2019</v>
      </c>
      <c r="B900" s="22">
        <v>10961.279999999999</v>
      </c>
    </row>
    <row r="901" spans="1:2" ht="15.75" customHeight="1" x14ac:dyDescent="0.3">
      <c r="A901" s="20" t="s">
        <v>2021</v>
      </c>
      <c r="B901" s="22">
        <v>11166.804</v>
      </c>
    </row>
    <row r="902" spans="1:2" ht="15.75" customHeight="1" x14ac:dyDescent="0.3">
      <c r="A902" s="20" t="s">
        <v>2023</v>
      </c>
      <c r="B902" s="22">
        <v>11166.804</v>
      </c>
    </row>
    <row r="903" spans="1:2" ht="15.75" customHeight="1" x14ac:dyDescent="0.3">
      <c r="A903" s="20" t="s">
        <v>2025</v>
      </c>
      <c r="B903" s="22">
        <v>12125.915999999999</v>
      </c>
    </row>
    <row r="904" spans="1:2" ht="15.75" customHeight="1" x14ac:dyDescent="0.3">
      <c r="A904" s="20" t="s">
        <v>2027</v>
      </c>
      <c r="B904" s="22">
        <v>12125.915999999999</v>
      </c>
    </row>
    <row r="905" spans="1:2" ht="15.75" customHeight="1" x14ac:dyDescent="0.3">
      <c r="A905" s="20" t="s">
        <v>2029</v>
      </c>
      <c r="B905" s="22">
        <v>10961.279999999999</v>
      </c>
    </row>
    <row r="906" spans="1:2" ht="15.75" customHeight="1" x14ac:dyDescent="0.3">
      <c r="A906" s="20" t="s">
        <v>2031</v>
      </c>
      <c r="B906" s="22">
        <v>10002.168</v>
      </c>
    </row>
    <row r="907" spans="1:2" ht="15.75" customHeight="1" x14ac:dyDescent="0.3">
      <c r="A907" s="20" t="s">
        <v>2033</v>
      </c>
      <c r="B907" s="22">
        <v>11166.804</v>
      </c>
    </row>
    <row r="908" spans="1:2" ht="15.75" customHeight="1" x14ac:dyDescent="0.3">
      <c r="A908" s="20" t="s">
        <v>2035</v>
      </c>
      <c r="B908" s="22">
        <v>10002.168</v>
      </c>
    </row>
    <row r="909" spans="1:2" ht="15.75" customHeight="1" x14ac:dyDescent="0.3">
      <c r="A909" s="20" t="s">
        <v>2037</v>
      </c>
      <c r="B909" s="22">
        <v>10961.279999999999</v>
      </c>
    </row>
    <row r="910" spans="1:2" ht="15.75" customHeight="1" x14ac:dyDescent="0.3">
      <c r="A910" s="20" t="s">
        <v>2039</v>
      </c>
      <c r="B910" s="22">
        <v>11166.804</v>
      </c>
    </row>
    <row r="911" spans="1:2" ht="15.75" customHeight="1" x14ac:dyDescent="0.3">
      <c r="A911" s="20" t="s">
        <v>2041</v>
      </c>
      <c r="B911" s="22">
        <v>11166.804</v>
      </c>
    </row>
    <row r="912" spans="1:2" ht="15.75" customHeight="1" x14ac:dyDescent="0.3">
      <c r="A912" s="20" t="s">
        <v>2043</v>
      </c>
      <c r="B912" s="22">
        <v>12125.915999999999</v>
      </c>
    </row>
    <row r="913" spans="1:2" ht="15.75" customHeight="1" x14ac:dyDescent="0.3">
      <c r="A913" s="20" t="s">
        <v>2045</v>
      </c>
      <c r="B913" s="22">
        <v>12125.915999999999</v>
      </c>
    </row>
    <row r="914" spans="1:2" ht="15.75" customHeight="1" x14ac:dyDescent="0.3">
      <c r="A914" s="20" t="s">
        <v>2047</v>
      </c>
      <c r="B914" s="22">
        <v>10961.279999999999</v>
      </c>
    </row>
    <row r="915" spans="1:2" ht="15.75" customHeight="1" x14ac:dyDescent="0.3">
      <c r="A915" s="20" t="s">
        <v>2049</v>
      </c>
      <c r="B915" s="22">
        <v>10002.168</v>
      </c>
    </row>
    <row r="916" spans="1:2" ht="15.75" customHeight="1" x14ac:dyDescent="0.3">
      <c r="A916" s="20" t="s">
        <v>2051</v>
      </c>
      <c r="B916" s="22">
        <v>11166.804</v>
      </c>
    </row>
    <row r="917" spans="1:2" ht="15.75" customHeight="1" x14ac:dyDescent="0.3">
      <c r="A917" s="20" t="s">
        <v>2053</v>
      </c>
      <c r="B917" s="22">
        <v>10002.168</v>
      </c>
    </row>
    <row r="918" spans="1:2" ht="15.75" customHeight="1" x14ac:dyDescent="0.3">
      <c r="A918" s="20" t="s">
        <v>2055</v>
      </c>
      <c r="B918" s="22">
        <v>10961.279999999999</v>
      </c>
    </row>
    <row r="919" spans="1:2" ht="15.75" customHeight="1" x14ac:dyDescent="0.3">
      <c r="A919" s="20" t="s">
        <v>2057</v>
      </c>
      <c r="B919" s="22">
        <v>11166.804</v>
      </c>
    </row>
    <row r="920" spans="1:2" ht="15.75" customHeight="1" x14ac:dyDescent="0.3">
      <c r="A920" s="20" t="s">
        <v>2059</v>
      </c>
      <c r="B920" s="22">
        <v>11166.804</v>
      </c>
    </row>
    <row r="921" spans="1:2" ht="15.75" customHeight="1" x14ac:dyDescent="0.3">
      <c r="A921" s="20" t="s">
        <v>2061</v>
      </c>
      <c r="B921" s="22">
        <v>12125.915999999999</v>
      </c>
    </row>
    <row r="922" spans="1:2" ht="15.75" customHeight="1" x14ac:dyDescent="0.3">
      <c r="A922" s="20" t="s">
        <v>2063</v>
      </c>
      <c r="B922" s="22">
        <v>12125.915999999999</v>
      </c>
    </row>
    <row r="923" spans="1:2" ht="15.75" customHeight="1" x14ac:dyDescent="0.3">
      <c r="A923" s="20" t="s">
        <v>2065</v>
      </c>
      <c r="B923" s="22">
        <v>10961.279999999999</v>
      </c>
    </row>
    <row r="924" spans="1:2" ht="15.75" customHeight="1" x14ac:dyDescent="0.3">
      <c r="A924" s="20" t="s">
        <v>2067</v>
      </c>
      <c r="B924" s="22">
        <v>10002.168</v>
      </c>
    </row>
    <row r="925" spans="1:2" ht="15.75" customHeight="1" x14ac:dyDescent="0.3">
      <c r="A925" s="20" t="s">
        <v>2069</v>
      </c>
      <c r="B925" s="22">
        <v>11166.804</v>
      </c>
    </row>
    <row r="926" spans="1:2" ht="15.75" customHeight="1" x14ac:dyDescent="0.3">
      <c r="A926" s="20" t="s">
        <v>2071</v>
      </c>
      <c r="B926" s="22">
        <v>10002.168</v>
      </c>
    </row>
    <row r="927" spans="1:2" ht="15.75" customHeight="1" x14ac:dyDescent="0.3">
      <c r="A927" s="20" t="s">
        <v>2073</v>
      </c>
      <c r="B927" s="22">
        <v>10961.279999999999</v>
      </c>
    </row>
    <row r="928" spans="1:2" ht="15.75" customHeight="1" x14ac:dyDescent="0.3">
      <c r="A928" s="20" t="s">
        <v>2075</v>
      </c>
      <c r="B928" s="22">
        <v>11166.804</v>
      </c>
    </row>
    <row r="929" spans="1:2" ht="15.75" customHeight="1" x14ac:dyDescent="0.3">
      <c r="A929" s="20" t="s">
        <v>2077</v>
      </c>
      <c r="B929" s="22">
        <v>11166.804</v>
      </c>
    </row>
    <row r="930" spans="1:2" ht="15.75" customHeight="1" x14ac:dyDescent="0.3">
      <c r="A930" s="20" t="s">
        <v>2079</v>
      </c>
      <c r="B930" s="22">
        <v>12125.915999999999</v>
      </c>
    </row>
    <row r="931" spans="1:2" ht="15.75" customHeight="1" x14ac:dyDescent="0.3">
      <c r="A931" s="20" t="s">
        <v>2081</v>
      </c>
      <c r="B931" s="22">
        <v>17086.062857142857</v>
      </c>
    </row>
    <row r="932" spans="1:2" ht="15.75" customHeight="1" x14ac:dyDescent="0.3">
      <c r="A932" s="20" t="s">
        <v>2083</v>
      </c>
      <c r="B932" s="22">
        <v>15396.762857142858</v>
      </c>
    </row>
    <row r="933" spans="1:2" ht="15.75" customHeight="1" x14ac:dyDescent="0.3">
      <c r="A933" s="20" t="s">
        <v>2085</v>
      </c>
      <c r="B933" s="22">
        <v>14045.322857142857</v>
      </c>
    </row>
    <row r="934" spans="1:2" ht="15.75" customHeight="1" x14ac:dyDescent="0.3">
      <c r="A934" s="20" t="s">
        <v>2087</v>
      </c>
      <c r="B934" s="22">
        <v>15734.622857142858</v>
      </c>
    </row>
    <row r="935" spans="1:2" ht="15.75" customHeight="1" x14ac:dyDescent="0.3">
      <c r="A935" s="20" t="s">
        <v>2089</v>
      </c>
      <c r="B935" s="22">
        <v>14045.322857142857</v>
      </c>
    </row>
    <row r="936" spans="1:2" ht="15.75" customHeight="1" x14ac:dyDescent="0.3">
      <c r="A936" s="20" t="s">
        <v>2091</v>
      </c>
      <c r="B936" s="22">
        <v>15396.762857142858</v>
      </c>
    </row>
    <row r="937" spans="1:2" ht="15.75" customHeight="1" x14ac:dyDescent="0.3">
      <c r="A937" s="20" t="s">
        <v>2093</v>
      </c>
      <c r="B937" s="22">
        <v>15734.622857142858</v>
      </c>
    </row>
    <row r="938" spans="1:2" ht="15.75" customHeight="1" x14ac:dyDescent="0.3">
      <c r="A938" s="20" t="s">
        <v>2095</v>
      </c>
      <c r="B938" s="22">
        <v>15734.622857142858</v>
      </c>
    </row>
    <row r="939" spans="1:2" ht="15.75" customHeight="1" x14ac:dyDescent="0.3">
      <c r="A939" s="20" t="s">
        <v>2097</v>
      </c>
      <c r="B939" s="22">
        <v>17086.062857142857</v>
      </c>
    </row>
    <row r="940" spans="1:2" ht="15.75" customHeight="1" x14ac:dyDescent="0.3">
      <c r="A940" s="20" t="s">
        <v>2099</v>
      </c>
      <c r="B940" s="22">
        <v>13347.822857142857</v>
      </c>
    </row>
    <row r="941" spans="1:2" ht="15.75" customHeight="1" x14ac:dyDescent="0.3">
      <c r="A941" s="20" t="s">
        <v>2101</v>
      </c>
      <c r="B941" s="22">
        <v>12028.122857142858</v>
      </c>
    </row>
    <row r="942" spans="1:2" ht="15.75" customHeight="1" x14ac:dyDescent="0.3">
      <c r="A942" s="20" t="s">
        <v>2103</v>
      </c>
      <c r="B942" s="22">
        <v>10972.362857142858</v>
      </c>
    </row>
    <row r="943" spans="1:2" ht="15.75" customHeight="1" x14ac:dyDescent="0.3">
      <c r="A943" s="20" t="s">
        <v>2105</v>
      </c>
      <c r="B943" s="22">
        <v>12292.062857142859</v>
      </c>
    </row>
    <row r="944" spans="1:2" ht="15.75" customHeight="1" x14ac:dyDescent="0.3">
      <c r="A944" s="20" t="s">
        <v>2107</v>
      </c>
      <c r="B944" s="22">
        <v>10972.362857142858</v>
      </c>
    </row>
    <row r="945" spans="1:2" ht="15.75" customHeight="1" x14ac:dyDescent="0.3">
      <c r="A945" s="20" t="s">
        <v>2109</v>
      </c>
      <c r="B945" s="22">
        <v>12028.122857142858</v>
      </c>
    </row>
    <row r="946" spans="1:2" ht="15.75" customHeight="1" x14ac:dyDescent="0.3">
      <c r="A946" s="20" t="s">
        <v>2111</v>
      </c>
      <c r="B946" s="22">
        <v>12292.062857142859</v>
      </c>
    </row>
    <row r="947" spans="1:2" ht="15.75" customHeight="1" x14ac:dyDescent="0.3">
      <c r="A947" s="20" t="s">
        <v>2113</v>
      </c>
      <c r="B947" s="22">
        <v>12292.062857142859</v>
      </c>
    </row>
    <row r="948" spans="1:2" ht="15.75" customHeight="1" x14ac:dyDescent="0.3">
      <c r="A948" s="20" t="s">
        <v>2115</v>
      </c>
      <c r="B948" s="22">
        <v>13347.822857142857</v>
      </c>
    </row>
    <row r="949" spans="1:2" ht="15.75" customHeight="1" x14ac:dyDescent="0.3">
      <c r="A949" s="20" t="s">
        <v>2118</v>
      </c>
      <c r="B949" s="22">
        <v>2058.1559999999999</v>
      </c>
    </row>
    <row r="950" spans="1:2" ht="15.75" customHeight="1" x14ac:dyDescent="0.3">
      <c r="A950" s="20" t="s">
        <v>2120</v>
      </c>
      <c r="B950" s="22">
        <v>1854.6659999999999</v>
      </c>
    </row>
    <row r="951" spans="1:2" ht="15.75" customHeight="1" x14ac:dyDescent="0.3">
      <c r="A951" s="20" t="s">
        <v>2122</v>
      </c>
      <c r="B951" s="22">
        <v>1691.874</v>
      </c>
    </row>
    <row r="952" spans="1:2" ht="15.75" customHeight="1" x14ac:dyDescent="0.3">
      <c r="A952" s="20" t="s">
        <v>2124</v>
      </c>
      <c r="B952" s="22">
        <v>1895.364</v>
      </c>
    </row>
    <row r="953" spans="1:2" ht="15.75" customHeight="1" x14ac:dyDescent="0.3">
      <c r="A953" s="20" t="s">
        <v>2126</v>
      </c>
      <c r="B953" s="22">
        <v>1691.874</v>
      </c>
    </row>
    <row r="954" spans="1:2" ht="15.75" customHeight="1" x14ac:dyDescent="0.3">
      <c r="A954" s="20" t="s">
        <v>2128</v>
      </c>
      <c r="B954" s="22">
        <v>1854.6659999999999</v>
      </c>
    </row>
    <row r="955" spans="1:2" ht="15.75" customHeight="1" x14ac:dyDescent="0.3">
      <c r="A955" s="20" t="s">
        <v>2130</v>
      </c>
      <c r="B955" s="22">
        <v>1895.364</v>
      </c>
    </row>
    <row r="956" spans="1:2" ht="15.75" customHeight="1" x14ac:dyDescent="0.3">
      <c r="A956" s="20" t="s">
        <v>2132</v>
      </c>
      <c r="B956" s="22">
        <v>1895.364</v>
      </c>
    </row>
    <row r="957" spans="1:2" ht="15.75" customHeight="1" x14ac:dyDescent="0.3">
      <c r="A957" s="20" t="s">
        <v>2134</v>
      </c>
      <c r="B957" s="22">
        <v>2058.1559999999999</v>
      </c>
    </row>
    <row r="958" spans="1:2" ht="15.75" customHeight="1" x14ac:dyDescent="0.3">
      <c r="A958" s="20" t="s">
        <v>2136</v>
      </c>
      <c r="B958" s="22">
        <v>3396.2759999999998</v>
      </c>
    </row>
    <row r="959" spans="1:2" ht="15.75" customHeight="1" x14ac:dyDescent="0.3">
      <c r="A959" s="20" t="s">
        <v>2138</v>
      </c>
      <c r="B959" s="22">
        <v>3060.4860000000003</v>
      </c>
    </row>
    <row r="960" spans="1:2" ht="15.75" customHeight="1" x14ac:dyDescent="0.3">
      <c r="A960" s="20" t="s">
        <v>2140</v>
      </c>
      <c r="B960" s="22">
        <v>2791.8539999999998</v>
      </c>
    </row>
    <row r="961" spans="1:2" ht="15.75" customHeight="1" x14ac:dyDescent="0.3">
      <c r="A961" s="20" t="s">
        <v>2142</v>
      </c>
      <c r="B961" s="22">
        <v>3127.6439999999998</v>
      </c>
    </row>
    <row r="962" spans="1:2" ht="15.75" customHeight="1" x14ac:dyDescent="0.3">
      <c r="A962" s="20" t="s">
        <v>2144</v>
      </c>
      <c r="B962" s="22">
        <v>2791.8539999999998</v>
      </c>
    </row>
    <row r="963" spans="1:2" ht="15.75" customHeight="1" x14ac:dyDescent="0.3">
      <c r="A963" s="20" t="s">
        <v>2146</v>
      </c>
      <c r="B963" s="22">
        <v>3060.4860000000003</v>
      </c>
    </row>
    <row r="964" spans="1:2" ht="15.75" customHeight="1" x14ac:dyDescent="0.3">
      <c r="A964" s="20" t="s">
        <v>2148</v>
      </c>
      <c r="B964" s="22">
        <v>3127.6439999999998</v>
      </c>
    </row>
    <row r="965" spans="1:2" ht="15.75" customHeight="1" x14ac:dyDescent="0.3">
      <c r="A965" s="20" t="s">
        <v>2150</v>
      </c>
      <c r="B965" s="22">
        <v>3127.6439999999998</v>
      </c>
    </row>
    <row r="966" spans="1:2" ht="15.75" customHeight="1" x14ac:dyDescent="0.3">
      <c r="A966" s="20" t="s">
        <v>2152</v>
      </c>
      <c r="B966" s="22">
        <v>3396.2759999999998</v>
      </c>
    </row>
    <row r="967" spans="1:2" ht="15.75" customHeight="1" x14ac:dyDescent="0.3">
      <c r="A967" s="20" t="s">
        <v>2154</v>
      </c>
      <c r="B967" s="22">
        <v>7092.036000000001</v>
      </c>
    </row>
    <row r="968" spans="1:2" ht="15.75" customHeight="1" x14ac:dyDescent="0.3">
      <c r="A968" s="20" t="s">
        <v>2156</v>
      </c>
      <c r="B968" s="22">
        <v>6390.8459999999995</v>
      </c>
    </row>
    <row r="969" spans="1:2" ht="15.75" customHeight="1" x14ac:dyDescent="0.3">
      <c r="A969" s="20" t="s">
        <v>2158</v>
      </c>
      <c r="B969" s="22">
        <v>5829.8939999999993</v>
      </c>
    </row>
    <row r="970" spans="1:2" ht="15.75" customHeight="1" x14ac:dyDescent="0.3">
      <c r="A970" s="20" t="s">
        <v>2160</v>
      </c>
      <c r="B970" s="22">
        <v>6531.0839999999998</v>
      </c>
    </row>
    <row r="971" spans="1:2" ht="15.75" customHeight="1" x14ac:dyDescent="0.3">
      <c r="A971" s="20" t="s">
        <v>2162</v>
      </c>
      <c r="B971" s="22">
        <v>5829.8939999999993</v>
      </c>
    </row>
    <row r="972" spans="1:2" ht="15.75" customHeight="1" x14ac:dyDescent="0.3">
      <c r="A972" s="20" t="s">
        <v>2164</v>
      </c>
      <c r="B972" s="22">
        <v>6390.8459999999995</v>
      </c>
    </row>
    <row r="973" spans="1:2" ht="15.75" customHeight="1" x14ac:dyDescent="0.3">
      <c r="A973" s="20" t="s">
        <v>2166</v>
      </c>
      <c r="B973" s="22">
        <v>6531.0839999999998</v>
      </c>
    </row>
    <row r="974" spans="1:2" ht="15.75" customHeight="1" x14ac:dyDescent="0.3">
      <c r="A974" s="20" t="s">
        <v>2168</v>
      </c>
      <c r="B974" s="22">
        <v>6531.0839999999998</v>
      </c>
    </row>
    <row r="975" spans="1:2" ht="15.75" customHeight="1" x14ac:dyDescent="0.3">
      <c r="A975" s="20" t="s">
        <v>2170</v>
      </c>
      <c r="B975" s="22">
        <v>7092.036000000001</v>
      </c>
    </row>
    <row r="976" spans="1:2" ht="15.75" customHeight="1" x14ac:dyDescent="0.3">
      <c r="A976" s="20" t="s">
        <v>2172</v>
      </c>
      <c r="B976" s="22">
        <v>10532.915999999999</v>
      </c>
    </row>
    <row r="977" spans="1:2" ht="15.75" customHeight="1" x14ac:dyDescent="0.3">
      <c r="A977" s="20" t="s">
        <v>2174</v>
      </c>
      <c r="B977" s="22">
        <v>9491.5259999999998</v>
      </c>
    </row>
    <row r="978" spans="1:2" ht="15.75" customHeight="1" x14ac:dyDescent="0.3">
      <c r="A978" s="20" t="s">
        <v>2176</v>
      </c>
      <c r="B978" s="22">
        <v>8658.4140000000007</v>
      </c>
    </row>
    <row r="979" spans="1:2" ht="15.75" customHeight="1" x14ac:dyDescent="0.3">
      <c r="A979" s="20" t="s">
        <v>2178</v>
      </c>
      <c r="B979" s="22">
        <v>9699.8040000000001</v>
      </c>
    </row>
    <row r="980" spans="1:2" ht="15.75" customHeight="1" x14ac:dyDescent="0.3">
      <c r="A980" s="20" t="s">
        <v>2180</v>
      </c>
      <c r="B980" s="22">
        <v>8658.4140000000007</v>
      </c>
    </row>
    <row r="981" spans="1:2" ht="15.75" customHeight="1" x14ac:dyDescent="0.3">
      <c r="A981" s="20" t="s">
        <v>2182</v>
      </c>
      <c r="B981" s="22">
        <v>9491.5259999999998</v>
      </c>
    </row>
    <row r="982" spans="1:2" ht="15.75" customHeight="1" x14ac:dyDescent="0.3">
      <c r="A982" s="20" t="s">
        <v>2184</v>
      </c>
      <c r="B982" s="22">
        <v>9699.8040000000001</v>
      </c>
    </row>
    <row r="983" spans="1:2" ht="15.75" customHeight="1" x14ac:dyDescent="0.3">
      <c r="A983" s="20" t="s">
        <v>2186</v>
      </c>
      <c r="B983" s="22">
        <v>9699.8040000000001</v>
      </c>
    </row>
    <row r="984" spans="1:2" ht="15.75" customHeight="1" x14ac:dyDescent="0.3">
      <c r="A984" s="20" t="s">
        <v>2188</v>
      </c>
      <c r="B984" s="22">
        <v>10532.915999999999</v>
      </c>
    </row>
    <row r="985" spans="1:2" ht="15.75" customHeight="1" x14ac:dyDescent="0.3">
      <c r="A985" s="20" t="s">
        <v>2190</v>
      </c>
      <c r="B985" s="22">
        <v>14780.915999999999</v>
      </c>
    </row>
    <row r="986" spans="1:2" ht="15.75" customHeight="1" x14ac:dyDescent="0.3">
      <c r="A986" s="20" t="s">
        <v>2192</v>
      </c>
      <c r="B986" s="22">
        <v>13319.526</v>
      </c>
    </row>
    <row r="987" spans="1:2" ht="15.75" customHeight="1" x14ac:dyDescent="0.3">
      <c r="A987" s="20" t="s">
        <v>2194</v>
      </c>
      <c r="B987" s="22">
        <v>12150.414000000001</v>
      </c>
    </row>
    <row r="988" spans="1:2" ht="15.75" customHeight="1" x14ac:dyDescent="0.3">
      <c r="A988" s="20" t="s">
        <v>2196</v>
      </c>
      <c r="B988" s="22">
        <v>13611.804</v>
      </c>
    </row>
    <row r="989" spans="1:2" ht="15.75" customHeight="1" x14ac:dyDescent="0.3">
      <c r="A989" s="20" t="s">
        <v>2198</v>
      </c>
      <c r="B989" s="22">
        <v>12150.414000000001</v>
      </c>
    </row>
    <row r="990" spans="1:2" ht="15.75" customHeight="1" x14ac:dyDescent="0.3">
      <c r="A990" s="20" t="s">
        <v>2200</v>
      </c>
      <c r="B990" s="22">
        <v>13319.526</v>
      </c>
    </row>
    <row r="991" spans="1:2" ht="15.75" customHeight="1" x14ac:dyDescent="0.3">
      <c r="A991" s="20" t="s">
        <v>2202</v>
      </c>
      <c r="B991" s="22">
        <v>13611.804</v>
      </c>
    </row>
    <row r="992" spans="1:2" ht="15.75" customHeight="1" x14ac:dyDescent="0.3">
      <c r="A992" s="20" t="s">
        <v>2204</v>
      </c>
      <c r="B992" s="22">
        <v>13611.804</v>
      </c>
    </row>
    <row r="993" spans="1:2" ht="15.75" customHeight="1" x14ac:dyDescent="0.3">
      <c r="A993" s="20" t="s">
        <v>2206</v>
      </c>
      <c r="B993" s="22">
        <v>14780.915999999999</v>
      </c>
    </row>
    <row r="994" spans="1:2" ht="15.75" customHeight="1" x14ac:dyDescent="0.3">
      <c r="A994" s="20" t="s">
        <v>2208</v>
      </c>
      <c r="B994" s="22">
        <v>22321.115999999998</v>
      </c>
    </row>
    <row r="995" spans="1:2" ht="15.75" customHeight="1" x14ac:dyDescent="0.3">
      <c r="A995" s="20" t="s">
        <v>2210</v>
      </c>
      <c r="B995" s="22">
        <v>20114.225999999999</v>
      </c>
    </row>
    <row r="996" spans="1:2" ht="15.75" customHeight="1" x14ac:dyDescent="0.3">
      <c r="A996" s="20" t="s">
        <v>2212</v>
      </c>
      <c r="B996" s="22">
        <v>18348.714</v>
      </c>
    </row>
    <row r="997" spans="1:2" ht="15.75" customHeight="1" x14ac:dyDescent="0.3">
      <c r="A997" s="20" t="s">
        <v>2214</v>
      </c>
      <c r="B997" s="22">
        <v>20555.603999999996</v>
      </c>
    </row>
    <row r="998" spans="1:2" ht="15.75" customHeight="1" x14ac:dyDescent="0.3">
      <c r="A998" s="20" t="s">
        <v>2216</v>
      </c>
      <c r="B998" s="22">
        <v>18348.714</v>
      </c>
    </row>
    <row r="999" spans="1:2" ht="15.75" customHeight="1" x14ac:dyDescent="0.3">
      <c r="A999" s="20" t="s">
        <v>2218</v>
      </c>
      <c r="B999" s="22">
        <v>20114.225999999999</v>
      </c>
    </row>
    <row r="1000" spans="1:2" ht="15.75" customHeight="1" x14ac:dyDescent="0.3">
      <c r="A1000" s="20" t="s">
        <v>2220</v>
      </c>
      <c r="B1000" s="22">
        <v>20555.603999999996</v>
      </c>
    </row>
    <row r="1001" spans="1:2" ht="15.75" customHeight="1" x14ac:dyDescent="0.3">
      <c r="A1001" s="20" t="s">
        <v>2222</v>
      </c>
      <c r="B1001" s="22">
        <v>20555.603999999996</v>
      </c>
    </row>
    <row r="1002" spans="1:2" ht="15.75" customHeight="1" x14ac:dyDescent="0.3">
      <c r="A1002" s="20" t="s">
        <v>2224</v>
      </c>
      <c r="B1002" s="22">
        <v>22321.115999999998</v>
      </c>
    </row>
    <row r="1003" spans="1:2" ht="15.75" customHeight="1" x14ac:dyDescent="0.3">
      <c r="A1003" s="20" t="s">
        <v>2226</v>
      </c>
      <c r="B1003" s="22">
        <v>18285.516</v>
      </c>
    </row>
    <row r="1004" spans="1:2" ht="15.75" customHeight="1" x14ac:dyDescent="0.3">
      <c r="A1004" s="20" t="s">
        <v>2228</v>
      </c>
      <c r="B1004" s="22">
        <v>16477.626</v>
      </c>
    </row>
    <row r="1005" spans="1:2" ht="15.75" customHeight="1" x14ac:dyDescent="0.3">
      <c r="A1005" s="20" t="s">
        <v>2230</v>
      </c>
      <c r="B1005" s="22">
        <v>15031.314</v>
      </c>
    </row>
    <row r="1006" spans="1:2" ht="15.75" customHeight="1" x14ac:dyDescent="0.3">
      <c r="A1006" s="20" t="s">
        <v>2232</v>
      </c>
      <c r="B1006" s="22">
        <v>16839.203999999998</v>
      </c>
    </row>
    <row r="1007" spans="1:2" ht="15.75" customHeight="1" x14ac:dyDescent="0.3">
      <c r="A1007" s="20" t="s">
        <v>2234</v>
      </c>
      <c r="B1007" s="22">
        <v>15031.314</v>
      </c>
    </row>
    <row r="1008" spans="1:2" ht="15.75" customHeight="1" x14ac:dyDescent="0.3">
      <c r="A1008" s="20" t="s">
        <v>2236</v>
      </c>
      <c r="B1008" s="22">
        <v>16477.626</v>
      </c>
    </row>
    <row r="1009" spans="1:2" ht="15.75" customHeight="1" x14ac:dyDescent="0.3">
      <c r="A1009" s="20" t="s">
        <v>2238</v>
      </c>
      <c r="B1009" s="22">
        <v>16839.203999999998</v>
      </c>
    </row>
    <row r="1010" spans="1:2" ht="15.75" customHeight="1" x14ac:dyDescent="0.3">
      <c r="A1010" s="20" t="s">
        <v>2240</v>
      </c>
      <c r="B1010" s="22">
        <v>16839.203999999998</v>
      </c>
    </row>
    <row r="1011" spans="1:2" ht="15.75" customHeight="1" x14ac:dyDescent="0.3">
      <c r="A1011" s="20" t="s">
        <v>2242</v>
      </c>
      <c r="B1011" s="22">
        <v>18285.516</v>
      </c>
    </row>
    <row r="1012" spans="1:2" ht="15.75" customHeight="1" x14ac:dyDescent="0.3">
      <c r="A1012" s="20" t="s">
        <v>2244</v>
      </c>
      <c r="B1012" s="22">
        <v>26208.035999999996</v>
      </c>
    </row>
    <row r="1013" spans="1:2" ht="15.75" customHeight="1" x14ac:dyDescent="0.3">
      <c r="A1013" s="20" t="s">
        <v>2246</v>
      </c>
      <c r="B1013" s="22">
        <v>23616.846000000001</v>
      </c>
    </row>
    <row r="1014" spans="1:2" ht="15.75" customHeight="1" x14ac:dyDescent="0.3">
      <c r="A1014" s="20" t="s">
        <v>2248</v>
      </c>
      <c r="B1014" s="22">
        <v>21543.893999999997</v>
      </c>
    </row>
    <row r="1015" spans="1:2" ht="15.75" customHeight="1" x14ac:dyDescent="0.3">
      <c r="A1015" s="20" t="s">
        <v>2250</v>
      </c>
      <c r="B1015" s="22">
        <v>24135.083999999999</v>
      </c>
    </row>
    <row r="1016" spans="1:2" ht="15.75" customHeight="1" x14ac:dyDescent="0.3">
      <c r="A1016" s="20" t="s">
        <v>2252</v>
      </c>
      <c r="B1016" s="22">
        <v>21543.893999999997</v>
      </c>
    </row>
    <row r="1017" spans="1:2" ht="15.75" customHeight="1" x14ac:dyDescent="0.3">
      <c r="A1017" s="20" t="s">
        <v>2254</v>
      </c>
      <c r="B1017" s="22">
        <v>23616.846000000001</v>
      </c>
    </row>
    <row r="1018" spans="1:2" ht="15.75" customHeight="1" x14ac:dyDescent="0.3">
      <c r="A1018" s="20" t="s">
        <v>2256</v>
      </c>
      <c r="B1018" s="22">
        <v>24135.083999999999</v>
      </c>
    </row>
    <row r="1019" spans="1:2" ht="15.75" customHeight="1" x14ac:dyDescent="0.3">
      <c r="A1019" s="20" t="s">
        <v>2258</v>
      </c>
      <c r="B1019" s="22">
        <v>24135.083999999999</v>
      </c>
    </row>
    <row r="1020" spans="1:2" ht="15.75" customHeight="1" x14ac:dyDescent="0.3">
      <c r="A1020" s="20" t="s">
        <v>2260</v>
      </c>
      <c r="B1020" s="22">
        <v>26208.035999999996</v>
      </c>
    </row>
    <row r="1021" spans="1:2" ht="15.75" customHeight="1" x14ac:dyDescent="0.3">
      <c r="A1021" s="20" t="s">
        <v>2262</v>
      </c>
      <c r="B1021" s="22">
        <v>54820.439999999995</v>
      </c>
    </row>
    <row r="1022" spans="1:2" ht="15.75" customHeight="1" x14ac:dyDescent="0.3">
      <c r="A1022" s="20" t="s">
        <v>2264</v>
      </c>
      <c r="B1022" s="22">
        <v>49400.340000000004</v>
      </c>
    </row>
    <row r="1023" spans="1:2" ht="15.75" customHeight="1" x14ac:dyDescent="0.3">
      <c r="A1023" s="20" t="s">
        <v>2266</v>
      </c>
      <c r="B1023" s="22">
        <v>45064.26</v>
      </c>
    </row>
    <row r="1024" spans="1:2" ht="15.75" customHeight="1" x14ac:dyDescent="0.3">
      <c r="A1024" s="20" t="s">
        <v>2268</v>
      </c>
      <c r="B1024" s="22">
        <v>50484.36</v>
      </c>
    </row>
    <row r="1025" spans="1:2" ht="15.75" customHeight="1" x14ac:dyDescent="0.3">
      <c r="A1025" s="20" t="s">
        <v>2270</v>
      </c>
      <c r="B1025" s="22">
        <v>45064.26</v>
      </c>
    </row>
    <row r="1026" spans="1:2" ht="15.75" customHeight="1" x14ac:dyDescent="0.3">
      <c r="A1026" s="20" t="s">
        <v>2272</v>
      </c>
      <c r="B1026" s="22">
        <v>49400.340000000004</v>
      </c>
    </row>
    <row r="1027" spans="1:2" ht="15.75" customHeight="1" x14ac:dyDescent="0.3">
      <c r="A1027" s="20" t="s">
        <v>2274</v>
      </c>
      <c r="B1027" s="22">
        <v>50484.36</v>
      </c>
    </row>
    <row r="1028" spans="1:2" ht="15.75" customHeight="1" x14ac:dyDescent="0.3">
      <c r="A1028" s="20" t="s">
        <v>2276</v>
      </c>
      <c r="B1028" s="22">
        <v>50484.36</v>
      </c>
    </row>
    <row r="1029" spans="1:2" ht="15.75" customHeight="1" x14ac:dyDescent="0.3">
      <c r="A1029" s="20" t="s">
        <v>2278</v>
      </c>
      <c r="B1029" s="22">
        <v>54820.439999999995</v>
      </c>
    </row>
    <row r="1030" spans="1:2" ht="15.75" customHeight="1" x14ac:dyDescent="0.3">
      <c r="A1030" s="20" t="s">
        <v>2280</v>
      </c>
      <c r="B1030" s="22">
        <v>50244.737142857142</v>
      </c>
    </row>
    <row r="1031" spans="1:2" ht="15.75" customHeight="1" x14ac:dyDescent="0.3">
      <c r="A1031" s="20" t="s">
        <v>2282</v>
      </c>
      <c r="B1031" s="22">
        <v>45277.037142857138</v>
      </c>
    </row>
    <row r="1032" spans="1:2" ht="15.75" customHeight="1" x14ac:dyDescent="0.3">
      <c r="A1032" s="20" t="s">
        <v>2284</v>
      </c>
      <c r="B1032" s="22">
        <v>41302.877142857142</v>
      </c>
    </row>
    <row r="1033" spans="1:2" ht="15.75" customHeight="1" x14ac:dyDescent="0.3">
      <c r="A1033" s="20" t="s">
        <v>2286</v>
      </c>
      <c r="B1033" s="22">
        <v>46270.577142857146</v>
      </c>
    </row>
    <row r="1034" spans="1:2" ht="15.75" customHeight="1" x14ac:dyDescent="0.3">
      <c r="A1034" s="20" t="s">
        <v>2288</v>
      </c>
      <c r="B1034" s="22">
        <v>41302.877142857142</v>
      </c>
    </row>
    <row r="1035" spans="1:2" ht="15.75" customHeight="1" x14ac:dyDescent="0.3">
      <c r="A1035" s="20" t="s">
        <v>2290</v>
      </c>
      <c r="B1035" s="22">
        <v>45277.037142857138</v>
      </c>
    </row>
    <row r="1036" spans="1:2" ht="15.75" customHeight="1" x14ac:dyDescent="0.3">
      <c r="A1036" s="20" t="s">
        <v>2292</v>
      </c>
      <c r="B1036" s="22">
        <v>46270.577142857146</v>
      </c>
    </row>
    <row r="1037" spans="1:2" ht="15.75" customHeight="1" x14ac:dyDescent="0.3">
      <c r="A1037" s="20" t="s">
        <v>2294</v>
      </c>
      <c r="B1037" s="22">
        <v>46270.577142857146</v>
      </c>
    </row>
    <row r="1038" spans="1:2" ht="15.75" customHeight="1" x14ac:dyDescent="0.3">
      <c r="A1038" s="20" t="s">
        <v>2296</v>
      </c>
      <c r="B1038" s="22">
        <v>50244.737142857142</v>
      </c>
    </row>
    <row r="1039" spans="1:2" ht="15.75" customHeight="1" x14ac:dyDescent="0.3">
      <c r="A1039" s="20" t="s">
        <v>2298</v>
      </c>
      <c r="B1039" s="22">
        <v>1994.4359999999999</v>
      </c>
    </row>
    <row r="1040" spans="1:2" ht="15.75" customHeight="1" x14ac:dyDescent="0.3">
      <c r="A1040" s="20" t="s">
        <v>2300</v>
      </c>
      <c r="B1040" s="22">
        <v>1797.2459999999999</v>
      </c>
    </row>
    <row r="1041" spans="1:2" ht="15.75" customHeight="1" x14ac:dyDescent="0.3">
      <c r="A1041" s="20" t="s">
        <v>2302</v>
      </c>
      <c r="B1041" s="22">
        <v>1639.4939999999999</v>
      </c>
    </row>
    <row r="1042" spans="1:2" ht="15.75" customHeight="1" x14ac:dyDescent="0.3">
      <c r="A1042" s="20" t="s">
        <v>2304</v>
      </c>
      <c r="B1042" s="22">
        <v>1836.6840000000002</v>
      </c>
    </row>
    <row r="1043" spans="1:2" ht="15.75" customHeight="1" x14ac:dyDescent="0.3">
      <c r="A1043" s="20" t="s">
        <v>2306</v>
      </c>
      <c r="B1043" s="22">
        <v>1639.4939999999999</v>
      </c>
    </row>
    <row r="1044" spans="1:2" ht="15.75" customHeight="1" x14ac:dyDescent="0.3">
      <c r="A1044" s="20" t="s">
        <v>2308</v>
      </c>
      <c r="B1044" s="22">
        <v>1797.2459999999999</v>
      </c>
    </row>
    <row r="1045" spans="1:2" ht="15.75" customHeight="1" x14ac:dyDescent="0.3">
      <c r="A1045" s="20" t="s">
        <v>2310</v>
      </c>
      <c r="B1045" s="22">
        <v>1836.6840000000002</v>
      </c>
    </row>
    <row r="1046" spans="1:2" ht="15.75" customHeight="1" x14ac:dyDescent="0.3">
      <c r="A1046" s="20" t="s">
        <v>2312</v>
      </c>
      <c r="B1046" s="22">
        <v>1836.6840000000002</v>
      </c>
    </row>
    <row r="1047" spans="1:2" ht="15.75" customHeight="1" x14ac:dyDescent="0.3">
      <c r="A1047" s="20" t="s">
        <v>2314</v>
      </c>
      <c r="B1047" s="22">
        <v>1994.4359999999999</v>
      </c>
    </row>
    <row r="1048" spans="1:2" ht="15.75" customHeight="1" x14ac:dyDescent="0.3">
      <c r="A1048" s="20" t="s">
        <v>2316</v>
      </c>
      <c r="B1048" s="22">
        <v>1994.4359999999999</v>
      </c>
    </row>
    <row r="1049" spans="1:2" ht="15.75" customHeight="1" x14ac:dyDescent="0.3">
      <c r="A1049" s="20" t="s">
        <v>2318</v>
      </c>
      <c r="B1049" s="22">
        <v>1797.2459999999999</v>
      </c>
    </row>
    <row r="1050" spans="1:2" ht="15.75" customHeight="1" x14ac:dyDescent="0.3">
      <c r="A1050" s="20" t="s">
        <v>2320</v>
      </c>
      <c r="B1050" s="22">
        <v>1639.4939999999999</v>
      </c>
    </row>
    <row r="1051" spans="1:2" ht="15.75" customHeight="1" x14ac:dyDescent="0.3">
      <c r="A1051" s="20" t="s">
        <v>2322</v>
      </c>
      <c r="B1051" s="22">
        <v>1836.6840000000002</v>
      </c>
    </row>
    <row r="1052" spans="1:2" ht="15.75" customHeight="1" x14ac:dyDescent="0.3">
      <c r="A1052" s="20" t="s">
        <v>2324</v>
      </c>
      <c r="B1052" s="22">
        <v>1639.4939999999999</v>
      </c>
    </row>
    <row r="1053" spans="1:2" ht="15.75" customHeight="1" x14ac:dyDescent="0.3">
      <c r="A1053" s="20" t="s">
        <v>2326</v>
      </c>
      <c r="B1053" s="22">
        <v>1797.2459999999999</v>
      </c>
    </row>
    <row r="1054" spans="1:2" ht="15.75" customHeight="1" x14ac:dyDescent="0.3">
      <c r="A1054" s="20" t="s">
        <v>2328</v>
      </c>
      <c r="B1054" s="22">
        <v>1836.6840000000002</v>
      </c>
    </row>
    <row r="1055" spans="1:2" ht="15.75" customHeight="1" x14ac:dyDescent="0.3">
      <c r="A1055" s="20" t="s">
        <v>2330</v>
      </c>
      <c r="B1055" s="22">
        <v>1836.6840000000002</v>
      </c>
    </row>
    <row r="1056" spans="1:2" ht="15.75" customHeight="1" x14ac:dyDescent="0.3">
      <c r="A1056" s="20" t="s">
        <v>2332</v>
      </c>
      <c r="B1056" s="22">
        <v>1994.4359999999999</v>
      </c>
    </row>
    <row r="1057" spans="1:2" ht="15.75" customHeight="1" x14ac:dyDescent="0.3">
      <c r="A1057" s="20" t="s">
        <v>2334</v>
      </c>
      <c r="B1057" s="22">
        <v>1994.4359999999999</v>
      </c>
    </row>
    <row r="1058" spans="1:2" ht="15.75" customHeight="1" x14ac:dyDescent="0.3">
      <c r="A1058" s="20" t="s">
        <v>2336</v>
      </c>
      <c r="B1058" s="22">
        <v>1797.2459999999999</v>
      </c>
    </row>
    <row r="1059" spans="1:2" ht="15.75" customHeight="1" x14ac:dyDescent="0.3">
      <c r="A1059" s="20" t="s">
        <v>2338</v>
      </c>
      <c r="B1059" s="22">
        <v>1639.4939999999999</v>
      </c>
    </row>
    <row r="1060" spans="1:2" ht="15.75" customHeight="1" x14ac:dyDescent="0.3">
      <c r="A1060" s="20" t="s">
        <v>2340</v>
      </c>
      <c r="B1060" s="22">
        <v>1836.6840000000002</v>
      </c>
    </row>
    <row r="1061" spans="1:2" ht="15.75" customHeight="1" x14ac:dyDescent="0.3">
      <c r="A1061" s="20" t="s">
        <v>2342</v>
      </c>
      <c r="B1061" s="22">
        <v>1639.4939999999999</v>
      </c>
    </row>
    <row r="1062" spans="1:2" ht="15.75" customHeight="1" x14ac:dyDescent="0.3">
      <c r="A1062" s="20" t="s">
        <v>2344</v>
      </c>
      <c r="B1062" s="22">
        <v>1797.2459999999999</v>
      </c>
    </row>
    <row r="1063" spans="1:2" ht="15.75" customHeight="1" x14ac:dyDescent="0.3">
      <c r="A1063" s="20" t="s">
        <v>2346</v>
      </c>
      <c r="B1063" s="22">
        <v>1836.6840000000002</v>
      </c>
    </row>
    <row r="1064" spans="1:2" ht="15.75" customHeight="1" x14ac:dyDescent="0.3">
      <c r="A1064" s="20" t="s">
        <v>2348</v>
      </c>
      <c r="B1064" s="22">
        <v>1836.6840000000002</v>
      </c>
    </row>
    <row r="1065" spans="1:2" ht="15.75" customHeight="1" x14ac:dyDescent="0.3">
      <c r="A1065" s="20" t="s">
        <v>2350</v>
      </c>
      <c r="B1065" s="22">
        <v>1994.4359999999999</v>
      </c>
    </row>
    <row r="1066" spans="1:2" ht="15.75" customHeight="1" x14ac:dyDescent="0.3">
      <c r="A1066" s="20" t="s">
        <v>2352</v>
      </c>
      <c r="B1066" s="22">
        <v>1994.4359999999999</v>
      </c>
    </row>
    <row r="1067" spans="1:2" ht="15.75" customHeight="1" x14ac:dyDescent="0.3">
      <c r="A1067" s="20" t="s">
        <v>2354</v>
      </c>
      <c r="B1067" s="22">
        <v>1797.2459999999999</v>
      </c>
    </row>
    <row r="1068" spans="1:2" ht="15.75" customHeight="1" x14ac:dyDescent="0.3">
      <c r="A1068" s="20" t="s">
        <v>2356</v>
      </c>
      <c r="B1068" s="22">
        <v>1639.4939999999999</v>
      </c>
    </row>
    <row r="1069" spans="1:2" ht="15.75" customHeight="1" x14ac:dyDescent="0.3">
      <c r="A1069" s="20" t="s">
        <v>2358</v>
      </c>
      <c r="B1069" s="22">
        <v>1836.6840000000002</v>
      </c>
    </row>
    <row r="1070" spans="1:2" ht="15.75" customHeight="1" x14ac:dyDescent="0.3">
      <c r="A1070" s="20" t="s">
        <v>2360</v>
      </c>
      <c r="B1070" s="22">
        <v>1639.4939999999999</v>
      </c>
    </row>
    <row r="1071" spans="1:2" ht="15.75" customHeight="1" x14ac:dyDescent="0.3">
      <c r="A1071" s="20" t="s">
        <v>2362</v>
      </c>
      <c r="B1071" s="22">
        <v>1797.2459999999999</v>
      </c>
    </row>
    <row r="1072" spans="1:2" ht="15.75" customHeight="1" x14ac:dyDescent="0.3">
      <c r="A1072" s="20" t="s">
        <v>2364</v>
      </c>
      <c r="B1072" s="22">
        <v>1836.6840000000002</v>
      </c>
    </row>
    <row r="1073" spans="1:2" ht="15.75" customHeight="1" x14ac:dyDescent="0.3">
      <c r="A1073" s="20" t="s">
        <v>2366</v>
      </c>
      <c r="B1073" s="22">
        <v>1836.6840000000002</v>
      </c>
    </row>
    <row r="1074" spans="1:2" ht="15.75" customHeight="1" x14ac:dyDescent="0.3">
      <c r="A1074" s="20" t="s">
        <v>2368</v>
      </c>
      <c r="B1074" s="22">
        <v>1994.4359999999999</v>
      </c>
    </row>
    <row r="1075" spans="1:2" ht="15.75" customHeight="1" x14ac:dyDescent="0.3">
      <c r="A1075" s="20" t="s">
        <v>2370</v>
      </c>
      <c r="B1075" s="22">
        <v>3035.1959999999999</v>
      </c>
    </row>
    <row r="1076" spans="1:2" ht="15.75" customHeight="1" x14ac:dyDescent="0.3">
      <c r="A1076" s="20" t="s">
        <v>2372</v>
      </c>
      <c r="B1076" s="22">
        <v>2735.1060000000002</v>
      </c>
    </row>
    <row r="1077" spans="1:2" ht="15.75" customHeight="1" x14ac:dyDescent="0.3">
      <c r="A1077" s="20" t="s">
        <v>2374</v>
      </c>
      <c r="B1077" s="22">
        <v>2495.0340000000001</v>
      </c>
    </row>
    <row r="1078" spans="1:2" ht="15.75" customHeight="1" x14ac:dyDescent="0.3">
      <c r="A1078" s="20" t="s">
        <v>2376</v>
      </c>
      <c r="B1078" s="22">
        <v>2795.1239999999998</v>
      </c>
    </row>
    <row r="1079" spans="1:2" ht="15.75" customHeight="1" x14ac:dyDescent="0.3">
      <c r="A1079" s="20" t="s">
        <v>2378</v>
      </c>
      <c r="B1079" s="22">
        <v>2495.0340000000001</v>
      </c>
    </row>
    <row r="1080" spans="1:2" ht="15.75" customHeight="1" x14ac:dyDescent="0.3">
      <c r="A1080" s="20" t="s">
        <v>2380</v>
      </c>
      <c r="B1080" s="22">
        <v>2735.1060000000002</v>
      </c>
    </row>
    <row r="1081" spans="1:2" ht="15.75" customHeight="1" x14ac:dyDescent="0.3">
      <c r="A1081" s="20" t="s">
        <v>2382</v>
      </c>
      <c r="B1081" s="22">
        <v>2795.1239999999998</v>
      </c>
    </row>
    <row r="1082" spans="1:2" ht="15.75" customHeight="1" x14ac:dyDescent="0.3">
      <c r="A1082" s="20" t="s">
        <v>2384</v>
      </c>
      <c r="B1082" s="22">
        <v>2795.1239999999998</v>
      </c>
    </row>
    <row r="1083" spans="1:2" ht="15.75" customHeight="1" x14ac:dyDescent="0.3">
      <c r="A1083" s="20" t="s">
        <v>2386</v>
      </c>
      <c r="B1083" s="22">
        <v>3035.1959999999999</v>
      </c>
    </row>
    <row r="1084" spans="1:2" ht="15.75" customHeight="1" x14ac:dyDescent="0.3">
      <c r="A1084" s="20" t="s">
        <v>2388</v>
      </c>
      <c r="B1084" s="22">
        <v>3035.1959999999999</v>
      </c>
    </row>
    <row r="1085" spans="1:2" ht="15.75" customHeight="1" x14ac:dyDescent="0.3">
      <c r="A1085" s="20" t="s">
        <v>2390</v>
      </c>
      <c r="B1085" s="22">
        <v>2735.1060000000002</v>
      </c>
    </row>
    <row r="1086" spans="1:2" ht="15.75" customHeight="1" x14ac:dyDescent="0.3">
      <c r="A1086" s="20" t="s">
        <v>2392</v>
      </c>
      <c r="B1086" s="22">
        <v>2495.0340000000001</v>
      </c>
    </row>
    <row r="1087" spans="1:2" ht="15.75" customHeight="1" x14ac:dyDescent="0.3">
      <c r="A1087" s="20" t="s">
        <v>2394</v>
      </c>
      <c r="B1087" s="22">
        <v>2795.1239999999998</v>
      </c>
    </row>
    <row r="1088" spans="1:2" ht="15.75" customHeight="1" x14ac:dyDescent="0.3">
      <c r="A1088" s="20" t="s">
        <v>2396</v>
      </c>
      <c r="B1088" s="22">
        <v>2495.0340000000001</v>
      </c>
    </row>
    <row r="1089" spans="1:2" ht="15.75" customHeight="1" x14ac:dyDescent="0.3">
      <c r="A1089" s="20" t="s">
        <v>2398</v>
      </c>
      <c r="B1089" s="22">
        <v>2735.1060000000002</v>
      </c>
    </row>
    <row r="1090" spans="1:2" ht="15.75" customHeight="1" x14ac:dyDescent="0.3">
      <c r="A1090" s="20" t="s">
        <v>2400</v>
      </c>
      <c r="B1090" s="22">
        <v>2795.1239999999998</v>
      </c>
    </row>
    <row r="1091" spans="1:2" ht="15.75" customHeight="1" x14ac:dyDescent="0.3">
      <c r="A1091" s="20" t="s">
        <v>2402</v>
      </c>
      <c r="B1091" s="22">
        <v>2795.1239999999998</v>
      </c>
    </row>
    <row r="1092" spans="1:2" ht="15.75" customHeight="1" x14ac:dyDescent="0.3">
      <c r="A1092" s="20" t="s">
        <v>2404</v>
      </c>
      <c r="B1092" s="22">
        <v>3035.1959999999999</v>
      </c>
    </row>
    <row r="1093" spans="1:2" ht="15.75" customHeight="1" x14ac:dyDescent="0.3">
      <c r="A1093" s="20" t="s">
        <v>2406</v>
      </c>
      <c r="B1093" s="22">
        <v>3035.1959999999999</v>
      </c>
    </row>
    <row r="1094" spans="1:2" ht="15.75" customHeight="1" x14ac:dyDescent="0.3">
      <c r="A1094" s="20" t="s">
        <v>2408</v>
      </c>
      <c r="B1094" s="22">
        <v>2735.1060000000002</v>
      </c>
    </row>
    <row r="1095" spans="1:2" ht="15.75" customHeight="1" x14ac:dyDescent="0.3">
      <c r="A1095" s="20" t="s">
        <v>2410</v>
      </c>
      <c r="B1095" s="22">
        <v>2495.0340000000001</v>
      </c>
    </row>
    <row r="1096" spans="1:2" ht="15.75" customHeight="1" x14ac:dyDescent="0.3">
      <c r="A1096" s="20" t="s">
        <v>2412</v>
      </c>
      <c r="B1096" s="22">
        <v>2795.1239999999998</v>
      </c>
    </row>
    <row r="1097" spans="1:2" ht="15.75" customHeight="1" x14ac:dyDescent="0.3">
      <c r="A1097" s="20" t="s">
        <v>2414</v>
      </c>
      <c r="B1097" s="22">
        <v>2495.0340000000001</v>
      </c>
    </row>
    <row r="1098" spans="1:2" ht="15.75" customHeight="1" x14ac:dyDescent="0.3">
      <c r="A1098" s="20" t="s">
        <v>2416</v>
      </c>
      <c r="B1098" s="22">
        <v>2735.1060000000002</v>
      </c>
    </row>
    <row r="1099" spans="1:2" ht="15.75" customHeight="1" x14ac:dyDescent="0.3">
      <c r="A1099" s="20" t="s">
        <v>2418</v>
      </c>
      <c r="B1099" s="22">
        <v>2795.1239999999998</v>
      </c>
    </row>
    <row r="1100" spans="1:2" ht="15.75" customHeight="1" x14ac:dyDescent="0.3">
      <c r="A1100" s="20" t="s">
        <v>2420</v>
      </c>
      <c r="B1100" s="22">
        <v>2795.1239999999998</v>
      </c>
    </row>
    <row r="1101" spans="1:2" ht="15.75" customHeight="1" x14ac:dyDescent="0.3">
      <c r="A1101" s="20" t="s">
        <v>2422</v>
      </c>
      <c r="B1101" s="22">
        <v>3035.1959999999999</v>
      </c>
    </row>
    <row r="1102" spans="1:2" ht="15.75" customHeight="1" x14ac:dyDescent="0.3">
      <c r="A1102" s="20" t="s">
        <v>2424</v>
      </c>
      <c r="B1102" s="22">
        <v>3035.1959999999999</v>
      </c>
    </row>
    <row r="1103" spans="1:2" ht="15.75" customHeight="1" x14ac:dyDescent="0.3">
      <c r="A1103" s="20" t="s">
        <v>2426</v>
      </c>
      <c r="B1103" s="22">
        <v>2735.1060000000002</v>
      </c>
    </row>
    <row r="1104" spans="1:2" ht="15.75" customHeight="1" x14ac:dyDescent="0.3">
      <c r="A1104" s="20" t="s">
        <v>2428</v>
      </c>
      <c r="B1104" s="22">
        <v>2495.0340000000001</v>
      </c>
    </row>
    <row r="1105" spans="1:2" ht="15.75" customHeight="1" x14ac:dyDescent="0.3">
      <c r="A1105" s="20" t="s">
        <v>2430</v>
      </c>
      <c r="B1105" s="22">
        <v>2795.1239999999998</v>
      </c>
    </row>
    <row r="1106" spans="1:2" ht="15.75" customHeight="1" x14ac:dyDescent="0.3">
      <c r="A1106" s="20" t="s">
        <v>2432</v>
      </c>
      <c r="B1106" s="22">
        <v>2495.0340000000001</v>
      </c>
    </row>
    <row r="1107" spans="1:2" ht="15.75" customHeight="1" x14ac:dyDescent="0.3">
      <c r="A1107" s="20" t="s">
        <v>2434</v>
      </c>
      <c r="B1107" s="22">
        <v>2735.1060000000002</v>
      </c>
    </row>
    <row r="1108" spans="1:2" ht="15.75" customHeight="1" x14ac:dyDescent="0.3">
      <c r="A1108" s="20" t="s">
        <v>2436</v>
      </c>
      <c r="B1108" s="22">
        <v>2795.1239999999998</v>
      </c>
    </row>
    <row r="1109" spans="1:2" ht="15.75" customHeight="1" x14ac:dyDescent="0.3">
      <c r="A1109" s="20" t="s">
        <v>2438</v>
      </c>
      <c r="B1109" s="22">
        <v>2795.1239999999998</v>
      </c>
    </row>
    <row r="1110" spans="1:2" ht="15.75" customHeight="1" x14ac:dyDescent="0.3">
      <c r="A1110" s="20" t="s">
        <v>2440</v>
      </c>
      <c r="B1110" s="22">
        <v>3035.1959999999999</v>
      </c>
    </row>
    <row r="1111" spans="1:2" ht="15.75" customHeight="1" x14ac:dyDescent="0.3">
      <c r="A1111" s="20" t="s">
        <v>2442</v>
      </c>
      <c r="B1111" s="22">
        <v>3035.1959999999999</v>
      </c>
    </row>
    <row r="1112" spans="1:2" ht="15.75" customHeight="1" x14ac:dyDescent="0.3">
      <c r="A1112" s="20" t="s">
        <v>2444</v>
      </c>
      <c r="B1112" s="22">
        <v>2735.1060000000002</v>
      </c>
    </row>
    <row r="1113" spans="1:2" ht="15.75" customHeight="1" x14ac:dyDescent="0.3">
      <c r="A1113" s="20" t="s">
        <v>2446</v>
      </c>
      <c r="B1113" s="22">
        <v>2495.0340000000001</v>
      </c>
    </row>
    <row r="1114" spans="1:2" ht="15.75" customHeight="1" x14ac:dyDescent="0.3">
      <c r="A1114" s="20" t="s">
        <v>2448</v>
      </c>
      <c r="B1114" s="22">
        <v>2795.1239999999998</v>
      </c>
    </row>
    <row r="1115" spans="1:2" ht="15.75" customHeight="1" x14ac:dyDescent="0.3">
      <c r="A1115" s="20" t="s">
        <v>2450</v>
      </c>
      <c r="B1115" s="22">
        <v>2495.0340000000001</v>
      </c>
    </row>
    <row r="1116" spans="1:2" ht="15.75" customHeight="1" x14ac:dyDescent="0.3">
      <c r="A1116" s="20" t="s">
        <v>2452</v>
      </c>
      <c r="B1116" s="22">
        <v>2735.1060000000002</v>
      </c>
    </row>
    <row r="1117" spans="1:2" ht="15.75" customHeight="1" x14ac:dyDescent="0.3">
      <c r="A1117" s="20" t="s">
        <v>2454</v>
      </c>
      <c r="B1117" s="22">
        <v>2795.1239999999998</v>
      </c>
    </row>
    <row r="1118" spans="1:2" ht="15.75" customHeight="1" x14ac:dyDescent="0.3">
      <c r="A1118" s="20" t="s">
        <v>2456</v>
      </c>
      <c r="B1118" s="22">
        <v>2795.1239999999998</v>
      </c>
    </row>
    <row r="1119" spans="1:2" ht="15.75" customHeight="1" x14ac:dyDescent="0.3">
      <c r="A1119" s="20" t="s">
        <v>2458</v>
      </c>
      <c r="B1119" s="22">
        <v>3035.1959999999999</v>
      </c>
    </row>
    <row r="1120" spans="1:2" ht="15.75" customHeight="1" x14ac:dyDescent="0.3">
      <c r="A1120" s="20" t="s">
        <v>2460</v>
      </c>
      <c r="B1120" s="22">
        <v>5218.6799999999994</v>
      </c>
    </row>
    <row r="1121" spans="1:2" ht="15.75" customHeight="1" x14ac:dyDescent="0.3">
      <c r="A1121" s="20" t="s">
        <v>2462</v>
      </c>
      <c r="B1121" s="22">
        <v>4888.9799999999996</v>
      </c>
    </row>
    <row r="1122" spans="1:2" ht="15.75" customHeight="1" x14ac:dyDescent="0.3">
      <c r="A1122" s="20" t="s">
        <v>2464</v>
      </c>
      <c r="B1122" s="22">
        <v>4625.2199999999993</v>
      </c>
    </row>
    <row r="1123" spans="1:2" ht="15.75" customHeight="1" x14ac:dyDescent="0.3">
      <c r="A1123" s="20" t="s">
        <v>2466</v>
      </c>
      <c r="B1123" s="22">
        <v>4954.92</v>
      </c>
    </row>
    <row r="1124" spans="1:2" ht="15.75" customHeight="1" x14ac:dyDescent="0.3">
      <c r="A1124" s="20" t="s">
        <v>2468</v>
      </c>
      <c r="B1124" s="22">
        <v>4625.2199999999993</v>
      </c>
    </row>
    <row r="1125" spans="1:2" ht="15.75" customHeight="1" x14ac:dyDescent="0.3">
      <c r="A1125" s="20" t="s">
        <v>2470</v>
      </c>
      <c r="B1125" s="22">
        <v>4888.9799999999996</v>
      </c>
    </row>
    <row r="1126" spans="1:2" ht="15.75" customHeight="1" x14ac:dyDescent="0.3">
      <c r="A1126" s="20" t="s">
        <v>2472</v>
      </c>
      <c r="B1126" s="22">
        <v>4954.92</v>
      </c>
    </row>
    <row r="1127" spans="1:2" ht="15.75" customHeight="1" x14ac:dyDescent="0.3">
      <c r="A1127" s="20" t="s">
        <v>2474</v>
      </c>
      <c r="B1127" s="22">
        <v>4954.92</v>
      </c>
    </row>
    <row r="1128" spans="1:2" ht="15.75" customHeight="1" x14ac:dyDescent="0.3">
      <c r="A1128" s="20" t="s">
        <v>2476</v>
      </c>
      <c r="B1128" s="22">
        <v>5218.6799999999994</v>
      </c>
    </row>
    <row r="1129" spans="1:2" ht="15.75" customHeight="1" x14ac:dyDescent="0.3">
      <c r="A1129" s="20" t="s">
        <v>2478</v>
      </c>
      <c r="B1129" s="22">
        <v>3334.68</v>
      </c>
    </row>
    <row r="1130" spans="1:2" ht="15.75" customHeight="1" x14ac:dyDescent="0.3">
      <c r="A1130" s="20" t="s">
        <v>2480</v>
      </c>
      <c r="B1130" s="22">
        <v>3004.98</v>
      </c>
    </row>
    <row r="1131" spans="1:2" ht="15.75" customHeight="1" x14ac:dyDescent="0.3">
      <c r="A1131" s="20" t="s">
        <v>2482</v>
      </c>
      <c r="B1131" s="22">
        <v>2741.22</v>
      </c>
    </row>
    <row r="1132" spans="1:2" ht="15.75" customHeight="1" x14ac:dyDescent="0.3">
      <c r="A1132" s="20" t="s">
        <v>2484</v>
      </c>
      <c r="B1132" s="22">
        <v>3070.9199999999996</v>
      </c>
    </row>
    <row r="1133" spans="1:2" ht="15.75" customHeight="1" x14ac:dyDescent="0.3">
      <c r="A1133" s="20" t="s">
        <v>2486</v>
      </c>
      <c r="B1133" s="22">
        <v>2741.22</v>
      </c>
    </row>
    <row r="1134" spans="1:2" ht="15.75" customHeight="1" x14ac:dyDescent="0.3">
      <c r="A1134" s="20" t="s">
        <v>2488</v>
      </c>
      <c r="B1134" s="22">
        <v>3004.98</v>
      </c>
    </row>
    <row r="1135" spans="1:2" ht="15.75" customHeight="1" x14ac:dyDescent="0.3">
      <c r="A1135" s="20" t="s">
        <v>2490</v>
      </c>
      <c r="B1135" s="22">
        <v>3070.9199999999996</v>
      </c>
    </row>
    <row r="1136" spans="1:2" ht="15.75" customHeight="1" x14ac:dyDescent="0.3">
      <c r="A1136" s="20" t="s">
        <v>2492</v>
      </c>
      <c r="B1136" s="22">
        <v>3070.9199999999996</v>
      </c>
    </row>
    <row r="1137" spans="1:2" ht="15.75" customHeight="1" x14ac:dyDescent="0.3">
      <c r="A1137" s="20" t="s">
        <v>2494</v>
      </c>
      <c r="B1137" s="22">
        <v>3334.68</v>
      </c>
    </row>
    <row r="1138" spans="1:2" ht="15.75" customHeight="1" x14ac:dyDescent="0.3">
      <c r="A1138" s="20" t="s">
        <v>2496</v>
      </c>
      <c r="B1138" s="22">
        <v>2185.596</v>
      </c>
    </row>
    <row r="1139" spans="1:2" ht="15.75" customHeight="1" x14ac:dyDescent="0.3">
      <c r="A1139" s="20" t="s">
        <v>2498</v>
      </c>
      <c r="B1139" s="22">
        <v>1969.5060000000001</v>
      </c>
    </row>
    <row r="1140" spans="1:2" ht="15.75" customHeight="1" x14ac:dyDescent="0.3">
      <c r="A1140" s="20" t="s">
        <v>2500</v>
      </c>
      <c r="B1140" s="22">
        <v>1796.6339999999998</v>
      </c>
    </row>
    <row r="1141" spans="1:2" ht="15.75" customHeight="1" x14ac:dyDescent="0.3">
      <c r="A1141" s="20" t="s">
        <v>2502</v>
      </c>
      <c r="B1141" s="22">
        <v>2012.7239999999999</v>
      </c>
    </row>
    <row r="1142" spans="1:2" ht="15.75" customHeight="1" x14ac:dyDescent="0.3">
      <c r="A1142" s="20" t="s">
        <v>2504</v>
      </c>
      <c r="B1142" s="22">
        <v>1796.6339999999998</v>
      </c>
    </row>
    <row r="1143" spans="1:2" ht="15.75" customHeight="1" x14ac:dyDescent="0.3">
      <c r="A1143" s="20" t="s">
        <v>2506</v>
      </c>
      <c r="B1143" s="22">
        <v>1969.5060000000001</v>
      </c>
    </row>
    <row r="1144" spans="1:2" ht="15.75" customHeight="1" x14ac:dyDescent="0.3">
      <c r="A1144" s="20" t="s">
        <v>2508</v>
      </c>
      <c r="B1144" s="22">
        <v>2012.7239999999999</v>
      </c>
    </row>
    <row r="1145" spans="1:2" ht="15.75" customHeight="1" x14ac:dyDescent="0.3">
      <c r="A1145" s="20" t="s">
        <v>2510</v>
      </c>
      <c r="B1145" s="22">
        <v>2012.7239999999999</v>
      </c>
    </row>
    <row r="1146" spans="1:2" ht="15.75" customHeight="1" x14ac:dyDescent="0.3">
      <c r="A1146" s="20" t="s">
        <v>2512</v>
      </c>
      <c r="B1146" s="22">
        <v>2185.596</v>
      </c>
    </row>
    <row r="1147" spans="1:2" ht="15.75" customHeight="1" x14ac:dyDescent="0.3">
      <c r="A1147" s="20" t="s">
        <v>2514</v>
      </c>
      <c r="B1147" s="22">
        <v>2185.596</v>
      </c>
    </row>
    <row r="1148" spans="1:2" ht="15.75" customHeight="1" x14ac:dyDescent="0.3">
      <c r="A1148" s="20" t="s">
        <v>2516</v>
      </c>
      <c r="B1148" s="22">
        <v>1969.5060000000001</v>
      </c>
    </row>
    <row r="1149" spans="1:2" ht="15.75" customHeight="1" x14ac:dyDescent="0.3">
      <c r="A1149" s="20" t="s">
        <v>2518</v>
      </c>
      <c r="B1149" s="22">
        <v>1796.6339999999998</v>
      </c>
    </row>
    <row r="1150" spans="1:2" ht="15.75" customHeight="1" x14ac:dyDescent="0.3">
      <c r="A1150" s="20" t="s">
        <v>2520</v>
      </c>
      <c r="B1150" s="22">
        <v>2012.7239999999999</v>
      </c>
    </row>
    <row r="1151" spans="1:2" ht="15.75" customHeight="1" x14ac:dyDescent="0.3">
      <c r="A1151" s="20" t="s">
        <v>2522</v>
      </c>
      <c r="B1151" s="22">
        <v>1796.6339999999998</v>
      </c>
    </row>
    <row r="1152" spans="1:2" ht="15.75" customHeight="1" x14ac:dyDescent="0.3">
      <c r="A1152" s="20" t="s">
        <v>2524</v>
      </c>
      <c r="B1152" s="22">
        <v>1969.5060000000001</v>
      </c>
    </row>
    <row r="1153" spans="1:2" ht="15.75" customHeight="1" x14ac:dyDescent="0.3">
      <c r="A1153" s="20" t="s">
        <v>2526</v>
      </c>
      <c r="B1153" s="22">
        <v>2012.7239999999999</v>
      </c>
    </row>
    <row r="1154" spans="1:2" ht="15.75" customHeight="1" x14ac:dyDescent="0.3">
      <c r="A1154" s="20" t="s">
        <v>2528</v>
      </c>
      <c r="B1154" s="22">
        <v>2012.7239999999999</v>
      </c>
    </row>
    <row r="1155" spans="1:2" ht="15.75" customHeight="1" x14ac:dyDescent="0.3">
      <c r="A1155" s="20" t="s">
        <v>2530</v>
      </c>
      <c r="B1155" s="22">
        <v>2185.596</v>
      </c>
    </row>
    <row r="1156" spans="1:2" ht="15.75" customHeight="1" x14ac:dyDescent="0.3">
      <c r="A1156" s="20" t="s">
        <v>2532</v>
      </c>
      <c r="B1156" s="22">
        <v>6369.8759999999993</v>
      </c>
    </row>
    <row r="1157" spans="1:2" ht="15.75" customHeight="1" x14ac:dyDescent="0.3">
      <c r="A1157" s="20" t="s">
        <v>2534</v>
      </c>
      <c r="B1157" s="22">
        <v>5740.0860000000002</v>
      </c>
    </row>
    <row r="1158" spans="1:2" ht="15.75" customHeight="1" x14ac:dyDescent="0.3">
      <c r="A1158" s="20" t="s">
        <v>2536</v>
      </c>
      <c r="B1158" s="22">
        <v>5236.2539999999999</v>
      </c>
    </row>
    <row r="1159" spans="1:2" ht="15.75" customHeight="1" x14ac:dyDescent="0.3">
      <c r="A1159" s="20" t="s">
        <v>2538</v>
      </c>
      <c r="B1159" s="22">
        <v>5866.0439999999999</v>
      </c>
    </row>
    <row r="1160" spans="1:2" ht="15.75" customHeight="1" x14ac:dyDescent="0.3">
      <c r="A1160" s="20" t="s">
        <v>2540</v>
      </c>
      <c r="B1160" s="22">
        <v>5236.2539999999999</v>
      </c>
    </row>
    <row r="1161" spans="1:2" ht="15.75" customHeight="1" x14ac:dyDescent="0.3">
      <c r="A1161" s="20" t="s">
        <v>2542</v>
      </c>
      <c r="B1161" s="22">
        <v>5740.0860000000002</v>
      </c>
    </row>
    <row r="1162" spans="1:2" ht="15.75" customHeight="1" x14ac:dyDescent="0.3">
      <c r="A1162" s="20" t="s">
        <v>2544</v>
      </c>
      <c r="B1162" s="22">
        <v>5866.0439999999999</v>
      </c>
    </row>
    <row r="1163" spans="1:2" ht="15.75" customHeight="1" x14ac:dyDescent="0.3">
      <c r="A1163" s="20" t="s">
        <v>2546</v>
      </c>
      <c r="B1163" s="22">
        <v>5866.0439999999999</v>
      </c>
    </row>
    <row r="1164" spans="1:2" ht="15.75" customHeight="1" x14ac:dyDescent="0.3">
      <c r="A1164" s="20" t="s">
        <v>2548</v>
      </c>
      <c r="B1164" s="22">
        <v>6369.8759999999993</v>
      </c>
    </row>
    <row r="1165" spans="1:2" ht="15.75" customHeight="1" x14ac:dyDescent="0.3">
      <c r="A1165" s="20" t="s">
        <v>2550</v>
      </c>
      <c r="B1165" s="22">
        <v>6369.8759999999993</v>
      </c>
    </row>
    <row r="1166" spans="1:2" ht="15.75" customHeight="1" x14ac:dyDescent="0.3">
      <c r="A1166" s="20" t="s">
        <v>2552</v>
      </c>
      <c r="B1166" s="22">
        <v>5740.0860000000002</v>
      </c>
    </row>
    <row r="1167" spans="1:2" ht="15.75" customHeight="1" x14ac:dyDescent="0.3">
      <c r="A1167" s="20" t="s">
        <v>2554</v>
      </c>
      <c r="B1167" s="22">
        <v>5236.2539999999999</v>
      </c>
    </row>
    <row r="1168" spans="1:2" ht="15.75" customHeight="1" x14ac:dyDescent="0.3">
      <c r="A1168" s="20" t="s">
        <v>2556</v>
      </c>
      <c r="B1168" s="22">
        <v>5866.0439999999999</v>
      </c>
    </row>
    <row r="1169" spans="1:2" ht="15.75" customHeight="1" x14ac:dyDescent="0.3">
      <c r="A1169" s="20" t="s">
        <v>2558</v>
      </c>
      <c r="B1169" s="22">
        <v>5236.2539999999999</v>
      </c>
    </row>
    <row r="1170" spans="1:2" ht="15.75" customHeight="1" x14ac:dyDescent="0.3">
      <c r="A1170" s="20" t="s">
        <v>2560</v>
      </c>
      <c r="B1170" s="22">
        <v>5740.0860000000002</v>
      </c>
    </row>
    <row r="1171" spans="1:2" ht="15.75" customHeight="1" x14ac:dyDescent="0.3">
      <c r="A1171" s="20" t="s">
        <v>2562</v>
      </c>
      <c r="B1171" s="22">
        <v>5866.0439999999999</v>
      </c>
    </row>
    <row r="1172" spans="1:2" ht="15.75" customHeight="1" x14ac:dyDescent="0.3">
      <c r="A1172" s="20" t="s">
        <v>2564</v>
      </c>
      <c r="B1172" s="22">
        <v>5866.0439999999999</v>
      </c>
    </row>
    <row r="1173" spans="1:2" ht="15.75" customHeight="1" x14ac:dyDescent="0.3">
      <c r="A1173" s="20" t="s">
        <v>2566</v>
      </c>
      <c r="B1173" s="22">
        <v>6369.8759999999993</v>
      </c>
    </row>
    <row r="1174" spans="1:2" ht="15.75" customHeight="1" x14ac:dyDescent="0.3">
      <c r="A1174" s="20" t="s">
        <v>2568</v>
      </c>
      <c r="B1174" s="22">
        <v>11828.556</v>
      </c>
    </row>
    <row r="1175" spans="1:2" ht="15.75" customHeight="1" x14ac:dyDescent="0.3">
      <c r="A1175" s="20" t="s">
        <v>2570</v>
      </c>
      <c r="B1175" s="22">
        <v>10659.066000000001</v>
      </c>
    </row>
    <row r="1176" spans="1:2" ht="15.75" customHeight="1" x14ac:dyDescent="0.3">
      <c r="A1176" s="20" t="s">
        <v>2572</v>
      </c>
      <c r="B1176" s="22">
        <v>9723.4740000000002</v>
      </c>
    </row>
    <row r="1177" spans="1:2" ht="15.75" customHeight="1" x14ac:dyDescent="0.3">
      <c r="A1177" s="20" t="s">
        <v>2574</v>
      </c>
      <c r="B1177" s="22">
        <v>10892.963999999998</v>
      </c>
    </row>
    <row r="1178" spans="1:2" ht="15.75" customHeight="1" x14ac:dyDescent="0.3">
      <c r="A1178" s="20" t="s">
        <v>2576</v>
      </c>
      <c r="B1178" s="22">
        <v>9723.4740000000002</v>
      </c>
    </row>
    <row r="1179" spans="1:2" ht="15.75" customHeight="1" x14ac:dyDescent="0.3">
      <c r="A1179" s="20" t="s">
        <v>2578</v>
      </c>
      <c r="B1179" s="22">
        <v>10659.066000000001</v>
      </c>
    </row>
    <row r="1180" spans="1:2" ht="15.75" customHeight="1" x14ac:dyDescent="0.3">
      <c r="A1180" s="20" t="s">
        <v>2580</v>
      </c>
      <c r="B1180" s="22">
        <v>10892.963999999998</v>
      </c>
    </row>
    <row r="1181" spans="1:2" ht="15.75" customHeight="1" x14ac:dyDescent="0.3">
      <c r="A1181" s="20" t="s">
        <v>2582</v>
      </c>
      <c r="B1181" s="22">
        <v>10892.963999999998</v>
      </c>
    </row>
    <row r="1182" spans="1:2" ht="15.75" customHeight="1" x14ac:dyDescent="0.3">
      <c r="A1182" s="20" t="s">
        <v>2584</v>
      </c>
      <c r="B1182" s="22">
        <v>11828.556</v>
      </c>
    </row>
    <row r="1183" spans="1:2" ht="15.75" customHeight="1" x14ac:dyDescent="0.3">
      <c r="A1183" s="20" t="s">
        <v>2586</v>
      </c>
      <c r="B1183" s="22">
        <v>11828.556</v>
      </c>
    </row>
    <row r="1184" spans="1:2" ht="15.75" customHeight="1" x14ac:dyDescent="0.3">
      <c r="A1184" s="20" t="s">
        <v>2588</v>
      </c>
      <c r="B1184" s="22">
        <v>10659.066000000001</v>
      </c>
    </row>
    <row r="1185" spans="1:2" ht="15.75" customHeight="1" x14ac:dyDescent="0.3">
      <c r="A1185" s="20" t="s">
        <v>2590</v>
      </c>
      <c r="B1185" s="22">
        <v>9723.4740000000002</v>
      </c>
    </row>
    <row r="1186" spans="1:2" ht="15.75" customHeight="1" x14ac:dyDescent="0.3">
      <c r="A1186" s="20" t="s">
        <v>2592</v>
      </c>
      <c r="B1186" s="22">
        <v>10892.963999999998</v>
      </c>
    </row>
    <row r="1187" spans="1:2" ht="15.75" customHeight="1" x14ac:dyDescent="0.3">
      <c r="A1187" s="20" t="s">
        <v>2594</v>
      </c>
      <c r="B1187" s="22">
        <v>9723.4740000000002</v>
      </c>
    </row>
    <row r="1188" spans="1:2" ht="15.75" customHeight="1" x14ac:dyDescent="0.3">
      <c r="A1188" s="20" t="s">
        <v>2596</v>
      </c>
      <c r="B1188" s="22">
        <v>10659.066000000001</v>
      </c>
    </row>
    <row r="1189" spans="1:2" ht="15.75" customHeight="1" x14ac:dyDescent="0.3">
      <c r="A1189" s="20" t="s">
        <v>2598</v>
      </c>
      <c r="B1189" s="22">
        <v>10892.963999999998</v>
      </c>
    </row>
    <row r="1190" spans="1:2" ht="15.75" customHeight="1" x14ac:dyDescent="0.3">
      <c r="A1190" s="20" t="s">
        <v>2600</v>
      </c>
      <c r="B1190" s="22">
        <v>10892.963999999998</v>
      </c>
    </row>
    <row r="1191" spans="1:2" ht="15.75" customHeight="1" x14ac:dyDescent="0.3">
      <c r="A1191" s="20" t="s">
        <v>2602</v>
      </c>
      <c r="B1191" s="22">
        <v>11828.556</v>
      </c>
    </row>
    <row r="1192" spans="1:2" ht="15.75" customHeight="1" x14ac:dyDescent="0.3">
      <c r="A1192" s="20" t="s">
        <v>2604</v>
      </c>
      <c r="B1192" s="22">
        <v>11828.556</v>
      </c>
    </row>
    <row r="1193" spans="1:2" ht="15.75" customHeight="1" x14ac:dyDescent="0.3">
      <c r="A1193" s="20" t="s">
        <v>2606</v>
      </c>
      <c r="B1193" s="22">
        <v>10659.066000000001</v>
      </c>
    </row>
    <row r="1194" spans="1:2" ht="15.75" customHeight="1" x14ac:dyDescent="0.3">
      <c r="A1194" s="20" t="s">
        <v>2608</v>
      </c>
      <c r="B1194" s="22">
        <v>9723.4740000000002</v>
      </c>
    </row>
    <row r="1195" spans="1:2" ht="15.75" customHeight="1" x14ac:dyDescent="0.3">
      <c r="A1195" s="20" t="s">
        <v>2610</v>
      </c>
      <c r="B1195" s="22">
        <v>10892.963999999998</v>
      </c>
    </row>
    <row r="1196" spans="1:2" ht="15.75" customHeight="1" x14ac:dyDescent="0.3">
      <c r="A1196" s="20" t="s">
        <v>2612</v>
      </c>
      <c r="B1196" s="22">
        <v>9723.4740000000002</v>
      </c>
    </row>
    <row r="1197" spans="1:2" ht="15.75" customHeight="1" x14ac:dyDescent="0.3">
      <c r="A1197" s="20" t="s">
        <v>2614</v>
      </c>
      <c r="B1197" s="22">
        <v>10659.066000000001</v>
      </c>
    </row>
    <row r="1198" spans="1:2" ht="15.75" customHeight="1" x14ac:dyDescent="0.3">
      <c r="A1198" s="20" t="s">
        <v>2616</v>
      </c>
      <c r="B1198" s="22">
        <v>10892.963999999998</v>
      </c>
    </row>
    <row r="1199" spans="1:2" ht="15.75" customHeight="1" x14ac:dyDescent="0.3">
      <c r="A1199" s="20" t="s">
        <v>2618</v>
      </c>
      <c r="B1199" s="22">
        <v>10892.963999999998</v>
      </c>
    </row>
    <row r="1200" spans="1:2" ht="15.75" customHeight="1" x14ac:dyDescent="0.3">
      <c r="A1200" s="20" t="s">
        <v>2620</v>
      </c>
      <c r="B1200" s="22">
        <v>11828.556</v>
      </c>
    </row>
    <row r="1201" spans="1:2" ht="15.75" customHeight="1" x14ac:dyDescent="0.3">
      <c r="A1201" s="20" t="s">
        <v>2622</v>
      </c>
      <c r="B1201" s="22">
        <v>2185.596</v>
      </c>
    </row>
    <row r="1202" spans="1:2" ht="15.75" customHeight="1" x14ac:dyDescent="0.3">
      <c r="A1202" s="20" t="s">
        <v>2624</v>
      </c>
      <c r="B1202" s="22">
        <v>1969.5060000000001</v>
      </c>
    </row>
    <row r="1203" spans="1:2" ht="15.75" customHeight="1" x14ac:dyDescent="0.3">
      <c r="A1203" s="20" t="s">
        <v>2626</v>
      </c>
      <c r="B1203" s="22">
        <v>1796.6339999999998</v>
      </c>
    </row>
    <row r="1204" spans="1:2" ht="15.75" customHeight="1" x14ac:dyDescent="0.3">
      <c r="A1204" s="20" t="s">
        <v>2628</v>
      </c>
      <c r="B1204" s="22">
        <v>2012.7239999999999</v>
      </c>
    </row>
    <row r="1205" spans="1:2" ht="15.75" customHeight="1" x14ac:dyDescent="0.3">
      <c r="A1205" s="20" t="s">
        <v>2630</v>
      </c>
      <c r="B1205" s="22">
        <v>1796.6339999999998</v>
      </c>
    </row>
    <row r="1206" spans="1:2" ht="15.75" customHeight="1" x14ac:dyDescent="0.3">
      <c r="A1206" s="20" t="s">
        <v>2632</v>
      </c>
      <c r="B1206" s="22">
        <v>1969.5060000000001</v>
      </c>
    </row>
    <row r="1207" spans="1:2" ht="15.75" customHeight="1" x14ac:dyDescent="0.3">
      <c r="A1207" s="20" t="s">
        <v>2634</v>
      </c>
      <c r="B1207" s="22">
        <v>2012.7239999999999</v>
      </c>
    </row>
    <row r="1208" spans="1:2" ht="15.75" customHeight="1" x14ac:dyDescent="0.3">
      <c r="A1208" s="20" t="s">
        <v>2636</v>
      </c>
      <c r="B1208" s="22">
        <v>2012.7239999999999</v>
      </c>
    </row>
    <row r="1209" spans="1:2" ht="15.75" customHeight="1" x14ac:dyDescent="0.3">
      <c r="A1209" s="20" t="s">
        <v>2638</v>
      </c>
      <c r="B1209" s="22">
        <v>2185.596</v>
      </c>
    </row>
    <row r="1210" spans="1:2" ht="15.75" customHeight="1" x14ac:dyDescent="0.3">
      <c r="A1210" s="20" t="s">
        <v>2640</v>
      </c>
      <c r="B1210" s="22">
        <v>6369.8759999999993</v>
      </c>
    </row>
    <row r="1211" spans="1:2" ht="15.75" customHeight="1" x14ac:dyDescent="0.3">
      <c r="A1211" s="20" t="s">
        <v>2642</v>
      </c>
      <c r="B1211" s="22">
        <v>5740.0860000000002</v>
      </c>
    </row>
    <row r="1212" spans="1:2" ht="15.75" customHeight="1" x14ac:dyDescent="0.3">
      <c r="A1212" s="20" t="s">
        <v>2644</v>
      </c>
      <c r="B1212" s="22">
        <v>5236.2539999999999</v>
      </c>
    </row>
    <row r="1213" spans="1:2" ht="15.75" customHeight="1" x14ac:dyDescent="0.3">
      <c r="A1213" s="20" t="s">
        <v>2646</v>
      </c>
      <c r="B1213" s="22">
        <v>5866.0439999999999</v>
      </c>
    </row>
    <row r="1214" spans="1:2" ht="15.75" customHeight="1" x14ac:dyDescent="0.3">
      <c r="A1214" s="20" t="s">
        <v>2648</v>
      </c>
      <c r="B1214" s="22">
        <v>5236.2539999999999</v>
      </c>
    </row>
    <row r="1215" spans="1:2" ht="15.75" customHeight="1" x14ac:dyDescent="0.3">
      <c r="A1215" s="20" t="s">
        <v>2650</v>
      </c>
      <c r="B1215" s="22">
        <v>5740.0860000000002</v>
      </c>
    </row>
    <row r="1216" spans="1:2" ht="15.75" customHeight="1" x14ac:dyDescent="0.3">
      <c r="A1216" s="20" t="s">
        <v>2652</v>
      </c>
      <c r="B1216" s="22">
        <v>5866.0439999999999</v>
      </c>
    </row>
    <row r="1217" spans="1:2" ht="15.75" customHeight="1" x14ac:dyDescent="0.3">
      <c r="A1217" s="20" t="s">
        <v>2654</v>
      </c>
      <c r="B1217" s="22">
        <v>5866.0439999999999</v>
      </c>
    </row>
    <row r="1218" spans="1:2" ht="15.75" customHeight="1" x14ac:dyDescent="0.3">
      <c r="A1218" s="20" t="s">
        <v>2656</v>
      </c>
      <c r="B1218" s="22">
        <v>6369.8759999999993</v>
      </c>
    </row>
    <row r="1219" spans="1:2" ht="15.75" customHeight="1" x14ac:dyDescent="0.3">
      <c r="A1219" s="20" t="s">
        <v>2658</v>
      </c>
      <c r="B1219" s="22">
        <v>11828.556</v>
      </c>
    </row>
    <row r="1220" spans="1:2" ht="15.75" customHeight="1" x14ac:dyDescent="0.3">
      <c r="A1220" s="20" t="s">
        <v>2660</v>
      </c>
      <c r="B1220" s="22">
        <v>10659.066000000001</v>
      </c>
    </row>
    <row r="1221" spans="1:2" ht="15.75" customHeight="1" x14ac:dyDescent="0.3">
      <c r="A1221" s="20" t="s">
        <v>2662</v>
      </c>
      <c r="B1221" s="22">
        <v>9723.4740000000002</v>
      </c>
    </row>
    <row r="1222" spans="1:2" ht="15.75" customHeight="1" x14ac:dyDescent="0.3">
      <c r="A1222" s="20" t="s">
        <v>2664</v>
      </c>
      <c r="B1222" s="22">
        <v>10892.963999999998</v>
      </c>
    </row>
    <row r="1223" spans="1:2" ht="15.75" customHeight="1" x14ac:dyDescent="0.3">
      <c r="A1223" s="20" t="s">
        <v>2666</v>
      </c>
      <c r="B1223" s="22">
        <v>9723.4740000000002</v>
      </c>
    </row>
    <row r="1224" spans="1:2" ht="15.75" customHeight="1" x14ac:dyDescent="0.3">
      <c r="A1224" s="20" t="s">
        <v>2668</v>
      </c>
      <c r="B1224" s="22">
        <v>10659.066000000001</v>
      </c>
    </row>
    <row r="1225" spans="1:2" ht="15.75" customHeight="1" x14ac:dyDescent="0.3">
      <c r="A1225" s="20" t="s">
        <v>2670</v>
      </c>
      <c r="B1225" s="22">
        <v>10892.963999999998</v>
      </c>
    </row>
    <row r="1226" spans="1:2" ht="15.75" customHeight="1" x14ac:dyDescent="0.3">
      <c r="A1226" s="20" t="s">
        <v>2672</v>
      </c>
      <c r="B1226" s="22">
        <v>10892.963999999998</v>
      </c>
    </row>
    <row r="1227" spans="1:2" ht="15.75" customHeight="1" x14ac:dyDescent="0.3">
      <c r="A1227" s="20" t="s">
        <v>2674</v>
      </c>
      <c r="B1227" s="22">
        <v>11828.556</v>
      </c>
    </row>
    <row r="1228" spans="1:2" ht="15.75" customHeight="1" x14ac:dyDescent="0.3">
      <c r="A1228" s="20" t="s">
        <v>2676</v>
      </c>
      <c r="B1228" s="22">
        <v>11828.556</v>
      </c>
    </row>
    <row r="1229" spans="1:2" ht="15.75" customHeight="1" x14ac:dyDescent="0.3">
      <c r="A1229" s="20" t="s">
        <v>2678</v>
      </c>
      <c r="B1229" s="22">
        <v>10659.066000000001</v>
      </c>
    </row>
    <row r="1230" spans="1:2" ht="15.75" customHeight="1" x14ac:dyDescent="0.3">
      <c r="A1230" s="20" t="s">
        <v>2680</v>
      </c>
      <c r="B1230" s="22">
        <v>9723.4740000000002</v>
      </c>
    </row>
    <row r="1231" spans="1:2" ht="15.75" customHeight="1" x14ac:dyDescent="0.3">
      <c r="A1231" s="20" t="s">
        <v>2682</v>
      </c>
      <c r="B1231" s="22">
        <v>10892.963999999998</v>
      </c>
    </row>
    <row r="1232" spans="1:2" ht="15.75" customHeight="1" x14ac:dyDescent="0.3">
      <c r="A1232" s="20" t="s">
        <v>2684</v>
      </c>
      <c r="B1232" s="22">
        <v>9723.4740000000002</v>
      </c>
    </row>
    <row r="1233" spans="1:2" ht="15.75" customHeight="1" x14ac:dyDescent="0.3">
      <c r="A1233" s="20" t="s">
        <v>2686</v>
      </c>
      <c r="B1233" s="22">
        <v>10659.066000000001</v>
      </c>
    </row>
    <row r="1234" spans="1:2" ht="15.75" customHeight="1" x14ac:dyDescent="0.3">
      <c r="A1234" s="20" t="s">
        <v>2688</v>
      </c>
      <c r="B1234" s="22">
        <v>10892.963999999998</v>
      </c>
    </row>
    <row r="1235" spans="1:2" ht="15.75" customHeight="1" x14ac:dyDescent="0.3">
      <c r="A1235" s="20" t="s">
        <v>2690</v>
      </c>
      <c r="B1235" s="22">
        <v>10892.963999999998</v>
      </c>
    </row>
    <row r="1236" spans="1:2" ht="15.75" customHeight="1" x14ac:dyDescent="0.3">
      <c r="A1236" s="20" t="s">
        <v>2692</v>
      </c>
      <c r="B1236" s="22">
        <v>11828.556</v>
      </c>
    </row>
    <row r="1237" spans="1:2" ht="15.75" customHeight="1" x14ac:dyDescent="0.3">
      <c r="A1237" s="20" t="s">
        <v>2694</v>
      </c>
      <c r="B1237" s="22">
        <v>11828.556</v>
      </c>
    </row>
    <row r="1238" spans="1:2" ht="15.75" customHeight="1" x14ac:dyDescent="0.3">
      <c r="A1238" s="20" t="s">
        <v>2696</v>
      </c>
      <c r="B1238" s="22">
        <v>10659.066000000001</v>
      </c>
    </row>
    <row r="1239" spans="1:2" ht="15.75" customHeight="1" x14ac:dyDescent="0.3">
      <c r="A1239" s="20" t="s">
        <v>2698</v>
      </c>
      <c r="B1239" s="22">
        <v>9723.4740000000002</v>
      </c>
    </row>
    <row r="1240" spans="1:2" ht="15.75" customHeight="1" x14ac:dyDescent="0.3">
      <c r="A1240" s="20" t="s">
        <v>2700</v>
      </c>
      <c r="B1240" s="22">
        <v>10892.963999999998</v>
      </c>
    </row>
    <row r="1241" spans="1:2" ht="15.75" customHeight="1" x14ac:dyDescent="0.3">
      <c r="A1241" s="20" t="s">
        <v>2702</v>
      </c>
      <c r="B1241" s="22">
        <v>9723.4740000000002</v>
      </c>
    </row>
    <row r="1242" spans="1:2" ht="15.75" customHeight="1" x14ac:dyDescent="0.3">
      <c r="A1242" s="20" t="s">
        <v>2704</v>
      </c>
      <c r="B1242" s="22">
        <v>10659.066000000001</v>
      </c>
    </row>
    <row r="1243" spans="1:2" ht="15.75" customHeight="1" x14ac:dyDescent="0.3">
      <c r="A1243" s="20" t="s">
        <v>2706</v>
      </c>
      <c r="B1243" s="22">
        <v>10892.963999999998</v>
      </c>
    </row>
    <row r="1244" spans="1:2" ht="15.75" customHeight="1" x14ac:dyDescent="0.3">
      <c r="A1244" s="20" t="s">
        <v>2708</v>
      </c>
      <c r="B1244" s="22">
        <v>10892.963999999998</v>
      </c>
    </row>
    <row r="1245" spans="1:2" ht="15.75" customHeight="1" x14ac:dyDescent="0.3">
      <c r="A1245" s="20" t="s">
        <v>2710</v>
      </c>
      <c r="B1245" s="22">
        <v>11828.556</v>
      </c>
    </row>
    <row r="1246" spans="1:2" ht="15.75" customHeight="1" x14ac:dyDescent="0.3">
      <c r="A1246" s="20" t="s">
        <v>2712</v>
      </c>
      <c r="B1246" s="22">
        <v>11830.680000000002</v>
      </c>
    </row>
    <row r="1247" spans="1:2" ht="15.75" customHeight="1" x14ac:dyDescent="0.3">
      <c r="A1247" s="20" t="s">
        <v>2714</v>
      </c>
      <c r="B1247" s="22">
        <v>10660.980000000001</v>
      </c>
    </row>
    <row r="1248" spans="1:2" ht="15.75" customHeight="1" x14ac:dyDescent="0.3">
      <c r="A1248" s="20" t="s">
        <v>2716</v>
      </c>
      <c r="B1248" s="22">
        <v>9725.2199999999993</v>
      </c>
    </row>
    <row r="1249" spans="1:2" ht="15.75" customHeight="1" x14ac:dyDescent="0.3">
      <c r="A1249" s="20" t="s">
        <v>2718</v>
      </c>
      <c r="B1249" s="22">
        <v>10894.92</v>
      </c>
    </row>
    <row r="1250" spans="1:2" ht="15.75" customHeight="1" x14ac:dyDescent="0.3">
      <c r="A1250" s="20" t="s">
        <v>2720</v>
      </c>
      <c r="B1250" s="22">
        <v>9725.2199999999993</v>
      </c>
    </row>
    <row r="1251" spans="1:2" ht="15.75" customHeight="1" x14ac:dyDescent="0.3">
      <c r="A1251" s="20" t="s">
        <v>2722</v>
      </c>
      <c r="B1251" s="22">
        <v>10660.980000000001</v>
      </c>
    </row>
    <row r="1252" spans="1:2" ht="15.75" customHeight="1" x14ac:dyDescent="0.3">
      <c r="A1252" s="20" t="s">
        <v>2724</v>
      </c>
      <c r="B1252" s="22">
        <v>10894.92</v>
      </c>
    </row>
    <row r="1253" spans="1:2" ht="15.75" customHeight="1" x14ac:dyDescent="0.3">
      <c r="A1253" s="20" t="s">
        <v>2726</v>
      </c>
      <c r="B1253" s="22">
        <v>10894.92</v>
      </c>
    </row>
    <row r="1254" spans="1:2" ht="15.75" customHeight="1" x14ac:dyDescent="0.3">
      <c r="A1254" s="20" t="s">
        <v>2728</v>
      </c>
      <c r="B1254" s="22">
        <v>11830.680000000002</v>
      </c>
    </row>
    <row r="1255" spans="1:2" ht="15.75" customHeight="1" x14ac:dyDescent="0.3">
      <c r="A1255" s="20" t="s">
        <v>2730</v>
      </c>
      <c r="B1255" s="22">
        <v>11830.680000000002</v>
      </c>
    </row>
    <row r="1256" spans="1:2" ht="15.75" customHeight="1" x14ac:dyDescent="0.3">
      <c r="A1256" s="20" t="s">
        <v>2732</v>
      </c>
      <c r="B1256" s="22">
        <v>10660.980000000001</v>
      </c>
    </row>
    <row r="1257" spans="1:2" ht="15.75" customHeight="1" x14ac:dyDescent="0.3">
      <c r="A1257" s="20" t="s">
        <v>2734</v>
      </c>
      <c r="B1257" s="22">
        <v>9725.2199999999993</v>
      </c>
    </row>
    <row r="1258" spans="1:2" ht="15.75" customHeight="1" x14ac:dyDescent="0.3">
      <c r="A1258" s="20" t="s">
        <v>2736</v>
      </c>
      <c r="B1258" s="22">
        <v>10894.92</v>
      </c>
    </row>
    <row r="1259" spans="1:2" ht="15.75" customHeight="1" x14ac:dyDescent="0.3">
      <c r="A1259" s="20" t="s">
        <v>2738</v>
      </c>
      <c r="B1259" s="22">
        <v>9725.2199999999993</v>
      </c>
    </row>
    <row r="1260" spans="1:2" ht="15.75" customHeight="1" x14ac:dyDescent="0.3">
      <c r="A1260" s="20" t="s">
        <v>2740</v>
      </c>
      <c r="B1260" s="22">
        <v>10660.980000000001</v>
      </c>
    </row>
    <row r="1261" spans="1:2" ht="15.75" customHeight="1" x14ac:dyDescent="0.3">
      <c r="A1261" s="20" t="s">
        <v>2742</v>
      </c>
      <c r="B1261" s="22">
        <v>10894.92</v>
      </c>
    </row>
    <row r="1262" spans="1:2" ht="15.75" customHeight="1" x14ac:dyDescent="0.3">
      <c r="A1262" s="20" t="s">
        <v>2744</v>
      </c>
      <c r="B1262" s="22">
        <v>10894.92</v>
      </c>
    </row>
    <row r="1263" spans="1:2" ht="15.75" customHeight="1" x14ac:dyDescent="0.3">
      <c r="A1263" s="20" t="s">
        <v>2746</v>
      </c>
      <c r="B1263" s="22">
        <v>11830.680000000002</v>
      </c>
    </row>
    <row r="1264" spans="1:2" ht="15.75" customHeight="1" x14ac:dyDescent="0.3">
      <c r="A1264" s="20" t="s">
        <v>2749</v>
      </c>
      <c r="B1264" s="22">
        <v>2982</v>
      </c>
    </row>
    <row r="1265" spans="1:2" ht="15.75" customHeight="1" x14ac:dyDescent="0.3">
      <c r="A1265" s="20" t="s">
        <v>2751</v>
      </c>
      <c r="B1265" s="22">
        <v>2733.3959999999997</v>
      </c>
    </row>
    <row r="1266" spans="1:2" ht="15.75" customHeight="1" x14ac:dyDescent="0.3">
      <c r="A1266" s="20" t="s">
        <v>2753</v>
      </c>
      <c r="B1266" s="22">
        <v>2484.7919999999999</v>
      </c>
    </row>
    <row r="1267" spans="1:2" ht="15.75" customHeight="1" x14ac:dyDescent="0.3">
      <c r="A1267" s="20" t="s">
        <v>2755</v>
      </c>
      <c r="B1267" s="22">
        <v>1987.5839999999998</v>
      </c>
    </row>
    <row r="1268" spans="1:2" ht="15.75" customHeight="1" x14ac:dyDescent="0.3">
      <c r="A1268" s="20" t="s">
        <v>2757</v>
      </c>
      <c r="B1268" s="22">
        <v>1490.376</v>
      </c>
    </row>
    <row r="1269" spans="1:2" ht="15.75" customHeight="1" x14ac:dyDescent="0.3">
      <c r="A1269" s="20" t="s">
        <v>2759</v>
      </c>
      <c r="B1269" s="22">
        <v>993.16799999999989</v>
      </c>
    </row>
    <row r="1270" spans="1:2" ht="15.75" customHeight="1" x14ac:dyDescent="0.3">
      <c r="A1270" s="20" t="s">
        <v>2761</v>
      </c>
      <c r="B1270" s="22">
        <v>29814</v>
      </c>
    </row>
    <row r="1271" spans="1:2" ht="15.75" customHeight="1" x14ac:dyDescent="0.3">
      <c r="A1271" s="20" t="s">
        <v>2763</v>
      </c>
      <c r="B1271" s="22">
        <v>24438</v>
      </c>
    </row>
    <row r="1272" spans="1:2" ht="15.75" customHeight="1" x14ac:dyDescent="0.3">
      <c r="A1272" s="20" t="s">
        <v>2765</v>
      </c>
      <c r="B1272" s="22">
        <v>19806</v>
      </c>
    </row>
    <row r="1273" spans="1:2" ht="15.75" customHeight="1" x14ac:dyDescent="0.3">
      <c r="A1273" s="20" t="s">
        <v>2767</v>
      </c>
      <c r="B1273" s="22">
        <v>17934</v>
      </c>
    </row>
    <row r="1274" spans="1:2" ht="15.75" customHeight="1" x14ac:dyDescent="0.3">
      <c r="A1274" s="20" t="s">
        <v>2769</v>
      </c>
      <c r="B1274" s="22">
        <v>0</v>
      </c>
    </row>
    <row r="1275" spans="1:2" ht="15.75" customHeight="1" x14ac:dyDescent="0.3">
      <c r="A1275" s="20" t="s">
        <v>2771</v>
      </c>
      <c r="B1275" s="22">
        <v>0</v>
      </c>
    </row>
    <row r="1276" spans="1:2" ht="15.75" customHeight="1" x14ac:dyDescent="0.3">
      <c r="A1276" s="20" t="s">
        <v>2773</v>
      </c>
      <c r="B1276" s="22">
        <v>24489.719999999998</v>
      </c>
    </row>
    <row r="1277" spans="1:2" ht="15.75" customHeight="1" x14ac:dyDescent="0.3">
      <c r="A1277" s="20" t="s">
        <v>2775</v>
      </c>
      <c r="B1277" s="22">
        <v>22068.420000000002</v>
      </c>
    </row>
    <row r="1278" spans="1:2" ht="15.75" customHeight="1" x14ac:dyDescent="0.3">
      <c r="A1278" s="20" t="s">
        <v>2777</v>
      </c>
      <c r="B1278" s="22">
        <v>20131.38</v>
      </c>
    </row>
    <row r="1279" spans="1:2" ht="15.75" customHeight="1" x14ac:dyDescent="0.3">
      <c r="A1279" s="20" t="s">
        <v>2779</v>
      </c>
      <c r="B1279" s="22">
        <v>22552.68</v>
      </c>
    </row>
    <row r="1280" spans="1:2" ht="15.75" customHeight="1" x14ac:dyDescent="0.3">
      <c r="A1280" s="20" t="s">
        <v>2781</v>
      </c>
      <c r="B1280" s="22">
        <v>20131.38</v>
      </c>
    </row>
    <row r="1281" spans="1:2" ht="15.75" customHeight="1" x14ac:dyDescent="0.3">
      <c r="A1281" s="20" t="s">
        <v>2783</v>
      </c>
      <c r="B1281" s="22">
        <v>22068.420000000002</v>
      </c>
    </row>
    <row r="1282" spans="1:2" ht="15.75" customHeight="1" x14ac:dyDescent="0.3">
      <c r="A1282" s="20" t="s">
        <v>2785</v>
      </c>
      <c r="B1282" s="22">
        <v>22552.68</v>
      </c>
    </row>
    <row r="1283" spans="1:2" ht="15.75" customHeight="1" x14ac:dyDescent="0.3">
      <c r="A1283" s="20" t="s">
        <v>2787</v>
      </c>
      <c r="B1283" s="22">
        <v>22552.68</v>
      </c>
    </row>
    <row r="1284" spans="1:2" ht="15.75" customHeight="1" x14ac:dyDescent="0.3">
      <c r="A1284" s="20" t="s">
        <v>2789</v>
      </c>
      <c r="B1284" s="22">
        <v>24489.719999999998</v>
      </c>
    </row>
    <row r="1285" spans="1:2" ht="15.75" customHeight="1" x14ac:dyDescent="0.3">
      <c r="A1285" s="20" t="s">
        <v>2791</v>
      </c>
      <c r="B1285" s="22">
        <v>18412.956000000002</v>
      </c>
    </row>
    <row r="1286" spans="1:2" ht="15.75" customHeight="1" x14ac:dyDescent="0.3">
      <c r="A1286" s="20" t="s">
        <v>2793</v>
      </c>
      <c r="B1286" s="22">
        <v>16592.466</v>
      </c>
    </row>
    <row r="1287" spans="1:2" ht="15.75" customHeight="1" x14ac:dyDescent="0.3">
      <c r="A1287" s="20" t="s">
        <v>2795</v>
      </c>
      <c r="B1287" s="22">
        <v>15136.074000000001</v>
      </c>
    </row>
    <row r="1288" spans="1:2" ht="15.75" customHeight="1" x14ac:dyDescent="0.3">
      <c r="A1288" s="20" t="s">
        <v>2797</v>
      </c>
      <c r="B1288" s="22">
        <v>16956.564000000002</v>
      </c>
    </row>
    <row r="1289" spans="1:2" ht="15.75" customHeight="1" x14ac:dyDescent="0.3">
      <c r="A1289" s="20" t="s">
        <v>2799</v>
      </c>
      <c r="B1289" s="22">
        <v>15136.074000000001</v>
      </c>
    </row>
    <row r="1290" spans="1:2" ht="15.75" customHeight="1" x14ac:dyDescent="0.3">
      <c r="A1290" s="20" t="s">
        <v>2801</v>
      </c>
      <c r="B1290" s="22">
        <v>16592.466</v>
      </c>
    </row>
    <row r="1291" spans="1:2" ht="15.75" customHeight="1" x14ac:dyDescent="0.3">
      <c r="A1291" s="20" t="s">
        <v>2803</v>
      </c>
      <c r="B1291" s="22">
        <v>16956.564000000002</v>
      </c>
    </row>
    <row r="1292" spans="1:2" ht="15.75" customHeight="1" x14ac:dyDescent="0.3">
      <c r="A1292" s="20" t="s">
        <v>2805</v>
      </c>
      <c r="B1292" s="22">
        <v>16956.564000000002</v>
      </c>
    </row>
    <row r="1293" spans="1:2" ht="15.75" customHeight="1" x14ac:dyDescent="0.3">
      <c r="A1293" s="20" t="s">
        <v>2807</v>
      </c>
      <c r="B1293" s="22">
        <v>18412.956000000002</v>
      </c>
    </row>
    <row r="1294" spans="1:2" ht="15.75" customHeight="1" x14ac:dyDescent="0.3">
      <c r="A1294" s="20" t="s">
        <v>2809</v>
      </c>
      <c r="B1294" s="22">
        <v>15375.635999999999</v>
      </c>
    </row>
    <row r="1295" spans="1:2" ht="15.75" customHeight="1" x14ac:dyDescent="0.3">
      <c r="A1295" s="20" t="s">
        <v>2811</v>
      </c>
      <c r="B1295" s="22">
        <v>13855.446000000002</v>
      </c>
    </row>
    <row r="1296" spans="1:2" ht="15.75" customHeight="1" x14ac:dyDescent="0.3">
      <c r="A1296" s="20" t="s">
        <v>2813</v>
      </c>
      <c r="B1296" s="22">
        <v>12639.293999999998</v>
      </c>
    </row>
    <row r="1297" spans="1:2" ht="15.75" customHeight="1" x14ac:dyDescent="0.3">
      <c r="A1297" s="20" t="s">
        <v>2815</v>
      </c>
      <c r="B1297" s="22">
        <v>14159.483999999999</v>
      </c>
    </row>
    <row r="1298" spans="1:2" ht="15.75" customHeight="1" x14ac:dyDescent="0.3">
      <c r="A1298" s="20" t="s">
        <v>2817</v>
      </c>
      <c r="B1298" s="22">
        <v>12639.293999999998</v>
      </c>
    </row>
    <row r="1299" spans="1:2" ht="15.75" customHeight="1" x14ac:dyDescent="0.3">
      <c r="A1299" s="20" t="s">
        <v>2819</v>
      </c>
      <c r="B1299" s="22">
        <v>13855.446000000002</v>
      </c>
    </row>
    <row r="1300" spans="1:2" ht="15.75" customHeight="1" x14ac:dyDescent="0.3">
      <c r="A1300" s="20" t="s">
        <v>2821</v>
      </c>
      <c r="B1300" s="22">
        <v>14159.483999999999</v>
      </c>
    </row>
    <row r="1301" spans="1:2" ht="15.75" customHeight="1" x14ac:dyDescent="0.3">
      <c r="A1301" s="20" t="s">
        <v>2823</v>
      </c>
      <c r="B1301" s="22">
        <v>14159.483999999999</v>
      </c>
    </row>
    <row r="1302" spans="1:2" ht="15.75" customHeight="1" x14ac:dyDescent="0.3">
      <c r="A1302" s="20" t="s">
        <v>2825</v>
      </c>
      <c r="B1302" s="22">
        <v>15375.635999999999</v>
      </c>
    </row>
    <row r="1303" spans="1:2" ht="15.75" customHeight="1" x14ac:dyDescent="0.3">
      <c r="A1303" s="20" t="s">
        <v>2827</v>
      </c>
      <c r="B1303" s="22">
        <v>0</v>
      </c>
    </row>
    <row r="1304" spans="1:2" ht="15.75" customHeight="1" x14ac:dyDescent="0.3">
      <c r="A1304" s="20" t="s">
        <v>2829</v>
      </c>
      <c r="B1304" s="22">
        <v>10055.5</v>
      </c>
    </row>
    <row r="1305" spans="1:2" ht="15.75" customHeight="1" x14ac:dyDescent="0.3">
      <c r="A1305" s="20" t="s">
        <v>2831</v>
      </c>
      <c r="B1305" s="22">
        <v>11173.5</v>
      </c>
    </row>
    <row r="1306" spans="1:2" ht="15.75" customHeight="1" x14ac:dyDescent="0.3">
      <c r="A1306" s="20" t="s">
        <v>2833</v>
      </c>
      <c r="B1306" s="22">
        <v>10342.27</v>
      </c>
    </row>
    <row r="1307" spans="1:2" ht="15.75" customHeight="1" x14ac:dyDescent="0.3">
      <c r="A1307" s="20" t="s">
        <v>2835</v>
      </c>
      <c r="B1307" s="22">
        <v>19675.5</v>
      </c>
    </row>
    <row r="1308" spans="1:2" ht="15.75" customHeight="1" x14ac:dyDescent="0.3">
      <c r="A1308" s="20" t="s">
        <v>2837</v>
      </c>
      <c r="B1308" s="22">
        <v>24233.37</v>
      </c>
    </row>
    <row r="1309" spans="1:2" ht="15.75" customHeight="1" x14ac:dyDescent="0.3">
      <c r="A1309" s="20" t="s">
        <v>2839</v>
      </c>
      <c r="B1309" s="22">
        <v>2905.5</v>
      </c>
    </row>
    <row r="1310" spans="1:2" ht="15.75" customHeight="1" x14ac:dyDescent="0.3">
      <c r="A1310" s="20" t="s">
        <v>2841</v>
      </c>
      <c r="B1310" s="22">
        <v>46452.47</v>
      </c>
    </row>
    <row r="1311" spans="1:2" ht="15.75" customHeight="1" x14ac:dyDescent="0.3">
      <c r="A1311" s="20" t="s">
        <v>2843</v>
      </c>
      <c r="B1311" s="22">
        <v>3438.5</v>
      </c>
    </row>
    <row r="1312" spans="1:2" ht="15.75" customHeight="1" x14ac:dyDescent="0.3">
      <c r="A1312" s="20" t="s">
        <v>2845</v>
      </c>
      <c r="B1312" s="22">
        <v>4413.5</v>
      </c>
    </row>
    <row r="1313" spans="1:2" ht="15.75" customHeight="1" x14ac:dyDescent="0.3">
      <c r="A1313" s="20" t="s">
        <v>2847</v>
      </c>
      <c r="B1313" s="22">
        <v>8772.27</v>
      </c>
    </row>
    <row r="1314" spans="1:2" ht="15.75" customHeight="1" x14ac:dyDescent="0.3">
      <c r="A1314" s="20" t="s">
        <v>2849</v>
      </c>
      <c r="B1314" s="22">
        <v>11562.27</v>
      </c>
    </row>
    <row r="1315" spans="1:2" ht="15.75" customHeight="1" x14ac:dyDescent="0.3">
      <c r="A1315" s="20" t="s">
        <v>2851</v>
      </c>
      <c r="B1315" s="22">
        <v>17893.37</v>
      </c>
    </row>
    <row r="1316" spans="1:2" ht="15.75" customHeight="1" x14ac:dyDescent="0.3">
      <c r="A1316" s="20" t="s">
        <v>2853</v>
      </c>
      <c r="B1316" s="22">
        <v>24233.37</v>
      </c>
    </row>
    <row r="1317" spans="1:2" ht="15.75" customHeight="1" x14ac:dyDescent="0.3">
      <c r="A1317" s="20" t="s">
        <v>2855</v>
      </c>
      <c r="B1317" s="22">
        <v>46452.47</v>
      </c>
    </row>
    <row r="1318" spans="1:2" ht="15.75" customHeight="1" x14ac:dyDescent="0.3">
      <c r="A1318" s="20" t="s">
        <v>2857</v>
      </c>
      <c r="B1318" s="22">
        <v>53932.47</v>
      </c>
    </row>
    <row r="1319" spans="1:2" ht="15.75" customHeight="1" x14ac:dyDescent="0.3">
      <c r="A1319" s="20" t="s">
        <v>2859</v>
      </c>
      <c r="B1319" s="22">
        <v>71262.47</v>
      </c>
    </row>
    <row r="1320" spans="1:2" ht="15.75" customHeight="1" x14ac:dyDescent="0.3">
      <c r="A1320" s="20" t="s">
        <v>2861</v>
      </c>
      <c r="B1320" s="22">
        <v>60042.47</v>
      </c>
    </row>
    <row r="1321" spans="1:2" ht="15.75" customHeight="1" x14ac:dyDescent="0.3">
      <c r="A1321" s="20" t="s">
        <v>2863</v>
      </c>
      <c r="B1321" s="22">
        <v>50322.47</v>
      </c>
    </row>
    <row r="1322" spans="1:2" ht="15.75" customHeight="1" x14ac:dyDescent="0.3">
      <c r="A1322" s="20" t="s">
        <v>2865</v>
      </c>
      <c r="B1322" s="22">
        <v>42072.47</v>
      </c>
    </row>
    <row r="1323" spans="1:2" ht="15.75" customHeight="1" x14ac:dyDescent="0.3">
      <c r="A1323" s="20" t="s">
        <v>2867</v>
      </c>
      <c r="B1323" s="22">
        <v>58579.1</v>
      </c>
    </row>
    <row r="1324" spans="1:2" ht="15.75" customHeight="1" x14ac:dyDescent="0.3">
      <c r="A1324" s="20" t="s">
        <v>2869</v>
      </c>
      <c r="B1324" s="22">
        <v>50329.1</v>
      </c>
    </row>
    <row r="1325" spans="1:2" ht="15.75" customHeight="1" x14ac:dyDescent="0.3">
      <c r="A1325" s="20" t="s">
        <v>2871</v>
      </c>
      <c r="B1325" s="22">
        <v>3782.35</v>
      </c>
    </row>
    <row r="1326" spans="1:2" ht="15.75" customHeight="1" x14ac:dyDescent="0.3">
      <c r="A1326" s="20" t="s">
        <v>2873</v>
      </c>
      <c r="B1326" s="22">
        <v>11061.05</v>
      </c>
    </row>
    <row r="1327" spans="1:2" ht="15.75" customHeight="1" x14ac:dyDescent="0.3">
      <c r="A1327" s="20" t="s">
        <v>2875</v>
      </c>
      <c r="B1327" s="22">
        <v>21643.05</v>
      </c>
    </row>
    <row r="1328" spans="1:2" ht="15.75" customHeight="1" x14ac:dyDescent="0.3">
      <c r="A1328" s="20" t="s">
        <v>2877</v>
      </c>
      <c r="B1328" s="22">
        <v>0</v>
      </c>
    </row>
    <row r="1329" spans="1:2" ht="15.75" customHeight="1" x14ac:dyDescent="0.3">
      <c r="A1329" s="20" t="s">
        <v>2879</v>
      </c>
      <c r="B1329" s="22">
        <v>14</v>
      </c>
    </row>
    <row r="1330" spans="1:2" ht="15.75" customHeight="1" x14ac:dyDescent="0.3">
      <c r="A1330" s="20" t="s">
        <v>2881</v>
      </c>
      <c r="B1330" s="22">
        <v>12.5</v>
      </c>
    </row>
    <row r="1331" spans="1:2" ht="15.75" customHeight="1" x14ac:dyDescent="0.3">
      <c r="A1331" s="20" t="s">
        <v>2883</v>
      </c>
      <c r="B1331" s="22">
        <v>10.75</v>
      </c>
    </row>
    <row r="1332" spans="1:2" ht="15.75" customHeight="1" x14ac:dyDescent="0.3">
      <c r="A1332" s="20" t="s">
        <v>2885</v>
      </c>
      <c r="B1332" s="22">
        <v>9.25</v>
      </c>
    </row>
    <row r="1333" spans="1:2" ht="15.75" customHeight="1" x14ac:dyDescent="0.3">
      <c r="A1333" s="20" t="s">
        <v>2887</v>
      </c>
      <c r="B1333" s="22">
        <v>7.5</v>
      </c>
    </row>
    <row r="1334" spans="1:2" ht="15.75" customHeight="1" x14ac:dyDescent="0.3">
      <c r="A1334" s="20" t="s">
        <v>2889</v>
      </c>
      <c r="B1334" s="22">
        <v>6.75</v>
      </c>
    </row>
    <row r="1335" spans="1:2" ht="15.75" customHeight="1" x14ac:dyDescent="0.3">
      <c r="A1335" s="20" t="s">
        <v>2891</v>
      </c>
      <c r="B1335" s="22">
        <v>5.75</v>
      </c>
    </row>
    <row r="1336" spans="1:2" ht="15.75" customHeight="1" x14ac:dyDescent="0.3">
      <c r="A1336" s="20" t="s">
        <v>2893</v>
      </c>
      <c r="B1336" s="22">
        <v>5</v>
      </c>
    </row>
    <row r="1337" spans="1:2" ht="15.75" customHeight="1" x14ac:dyDescent="0.3">
      <c r="A1337" s="20" t="s">
        <v>2895</v>
      </c>
      <c r="B1337" s="22">
        <v>4.25</v>
      </c>
    </row>
    <row r="1338" spans="1:2" ht="15.75" customHeight="1" x14ac:dyDescent="0.3">
      <c r="A1338" s="20" t="s">
        <v>2897</v>
      </c>
      <c r="B1338" s="22">
        <v>0</v>
      </c>
    </row>
    <row r="1339" spans="1:2" ht="15.75" customHeight="1" x14ac:dyDescent="0.3">
      <c r="A1339" s="20" t="s">
        <v>2899</v>
      </c>
      <c r="B1339" s="22">
        <v>21.25</v>
      </c>
    </row>
    <row r="1340" spans="1:2" ht="15.75" customHeight="1" x14ac:dyDescent="0.3">
      <c r="A1340" s="20" t="s">
        <v>2901</v>
      </c>
      <c r="B1340" s="22">
        <v>18.75</v>
      </c>
    </row>
    <row r="1341" spans="1:2" ht="15.75" customHeight="1" x14ac:dyDescent="0.3">
      <c r="A1341" s="20" t="s">
        <v>2903</v>
      </c>
      <c r="B1341" s="22">
        <v>16.25</v>
      </c>
    </row>
    <row r="1342" spans="1:2" ht="15.75" customHeight="1" x14ac:dyDescent="0.3">
      <c r="A1342" s="20" t="s">
        <v>2905</v>
      </c>
      <c r="B1342" s="22">
        <v>13.75</v>
      </c>
    </row>
    <row r="1343" spans="1:2" ht="15.75" customHeight="1" x14ac:dyDescent="0.3">
      <c r="A1343" s="20" t="s">
        <v>2907</v>
      </c>
      <c r="B1343" s="22">
        <v>11.25</v>
      </c>
    </row>
    <row r="1344" spans="1:2" ht="15.75" customHeight="1" x14ac:dyDescent="0.3">
      <c r="A1344" s="20" t="s">
        <v>2909</v>
      </c>
      <c r="B1344" s="22">
        <v>10</v>
      </c>
    </row>
    <row r="1345" spans="1:2" ht="15.75" customHeight="1" x14ac:dyDescent="0.3">
      <c r="A1345" s="20" t="s">
        <v>2911</v>
      </c>
      <c r="B1345" s="22">
        <v>8.75</v>
      </c>
    </row>
    <row r="1346" spans="1:2" ht="15.75" customHeight="1" x14ac:dyDescent="0.3">
      <c r="A1346" s="20" t="s">
        <v>2913</v>
      </c>
      <c r="B1346" s="22">
        <v>7.5</v>
      </c>
    </row>
    <row r="1347" spans="1:2" ht="15.75" customHeight="1" x14ac:dyDescent="0.3">
      <c r="A1347" s="20" t="s">
        <v>2915</v>
      </c>
      <c r="B1347" s="22">
        <v>6.25</v>
      </c>
    </row>
    <row r="1348" spans="1:2" ht="15.75" customHeight="1" x14ac:dyDescent="0.3">
      <c r="A1348" s="20" t="s">
        <v>2917</v>
      </c>
      <c r="B1348" s="22">
        <v>21.25</v>
      </c>
    </row>
    <row r="1349" spans="1:2" ht="15.75" customHeight="1" x14ac:dyDescent="0.3">
      <c r="A1349" s="20" t="s">
        <v>2919</v>
      </c>
      <c r="B1349" s="22">
        <v>18.75</v>
      </c>
    </row>
    <row r="1350" spans="1:2" ht="15.75" customHeight="1" x14ac:dyDescent="0.3">
      <c r="A1350" s="20" t="s">
        <v>2921</v>
      </c>
      <c r="B1350" s="22">
        <v>16.25</v>
      </c>
    </row>
    <row r="1351" spans="1:2" ht="15.75" customHeight="1" x14ac:dyDescent="0.3">
      <c r="A1351" s="20" t="s">
        <v>2923</v>
      </c>
      <c r="B1351" s="22">
        <v>13.75</v>
      </c>
    </row>
    <row r="1352" spans="1:2" ht="15.75" customHeight="1" x14ac:dyDescent="0.3">
      <c r="A1352" s="20" t="s">
        <v>2925</v>
      </c>
      <c r="B1352" s="22">
        <v>11.25</v>
      </c>
    </row>
    <row r="1353" spans="1:2" ht="15.75" customHeight="1" x14ac:dyDescent="0.3">
      <c r="A1353" s="20" t="s">
        <v>2927</v>
      </c>
      <c r="B1353" s="22">
        <v>10</v>
      </c>
    </row>
    <row r="1354" spans="1:2" ht="15.75" customHeight="1" x14ac:dyDescent="0.3">
      <c r="A1354" s="20" t="s">
        <v>2929</v>
      </c>
      <c r="B1354" s="22">
        <v>8.75</v>
      </c>
    </row>
    <row r="1355" spans="1:2" ht="15.75" customHeight="1" x14ac:dyDescent="0.3">
      <c r="A1355" s="20" t="s">
        <v>2931</v>
      </c>
      <c r="B1355" s="22">
        <v>7.5</v>
      </c>
    </row>
    <row r="1356" spans="1:2" ht="15.75" customHeight="1" x14ac:dyDescent="0.3">
      <c r="A1356" s="20" t="s">
        <v>2933</v>
      </c>
      <c r="B1356" s="22">
        <v>6.25</v>
      </c>
    </row>
    <row r="1357" spans="1:2" ht="15.75" customHeight="1" x14ac:dyDescent="0.3">
      <c r="A1357" s="25" t="s">
        <v>2935</v>
      </c>
      <c r="B1357" s="44">
        <v>2790</v>
      </c>
    </row>
    <row r="1358" spans="1:2" ht="15.75" customHeight="1" x14ac:dyDescent="0.3">
      <c r="A1358" s="26" t="s">
        <v>2937</v>
      </c>
      <c r="B1358" s="45">
        <v>9310</v>
      </c>
    </row>
    <row r="1359" spans="1:2" ht="15.75" customHeight="1" x14ac:dyDescent="0.3">
      <c r="A1359" s="26" t="s">
        <v>2939</v>
      </c>
      <c r="B1359" s="45">
        <v>18630</v>
      </c>
    </row>
    <row r="1360" spans="1:2" ht="15.75" customHeight="1" x14ac:dyDescent="0.3">
      <c r="A1360" s="26" t="s">
        <v>2941</v>
      </c>
      <c r="B1360" s="45">
        <v>27950</v>
      </c>
    </row>
    <row r="1361" spans="1:2" ht="15.75" customHeight="1" x14ac:dyDescent="0.3">
      <c r="A1361" s="20" t="s">
        <v>2943</v>
      </c>
      <c r="B1361" s="22">
        <v>6225</v>
      </c>
    </row>
    <row r="1362" spans="1:2" ht="15.75" customHeight="1" x14ac:dyDescent="0.3">
      <c r="A1362" s="20" t="s">
        <v>2945</v>
      </c>
      <c r="B1362" s="22">
        <v>18685</v>
      </c>
    </row>
    <row r="1363" spans="1:2" ht="15.75" customHeight="1" x14ac:dyDescent="0.3">
      <c r="A1363" s="20" t="s">
        <v>2947</v>
      </c>
      <c r="B1363" s="22">
        <v>49835</v>
      </c>
    </row>
    <row r="1364" spans="1:2" ht="15.75" customHeight="1" x14ac:dyDescent="0.3">
      <c r="A1364" s="20" t="s">
        <v>2949</v>
      </c>
      <c r="B1364" s="22">
        <v>93455</v>
      </c>
    </row>
    <row r="1365" spans="1:2" ht="15.75" customHeight="1" x14ac:dyDescent="0.3">
      <c r="A1365" s="20" t="s">
        <v>2951</v>
      </c>
      <c r="B1365" s="22">
        <v>15575</v>
      </c>
    </row>
    <row r="1366" spans="1:2" ht="15.75" customHeight="1" x14ac:dyDescent="0.3">
      <c r="A1366" s="20" t="s">
        <v>2952</v>
      </c>
      <c r="B1366" s="22">
        <v>62305</v>
      </c>
    </row>
    <row r="1367" spans="1:2" ht="15.75" customHeight="1" x14ac:dyDescent="0.3">
      <c r="A1367" s="20" t="s">
        <v>2953</v>
      </c>
      <c r="B1367" s="22">
        <v>112145</v>
      </c>
    </row>
    <row r="1368" spans="1:2" ht="15.75" customHeight="1" x14ac:dyDescent="0.3">
      <c r="A1368" s="20" t="s">
        <v>2954</v>
      </c>
      <c r="B1368" s="22">
        <v>137065</v>
      </c>
    </row>
    <row r="1369" spans="1:2" ht="15.75" customHeight="1" x14ac:dyDescent="0.3">
      <c r="A1369" s="20" t="s">
        <v>2955</v>
      </c>
      <c r="B1369" s="22">
        <v>161985</v>
      </c>
    </row>
    <row r="1370" spans="1:2" ht="15.75" customHeight="1" x14ac:dyDescent="0.3">
      <c r="A1370" s="20" t="s">
        <v>2956</v>
      </c>
      <c r="B1370" s="22">
        <v>2985</v>
      </c>
    </row>
    <row r="1371" spans="1:2" ht="15.75" customHeight="1" x14ac:dyDescent="0.3">
      <c r="A1371" s="20" t="s">
        <v>2958</v>
      </c>
      <c r="B1371" s="22">
        <v>9965</v>
      </c>
    </row>
    <row r="1372" spans="1:2" ht="15.75" customHeight="1" x14ac:dyDescent="0.3">
      <c r="A1372" s="20" t="s">
        <v>2960</v>
      </c>
      <c r="B1372" s="22">
        <v>37375</v>
      </c>
    </row>
    <row r="1373" spans="1:2" ht="15.75" customHeight="1" x14ac:dyDescent="0.3">
      <c r="A1373" s="20" t="s">
        <v>2962</v>
      </c>
      <c r="B1373" s="22">
        <v>74765</v>
      </c>
    </row>
    <row r="1374" spans="1:2" ht="15.75" customHeight="1" x14ac:dyDescent="0.3">
      <c r="A1374" s="20" t="s">
        <v>2964</v>
      </c>
      <c r="B1374" s="22">
        <v>124605</v>
      </c>
    </row>
    <row r="1375" spans="1:2" ht="15.75" customHeight="1" x14ac:dyDescent="0.3">
      <c r="A1375" s="20" t="s">
        <v>2966</v>
      </c>
      <c r="B1375" s="22">
        <v>17805</v>
      </c>
    </row>
    <row r="1376" spans="1:2" ht="15.75" customHeight="1" x14ac:dyDescent="0.3">
      <c r="A1376" s="20" t="s">
        <v>2968</v>
      </c>
      <c r="B1376" s="22">
        <v>0.31</v>
      </c>
    </row>
    <row r="1377" spans="1:2" ht="15.75" customHeight="1" x14ac:dyDescent="0.3">
      <c r="A1377" s="23" t="s">
        <v>2971</v>
      </c>
      <c r="B1377" s="27">
        <v>8545</v>
      </c>
    </row>
    <row r="1378" spans="1:2" ht="15.75" customHeight="1" x14ac:dyDescent="0.3">
      <c r="A1378" s="28" t="s">
        <v>2974</v>
      </c>
      <c r="B1378" s="29">
        <v>1879.9</v>
      </c>
    </row>
    <row r="1379" spans="1:2" ht="15.75" customHeight="1" x14ac:dyDescent="0.3">
      <c r="A1379" s="28" t="s">
        <v>2977</v>
      </c>
      <c r="B1379" s="29">
        <v>1452.65</v>
      </c>
    </row>
    <row r="1380" spans="1:2" ht="15.75" customHeight="1" x14ac:dyDescent="0.3">
      <c r="A1380" s="28" t="s">
        <v>2980</v>
      </c>
      <c r="B1380" s="29">
        <v>1110.8499999999999</v>
      </c>
    </row>
    <row r="1381" spans="1:2" ht="15.75" customHeight="1" x14ac:dyDescent="0.3">
      <c r="A1381" s="28" t="s">
        <v>2983</v>
      </c>
      <c r="B1381" s="29">
        <v>1538.1</v>
      </c>
    </row>
    <row r="1382" spans="1:2" ht="15.75" customHeight="1" x14ac:dyDescent="0.3">
      <c r="A1382" s="28" t="s">
        <v>2986</v>
      </c>
      <c r="B1382" s="29">
        <v>1110.8499999999999</v>
      </c>
    </row>
    <row r="1383" spans="1:2" ht="15.75" customHeight="1" x14ac:dyDescent="0.3">
      <c r="A1383" s="28" t="s">
        <v>2989</v>
      </c>
      <c r="B1383" s="29">
        <v>1452.65</v>
      </c>
    </row>
    <row r="1384" spans="1:2" ht="15.75" customHeight="1" x14ac:dyDescent="0.3">
      <c r="A1384" s="28" t="s">
        <v>2992</v>
      </c>
      <c r="B1384" s="29">
        <v>1538.1</v>
      </c>
    </row>
    <row r="1385" spans="1:2" ht="15.75" customHeight="1" x14ac:dyDescent="0.3">
      <c r="A1385" s="28" t="s">
        <v>2995</v>
      </c>
      <c r="B1385" s="29">
        <v>1538.1</v>
      </c>
    </row>
    <row r="1386" spans="1:2" ht="15.75" customHeight="1" x14ac:dyDescent="0.3">
      <c r="A1386" s="28" t="s">
        <v>2998</v>
      </c>
      <c r="B1386" s="29">
        <v>1879.9</v>
      </c>
    </row>
    <row r="1387" spans="1:2" ht="15.75" customHeight="1" x14ac:dyDescent="0.3">
      <c r="A1387" s="28" t="s">
        <v>3001</v>
      </c>
      <c r="B1387" s="29">
        <v>1538.1</v>
      </c>
    </row>
    <row r="1388" spans="1:2" ht="15.75" customHeight="1" x14ac:dyDescent="0.3">
      <c r="A1388" s="28" t="s">
        <v>3004</v>
      </c>
      <c r="B1388" s="29">
        <v>1538.1</v>
      </c>
    </row>
    <row r="1389" spans="1:2" ht="15.75" customHeight="1" x14ac:dyDescent="0.3">
      <c r="A1389" s="28" t="s">
        <v>3007</v>
      </c>
      <c r="B1389" s="29">
        <v>1538.1</v>
      </c>
    </row>
    <row r="1390" spans="1:2" ht="15.75" customHeight="1" x14ac:dyDescent="0.3">
      <c r="A1390" s="28" t="s">
        <v>3010</v>
      </c>
      <c r="B1390" s="29">
        <v>1538.1</v>
      </c>
    </row>
    <row r="1391" spans="1:2" ht="15.75" customHeight="1" x14ac:dyDescent="0.3">
      <c r="A1391" s="28" t="s">
        <v>3013</v>
      </c>
      <c r="B1391" s="29">
        <v>1538.1</v>
      </c>
    </row>
    <row r="1392" spans="1:2" ht="15.75" customHeight="1" x14ac:dyDescent="0.3">
      <c r="A1392" s="23" t="s">
        <v>3016</v>
      </c>
      <c r="B1392" s="27">
        <v>14645</v>
      </c>
    </row>
    <row r="1393" spans="1:2" ht="15.75" customHeight="1" x14ac:dyDescent="0.3">
      <c r="A1393" s="28" t="s">
        <v>3018</v>
      </c>
      <c r="B1393" s="29">
        <v>3221.9</v>
      </c>
    </row>
    <row r="1394" spans="1:2" ht="15.75" customHeight="1" x14ac:dyDescent="0.3">
      <c r="A1394" s="28" t="s">
        <v>3020</v>
      </c>
      <c r="B1394" s="29">
        <v>2489.65</v>
      </c>
    </row>
    <row r="1395" spans="1:2" ht="15.75" customHeight="1" x14ac:dyDescent="0.3">
      <c r="A1395" s="28" t="s">
        <v>3022</v>
      </c>
      <c r="B1395" s="29">
        <v>1903.85</v>
      </c>
    </row>
    <row r="1396" spans="1:2" ht="15.75" customHeight="1" x14ac:dyDescent="0.3">
      <c r="A1396" s="28" t="s">
        <v>3024</v>
      </c>
      <c r="B1396" s="29">
        <v>2636.1</v>
      </c>
    </row>
    <row r="1397" spans="1:2" ht="15.75" customHeight="1" x14ac:dyDescent="0.3">
      <c r="A1397" s="28" t="s">
        <v>3026</v>
      </c>
      <c r="B1397" s="29">
        <v>1903.85</v>
      </c>
    </row>
    <row r="1398" spans="1:2" ht="15.75" customHeight="1" x14ac:dyDescent="0.3">
      <c r="A1398" s="28" t="s">
        <v>3028</v>
      </c>
      <c r="B1398" s="29">
        <v>2489.65</v>
      </c>
    </row>
    <row r="1399" spans="1:2" ht="15.75" customHeight="1" x14ac:dyDescent="0.3">
      <c r="A1399" s="28" t="s">
        <v>3030</v>
      </c>
      <c r="B1399" s="29">
        <v>2636.1</v>
      </c>
    </row>
    <row r="1400" spans="1:2" ht="15.75" customHeight="1" x14ac:dyDescent="0.3">
      <c r="A1400" s="28" t="s">
        <v>3032</v>
      </c>
      <c r="B1400" s="29">
        <v>2636.1</v>
      </c>
    </row>
    <row r="1401" spans="1:2" ht="15.75" customHeight="1" x14ac:dyDescent="0.3">
      <c r="A1401" s="28" t="s">
        <v>3034</v>
      </c>
      <c r="B1401" s="29">
        <v>3221.9</v>
      </c>
    </row>
    <row r="1402" spans="1:2" ht="15.75" customHeight="1" x14ac:dyDescent="0.3">
      <c r="A1402" s="28" t="s">
        <v>3036</v>
      </c>
      <c r="B1402" s="29">
        <v>2636.1</v>
      </c>
    </row>
    <row r="1403" spans="1:2" ht="15.75" customHeight="1" x14ac:dyDescent="0.3">
      <c r="A1403" s="28" t="s">
        <v>3038</v>
      </c>
      <c r="B1403" s="29">
        <v>2636.1</v>
      </c>
    </row>
    <row r="1404" spans="1:2" ht="15.75" customHeight="1" x14ac:dyDescent="0.3">
      <c r="A1404" s="28" t="s">
        <v>3040</v>
      </c>
      <c r="B1404" s="29">
        <v>2636.1</v>
      </c>
    </row>
    <row r="1405" spans="1:2" ht="15.75" customHeight="1" x14ac:dyDescent="0.3">
      <c r="A1405" s="28" t="s">
        <v>3042</v>
      </c>
      <c r="B1405" s="29">
        <v>2636.1</v>
      </c>
    </row>
    <row r="1406" spans="1:2" ht="15.75" customHeight="1" x14ac:dyDescent="0.3">
      <c r="A1406" s="28" t="s">
        <v>3044</v>
      </c>
      <c r="B1406" s="29">
        <v>2636.1</v>
      </c>
    </row>
    <row r="1407" spans="1:2" ht="15.75" customHeight="1" x14ac:dyDescent="0.3">
      <c r="A1407" s="23" t="s">
        <v>3047</v>
      </c>
      <c r="B1407" s="27">
        <v>11195</v>
      </c>
    </row>
    <row r="1408" spans="1:2" ht="15.75" customHeight="1" x14ac:dyDescent="0.3">
      <c r="A1408" s="28" t="s">
        <v>3049</v>
      </c>
      <c r="B1408" s="29">
        <v>2462.9</v>
      </c>
    </row>
    <row r="1409" spans="1:2" ht="15.75" customHeight="1" x14ac:dyDescent="0.3">
      <c r="A1409" s="28" t="s">
        <v>3051</v>
      </c>
      <c r="B1409" s="29">
        <v>1903.15</v>
      </c>
    </row>
    <row r="1410" spans="1:2" ht="15.75" customHeight="1" x14ac:dyDescent="0.3">
      <c r="A1410" s="28" t="s">
        <v>3053</v>
      </c>
      <c r="B1410" s="29">
        <v>1455.35</v>
      </c>
    </row>
    <row r="1411" spans="1:2" ht="15.75" customHeight="1" x14ac:dyDescent="0.3">
      <c r="A1411" s="28" t="s">
        <v>3055</v>
      </c>
      <c r="B1411" s="29">
        <v>2015.1</v>
      </c>
    </row>
    <row r="1412" spans="1:2" ht="15.75" customHeight="1" x14ac:dyDescent="0.3">
      <c r="A1412" s="28" t="s">
        <v>3057</v>
      </c>
      <c r="B1412" s="29">
        <v>1455.35</v>
      </c>
    </row>
    <row r="1413" spans="1:2" ht="15.75" customHeight="1" x14ac:dyDescent="0.3">
      <c r="A1413" s="28" t="s">
        <v>3059</v>
      </c>
      <c r="B1413" s="29">
        <v>1903.15</v>
      </c>
    </row>
    <row r="1414" spans="1:2" ht="15.75" customHeight="1" x14ac:dyDescent="0.3">
      <c r="A1414" s="28" t="s">
        <v>3061</v>
      </c>
      <c r="B1414" s="29">
        <v>2015.1</v>
      </c>
    </row>
    <row r="1415" spans="1:2" ht="15.75" customHeight="1" x14ac:dyDescent="0.3">
      <c r="A1415" s="28" t="s">
        <v>3063</v>
      </c>
      <c r="B1415" s="29">
        <v>2015.1</v>
      </c>
    </row>
    <row r="1416" spans="1:2" ht="15.75" customHeight="1" x14ac:dyDescent="0.3">
      <c r="A1416" s="28" t="s">
        <v>3065</v>
      </c>
      <c r="B1416" s="29">
        <v>2462.9</v>
      </c>
    </row>
    <row r="1417" spans="1:2" ht="15.75" customHeight="1" x14ac:dyDescent="0.3">
      <c r="A1417" s="28" t="s">
        <v>3067</v>
      </c>
      <c r="B1417" s="29">
        <v>2015.1</v>
      </c>
    </row>
    <row r="1418" spans="1:2" ht="15.75" customHeight="1" x14ac:dyDescent="0.3">
      <c r="A1418" s="28" t="s">
        <v>3069</v>
      </c>
      <c r="B1418" s="29">
        <v>2015.1</v>
      </c>
    </row>
    <row r="1419" spans="1:2" ht="15.75" customHeight="1" x14ac:dyDescent="0.3">
      <c r="A1419" s="28" t="s">
        <v>3071</v>
      </c>
      <c r="B1419" s="29">
        <v>2015.1</v>
      </c>
    </row>
    <row r="1420" spans="1:2" ht="15.75" customHeight="1" x14ac:dyDescent="0.3">
      <c r="A1420" s="28" t="s">
        <v>3073</v>
      </c>
      <c r="B1420" s="29">
        <v>2015.1</v>
      </c>
    </row>
    <row r="1421" spans="1:2" ht="15.75" customHeight="1" x14ac:dyDescent="0.3">
      <c r="A1421" s="28" t="s">
        <v>3075</v>
      </c>
      <c r="B1421" s="29">
        <v>2015.1</v>
      </c>
    </row>
    <row r="1422" spans="1:2" ht="15.75" customHeight="1" x14ac:dyDescent="0.3">
      <c r="A1422" s="23" t="s">
        <v>3078</v>
      </c>
      <c r="B1422" s="27">
        <v>8845</v>
      </c>
    </row>
    <row r="1423" spans="1:2" ht="15.75" customHeight="1" x14ac:dyDescent="0.3">
      <c r="A1423" s="28" t="s">
        <v>3080</v>
      </c>
      <c r="B1423" s="29">
        <v>1945.9</v>
      </c>
    </row>
    <row r="1424" spans="1:2" ht="15.75" customHeight="1" x14ac:dyDescent="0.3">
      <c r="A1424" s="28" t="s">
        <v>3082</v>
      </c>
      <c r="B1424" s="29">
        <v>1503.65</v>
      </c>
    </row>
    <row r="1425" spans="1:2" ht="15.75" customHeight="1" x14ac:dyDescent="0.3">
      <c r="A1425" s="28" t="s">
        <v>3084</v>
      </c>
      <c r="B1425" s="29">
        <v>1149.8499999999999</v>
      </c>
    </row>
    <row r="1426" spans="1:2" ht="15.75" customHeight="1" x14ac:dyDescent="0.3">
      <c r="A1426" s="28" t="s">
        <v>3086</v>
      </c>
      <c r="B1426" s="29">
        <v>1592.1</v>
      </c>
    </row>
    <row r="1427" spans="1:2" ht="15.75" customHeight="1" x14ac:dyDescent="0.3">
      <c r="A1427" s="28" t="s">
        <v>3088</v>
      </c>
      <c r="B1427" s="29">
        <v>1149.8499999999999</v>
      </c>
    </row>
    <row r="1428" spans="1:2" ht="15.75" customHeight="1" x14ac:dyDescent="0.3">
      <c r="A1428" s="28" t="s">
        <v>3090</v>
      </c>
      <c r="B1428" s="29">
        <v>1503.65</v>
      </c>
    </row>
    <row r="1429" spans="1:2" ht="15.75" customHeight="1" x14ac:dyDescent="0.3">
      <c r="A1429" s="28" t="s">
        <v>3092</v>
      </c>
      <c r="B1429" s="29">
        <v>1592.1</v>
      </c>
    </row>
    <row r="1430" spans="1:2" ht="15.75" customHeight="1" x14ac:dyDescent="0.3">
      <c r="A1430" s="28" t="s">
        <v>3094</v>
      </c>
      <c r="B1430" s="29">
        <v>1592.1</v>
      </c>
    </row>
    <row r="1431" spans="1:2" ht="15.75" customHeight="1" x14ac:dyDescent="0.3">
      <c r="A1431" s="28" t="s">
        <v>3096</v>
      </c>
      <c r="B1431" s="29">
        <v>1945.9</v>
      </c>
    </row>
    <row r="1432" spans="1:2" ht="15.75" customHeight="1" x14ac:dyDescent="0.3">
      <c r="A1432" s="28" t="s">
        <v>3098</v>
      </c>
      <c r="B1432" s="29">
        <v>1592.1</v>
      </c>
    </row>
    <row r="1433" spans="1:2" ht="15.75" customHeight="1" x14ac:dyDescent="0.3">
      <c r="A1433" s="28" t="s">
        <v>3100</v>
      </c>
      <c r="B1433" s="29">
        <v>1592.1</v>
      </c>
    </row>
    <row r="1434" spans="1:2" ht="15.75" customHeight="1" x14ac:dyDescent="0.3">
      <c r="A1434" s="28" t="s">
        <v>3102</v>
      </c>
      <c r="B1434" s="29">
        <v>1592.1</v>
      </c>
    </row>
    <row r="1435" spans="1:2" ht="15.75" customHeight="1" x14ac:dyDescent="0.3">
      <c r="A1435" s="28" t="s">
        <v>3104</v>
      </c>
      <c r="B1435" s="29">
        <v>1592.1</v>
      </c>
    </row>
    <row r="1436" spans="1:2" ht="15.75" customHeight="1" x14ac:dyDescent="0.3">
      <c r="A1436" s="28" t="s">
        <v>3106</v>
      </c>
      <c r="B1436" s="29">
        <v>1592.1</v>
      </c>
    </row>
    <row r="1437" spans="1:2" ht="15.75" customHeight="1" x14ac:dyDescent="0.3">
      <c r="A1437" s="23" t="s">
        <v>3109</v>
      </c>
      <c r="B1437" s="27">
        <v>14995</v>
      </c>
    </row>
    <row r="1438" spans="1:2" ht="15.75" customHeight="1" x14ac:dyDescent="0.3">
      <c r="A1438" s="28" t="s">
        <v>3111</v>
      </c>
      <c r="B1438" s="29">
        <v>3298.9</v>
      </c>
    </row>
    <row r="1439" spans="1:2" ht="15.75" customHeight="1" x14ac:dyDescent="0.3">
      <c r="A1439" s="28" t="s">
        <v>3113</v>
      </c>
      <c r="B1439" s="29">
        <v>2549.15</v>
      </c>
    </row>
    <row r="1440" spans="1:2" ht="15.75" customHeight="1" x14ac:dyDescent="0.3">
      <c r="A1440" s="28" t="s">
        <v>3115</v>
      </c>
      <c r="B1440" s="29">
        <v>1949.35</v>
      </c>
    </row>
    <row r="1441" spans="1:2" ht="15.75" customHeight="1" x14ac:dyDescent="0.3">
      <c r="A1441" s="28" t="s">
        <v>3117</v>
      </c>
      <c r="B1441" s="29">
        <v>2699.1</v>
      </c>
    </row>
    <row r="1442" spans="1:2" ht="15.75" customHeight="1" x14ac:dyDescent="0.3">
      <c r="A1442" s="28" t="s">
        <v>3119</v>
      </c>
      <c r="B1442" s="29">
        <v>1949.35</v>
      </c>
    </row>
    <row r="1443" spans="1:2" ht="15.75" customHeight="1" x14ac:dyDescent="0.3">
      <c r="A1443" s="28" t="s">
        <v>3121</v>
      </c>
      <c r="B1443" s="29">
        <v>2549.15</v>
      </c>
    </row>
    <row r="1444" spans="1:2" ht="15.75" customHeight="1" x14ac:dyDescent="0.3">
      <c r="A1444" s="28" t="s">
        <v>3123</v>
      </c>
      <c r="B1444" s="29">
        <v>2699.1</v>
      </c>
    </row>
    <row r="1445" spans="1:2" ht="15.75" customHeight="1" x14ac:dyDescent="0.3">
      <c r="A1445" s="28" t="s">
        <v>3125</v>
      </c>
      <c r="B1445" s="29">
        <v>2699.1</v>
      </c>
    </row>
    <row r="1446" spans="1:2" ht="15.75" customHeight="1" x14ac:dyDescent="0.3">
      <c r="A1446" s="28" t="s">
        <v>3127</v>
      </c>
      <c r="B1446" s="29">
        <v>3298.9</v>
      </c>
    </row>
    <row r="1447" spans="1:2" ht="15.75" customHeight="1" x14ac:dyDescent="0.3">
      <c r="A1447" s="28" t="s">
        <v>3129</v>
      </c>
      <c r="B1447" s="29">
        <v>2699.1</v>
      </c>
    </row>
    <row r="1448" spans="1:2" ht="15.75" customHeight="1" x14ac:dyDescent="0.3">
      <c r="A1448" s="28" t="s">
        <v>3131</v>
      </c>
      <c r="B1448" s="29">
        <v>2699.1</v>
      </c>
    </row>
    <row r="1449" spans="1:2" ht="15.75" customHeight="1" x14ac:dyDescent="0.3">
      <c r="A1449" s="28" t="s">
        <v>3133</v>
      </c>
      <c r="B1449" s="29">
        <v>2699.1</v>
      </c>
    </row>
    <row r="1450" spans="1:2" ht="15.75" customHeight="1" x14ac:dyDescent="0.3">
      <c r="A1450" s="28" t="s">
        <v>3135</v>
      </c>
      <c r="B1450" s="29">
        <v>2699.1</v>
      </c>
    </row>
    <row r="1451" spans="1:2" ht="15.75" customHeight="1" x14ac:dyDescent="0.3">
      <c r="A1451" s="28" t="s">
        <v>3137</v>
      </c>
      <c r="B1451" s="29">
        <v>2699.1</v>
      </c>
    </row>
    <row r="1452" spans="1:2" ht="15.75" customHeight="1" x14ac:dyDescent="0.3">
      <c r="A1452" s="23" t="s">
        <v>3140</v>
      </c>
      <c r="B1452" s="27">
        <v>11445</v>
      </c>
    </row>
    <row r="1453" spans="1:2" ht="15.75" customHeight="1" x14ac:dyDescent="0.3">
      <c r="A1453" s="28" t="s">
        <v>3142</v>
      </c>
      <c r="B1453" s="29">
        <v>2517.9</v>
      </c>
    </row>
    <row r="1454" spans="1:2" ht="15.75" customHeight="1" x14ac:dyDescent="0.3">
      <c r="A1454" s="28" t="s">
        <v>3144</v>
      </c>
      <c r="B1454" s="29">
        <v>1945.65</v>
      </c>
    </row>
    <row r="1455" spans="1:2" ht="15.75" customHeight="1" x14ac:dyDescent="0.3">
      <c r="A1455" s="28" t="s">
        <v>3146</v>
      </c>
      <c r="B1455" s="29">
        <v>1487.85</v>
      </c>
    </row>
    <row r="1456" spans="1:2" ht="15.75" customHeight="1" x14ac:dyDescent="0.3">
      <c r="A1456" s="28" t="s">
        <v>3148</v>
      </c>
      <c r="B1456" s="29">
        <v>2060.1</v>
      </c>
    </row>
    <row r="1457" spans="1:2" ht="15.75" customHeight="1" x14ac:dyDescent="0.3">
      <c r="A1457" s="28" t="s">
        <v>3150</v>
      </c>
      <c r="B1457" s="29">
        <v>1487.85</v>
      </c>
    </row>
    <row r="1458" spans="1:2" ht="15.75" customHeight="1" x14ac:dyDescent="0.3">
      <c r="A1458" s="28" t="s">
        <v>3152</v>
      </c>
      <c r="B1458" s="29">
        <v>1945.65</v>
      </c>
    </row>
    <row r="1459" spans="1:2" ht="15.75" customHeight="1" x14ac:dyDescent="0.3">
      <c r="A1459" s="28" t="s">
        <v>3154</v>
      </c>
      <c r="B1459" s="29">
        <v>2060.1</v>
      </c>
    </row>
    <row r="1460" spans="1:2" ht="15.75" customHeight="1" x14ac:dyDescent="0.3">
      <c r="A1460" s="28" t="s">
        <v>3156</v>
      </c>
      <c r="B1460" s="29">
        <v>2060.1</v>
      </c>
    </row>
    <row r="1461" spans="1:2" ht="15.75" customHeight="1" x14ac:dyDescent="0.3">
      <c r="A1461" s="28" t="s">
        <v>3158</v>
      </c>
      <c r="B1461" s="29">
        <v>2517.9</v>
      </c>
    </row>
    <row r="1462" spans="1:2" ht="15.75" customHeight="1" x14ac:dyDescent="0.3">
      <c r="A1462" s="28" t="s">
        <v>3160</v>
      </c>
      <c r="B1462" s="29">
        <v>2060.1</v>
      </c>
    </row>
    <row r="1463" spans="1:2" ht="15.75" customHeight="1" x14ac:dyDescent="0.3">
      <c r="A1463" s="28" t="s">
        <v>3162</v>
      </c>
      <c r="B1463" s="29">
        <v>2060.1</v>
      </c>
    </row>
    <row r="1464" spans="1:2" ht="15.75" customHeight="1" x14ac:dyDescent="0.3">
      <c r="A1464" s="28" t="s">
        <v>3164</v>
      </c>
      <c r="B1464" s="29">
        <v>2060.1</v>
      </c>
    </row>
    <row r="1465" spans="1:2" ht="15.75" customHeight="1" x14ac:dyDescent="0.3">
      <c r="A1465" s="28" t="s">
        <v>3166</v>
      </c>
      <c r="B1465" s="29">
        <v>2060.1</v>
      </c>
    </row>
    <row r="1466" spans="1:2" ht="15.75" customHeight="1" x14ac:dyDescent="0.3">
      <c r="A1466" s="28" t="s">
        <v>3168</v>
      </c>
      <c r="B1466" s="29">
        <v>2060.1</v>
      </c>
    </row>
    <row r="1467" spans="1:2" ht="15.75" customHeight="1" x14ac:dyDescent="0.3">
      <c r="A1467" s="23" t="s">
        <v>3171</v>
      </c>
      <c r="B1467" s="27">
        <v>10495</v>
      </c>
    </row>
    <row r="1468" spans="1:2" ht="15.75" customHeight="1" x14ac:dyDescent="0.3">
      <c r="A1468" s="28" t="s">
        <v>3173</v>
      </c>
      <c r="B1468" s="29">
        <v>2308.9</v>
      </c>
    </row>
    <row r="1469" spans="1:2" ht="15.75" customHeight="1" x14ac:dyDescent="0.3">
      <c r="A1469" s="28" t="s">
        <v>3175</v>
      </c>
      <c r="B1469" s="29">
        <v>1784.15</v>
      </c>
    </row>
    <row r="1470" spans="1:2" ht="15.75" customHeight="1" x14ac:dyDescent="0.3">
      <c r="A1470" s="28" t="s">
        <v>3177</v>
      </c>
      <c r="B1470" s="29">
        <v>1364.3500000000001</v>
      </c>
    </row>
    <row r="1471" spans="1:2" ht="15.75" customHeight="1" x14ac:dyDescent="0.3">
      <c r="A1471" s="28" t="s">
        <v>3179</v>
      </c>
      <c r="B1471" s="29">
        <v>1889.1</v>
      </c>
    </row>
    <row r="1472" spans="1:2" ht="15.75" customHeight="1" x14ac:dyDescent="0.3">
      <c r="A1472" s="28" t="s">
        <v>3181</v>
      </c>
      <c r="B1472" s="29">
        <v>1364.3500000000001</v>
      </c>
    </row>
    <row r="1473" spans="1:2" ht="15.75" customHeight="1" x14ac:dyDescent="0.3">
      <c r="A1473" s="28" t="s">
        <v>3183</v>
      </c>
      <c r="B1473" s="29">
        <v>1784.15</v>
      </c>
    </row>
    <row r="1474" spans="1:2" ht="15.75" customHeight="1" x14ac:dyDescent="0.3">
      <c r="A1474" s="28" t="s">
        <v>3185</v>
      </c>
      <c r="B1474" s="29">
        <v>1889.1</v>
      </c>
    </row>
    <row r="1475" spans="1:2" ht="15.75" customHeight="1" x14ac:dyDescent="0.3">
      <c r="A1475" s="28" t="s">
        <v>3187</v>
      </c>
      <c r="B1475" s="29">
        <v>1889.1</v>
      </c>
    </row>
    <row r="1476" spans="1:2" ht="15.75" customHeight="1" x14ac:dyDescent="0.3">
      <c r="A1476" s="28" t="s">
        <v>3189</v>
      </c>
      <c r="B1476" s="29">
        <v>2308.9</v>
      </c>
    </row>
    <row r="1477" spans="1:2" ht="15.75" customHeight="1" x14ac:dyDescent="0.3">
      <c r="A1477" s="23" t="s">
        <v>3192</v>
      </c>
      <c r="B1477" s="27">
        <v>17845</v>
      </c>
    </row>
    <row r="1478" spans="1:2" ht="15.75" customHeight="1" x14ac:dyDescent="0.3">
      <c r="A1478" s="28" t="s">
        <v>3194</v>
      </c>
      <c r="B1478" s="29">
        <v>3925.9</v>
      </c>
    </row>
    <row r="1479" spans="1:2" ht="15.75" customHeight="1" x14ac:dyDescent="0.3">
      <c r="A1479" s="28" t="s">
        <v>3196</v>
      </c>
      <c r="B1479" s="29">
        <v>3033.65</v>
      </c>
    </row>
    <row r="1480" spans="1:2" ht="15.75" customHeight="1" x14ac:dyDescent="0.3">
      <c r="A1480" s="28" t="s">
        <v>3198</v>
      </c>
      <c r="B1480" s="29">
        <v>2319.85</v>
      </c>
    </row>
    <row r="1481" spans="1:2" ht="15.75" customHeight="1" x14ac:dyDescent="0.3">
      <c r="A1481" s="28" t="s">
        <v>3200</v>
      </c>
      <c r="B1481" s="29">
        <v>3212.1</v>
      </c>
    </row>
    <row r="1482" spans="1:2" ht="15.75" customHeight="1" x14ac:dyDescent="0.3">
      <c r="A1482" s="28" t="s">
        <v>3202</v>
      </c>
      <c r="B1482" s="29">
        <v>2319.85</v>
      </c>
    </row>
    <row r="1483" spans="1:2" ht="15.75" customHeight="1" x14ac:dyDescent="0.3">
      <c r="A1483" s="28" t="s">
        <v>3204</v>
      </c>
      <c r="B1483" s="29">
        <v>3033.65</v>
      </c>
    </row>
    <row r="1484" spans="1:2" ht="15.75" customHeight="1" x14ac:dyDescent="0.3">
      <c r="A1484" s="28" t="s">
        <v>3206</v>
      </c>
      <c r="B1484" s="29">
        <v>3212.1</v>
      </c>
    </row>
    <row r="1485" spans="1:2" ht="15.75" customHeight="1" x14ac:dyDescent="0.3">
      <c r="A1485" s="28" t="s">
        <v>3208</v>
      </c>
      <c r="B1485" s="29">
        <v>3212.1</v>
      </c>
    </row>
    <row r="1486" spans="1:2" ht="15.75" customHeight="1" x14ac:dyDescent="0.3">
      <c r="A1486" s="28" t="s">
        <v>3210</v>
      </c>
      <c r="B1486" s="29">
        <v>3925.9</v>
      </c>
    </row>
    <row r="1487" spans="1:2" ht="15.75" customHeight="1" x14ac:dyDescent="0.3">
      <c r="A1487" s="23" t="s">
        <v>3213</v>
      </c>
      <c r="B1487" s="27">
        <v>13545</v>
      </c>
    </row>
    <row r="1488" spans="1:2" ht="15.75" customHeight="1" x14ac:dyDescent="0.3">
      <c r="A1488" s="28" t="s">
        <v>3215</v>
      </c>
      <c r="B1488" s="29">
        <v>2979.9</v>
      </c>
    </row>
    <row r="1489" spans="1:2" ht="15.75" customHeight="1" x14ac:dyDescent="0.3">
      <c r="A1489" s="28" t="s">
        <v>3217</v>
      </c>
      <c r="B1489" s="29">
        <v>2302.65</v>
      </c>
    </row>
    <row r="1490" spans="1:2" ht="15.75" customHeight="1" x14ac:dyDescent="0.3">
      <c r="A1490" s="28" t="s">
        <v>3219</v>
      </c>
      <c r="B1490" s="29">
        <v>1760.85</v>
      </c>
    </row>
    <row r="1491" spans="1:2" ht="15.75" customHeight="1" x14ac:dyDescent="0.3">
      <c r="A1491" s="28" t="s">
        <v>3221</v>
      </c>
      <c r="B1491" s="29">
        <v>2438.1</v>
      </c>
    </row>
    <row r="1492" spans="1:2" ht="15.75" customHeight="1" x14ac:dyDescent="0.3">
      <c r="A1492" s="28" t="s">
        <v>3223</v>
      </c>
      <c r="B1492" s="29">
        <v>1760.85</v>
      </c>
    </row>
    <row r="1493" spans="1:2" ht="15.75" customHeight="1" x14ac:dyDescent="0.3">
      <c r="A1493" s="28" t="s">
        <v>3225</v>
      </c>
      <c r="B1493" s="29">
        <v>2302.65</v>
      </c>
    </row>
    <row r="1494" spans="1:2" ht="15.75" customHeight="1" x14ac:dyDescent="0.3">
      <c r="A1494" s="28" t="s">
        <v>3227</v>
      </c>
      <c r="B1494" s="29">
        <v>2438.1</v>
      </c>
    </row>
    <row r="1495" spans="1:2" ht="15.75" customHeight="1" x14ac:dyDescent="0.3">
      <c r="A1495" s="28" t="s">
        <v>3229</v>
      </c>
      <c r="B1495" s="29">
        <v>2438.1</v>
      </c>
    </row>
    <row r="1496" spans="1:2" ht="15.75" customHeight="1" x14ac:dyDescent="0.3">
      <c r="A1496" s="28" t="s">
        <v>3231</v>
      </c>
      <c r="B1496" s="29">
        <v>2979.9</v>
      </c>
    </row>
    <row r="1497" spans="1:2" ht="15.75" customHeight="1" x14ac:dyDescent="0.3">
      <c r="A1497" s="23" t="s">
        <v>3234</v>
      </c>
      <c r="B1497" s="27">
        <v>10695</v>
      </c>
    </row>
    <row r="1498" spans="1:2" ht="15.75" customHeight="1" x14ac:dyDescent="0.3">
      <c r="A1498" s="28" t="s">
        <v>3236</v>
      </c>
      <c r="B1498" s="29">
        <v>2352.9</v>
      </c>
    </row>
    <row r="1499" spans="1:2" ht="15.75" customHeight="1" x14ac:dyDescent="0.3">
      <c r="A1499" s="28" t="s">
        <v>3238</v>
      </c>
      <c r="B1499" s="29">
        <v>1818.15</v>
      </c>
    </row>
    <row r="1500" spans="1:2" ht="15.75" customHeight="1" x14ac:dyDescent="0.3">
      <c r="A1500" s="28" t="s">
        <v>3240</v>
      </c>
      <c r="B1500" s="29">
        <v>1390.35</v>
      </c>
    </row>
    <row r="1501" spans="1:2" ht="15.75" customHeight="1" x14ac:dyDescent="0.3">
      <c r="A1501" s="28" t="s">
        <v>3242</v>
      </c>
      <c r="B1501" s="29">
        <v>1925.1</v>
      </c>
    </row>
    <row r="1502" spans="1:2" ht="15.75" customHeight="1" x14ac:dyDescent="0.3">
      <c r="A1502" s="28" t="s">
        <v>3244</v>
      </c>
      <c r="B1502" s="29">
        <v>1390.35</v>
      </c>
    </row>
    <row r="1503" spans="1:2" ht="15.75" customHeight="1" x14ac:dyDescent="0.3">
      <c r="A1503" s="28" t="s">
        <v>3246</v>
      </c>
      <c r="B1503" s="29">
        <v>1818.15</v>
      </c>
    </row>
    <row r="1504" spans="1:2" ht="15.75" customHeight="1" x14ac:dyDescent="0.3">
      <c r="A1504" s="28" t="s">
        <v>3248</v>
      </c>
      <c r="B1504" s="29">
        <v>1925.1</v>
      </c>
    </row>
    <row r="1505" spans="1:2" ht="15.75" customHeight="1" x14ac:dyDescent="0.3">
      <c r="A1505" s="28" t="s">
        <v>3250</v>
      </c>
      <c r="B1505" s="29">
        <v>1925.1</v>
      </c>
    </row>
    <row r="1506" spans="1:2" ht="15.75" customHeight="1" x14ac:dyDescent="0.3">
      <c r="A1506" s="28" t="s">
        <v>3252</v>
      </c>
      <c r="B1506" s="29">
        <v>2352.9</v>
      </c>
    </row>
    <row r="1507" spans="1:2" ht="15.75" customHeight="1" x14ac:dyDescent="0.3">
      <c r="A1507" s="28" t="s">
        <v>3254</v>
      </c>
      <c r="B1507" s="29">
        <v>1925.1</v>
      </c>
    </row>
    <row r="1508" spans="1:2" ht="15.75" customHeight="1" x14ac:dyDescent="0.3">
      <c r="A1508" s="28" t="s">
        <v>3256</v>
      </c>
      <c r="B1508" s="29">
        <v>1925.1</v>
      </c>
    </row>
    <row r="1509" spans="1:2" ht="15.75" customHeight="1" x14ac:dyDescent="0.3">
      <c r="A1509" s="28" t="s">
        <v>3258</v>
      </c>
      <c r="B1509" s="29">
        <v>1925.1</v>
      </c>
    </row>
    <row r="1510" spans="1:2" ht="15.75" customHeight="1" x14ac:dyDescent="0.3">
      <c r="A1510" s="28" t="s">
        <v>3260</v>
      </c>
      <c r="B1510" s="29">
        <v>1925.1</v>
      </c>
    </row>
    <row r="1511" spans="1:2" ht="15.75" customHeight="1" x14ac:dyDescent="0.3">
      <c r="A1511" s="28" t="s">
        <v>3262</v>
      </c>
      <c r="B1511" s="29">
        <v>1925.1</v>
      </c>
    </row>
    <row r="1512" spans="1:2" ht="15.75" customHeight="1" x14ac:dyDescent="0.3">
      <c r="A1512" s="23" t="s">
        <v>3265</v>
      </c>
      <c r="B1512" s="27">
        <v>17845</v>
      </c>
    </row>
    <row r="1513" spans="1:2" ht="15.75" customHeight="1" x14ac:dyDescent="0.3">
      <c r="A1513" s="28" t="s">
        <v>3267</v>
      </c>
      <c r="B1513" s="29">
        <v>3925.9</v>
      </c>
    </row>
    <row r="1514" spans="1:2" ht="15.75" customHeight="1" x14ac:dyDescent="0.3">
      <c r="A1514" s="28" t="s">
        <v>3269</v>
      </c>
      <c r="B1514" s="29">
        <v>3033.65</v>
      </c>
    </row>
    <row r="1515" spans="1:2" ht="15.75" customHeight="1" x14ac:dyDescent="0.3">
      <c r="A1515" s="28" t="s">
        <v>3271</v>
      </c>
      <c r="B1515" s="29">
        <v>2319.85</v>
      </c>
    </row>
    <row r="1516" spans="1:2" ht="15.75" customHeight="1" x14ac:dyDescent="0.3">
      <c r="A1516" s="28" t="s">
        <v>3273</v>
      </c>
      <c r="B1516" s="29">
        <v>3212.1</v>
      </c>
    </row>
    <row r="1517" spans="1:2" ht="15.75" customHeight="1" x14ac:dyDescent="0.3">
      <c r="A1517" s="28" t="s">
        <v>3275</v>
      </c>
      <c r="B1517" s="29">
        <v>2319.85</v>
      </c>
    </row>
    <row r="1518" spans="1:2" ht="15.75" customHeight="1" x14ac:dyDescent="0.3">
      <c r="A1518" s="28" t="s">
        <v>3277</v>
      </c>
      <c r="B1518" s="29">
        <v>3033.65</v>
      </c>
    </row>
    <row r="1519" spans="1:2" ht="15.75" customHeight="1" x14ac:dyDescent="0.3">
      <c r="A1519" s="28" t="s">
        <v>3279</v>
      </c>
      <c r="B1519" s="29">
        <v>3212.1</v>
      </c>
    </row>
    <row r="1520" spans="1:2" ht="15.75" customHeight="1" x14ac:dyDescent="0.3">
      <c r="A1520" s="28" t="s">
        <v>3281</v>
      </c>
      <c r="B1520" s="29">
        <v>3212.1</v>
      </c>
    </row>
    <row r="1521" spans="1:2" ht="15.75" customHeight="1" x14ac:dyDescent="0.3">
      <c r="A1521" s="28" t="s">
        <v>3283</v>
      </c>
      <c r="B1521" s="29">
        <v>3925.9</v>
      </c>
    </row>
    <row r="1522" spans="1:2" ht="15.75" customHeight="1" x14ac:dyDescent="0.3">
      <c r="A1522" s="28" t="s">
        <v>3285</v>
      </c>
      <c r="B1522" s="29">
        <v>3212.1</v>
      </c>
    </row>
    <row r="1523" spans="1:2" ht="15.75" customHeight="1" x14ac:dyDescent="0.3">
      <c r="A1523" s="28" t="s">
        <v>3287</v>
      </c>
      <c r="B1523" s="29">
        <v>3212.1</v>
      </c>
    </row>
    <row r="1524" spans="1:2" ht="15.75" customHeight="1" x14ac:dyDescent="0.3">
      <c r="A1524" s="28" t="s">
        <v>3289</v>
      </c>
      <c r="B1524" s="29">
        <v>3212.1</v>
      </c>
    </row>
    <row r="1525" spans="1:2" ht="15.75" customHeight="1" x14ac:dyDescent="0.3">
      <c r="A1525" s="28" t="s">
        <v>3291</v>
      </c>
      <c r="B1525" s="29">
        <v>3212.1</v>
      </c>
    </row>
    <row r="1526" spans="1:2" ht="15.75" customHeight="1" x14ac:dyDescent="0.3">
      <c r="A1526" s="28" t="s">
        <v>3293</v>
      </c>
      <c r="B1526" s="29">
        <v>3212.1</v>
      </c>
    </row>
    <row r="1527" spans="1:2" ht="15.75" customHeight="1" x14ac:dyDescent="0.3">
      <c r="A1527" s="23" t="s">
        <v>3296</v>
      </c>
      <c r="B1527" s="27">
        <v>13795</v>
      </c>
    </row>
    <row r="1528" spans="1:2" ht="15.75" customHeight="1" x14ac:dyDescent="0.3">
      <c r="A1528" s="28" t="s">
        <v>3298</v>
      </c>
      <c r="B1528" s="29">
        <v>3034.9</v>
      </c>
    </row>
    <row r="1529" spans="1:2" ht="15.75" customHeight="1" x14ac:dyDescent="0.3">
      <c r="A1529" s="28" t="s">
        <v>3300</v>
      </c>
      <c r="B1529" s="29">
        <v>2345.15</v>
      </c>
    </row>
    <row r="1530" spans="1:2" ht="15.75" customHeight="1" x14ac:dyDescent="0.3">
      <c r="A1530" s="28" t="s">
        <v>3302</v>
      </c>
      <c r="B1530" s="29">
        <v>1793.35</v>
      </c>
    </row>
    <row r="1531" spans="1:2" ht="15.75" customHeight="1" x14ac:dyDescent="0.3">
      <c r="A1531" s="28" t="s">
        <v>3304</v>
      </c>
      <c r="B1531" s="29">
        <v>2483.1</v>
      </c>
    </row>
    <row r="1532" spans="1:2" ht="15.75" customHeight="1" x14ac:dyDescent="0.3">
      <c r="A1532" s="28" t="s">
        <v>3306</v>
      </c>
      <c r="B1532" s="29">
        <v>1793.35</v>
      </c>
    </row>
    <row r="1533" spans="1:2" ht="15.75" customHeight="1" x14ac:dyDescent="0.3">
      <c r="A1533" s="28" t="s">
        <v>3308</v>
      </c>
      <c r="B1533" s="29">
        <v>2345.15</v>
      </c>
    </row>
    <row r="1534" spans="1:2" ht="15.75" customHeight="1" x14ac:dyDescent="0.3">
      <c r="A1534" s="28" t="s">
        <v>3310</v>
      </c>
      <c r="B1534" s="29">
        <v>2483.1</v>
      </c>
    </row>
    <row r="1535" spans="1:2" ht="15.75" customHeight="1" x14ac:dyDescent="0.3">
      <c r="A1535" s="28" t="s">
        <v>3312</v>
      </c>
      <c r="B1535" s="29">
        <v>2483.1</v>
      </c>
    </row>
    <row r="1536" spans="1:2" ht="15.75" customHeight="1" x14ac:dyDescent="0.3">
      <c r="A1536" s="28" t="s">
        <v>3314</v>
      </c>
      <c r="B1536" s="29">
        <v>3034.9</v>
      </c>
    </row>
    <row r="1537" spans="1:2" ht="15.75" customHeight="1" x14ac:dyDescent="0.3">
      <c r="A1537" s="28" t="s">
        <v>3316</v>
      </c>
      <c r="B1537" s="29">
        <v>2483.1</v>
      </c>
    </row>
    <row r="1538" spans="1:2" ht="15.75" customHeight="1" x14ac:dyDescent="0.3">
      <c r="A1538" s="28" t="s">
        <v>3318</v>
      </c>
      <c r="B1538" s="29">
        <v>2483.1</v>
      </c>
    </row>
    <row r="1539" spans="1:2" ht="15.75" customHeight="1" x14ac:dyDescent="0.3">
      <c r="A1539" s="28" t="s">
        <v>3320</v>
      </c>
      <c r="B1539" s="29">
        <v>2483.1</v>
      </c>
    </row>
    <row r="1540" spans="1:2" ht="15.75" customHeight="1" x14ac:dyDescent="0.3">
      <c r="A1540" s="28" t="s">
        <v>3322</v>
      </c>
      <c r="B1540" s="29">
        <v>2483.1</v>
      </c>
    </row>
    <row r="1541" spans="1:2" ht="15.75" customHeight="1" x14ac:dyDescent="0.3">
      <c r="A1541" s="28" t="s">
        <v>3324</v>
      </c>
      <c r="B1541" s="29">
        <v>2483.1</v>
      </c>
    </row>
    <row r="1542" spans="1:2" ht="15.75" customHeight="1" x14ac:dyDescent="0.3">
      <c r="A1542" s="23" t="s">
        <v>3327</v>
      </c>
      <c r="B1542" s="27">
        <v>3695</v>
      </c>
    </row>
    <row r="1543" spans="1:2" ht="15.75" customHeight="1" x14ac:dyDescent="0.3">
      <c r="A1543" s="28" t="s">
        <v>3329</v>
      </c>
      <c r="B1543" s="29">
        <v>812.9</v>
      </c>
    </row>
    <row r="1544" spans="1:2" ht="15.75" customHeight="1" x14ac:dyDescent="0.3">
      <c r="A1544" s="28" t="s">
        <v>3331</v>
      </c>
      <c r="B1544" s="29">
        <v>628.15</v>
      </c>
    </row>
    <row r="1545" spans="1:2" ht="15.75" customHeight="1" x14ac:dyDescent="0.3">
      <c r="A1545" s="28" t="s">
        <v>3333</v>
      </c>
      <c r="B1545" s="29">
        <v>480.35</v>
      </c>
    </row>
    <row r="1546" spans="1:2" ht="15.75" customHeight="1" x14ac:dyDescent="0.3">
      <c r="A1546" s="28" t="s">
        <v>3335</v>
      </c>
      <c r="B1546" s="29">
        <v>665.1</v>
      </c>
    </row>
    <row r="1547" spans="1:2" ht="15.75" customHeight="1" x14ac:dyDescent="0.3">
      <c r="A1547" s="28" t="s">
        <v>3337</v>
      </c>
      <c r="B1547" s="29">
        <v>480.35</v>
      </c>
    </row>
    <row r="1548" spans="1:2" ht="15.75" customHeight="1" x14ac:dyDescent="0.3">
      <c r="A1548" s="28" t="s">
        <v>3339</v>
      </c>
      <c r="B1548" s="29">
        <v>628.15</v>
      </c>
    </row>
    <row r="1549" spans="1:2" ht="15.75" customHeight="1" x14ac:dyDescent="0.3">
      <c r="A1549" s="28" t="s">
        <v>3341</v>
      </c>
      <c r="B1549" s="29">
        <v>665.1</v>
      </c>
    </row>
    <row r="1550" spans="1:2" ht="15.75" customHeight="1" x14ac:dyDescent="0.3">
      <c r="A1550" s="28" t="s">
        <v>3343</v>
      </c>
      <c r="B1550" s="29">
        <v>665.1</v>
      </c>
    </row>
    <row r="1551" spans="1:2" ht="15.75" customHeight="1" x14ac:dyDescent="0.3">
      <c r="A1551" s="28" t="s">
        <v>3345</v>
      </c>
      <c r="B1551" s="29">
        <v>812.9</v>
      </c>
    </row>
    <row r="1552" spans="1:2" ht="15.75" customHeight="1" x14ac:dyDescent="0.3">
      <c r="A1552" s="28" t="s">
        <v>3347</v>
      </c>
      <c r="B1552" s="29">
        <v>665.1</v>
      </c>
    </row>
    <row r="1553" spans="1:2" ht="15.75" customHeight="1" x14ac:dyDescent="0.3">
      <c r="A1553" s="28" t="s">
        <v>3349</v>
      </c>
      <c r="B1553" s="29">
        <v>665.1</v>
      </c>
    </row>
    <row r="1554" spans="1:2" ht="15.75" customHeight="1" x14ac:dyDescent="0.3">
      <c r="A1554" s="28" t="s">
        <v>3351</v>
      </c>
      <c r="B1554" s="29">
        <v>665.1</v>
      </c>
    </row>
    <row r="1555" spans="1:2" ht="15.75" customHeight="1" x14ac:dyDescent="0.3">
      <c r="A1555" s="28" t="s">
        <v>3353</v>
      </c>
      <c r="B1555" s="29">
        <v>665.1</v>
      </c>
    </row>
    <row r="1556" spans="1:2" ht="15.75" customHeight="1" x14ac:dyDescent="0.3">
      <c r="A1556" s="28" t="s">
        <v>3355</v>
      </c>
      <c r="B1556" s="29">
        <v>665.1</v>
      </c>
    </row>
    <row r="1557" spans="1:2" ht="15.75" customHeight="1" x14ac:dyDescent="0.3">
      <c r="A1557" s="23" t="s">
        <v>3358</v>
      </c>
      <c r="B1557" s="27">
        <v>3445</v>
      </c>
    </row>
    <row r="1558" spans="1:2" ht="15.75" customHeight="1" x14ac:dyDescent="0.3">
      <c r="A1558" s="28" t="s">
        <v>3360</v>
      </c>
      <c r="B1558" s="29">
        <v>757.9</v>
      </c>
    </row>
    <row r="1559" spans="1:2" ht="15.75" customHeight="1" x14ac:dyDescent="0.3">
      <c r="A1559" s="28" t="s">
        <v>3362</v>
      </c>
      <c r="B1559" s="29">
        <v>585.65</v>
      </c>
    </row>
    <row r="1560" spans="1:2" ht="15.75" customHeight="1" x14ac:dyDescent="0.3">
      <c r="A1560" s="28" t="s">
        <v>3364</v>
      </c>
      <c r="B1560" s="29">
        <v>447.85</v>
      </c>
    </row>
    <row r="1561" spans="1:2" ht="15.75" customHeight="1" x14ac:dyDescent="0.3">
      <c r="A1561" s="28" t="s">
        <v>3366</v>
      </c>
      <c r="B1561" s="29">
        <v>620.1</v>
      </c>
    </row>
    <row r="1562" spans="1:2" ht="15.75" customHeight="1" x14ac:dyDescent="0.3">
      <c r="A1562" s="28" t="s">
        <v>3368</v>
      </c>
      <c r="B1562" s="29">
        <v>447.85</v>
      </c>
    </row>
    <row r="1563" spans="1:2" ht="15.75" customHeight="1" x14ac:dyDescent="0.3">
      <c r="A1563" s="28" t="s">
        <v>3370</v>
      </c>
      <c r="B1563" s="29">
        <v>585.65</v>
      </c>
    </row>
    <row r="1564" spans="1:2" ht="15.75" customHeight="1" x14ac:dyDescent="0.3">
      <c r="A1564" s="28" t="s">
        <v>3372</v>
      </c>
      <c r="B1564" s="29">
        <v>620.1</v>
      </c>
    </row>
    <row r="1565" spans="1:2" ht="15.75" customHeight="1" x14ac:dyDescent="0.3">
      <c r="A1565" s="28" t="s">
        <v>3374</v>
      </c>
      <c r="B1565" s="29">
        <v>620.1</v>
      </c>
    </row>
    <row r="1566" spans="1:2" ht="15.75" customHeight="1" x14ac:dyDescent="0.3">
      <c r="A1566" s="28" t="s">
        <v>3376</v>
      </c>
      <c r="B1566" s="29">
        <v>757.9</v>
      </c>
    </row>
    <row r="1567" spans="1:2" ht="15.75" customHeight="1" x14ac:dyDescent="0.3">
      <c r="A1567" s="23" t="s">
        <v>3379</v>
      </c>
      <c r="B1567" s="27">
        <v>8445</v>
      </c>
    </row>
    <row r="1568" spans="1:2" ht="15.75" customHeight="1" x14ac:dyDescent="0.3">
      <c r="A1568" s="28" t="s">
        <v>3381</v>
      </c>
      <c r="B1568" s="29">
        <v>1857.9</v>
      </c>
    </row>
    <row r="1569" spans="1:2" ht="15.75" customHeight="1" x14ac:dyDescent="0.3">
      <c r="A1569" s="28" t="s">
        <v>3383</v>
      </c>
      <c r="B1569" s="29">
        <v>1435.65</v>
      </c>
    </row>
    <row r="1570" spans="1:2" ht="15.75" customHeight="1" x14ac:dyDescent="0.3">
      <c r="A1570" s="28" t="s">
        <v>3385</v>
      </c>
      <c r="B1570" s="29">
        <v>1097.8499999999999</v>
      </c>
    </row>
    <row r="1571" spans="1:2" ht="15.75" customHeight="1" x14ac:dyDescent="0.3">
      <c r="A1571" s="28" t="s">
        <v>3387</v>
      </c>
      <c r="B1571" s="29">
        <v>1520.1</v>
      </c>
    </row>
    <row r="1572" spans="1:2" ht="15.75" customHeight="1" x14ac:dyDescent="0.3">
      <c r="A1572" s="28" t="s">
        <v>3389</v>
      </c>
      <c r="B1572" s="29">
        <v>1097.8499999999999</v>
      </c>
    </row>
    <row r="1573" spans="1:2" ht="15.75" customHeight="1" x14ac:dyDescent="0.3">
      <c r="A1573" s="28" t="s">
        <v>3391</v>
      </c>
      <c r="B1573" s="29">
        <v>1435.65</v>
      </c>
    </row>
    <row r="1574" spans="1:2" ht="15.75" customHeight="1" x14ac:dyDescent="0.3">
      <c r="A1574" s="28" t="s">
        <v>3393</v>
      </c>
      <c r="B1574" s="29">
        <v>1520.1</v>
      </c>
    </row>
    <row r="1575" spans="1:2" ht="15.75" customHeight="1" x14ac:dyDescent="0.3">
      <c r="A1575" s="28" t="s">
        <v>3395</v>
      </c>
      <c r="B1575" s="29">
        <v>1520.1</v>
      </c>
    </row>
    <row r="1576" spans="1:2" ht="15.75" customHeight="1" x14ac:dyDescent="0.3">
      <c r="A1576" s="28" t="s">
        <v>3397</v>
      </c>
      <c r="B1576" s="29">
        <v>1857.9</v>
      </c>
    </row>
    <row r="1577" spans="1:2" ht="15.75" customHeight="1" x14ac:dyDescent="0.3">
      <c r="A1577" s="23" t="s">
        <v>3400</v>
      </c>
      <c r="B1577" s="27">
        <v>10145</v>
      </c>
    </row>
    <row r="1578" spans="1:2" ht="15.75" customHeight="1" x14ac:dyDescent="0.3">
      <c r="A1578" s="28" t="s">
        <v>3402</v>
      </c>
      <c r="B1578" s="29">
        <v>2231.9</v>
      </c>
    </row>
    <row r="1579" spans="1:2" ht="15.75" customHeight="1" x14ac:dyDescent="0.3">
      <c r="A1579" s="28" t="s">
        <v>3404</v>
      </c>
      <c r="B1579" s="29">
        <v>1724.65</v>
      </c>
    </row>
    <row r="1580" spans="1:2" ht="15.75" customHeight="1" x14ac:dyDescent="0.3">
      <c r="A1580" s="28" t="s">
        <v>3406</v>
      </c>
      <c r="B1580" s="29">
        <v>1318.85</v>
      </c>
    </row>
    <row r="1581" spans="1:2" ht="15.75" customHeight="1" x14ac:dyDescent="0.3">
      <c r="A1581" s="28" t="s">
        <v>3408</v>
      </c>
      <c r="B1581" s="29">
        <v>1826.1</v>
      </c>
    </row>
    <row r="1582" spans="1:2" ht="15.75" customHeight="1" x14ac:dyDescent="0.3">
      <c r="A1582" s="28" t="s">
        <v>3410</v>
      </c>
      <c r="B1582" s="29">
        <v>1318.85</v>
      </c>
    </row>
    <row r="1583" spans="1:2" ht="15.75" customHeight="1" x14ac:dyDescent="0.3">
      <c r="A1583" s="28" t="s">
        <v>3412</v>
      </c>
      <c r="B1583" s="29">
        <v>1724.65</v>
      </c>
    </row>
    <row r="1584" spans="1:2" ht="15.75" customHeight="1" x14ac:dyDescent="0.3">
      <c r="A1584" s="28" t="s">
        <v>3414</v>
      </c>
      <c r="B1584" s="29">
        <v>1826.1</v>
      </c>
    </row>
    <row r="1585" spans="1:2" ht="15.75" customHeight="1" x14ac:dyDescent="0.3">
      <c r="A1585" s="28" t="s">
        <v>3416</v>
      </c>
      <c r="B1585" s="29">
        <v>1826.1</v>
      </c>
    </row>
    <row r="1586" spans="1:2" ht="15.75" customHeight="1" x14ac:dyDescent="0.3">
      <c r="A1586" s="28" t="s">
        <v>3418</v>
      </c>
      <c r="B1586" s="29">
        <v>2231.9</v>
      </c>
    </row>
    <row r="1587" spans="1:2" ht="15.75" customHeight="1" x14ac:dyDescent="0.3">
      <c r="A1587" s="23" t="s">
        <v>3421</v>
      </c>
      <c r="B1587" s="27">
        <v>9545</v>
      </c>
    </row>
    <row r="1588" spans="1:2" ht="15.75" customHeight="1" x14ac:dyDescent="0.3">
      <c r="A1588" s="28" t="s">
        <v>3423</v>
      </c>
      <c r="B1588" s="29">
        <v>2099.9</v>
      </c>
    </row>
    <row r="1589" spans="1:2" ht="15.75" customHeight="1" x14ac:dyDescent="0.3">
      <c r="A1589" s="28" t="s">
        <v>3425</v>
      </c>
      <c r="B1589" s="29">
        <v>1622.65</v>
      </c>
    </row>
    <row r="1590" spans="1:2" ht="15.75" customHeight="1" x14ac:dyDescent="0.3">
      <c r="A1590" s="28" t="s">
        <v>3427</v>
      </c>
      <c r="B1590" s="29">
        <v>1240.8499999999999</v>
      </c>
    </row>
    <row r="1591" spans="1:2" ht="15.75" customHeight="1" x14ac:dyDescent="0.3">
      <c r="A1591" s="28" t="s">
        <v>3429</v>
      </c>
      <c r="B1591" s="29">
        <v>1718.1</v>
      </c>
    </row>
    <row r="1592" spans="1:2" ht="15.75" customHeight="1" x14ac:dyDescent="0.3">
      <c r="A1592" s="28" t="s">
        <v>3431</v>
      </c>
      <c r="B1592" s="29">
        <v>1240.8499999999999</v>
      </c>
    </row>
    <row r="1593" spans="1:2" ht="15.75" customHeight="1" x14ac:dyDescent="0.3">
      <c r="A1593" s="28" t="s">
        <v>3433</v>
      </c>
      <c r="B1593" s="29">
        <v>1622.65</v>
      </c>
    </row>
    <row r="1594" spans="1:2" ht="15.75" customHeight="1" x14ac:dyDescent="0.3">
      <c r="A1594" s="28" t="s">
        <v>3435</v>
      </c>
      <c r="B1594" s="29">
        <v>1718.1</v>
      </c>
    </row>
    <row r="1595" spans="1:2" ht="15.75" customHeight="1" x14ac:dyDescent="0.3">
      <c r="A1595" s="28" t="s">
        <v>3437</v>
      </c>
      <c r="B1595" s="29">
        <v>1718.1</v>
      </c>
    </row>
    <row r="1596" spans="1:2" ht="15.75" customHeight="1" x14ac:dyDescent="0.3">
      <c r="A1596" s="28" t="s">
        <v>3439</v>
      </c>
      <c r="B1596" s="29">
        <v>2099.9</v>
      </c>
    </row>
    <row r="1597" spans="1:2" ht="15.75" customHeight="1" x14ac:dyDescent="0.3">
      <c r="A1597" s="23" t="s">
        <v>3442</v>
      </c>
      <c r="B1597" s="27">
        <v>10295</v>
      </c>
    </row>
    <row r="1598" spans="1:2" ht="15.75" customHeight="1" x14ac:dyDescent="0.3">
      <c r="A1598" s="28" t="s">
        <v>3444</v>
      </c>
      <c r="B1598" s="29">
        <v>2264.9</v>
      </c>
    </row>
    <row r="1599" spans="1:2" ht="15.75" customHeight="1" x14ac:dyDescent="0.3">
      <c r="A1599" s="28" t="s">
        <v>3446</v>
      </c>
      <c r="B1599" s="29">
        <v>1750.15</v>
      </c>
    </row>
    <row r="1600" spans="1:2" ht="15.75" customHeight="1" x14ac:dyDescent="0.3">
      <c r="A1600" s="28" t="s">
        <v>3448</v>
      </c>
      <c r="B1600" s="29">
        <v>1338.35</v>
      </c>
    </row>
    <row r="1601" spans="1:2" ht="15.75" customHeight="1" x14ac:dyDescent="0.3">
      <c r="A1601" s="28" t="s">
        <v>3450</v>
      </c>
      <c r="B1601" s="29">
        <v>1853.1</v>
      </c>
    </row>
    <row r="1602" spans="1:2" ht="15.75" customHeight="1" x14ac:dyDescent="0.3">
      <c r="A1602" s="28" t="s">
        <v>3452</v>
      </c>
      <c r="B1602" s="29">
        <v>1338.35</v>
      </c>
    </row>
    <row r="1603" spans="1:2" ht="15.75" customHeight="1" x14ac:dyDescent="0.3">
      <c r="A1603" s="28" t="s">
        <v>3454</v>
      </c>
      <c r="B1603" s="29">
        <v>1750.15</v>
      </c>
    </row>
    <row r="1604" spans="1:2" ht="15.75" customHeight="1" x14ac:dyDescent="0.3">
      <c r="A1604" s="28" t="s">
        <v>3456</v>
      </c>
      <c r="B1604" s="29">
        <v>1853.1</v>
      </c>
    </row>
    <row r="1605" spans="1:2" ht="15.75" customHeight="1" x14ac:dyDescent="0.3">
      <c r="A1605" s="28" t="s">
        <v>3458</v>
      </c>
      <c r="B1605" s="29">
        <v>1853.1</v>
      </c>
    </row>
    <row r="1606" spans="1:2" ht="15.75" customHeight="1" x14ac:dyDescent="0.3">
      <c r="A1606" s="28" t="s">
        <v>3460</v>
      </c>
      <c r="B1606" s="29">
        <v>2264.9</v>
      </c>
    </row>
    <row r="1607" spans="1:2" ht="15.75" customHeight="1" x14ac:dyDescent="0.3">
      <c r="A1607" s="23" t="s">
        <v>3463</v>
      </c>
      <c r="B1607" s="27">
        <v>12595</v>
      </c>
    </row>
    <row r="1608" spans="1:2" ht="15.75" customHeight="1" x14ac:dyDescent="0.3">
      <c r="A1608" s="28" t="s">
        <v>3465</v>
      </c>
      <c r="B1608" s="29">
        <v>2770.9</v>
      </c>
    </row>
    <row r="1609" spans="1:2" ht="15.75" customHeight="1" x14ac:dyDescent="0.3">
      <c r="A1609" s="28" t="s">
        <v>3467</v>
      </c>
      <c r="B1609" s="29">
        <v>2141.15</v>
      </c>
    </row>
    <row r="1610" spans="1:2" ht="15.75" customHeight="1" x14ac:dyDescent="0.3">
      <c r="A1610" s="28" t="s">
        <v>3469</v>
      </c>
      <c r="B1610" s="29">
        <v>1637.35</v>
      </c>
    </row>
    <row r="1611" spans="1:2" ht="15.75" customHeight="1" x14ac:dyDescent="0.3">
      <c r="A1611" s="28" t="s">
        <v>3471</v>
      </c>
      <c r="B1611" s="29">
        <v>2267.1</v>
      </c>
    </row>
    <row r="1612" spans="1:2" ht="15.75" customHeight="1" x14ac:dyDescent="0.3">
      <c r="A1612" s="28" t="s">
        <v>3473</v>
      </c>
      <c r="B1612" s="29">
        <v>1637.35</v>
      </c>
    </row>
    <row r="1613" spans="1:2" ht="15.75" customHeight="1" x14ac:dyDescent="0.3">
      <c r="A1613" s="28" t="s">
        <v>3475</v>
      </c>
      <c r="B1613" s="29">
        <v>2141.15</v>
      </c>
    </row>
    <row r="1614" spans="1:2" ht="15.75" customHeight="1" x14ac:dyDescent="0.3">
      <c r="A1614" s="28" t="s">
        <v>3477</v>
      </c>
      <c r="B1614" s="29">
        <v>2267.1</v>
      </c>
    </row>
    <row r="1615" spans="1:2" ht="15.75" customHeight="1" x14ac:dyDescent="0.3">
      <c r="A1615" s="28" t="s">
        <v>3479</v>
      </c>
      <c r="B1615" s="29">
        <v>2267.1</v>
      </c>
    </row>
    <row r="1616" spans="1:2" ht="15.75" customHeight="1" x14ac:dyDescent="0.3">
      <c r="A1616" s="28" t="s">
        <v>3481</v>
      </c>
      <c r="B1616" s="29">
        <v>2770.9</v>
      </c>
    </row>
    <row r="1617" spans="1:2" ht="15.75" customHeight="1" x14ac:dyDescent="0.3">
      <c r="A1617" s="23" t="s">
        <v>3484</v>
      </c>
      <c r="B1617" s="27">
        <v>11395</v>
      </c>
    </row>
    <row r="1618" spans="1:2" ht="15.75" customHeight="1" x14ac:dyDescent="0.3">
      <c r="A1618" s="28" t="s">
        <v>3486</v>
      </c>
      <c r="B1618" s="29">
        <v>2506.9</v>
      </c>
    </row>
    <row r="1619" spans="1:2" ht="15.75" customHeight="1" x14ac:dyDescent="0.3">
      <c r="A1619" s="28" t="s">
        <v>3488</v>
      </c>
      <c r="B1619" s="29">
        <v>1937.15</v>
      </c>
    </row>
    <row r="1620" spans="1:2" ht="15.75" customHeight="1" x14ac:dyDescent="0.3">
      <c r="A1620" s="28" t="s">
        <v>3490</v>
      </c>
      <c r="B1620" s="29">
        <v>1481.35</v>
      </c>
    </row>
    <row r="1621" spans="1:2" ht="15.75" customHeight="1" x14ac:dyDescent="0.3">
      <c r="A1621" s="28" t="s">
        <v>3492</v>
      </c>
      <c r="B1621" s="29">
        <v>2051.1</v>
      </c>
    </row>
    <row r="1622" spans="1:2" ht="15.75" customHeight="1" x14ac:dyDescent="0.3">
      <c r="A1622" s="28" t="s">
        <v>3494</v>
      </c>
      <c r="B1622" s="29">
        <v>1481.35</v>
      </c>
    </row>
    <row r="1623" spans="1:2" ht="15.75" customHeight="1" x14ac:dyDescent="0.3">
      <c r="A1623" s="28" t="s">
        <v>3496</v>
      </c>
      <c r="B1623" s="29">
        <v>1937.15</v>
      </c>
    </row>
    <row r="1624" spans="1:2" ht="15.75" customHeight="1" x14ac:dyDescent="0.3">
      <c r="A1624" s="28" t="s">
        <v>3498</v>
      </c>
      <c r="B1624" s="29">
        <v>2051.1</v>
      </c>
    </row>
    <row r="1625" spans="1:2" ht="15.75" customHeight="1" x14ac:dyDescent="0.3">
      <c r="A1625" s="28" t="s">
        <v>3500</v>
      </c>
      <c r="B1625" s="29">
        <v>2051.1</v>
      </c>
    </row>
    <row r="1626" spans="1:2" ht="15.75" customHeight="1" x14ac:dyDescent="0.3">
      <c r="A1626" s="28" t="s">
        <v>3502</v>
      </c>
      <c r="B1626" s="29">
        <v>2506.9</v>
      </c>
    </row>
    <row r="1627" spans="1:2" ht="15.75" customHeight="1" x14ac:dyDescent="0.3">
      <c r="A1627" s="23" t="s">
        <v>3505</v>
      </c>
      <c r="B1627" s="27">
        <v>8195</v>
      </c>
    </row>
    <row r="1628" spans="1:2" ht="15.75" customHeight="1" x14ac:dyDescent="0.3">
      <c r="A1628" s="28" t="s">
        <v>3507</v>
      </c>
      <c r="B1628" s="29">
        <v>1802.9</v>
      </c>
    </row>
    <row r="1629" spans="1:2" ht="15.75" customHeight="1" x14ac:dyDescent="0.3">
      <c r="A1629" s="28" t="s">
        <v>3509</v>
      </c>
      <c r="B1629" s="29">
        <v>1393.15</v>
      </c>
    </row>
    <row r="1630" spans="1:2" ht="15.75" customHeight="1" x14ac:dyDescent="0.3">
      <c r="A1630" s="28" t="s">
        <v>3511</v>
      </c>
      <c r="B1630" s="29">
        <v>1065.3499999999999</v>
      </c>
    </row>
    <row r="1631" spans="1:2" ht="15.75" customHeight="1" x14ac:dyDescent="0.3">
      <c r="A1631" s="28" t="s">
        <v>3513</v>
      </c>
      <c r="B1631" s="29">
        <v>1475.1</v>
      </c>
    </row>
    <row r="1632" spans="1:2" ht="15.75" customHeight="1" x14ac:dyDescent="0.3">
      <c r="A1632" s="28" t="s">
        <v>3515</v>
      </c>
      <c r="B1632" s="29">
        <v>1065.3499999999999</v>
      </c>
    </row>
    <row r="1633" spans="1:2" ht="15.75" customHeight="1" x14ac:dyDescent="0.3">
      <c r="A1633" s="28" t="s">
        <v>3517</v>
      </c>
      <c r="B1633" s="29">
        <v>1393.15</v>
      </c>
    </row>
    <row r="1634" spans="1:2" ht="15.75" customHeight="1" x14ac:dyDescent="0.3">
      <c r="A1634" s="28" t="s">
        <v>3519</v>
      </c>
      <c r="B1634" s="29">
        <v>1475.1</v>
      </c>
    </row>
    <row r="1635" spans="1:2" ht="15.75" customHeight="1" x14ac:dyDescent="0.3">
      <c r="A1635" s="28" t="s">
        <v>3521</v>
      </c>
      <c r="B1635" s="29">
        <v>1475.1</v>
      </c>
    </row>
    <row r="1636" spans="1:2" ht="15.75" customHeight="1" x14ac:dyDescent="0.3">
      <c r="A1636" s="28" t="s">
        <v>3523</v>
      </c>
      <c r="B1636" s="29">
        <v>1802.9</v>
      </c>
    </row>
    <row r="1637" spans="1:2" ht="15.75" customHeight="1" x14ac:dyDescent="0.3">
      <c r="A1637" s="28" t="s">
        <v>3525</v>
      </c>
      <c r="B1637" s="29">
        <v>1475.1</v>
      </c>
    </row>
    <row r="1638" spans="1:2" ht="15.75" customHeight="1" x14ac:dyDescent="0.3">
      <c r="A1638" s="28" t="s">
        <v>3527</v>
      </c>
      <c r="B1638" s="29">
        <v>1475.1</v>
      </c>
    </row>
    <row r="1639" spans="1:2" ht="15.75" customHeight="1" x14ac:dyDescent="0.3">
      <c r="A1639" s="28" t="s">
        <v>3529</v>
      </c>
      <c r="B1639" s="29">
        <v>1475.1</v>
      </c>
    </row>
    <row r="1640" spans="1:2" ht="15.75" customHeight="1" x14ac:dyDescent="0.3">
      <c r="A1640" s="28" t="s">
        <v>3531</v>
      </c>
      <c r="B1640" s="29">
        <v>1475.1</v>
      </c>
    </row>
    <row r="1641" spans="1:2" ht="15.75" customHeight="1" x14ac:dyDescent="0.3">
      <c r="A1641" s="28" t="s">
        <v>3533</v>
      </c>
      <c r="B1641" s="29">
        <v>1475.1</v>
      </c>
    </row>
    <row r="1642" spans="1:2" ht="15.75" customHeight="1" x14ac:dyDescent="0.3">
      <c r="A1642" s="23" t="s">
        <v>3536</v>
      </c>
      <c r="B1642" s="27">
        <v>5995</v>
      </c>
    </row>
    <row r="1643" spans="1:2" ht="15.75" customHeight="1" x14ac:dyDescent="0.3">
      <c r="A1643" s="28" t="s">
        <v>3538</v>
      </c>
      <c r="B1643" s="29">
        <v>1318.9</v>
      </c>
    </row>
    <row r="1644" spans="1:2" ht="15.75" customHeight="1" x14ac:dyDescent="0.3">
      <c r="A1644" s="28" t="s">
        <v>3540</v>
      </c>
      <c r="B1644" s="29">
        <v>1019.15</v>
      </c>
    </row>
    <row r="1645" spans="1:2" ht="15.75" customHeight="1" x14ac:dyDescent="0.3">
      <c r="A1645" s="28" t="s">
        <v>3542</v>
      </c>
      <c r="B1645" s="29">
        <v>779.35</v>
      </c>
    </row>
    <row r="1646" spans="1:2" ht="15.75" customHeight="1" x14ac:dyDescent="0.3">
      <c r="A1646" s="28" t="s">
        <v>3544</v>
      </c>
      <c r="B1646" s="29">
        <v>1079.0999999999999</v>
      </c>
    </row>
    <row r="1647" spans="1:2" ht="15.75" customHeight="1" x14ac:dyDescent="0.3">
      <c r="A1647" s="28" t="s">
        <v>3546</v>
      </c>
      <c r="B1647" s="29">
        <v>779.35</v>
      </c>
    </row>
    <row r="1648" spans="1:2" ht="15.75" customHeight="1" x14ac:dyDescent="0.3">
      <c r="A1648" s="28" t="s">
        <v>3548</v>
      </c>
      <c r="B1648" s="29">
        <v>1019.15</v>
      </c>
    </row>
    <row r="1649" spans="1:2" ht="15.75" customHeight="1" x14ac:dyDescent="0.3">
      <c r="A1649" s="28" t="s">
        <v>3550</v>
      </c>
      <c r="B1649" s="29">
        <v>1079.0999999999999</v>
      </c>
    </row>
    <row r="1650" spans="1:2" ht="15.75" customHeight="1" x14ac:dyDescent="0.3">
      <c r="A1650" s="28" t="s">
        <v>3552</v>
      </c>
      <c r="B1650" s="29">
        <v>1079.0999999999999</v>
      </c>
    </row>
    <row r="1651" spans="1:2" ht="15.75" customHeight="1" x14ac:dyDescent="0.3">
      <c r="A1651" s="28" t="s">
        <v>3554</v>
      </c>
      <c r="B1651" s="29">
        <v>1318.9</v>
      </c>
    </row>
    <row r="1652" spans="1:2" ht="15.75" customHeight="1" x14ac:dyDescent="0.3">
      <c r="A1652" s="28" t="s">
        <v>3556</v>
      </c>
      <c r="B1652" s="29">
        <v>1079.0999999999999</v>
      </c>
    </row>
    <row r="1653" spans="1:2" ht="15.75" customHeight="1" x14ac:dyDescent="0.3">
      <c r="A1653" s="28" t="s">
        <v>3558</v>
      </c>
      <c r="B1653" s="29">
        <v>1079.0999999999999</v>
      </c>
    </row>
    <row r="1654" spans="1:2" ht="15.75" customHeight="1" x14ac:dyDescent="0.3">
      <c r="A1654" s="28" t="s">
        <v>3560</v>
      </c>
      <c r="B1654" s="29">
        <v>1079.0999999999999</v>
      </c>
    </row>
    <row r="1655" spans="1:2" ht="15.75" customHeight="1" x14ac:dyDescent="0.3">
      <c r="A1655" s="28" t="s">
        <v>3562</v>
      </c>
      <c r="B1655" s="29">
        <v>1079.0999999999999</v>
      </c>
    </row>
    <row r="1656" spans="1:2" ht="15.75" customHeight="1" x14ac:dyDescent="0.3">
      <c r="A1656" s="28" t="s">
        <v>3564</v>
      </c>
      <c r="B1656" s="29">
        <v>1079.0999999999999</v>
      </c>
    </row>
    <row r="1657" spans="1:2" ht="15.75" customHeight="1" x14ac:dyDescent="0.3">
      <c r="A1657" s="23" t="s">
        <v>3567</v>
      </c>
      <c r="B1657" s="27">
        <v>6095</v>
      </c>
    </row>
    <row r="1658" spans="1:2" ht="15.75" customHeight="1" x14ac:dyDescent="0.3">
      <c r="A1658" s="28" t="s">
        <v>3569</v>
      </c>
      <c r="B1658" s="29">
        <v>1340.9</v>
      </c>
    </row>
    <row r="1659" spans="1:2" ht="15.75" customHeight="1" x14ac:dyDescent="0.3">
      <c r="A1659" s="28" t="s">
        <v>3571</v>
      </c>
      <c r="B1659" s="29">
        <v>1036.1500000000001</v>
      </c>
    </row>
    <row r="1660" spans="1:2" ht="15.75" customHeight="1" x14ac:dyDescent="0.3">
      <c r="A1660" s="28" t="s">
        <v>3573</v>
      </c>
      <c r="B1660" s="29">
        <v>792.35</v>
      </c>
    </row>
    <row r="1661" spans="1:2" ht="15.75" customHeight="1" x14ac:dyDescent="0.3">
      <c r="A1661" s="28" t="s">
        <v>3575</v>
      </c>
      <c r="B1661" s="29">
        <v>1097.0999999999999</v>
      </c>
    </row>
    <row r="1662" spans="1:2" ht="15.75" customHeight="1" x14ac:dyDescent="0.3">
      <c r="A1662" s="28" t="s">
        <v>3577</v>
      </c>
      <c r="B1662" s="29">
        <v>792.35</v>
      </c>
    </row>
    <row r="1663" spans="1:2" ht="15.75" customHeight="1" x14ac:dyDescent="0.3">
      <c r="A1663" s="28" t="s">
        <v>3579</v>
      </c>
      <c r="B1663" s="29">
        <v>1036.1500000000001</v>
      </c>
    </row>
    <row r="1664" spans="1:2" ht="15.75" customHeight="1" x14ac:dyDescent="0.3">
      <c r="A1664" s="28" t="s">
        <v>3581</v>
      </c>
      <c r="B1664" s="29">
        <v>1097.0999999999999</v>
      </c>
    </row>
    <row r="1665" spans="1:2" ht="15.75" customHeight="1" x14ac:dyDescent="0.3">
      <c r="A1665" s="28" t="s">
        <v>3583</v>
      </c>
      <c r="B1665" s="29">
        <v>1097.0999999999999</v>
      </c>
    </row>
    <row r="1666" spans="1:2" ht="15.75" customHeight="1" x14ac:dyDescent="0.3">
      <c r="A1666" s="28" t="s">
        <v>3585</v>
      </c>
      <c r="B1666" s="29">
        <v>1340.9</v>
      </c>
    </row>
    <row r="1667" spans="1:2" ht="15.75" customHeight="1" x14ac:dyDescent="0.3">
      <c r="A1667" s="28" t="s">
        <v>3587</v>
      </c>
      <c r="B1667" s="29">
        <v>1097.0999999999999</v>
      </c>
    </row>
    <row r="1668" spans="1:2" ht="15.75" customHeight="1" x14ac:dyDescent="0.3">
      <c r="A1668" s="28" t="s">
        <v>3589</v>
      </c>
      <c r="B1668" s="29">
        <v>1097.0999999999999</v>
      </c>
    </row>
    <row r="1669" spans="1:2" ht="15.75" customHeight="1" x14ac:dyDescent="0.3">
      <c r="A1669" s="28" t="s">
        <v>3591</v>
      </c>
      <c r="B1669" s="29">
        <v>1097.0999999999999</v>
      </c>
    </row>
    <row r="1670" spans="1:2" ht="15.75" customHeight="1" x14ac:dyDescent="0.3">
      <c r="A1670" s="28" t="s">
        <v>3593</v>
      </c>
      <c r="B1670" s="29">
        <v>1097.0999999999999</v>
      </c>
    </row>
    <row r="1671" spans="1:2" ht="15.75" customHeight="1" x14ac:dyDescent="0.3">
      <c r="A1671" s="28" t="s">
        <v>3595</v>
      </c>
      <c r="B1671" s="29">
        <v>1097.0999999999999</v>
      </c>
    </row>
    <row r="1672" spans="1:2" ht="15.75" customHeight="1" x14ac:dyDescent="0.3">
      <c r="A1672" s="23" t="s">
        <v>3598</v>
      </c>
      <c r="B1672" s="27">
        <v>11195</v>
      </c>
    </row>
    <row r="1673" spans="1:2" ht="15.75" customHeight="1" x14ac:dyDescent="0.3">
      <c r="A1673" s="28" t="s">
        <v>3600</v>
      </c>
      <c r="B1673" s="29">
        <v>2462.9</v>
      </c>
    </row>
    <row r="1674" spans="1:2" ht="15.75" customHeight="1" x14ac:dyDescent="0.3">
      <c r="A1674" s="28" t="s">
        <v>3602</v>
      </c>
      <c r="B1674" s="29">
        <v>1903.15</v>
      </c>
    </row>
    <row r="1675" spans="1:2" ht="15.75" customHeight="1" x14ac:dyDescent="0.3">
      <c r="A1675" s="28" t="s">
        <v>3604</v>
      </c>
      <c r="B1675" s="29">
        <v>1455.35</v>
      </c>
    </row>
    <row r="1676" spans="1:2" ht="15.75" customHeight="1" x14ac:dyDescent="0.3">
      <c r="A1676" s="28" t="s">
        <v>3606</v>
      </c>
      <c r="B1676" s="29">
        <v>2015.1</v>
      </c>
    </row>
    <row r="1677" spans="1:2" ht="15.75" customHeight="1" x14ac:dyDescent="0.3">
      <c r="A1677" s="28" t="s">
        <v>3608</v>
      </c>
      <c r="B1677" s="29">
        <v>1455.35</v>
      </c>
    </row>
    <row r="1678" spans="1:2" ht="15.75" customHeight="1" x14ac:dyDescent="0.3">
      <c r="A1678" s="28" t="s">
        <v>3610</v>
      </c>
      <c r="B1678" s="29">
        <v>1903.15</v>
      </c>
    </row>
    <row r="1679" spans="1:2" ht="15.75" customHeight="1" x14ac:dyDescent="0.3">
      <c r="A1679" s="28" t="s">
        <v>3612</v>
      </c>
      <c r="B1679" s="29">
        <v>2015.1</v>
      </c>
    </row>
    <row r="1680" spans="1:2" ht="15.75" customHeight="1" x14ac:dyDescent="0.3">
      <c r="A1680" s="28" t="s">
        <v>3614</v>
      </c>
      <c r="B1680" s="29">
        <v>2015.1</v>
      </c>
    </row>
    <row r="1681" spans="1:2" ht="15.75" customHeight="1" x14ac:dyDescent="0.3">
      <c r="A1681" s="28" t="s">
        <v>3616</v>
      </c>
      <c r="B1681" s="29">
        <v>2462.9</v>
      </c>
    </row>
    <row r="1682" spans="1:2" ht="15.75" customHeight="1" x14ac:dyDescent="0.3">
      <c r="A1682" s="28" t="s">
        <v>3618</v>
      </c>
      <c r="B1682" s="29">
        <v>2015.1</v>
      </c>
    </row>
    <row r="1683" spans="1:2" ht="15.75" customHeight="1" x14ac:dyDescent="0.3">
      <c r="A1683" s="28" t="s">
        <v>3620</v>
      </c>
      <c r="B1683" s="29">
        <v>2015.1</v>
      </c>
    </row>
    <row r="1684" spans="1:2" ht="15.75" customHeight="1" x14ac:dyDescent="0.3">
      <c r="A1684" s="28" t="s">
        <v>3622</v>
      </c>
      <c r="B1684" s="29">
        <v>2015.1</v>
      </c>
    </row>
    <row r="1685" spans="1:2" ht="15.75" customHeight="1" x14ac:dyDescent="0.3">
      <c r="A1685" s="28" t="s">
        <v>3624</v>
      </c>
      <c r="B1685" s="29">
        <v>2015.1</v>
      </c>
    </row>
    <row r="1686" spans="1:2" ht="15.75" customHeight="1" x14ac:dyDescent="0.3">
      <c r="A1686" s="28" t="s">
        <v>3626</v>
      </c>
      <c r="B1686" s="29">
        <v>2015.1</v>
      </c>
    </row>
    <row r="1687" spans="1:2" ht="15.75" customHeight="1" x14ac:dyDescent="0.3">
      <c r="A1687" s="23" t="s">
        <v>3629</v>
      </c>
      <c r="B1687" s="27">
        <v>10945</v>
      </c>
    </row>
    <row r="1688" spans="1:2" ht="15.75" customHeight="1" x14ac:dyDescent="0.3">
      <c r="A1688" s="28" t="s">
        <v>3631</v>
      </c>
      <c r="B1688" s="29">
        <v>2407.9</v>
      </c>
    </row>
    <row r="1689" spans="1:2" ht="15.75" customHeight="1" x14ac:dyDescent="0.3">
      <c r="A1689" s="28" t="s">
        <v>3633</v>
      </c>
      <c r="B1689" s="29">
        <v>1860.65</v>
      </c>
    </row>
    <row r="1690" spans="1:2" ht="15.75" customHeight="1" x14ac:dyDescent="0.3">
      <c r="A1690" s="28" t="s">
        <v>3635</v>
      </c>
      <c r="B1690" s="29">
        <v>1422.85</v>
      </c>
    </row>
    <row r="1691" spans="1:2" ht="15.75" customHeight="1" x14ac:dyDescent="0.3">
      <c r="A1691" s="28" t="s">
        <v>3637</v>
      </c>
      <c r="B1691" s="29">
        <v>1970.1</v>
      </c>
    </row>
    <row r="1692" spans="1:2" ht="15.75" customHeight="1" x14ac:dyDescent="0.3">
      <c r="A1692" s="28" t="s">
        <v>3639</v>
      </c>
      <c r="B1692" s="29">
        <v>1422.85</v>
      </c>
    </row>
    <row r="1693" spans="1:2" ht="15.75" customHeight="1" x14ac:dyDescent="0.3">
      <c r="A1693" s="28" t="s">
        <v>3641</v>
      </c>
      <c r="B1693" s="29">
        <v>1860.65</v>
      </c>
    </row>
    <row r="1694" spans="1:2" ht="15.75" customHeight="1" x14ac:dyDescent="0.3">
      <c r="A1694" s="28" t="s">
        <v>3643</v>
      </c>
      <c r="B1694" s="29">
        <v>1970.1</v>
      </c>
    </row>
    <row r="1695" spans="1:2" ht="15.75" customHeight="1" x14ac:dyDescent="0.3">
      <c r="A1695" s="28" t="s">
        <v>3645</v>
      </c>
      <c r="B1695" s="29">
        <v>1970.1</v>
      </c>
    </row>
    <row r="1696" spans="1:2" ht="15.75" customHeight="1" x14ac:dyDescent="0.3">
      <c r="A1696" s="28" t="s">
        <v>3647</v>
      </c>
      <c r="B1696" s="29">
        <v>2407.9</v>
      </c>
    </row>
    <row r="1697" spans="1:2" ht="15.75" customHeight="1" x14ac:dyDescent="0.3">
      <c r="A1697" s="28" t="s">
        <v>3649</v>
      </c>
      <c r="B1697" s="29">
        <v>1970.1</v>
      </c>
    </row>
    <row r="1698" spans="1:2" ht="15.75" customHeight="1" x14ac:dyDescent="0.3">
      <c r="A1698" s="28" t="s">
        <v>3651</v>
      </c>
      <c r="B1698" s="29">
        <v>1970.1</v>
      </c>
    </row>
    <row r="1699" spans="1:2" ht="15.75" customHeight="1" x14ac:dyDescent="0.3">
      <c r="A1699" s="28" t="s">
        <v>3653</v>
      </c>
      <c r="B1699" s="29">
        <v>1970.1</v>
      </c>
    </row>
    <row r="1700" spans="1:2" ht="15.75" customHeight="1" x14ac:dyDescent="0.3">
      <c r="A1700" s="28" t="s">
        <v>3655</v>
      </c>
      <c r="B1700" s="29">
        <v>1970.1</v>
      </c>
    </row>
    <row r="1701" spans="1:2" ht="15.75" customHeight="1" x14ac:dyDescent="0.3">
      <c r="A1701" s="28" t="s">
        <v>3657</v>
      </c>
      <c r="B1701" s="29">
        <v>1970.1</v>
      </c>
    </row>
    <row r="1702" spans="1:2" ht="15.75" customHeight="1" x14ac:dyDescent="0.3">
      <c r="A1702" s="23" t="s">
        <v>3660</v>
      </c>
      <c r="B1702" s="27">
        <v>8345</v>
      </c>
    </row>
    <row r="1703" spans="1:2" ht="15.75" customHeight="1" x14ac:dyDescent="0.3">
      <c r="A1703" s="28" t="s">
        <v>3662</v>
      </c>
      <c r="B1703" s="29">
        <v>1835.9</v>
      </c>
    </row>
    <row r="1704" spans="1:2" ht="15.75" customHeight="1" x14ac:dyDescent="0.3">
      <c r="A1704" s="28" t="s">
        <v>3664</v>
      </c>
      <c r="B1704" s="29">
        <v>1418.65</v>
      </c>
    </row>
    <row r="1705" spans="1:2" ht="15.75" customHeight="1" x14ac:dyDescent="0.3">
      <c r="A1705" s="28" t="s">
        <v>3666</v>
      </c>
      <c r="B1705" s="29">
        <v>1084.8499999999999</v>
      </c>
    </row>
    <row r="1706" spans="1:2" ht="15.75" customHeight="1" x14ac:dyDescent="0.3">
      <c r="A1706" s="28" t="s">
        <v>3668</v>
      </c>
      <c r="B1706" s="29">
        <v>1502.1</v>
      </c>
    </row>
    <row r="1707" spans="1:2" ht="15.75" customHeight="1" x14ac:dyDescent="0.3">
      <c r="A1707" s="28" t="s">
        <v>3670</v>
      </c>
      <c r="B1707" s="29">
        <v>1084.8499999999999</v>
      </c>
    </row>
    <row r="1708" spans="1:2" ht="15.75" customHeight="1" x14ac:dyDescent="0.3">
      <c r="A1708" s="28" t="s">
        <v>3672</v>
      </c>
      <c r="B1708" s="29">
        <v>1418.65</v>
      </c>
    </row>
    <row r="1709" spans="1:2" ht="15.75" customHeight="1" x14ac:dyDescent="0.3">
      <c r="A1709" s="28" t="s">
        <v>3674</v>
      </c>
      <c r="B1709" s="29">
        <v>1502.1</v>
      </c>
    </row>
    <row r="1710" spans="1:2" ht="15.75" customHeight="1" x14ac:dyDescent="0.3">
      <c r="A1710" s="28" t="s">
        <v>3676</v>
      </c>
      <c r="B1710" s="29">
        <v>1502.1</v>
      </c>
    </row>
    <row r="1711" spans="1:2" ht="15.75" customHeight="1" x14ac:dyDescent="0.3">
      <c r="A1711" s="28" t="s">
        <v>3678</v>
      </c>
      <c r="B1711" s="29">
        <v>1835.9</v>
      </c>
    </row>
    <row r="1712" spans="1:2" ht="15.75" customHeight="1" x14ac:dyDescent="0.3">
      <c r="A1712" s="28" t="s">
        <v>3680</v>
      </c>
      <c r="B1712" s="29">
        <v>1502.1</v>
      </c>
    </row>
    <row r="1713" spans="1:2" ht="15.75" customHeight="1" x14ac:dyDescent="0.3">
      <c r="A1713" s="28" t="s">
        <v>3682</v>
      </c>
      <c r="B1713" s="29">
        <v>1502.1</v>
      </c>
    </row>
    <row r="1714" spans="1:2" ht="15.75" customHeight="1" x14ac:dyDescent="0.3">
      <c r="A1714" s="28" t="s">
        <v>3684</v>
      </c>
      <c r="B1714" s="29">
        <v>1502.1</v>
      </c>
    </row>
    <row r="1715" spans="1:2" ht="15.75" customHeight="1" x14ac:dyDescent="0.3">
      <c r="A1715" s="28" t="s">
        <v>3686</v>
      </c>
      <c r="B1715" s="29">
        <v>1502.1</v>
      </c>
    </row>
    <row r="1716" spans="1:2" ht="15.75" customHeight="1" x14ac:dyDescent="0.3">
      <c r="A1716" s="28" t="s">
        <v>3688</v>
      </c>
      <c r="B1716" s="29">
        <v>1502.1</v>
      </c>
    </row>
    <row r="1717" spans="1:2" ht="15.75" customHeight="1" x14ac:dyDescent="0.3">
      <c r="A1717" s="23" t="s">
        <v>3691</v>
      </c>
      <c r="B1717" s="27">
        <v>9945</v>
      </c>
    </row>
    <row r="1718" spans="1:2" ht="15.75" customHeight="1" x14ac:dyDescent="0.3">
      <c r="A1718" s="28" t="s">
        <v>3693</v>
      </c>
      <c r="B1718" s="29">
        <v>2187.9</v>
      </c>
    </row>
    <row r="1719" spans="1:2" ht="15.75" customHeight="1" x14ac:dyDescent="0.3">
      <c r="A1719" s="28" t="s">
        <v>3695</v>
      </c>
      <c r="B1719" s="29">
        <v>1690.65</v>
      </c>
    </row>
    <row r="1720" spans="1:2" ht="15.75" customHeight="1" x14ac:dyDescent="0.3">
      <c r="A1720" s="28" t="s">
        <v>3697</v>
      </c>
      <c r="B1720" s="29">
        <v>1292.8499999999999</v>
      </c>
    </row>
    <row r="1721" spans="1:2" ht="15.75" customHeight="1" x14ac:dyDescent="0.3">
      <c r="A1721" s="28" t="s">
        <v>3699</v>
      </c>
      <c r="B1721" s="29">
        <v>1790.1</v>
      </c>
    </row>
    <row r="1722" spans="1:2" ht="15.75" customHeight="1" x14ac:dyDescent="0.3">
      <c r="A1722" s="28" t="s">
        <v>3701</v>
      </c>
      <c r="B1722" s="29">
        <v>1292.8499999999999</v>
      </c>
    </row>
    <row r="1723" spans="1:2" ht="15.75" customHeight="1" x14ac:dyDescent="0.3">
      <c r="A1723" s="28" t="s">
        <v>3703</v>
      </c>
      <c r="B1723" s="29">
        <v>1690.65</v>
      </c>
    </row>
    <row r="1724" spans="1:2" ht="15.75" customHeight="1" x14ac:dyDescent="0.3">
      <c r="A1724" s="28" t="s">
        <v>3705</v>
      </c>
      <c r="B1724" s="29">
        <v>1790.1</v>
      </c>
    </row>
    <row r="1725" spans="1:2" ht="15.75" customHeight="1" x14ac:dyDescent="0.3">
      <c r="A1725" s="28" t="s">
        <v>3707</v>
      </c>
      <c r="B1725" s="29">
        <v>1790.1</v>
      </c>
    </row>
    <row r="1726" spans="1:2" ht="15.75" customHeight="1" x14ac:dyDescent="0.3">
      <c r="A1726" s="28" t="s">
        <v>3709</v>
      </c>
      <c r="B1726" s="29">
        <v>2187.9</v>
      </c>
    </row>
    <row r="1727" spans="1:2" ht="15.75" customHeight="1" x14ac:dyDescent="0.3">
      <c r="A1727" s="28" t="s">
        <v>3711</v>
      </c>
      <c r="B1727" s="29">
        <v>1790.1</v>
      </c>
    </row>
    <row r="1728" spans="1:2" ht="15.75" customHeight="1" x14ac:dyDescent="0.3">
      <c r="A1728" s="28" t="s">
        <v>3713</v>
      </c>
      <c r="B1728" s="29">
        <v>1790.1</v>
      </c>
    </row>
    <row r="1729" spans="1:2" ht="15.75" customHeight="1" x14ac:dyDescent="0.3">
      <c r="A1729" s="28" t="s">
        <v>3715</v>
      </c>
      <c r="B1729" s="29">
        <v>1790.1</v>
      </c>
    </row>
    <row r="1730" spans="1:2" ht="15.75" customHeight="1" x14ac:dyDescent="0.3">
      <c r="A1730" s="28" t="s">
        <v>3717</v>
      </c>
      <c r="B1730" s="29">
        <v>1790.1</v>
      </c>
    </row>
    <row r="1731" spans="1:2" ht="15.75" customHeight="1" x14ac:dyDescent="0.3">
      <c r="A1731" s="28" t="s">
        <v>3719</v>
      </c>
      <c r="B1731" s="29">
        <v>1790.1</v>
      </c>
    </row>
    <row r="1732" spans="1:2" ht="15.75" customHeight="1" x14ac:dyDescent="0.3">
      <c r="A1732" s="23" t="s">
        <v>3722</v>
      </c>
      <c r="B1732" s="27">
        <v>16745</v>
      </c>
    </row>
    <row r="1733" spans="1:2" ht="15.75" customHeight="1" x14ac:dyDescent="0.3">
      <c r="A1733" s="28" t="s">
        <v>3724</v>
      </c>
      <c r="B1733" s="29">
        <v>3683.9</v>
      </c>
    </row>
    <row r="1734" spans="1:2" ht="15.75" customHeight="1" x14ac:dyDescent="0.3">
      <c r="A1734" s="28" t="s">
        <v>3726</v>
      </c>
      <c r="B1734" s="29">
        <v>2846.65</v>
      </c>
    </row>
    <row r="1735" spans="1:2" ht="15.75" customHeight="1" x14ac:dyDescent="0.3">
      <c r="A1735" s="28" t="s">
        <v>3728</v>
      </c>
      <c r="B1735" s="29">
        <v>2176.85</v>
      </c>
    </row>
    <row r="1736" spans="1:2" ht="15.75" customHeight="1" x14ac:dyDescent="0.3">
      <c r="A1736" s="28" t="s">
        <v>3730</v>
      </c>
      <c r="B1736" s="29">
        <v>3014.1</v>
      </c>
    </row>
    <row r="1737" spans="1:2" ht="15.75" customHeight="1" x14ac:dyDescent="0.3">
      <c r="A1737" s="28" t="s">
        <v>3732</v>
      </c>
      <c r="B1737" s="29">
        <v>2176.85</v>
      </c>
    </row>
    <row r="1738" spans="1:2" ht="15.75" customHeight="1" x14ac:dyDescent="0.3">
      <c r="A1738" s="28" t="s">
        <v>3734</v>
      </c>
      <c r="B1738" s="29">
        <v>2846.65</v>
      </c>
    </row>
    <row r="1739" spans="1:2" ht="15.75" customHeight="1" x14ac:dyDescent="0.3">
      <c r="A1739" s="28" t="s">
        <v>3736</v>
      </c>
      <c r="B1739" s="29">
        <v>3014.1</v>
      </c>
    </row>
    <row r="1740" spans="1:2" ht="15.75" customHeight="1" x14ac:dyDescent="0.3">
      <c r="A1740" s="28" t="s">
        <v>3738</v>
      </c>
      <c r="B1740" s="29">
        <v>3014.1</v>
      </c>
    </row>
    <row r="1741" spans="1:2" ht="15.75" customHeight="1" x14ac:dyDescent="0.3">
      <c r="A1741" s="28" t="s">
        <v>3740</v>
      </c>
      <c r="B1741" s="29">
        <v>3683.9</v>
      </c>
    </row>
    <row r="1742" spans="1:2" ht="15.75" customHeight="1" x14ac:dyDescent="0.3">
      <c r="A1742" s="28" t="s">
        <v>3742</v>
      </c>
      <c r="B1742" s="29">
        <v>3014.1</v>
      </c>
    </row>
    <row r="1743" spans="1:2" ht="15.75" customHeight="1" x14ac:dyDescent="0.3">
      <c r="A1743" s="28" t="s">
        <v>3744</v>
      </c>
      <c r="B1743" s="29">
        <v>3014.1</v>
      </c>
    </row>
    <row r="1744" spans="1:2" ht="15.75" customHeight="1" x14ac:dyDescent="0.3">
      <c r="A1744" s="28" t="s">
        <v>3746</v>
      </c>
      <c r="B1744" s="29">
        <v>3014.1</v>
      </c>
    </row>
    <row r="1745" spans="1:2" ht="15.75" customHeight="1" x14ac:dyDescent="0.3">
      <c r="A1745" s="28" t="s">
        <v>3748</v>
      </c>
      <c r="B1745" s="29">
        <v>3014.1</v>
      </c>
    </row>
    <row r="1746" spans="1:2" ht="15.75" customHeight="1" x14ac:dyDescent="0.3">
      <c r="A1746" s="28" t="s">
        <v>3750</v>
      </c>
      <c r="B1746" s="29">
        <v>3014.1</v>
      </c>
    </row>
    <row r="1747" spans="1:2" ht="15.75" customHeight="1" x14ac:dyDescent="0.3">
      <c r="A1747" s="23" t="s">
        <v>3753</v>
      </c>
      <c r="B1747" s="27">
        <v>12895</v>
      </c>
    </row>
    <row r="1748" spans="1:2" ht="15.75" customHeight="1" x14ac:dyDescent="0.3">
      <c r="A1748" s="28" t="s">
        <v>3755</v>
      </c>
      <c r="B1748" s="29">
        <v>2836.9</v>
      </c>
    </row>
    <row r="1749" spans="1:2" ht="15.75" customHeight="1" x14ac:dyDescent="0.3">
      <c r="A1749" s="28" t="s">
        <v>3757</v>
      </c>
      <c r="B1749" s="29">
        <v>2192.15</v>
      </c>
    </row>
    <row r="1750" spans="1:2" ht="15.75" customHeight="1" x14ac:dyDescent="0.3">
      <c r="A1750" s="28" t="s">
        <v>3759</v>
      </c>
      <c r="B1750" s="29">
        <v>1676.35</v>
      </c>
    </row>
    <row r="1751" spans="1:2" ht="15.75" customHeight="1" x14ac:dyDescent="0.3">
      <c r="A1751" s="28" t="s">
        <v>3761</v>
      </c>
      <c r="B1751" s="29">
        <v>2321.1</v>
      </c>
    </row>
    <row r="1752" spans="1:2" ht="15.75" customHeight="1" x14ac:dyDescent="0.3">
      <c r="A1752" s="28" t="s">
        <v>3763</v>
      </c>
      <c r="B1752" s="29">
        <v>1676.35</v>
      </c>
    </row>
    <row r="1753" spans="1:2" ht="15.75" customHeight="1" x14ac:dyDescent="0.3">
      <c r="A1753" s="28" t="s">
        <v>3765</v>
      </c>
      <c r="B1753" s="29">
        <v>2192.15</v>
      </c>
    </row>
    <row r="1754" spans="1:2" ht="15.75" customHeight="1" x14ac:dyDescent="0.3">
      <c r="A1754" s="28" t="s">
        <v>3767</v>
      </c>
      <c r="B1754" s="29">
        <v>2321.1</v>
      </c>
    </row>
    <row r="1755" spans="1:2" ht="15.75" customHeight="1" x14ac:dyDescent="0.3">
      <c r="A1755" s="28" t="s">
        <v>3769</v>
      </c>
      <c r="B1755" s="29">
        <v>2321.1</v>
      </c>
    </row>
    <row r="1756" spans="1:2" ht="15.75" customHeight="1" x14ac:dyDescent="0.3">
      <c r="A1756" s="28" t="s">
        <v>3771</v>
      </c>
      <c r="B1756" s="29">
        <v>2836.9</v>
      </c>
    </row>
    <row r="1757" spans="1:2" ht="15.75" customHeight="1" x14ac:dyDescent="0.3">
      <c r="A1757" s="28" t="s">
        <v>3773</v>
      </c>
      <c r="B1757" s="29">
        <v>2321.1</v>
      </c>
    </row>
    <row r="1758" spans="1:2" ht="15.75" customHeight="1" x14ac:dyDescent="0.3">
      <c r="A1758" s="28" t="s">
        <v>3775</v>
      </c>
      <c r="B1758" s="29">
        <v>2321.1</v>
      </c>
    </row>
    <row r="1759" spans="1:2" ht="15.75" customHeight="1" x14ac:dyDescent="0.3">
      <c r="A1759" s="28" t="s">
        <v>3777</v>
      </c>
      <c r="B1759" s="29">
        <v>2321.1</v>
      </c>
    </row>
    <row r="1760" spans="1:2" ht="15.75" customHeight="1" x14ac:dyDescent="0.3">
      <c r="A1760" s="28" t="s">
        <v>3779</v>
      </c>
      <c r="B1760" s="29">
        <v>2321.1</v>
      </c>
    </row>
    <row r="1761" spans="1:2" ht="15.75" customHeight="1" x14ac:dyDescent="0.3">
      <c r="A1761" s="28" t="s">
        <v>3781</v>
      </c>
      <c r="B1761" s="29">
        <v>2321.1</v>
      </c>
    </row>
    <row r="1762" spans="1:2" ht="15.75" customHeight="1" x14ac:dyDescent="0.3">
      <c r="A1762" s="23" t="s">
        <v>3784</v>
      </c>
      <c r="B1762" s="27">
        <v>10145</v>
      </c>
    </row>
    <row r="1763" spans="1:2" ht="15.75" customHeight="1" x14ac:dyDescent="0.3">
      <c r="A1763" s="28" t="s">
        <v>3786</v>
      </c>
      <c r="B1763" s="29">
        <v>2231.9</v>
      </c>
    </row>
    <row r="1764" spans="1:2" ht="15.75" customHeight="1" x14ac:dyDescent="0.3">
      <c r="A1764" s="28" t="s">
        <v>3788</v>
      </c>
      <c r="B1764" s="29">
        <v>1724.65</v>
      </c>
    </row>
    <row r="1765" spans="1:2" ht="15.75" customHeight="1" x14ac:dyDescent="0.3">
      <c r="A1765" s="28" t="s">
        <v>3790</v>
      </c>
      <c r="B1765" s="29">
        <v>1318.85</v>
      </c>
    </row>
    <row r="1766" spans="1:2" ht="15.75" customHeight="1" x14ac:dyDescent="0.3">
      <c r="A1766" s="28" t="s">
        <v>3792</v>
      </c>
      <c r="B1766" s="29">
        <v>1826.1</v>
      </c>
    </row>
    <row r="1767" spans="1:2" ht="15.75" customHeight="1" x14ac:dyDescent="0.3">
      <c r="A1767" s="28" t="s">
        <v>3794</v>
      </c>
      <c r="B1767" s="29">
        <v>1318.85</v>
      </c>
    </row>
    <row r="1768" spans="1:2" ht="15.75" customHeight="1" x14ac:dyDescent="0.3">
      <c r="A1768" s="28" t="s">
        <v>3796</v>
      </c>
      <c r="B1768" s="29">
        <v>1724.65</v>
      </c>
    </row>
    <row r="1769" spans="1:2" ht="15.75" customHeight="1" x14ac:dyDescent="0.3">
      <c r="A1769" s="28" t="s">
        <v>3798</v>
      </c>
      <c r="B1769" s="29">
        <v>1826.1</v>
      </c>
    </row>
    <row r="1770" spans="1:2" ht="15.75" customHeight="1" x14ac:dyDescent="0.3">
      <c r="A1770" s="28" t="s">
        <v>3800</v>
      </c>
      <c r="B1770" s="29">
        <v>1826.1</v>
      </c>
    </row>
    <row r="1771" spans="1:2" ht="15.75" customHeight="1" x14ac:dyDescent="0.3">
      <c r="A1771" s="28" t="s">
        <v>3802</v>
      </c>
      <c r="B1771" s="29">
        <v>2231.9</v>
      </c>
    </row>
    <row r="1772" spans="1:2" ht="15.75" customHeight="1" x14ac:dyDescent="0.3">
      <c r="A1772" s="28" t="s">
        <v>3804</v>
      </c>
      <c r="B1772" s="29">
        <v>1826.1</v>
      </c>
    </row>
    <row r="1773" spans="1:2" ht="15.75" customHeight="1" x14ac:dyDescent="0.3">
      <c r="A1773" s="28" t="s">
        <v>3806</v>
      </c>
      <c r="B1773" s="29">
        <v>1826.1</v>
      </c>
    </row>
    <row r="1774" spans="1:2" ht="15.75" customHeight="1" x14ac:dyDescent="0.3">
      <c r="A1774" s="28" t="s">
        <v>3808</v>
      </c>
      <c r="B1774" s="29">
        <v>1826.1</v>
      </c>
    </row>
    <row r="1775" spans="1:2" ht="15.75" customHeight="1" x14ac:dyDescent="0.3">
      <c r="A1775" s="28" t="s">
        <v>3810</v>
      </c>
      <c r="B1775" s="29">
        <v>1826.1</v>
      </c>
    </row>
    <row r="1776" spans="1:2" ht="15.75" customHeight="1" x14ac:dyDescent="0.3">
      <c r="A1776" s="28" t="s">
        <v>3812</v>
      </c>
      <c r="B1776" s="29">
        <v>1826.1</v>
      </c>
    </row>
    <row r="1777" spans="1:2" ht="15.75" customHeight="1" x14ac:dyDescent="0.3">
      <c r="A1777" s="23" t="s">
        <v>3815</v>
      </c>
      <c r="B1777" s="27">
        <v>17045</v>
      </c>
    </row>
    <row r="1778" spans="1:2" ht="15.75" customHeight="1" x14ac:dyDescent="0.3">
      <c r="A1778" s="28" t="s">
        <v>3817</v>
      </c>
      <c r="B1778" s="29">
        <v>3749.9</v>
      </c>
    </row>
    <row r="1779" spans="1:2" ht="15.75" customHeight="1" x14ac:dyDescent="0.3">
      <c r="A1779" s="28" t="s">
        <v>3819</v>
      </c>
      <c r="B1779" s="29">
        <v>2897.65</v>
      </c>
    </row>
    <row r="1780" spans="1:2" ht="15.75" customHeight="1" x14ac:dyDescent="0.3">
      <c r="A1780" s="28" t="s">
        <v>3821</v>
      </c>
      <c r="B1780" s="29">
        <v>2215.85</v>
      </c>
    </row>
    <row r="1781" spans="1:2" ht="15.75" customHeight="1" x14ac:dyDescent="0.3">
      <c r="A1781" s="28" t="s">
        <v>3823</v>
      </c>
      <c r="B1781" s="29">
        <v>3068.1</v>
      </c>
    </row>
    <row r="1782" spans="1:2" ht="15.75" customHeight="1" x14ac:dyDescent="0.3">
      <c r="A1782" s="28" t="s">
        <v>3825</v>
      </c>
      <c r="B1782" s="29">
        <v>2215.85</v>
      </c>
    </row>
    <row r="1783" spans="1:2" ht="15.75" customHeight="1" x14ac:dyDescent="0.3">
      <c r="A1783" s="28" t="s">
        <v>3827</v>
      </c>
      <c r="B1783" s="29">
        <v>2897.65</v>
      </c>
    </row>
    <row r="1784" spans="1:2" ht="15.75" customHeight="1" x14ac:dyDescent="0.3">
      <c r="A1784" s="28" t="s">
        <v>3829</v>
      </c>
      <c r="B1784" s="29">
        <v>3068.1</v>
      </c>
    </row>
    <row r="1785" spans="1:2" ht="15.75" customHeight="1" x14ac:dyDescent="0.3">
      <c r="A1785" s="28" t="s">
        <v>3831</v>
      </c>
      <c r="B1785" s="29">
        <v>3068.1</v>
      </c>
    </row>
    <row r="1786" spans="1:2" ht="15.75" customHeight="1" x14ac:dyDescent="0.3">
      <c r="A1786" s="28" t="s">
        <v>3833</v>
      </c>
      <c r="B1786" s="29">
        <v>3749.9</v>
      </c>
    </row>
    <row r="1787" spans="1:2" ht="15.75" customHeight="1" x14ac:dyDescent="0.3">
      <c r="A1787" s="28" t="s">
        <v>3835</v>
      </c>
      <c r="B1787" s="29">
        <v>3068.1</v>
      </c>
    </row>
    <row r="1788" spans="1:2" ht="15.75" customHeight="1" x14ac:dyDescent="0.3">
      <c r="A1788" s="28" t="s">
        <v>3837</v>
      </c>
      <c r="B1788" s="29">
        <v>3068.1</v>
      </c>
    </row>
    <row r="1789" spans="1:2" ht="15.75" customHeight="1" x14ac:dyDescent="0.3">
      <c r="A1789" s="28" t="s">
        <v>3839</v>
      </c>
      <c r="B1789" s="29">
        <v>3068.1</v>
      </c>
    </row>
    <row r="1790" spans="1:2" ht="15.75" customHeight="1" x14ac:dyDescent="0.3">
      <c r="A1790" s="28" t="s">
        <v>3841</v>
      </c>
      <c r="B1790" s="29">
        <v>3068.1</v>
      </c>
    </row>
    <row r="1791" spans="1:2" ht="15.75" customHeight="1" x14ac:dyDescent="0.3">
      <c r="A1791" s="28" t="s">
        <v>3843</v>
      </c>
      <c r="B1791" s="29">
        <v>3068.1</v>
      </c>
    </row>
    <row r="1792" spans="1:2" ht="15.75" customHeight="1" x14ac:dyDescent="0.3">
      <c r="A1792" s="23" t="s">
        <v>3846</v>
      </c>
      <c r="B1792" s="27">
        <v>13145</v>
      </c>
    </row>
    <row r="1793" spans="1:2" ht="15.75" customHeight="1" x14ac:dyDescent="0.3">
      <c r="A1793" s="28" t="s">
        <v>3848</v>
      </c>
      <c r="B1793" s="29">
        <v>2891.9</v>
      </c>
    </row>
    <row r="1794" spans="1:2" ht="15.75" customHeight="1" x14ac:dyDescent="0.3">
      <c r="A1794" s="28" t="s">
        <v>3850</v>
      </c>
      <c r="B1794" s="29">
        <v>2234.65</v>
      </c>
    </row>
    <row r="1795" spans="1:2" ht="15.75" customHeight="1" x14ac:dyDescent="0.3">
      <c r="A1795" s="28" t="s">
        <v>3852</v>
      </c>
      <c r="B1795" s="29">
        <v>1708.85</v>
      </c>
    </row>
    <row r="1796" spans="1:2" ht="15.75" customHeight="1" x14ac:dyDescent="0.3">
      <c r="A1796" s="28" t="s">
        <v>3854</v>
      </c>
      <c r="B1796" s="29">
        <v>2366.1</v>
      </c>
    </row>
    <row r="1797" spans="1:2" ht="15.75" customHeight="1" x14ac:dyDescent="0.3">
      <c r="A1797" s="28" t="s">
        <v>3856</v>
      </c>
      <c r="B1797" s="29">
        <v>1708.85</v>
      </c>
    </row>
    <row r="1798" spans="1:2" ht="15.75" customHeight="1" x14ac:dyDescent="0.3">
      <c r="A1798" s="28" t="s">
        <v>3858</v>
      </c>
      <c r="B1798" s="29">
        <v>2234.65</v>
      </c>
    </row>
    <row r="1799" spans="1:2" ht="15.75" customHeight="1" x14ac:dyDescent="0.3">
      <c r="A1799" s="28" t="s">
        <v>3860</v>
      </c>
      <c r="B1799" s="29">
        <v>2366.1</v>
      </c>
    </row>
    <row r="1800" spans="1:2" ht="15.75" customHeight="1" x14ac:dyDescent="0.3">
      <c r="A1800" s="28" t="s">
        <v>3862</v>
      </c>
      <c r="B1800" s="29">
        <v>2366.1</v>
      </c>
    </row>
    <row r="1801" spans="1:2" ht="15.75" customHeight="1" x14ac:dyDescent="0.3">
      <c r="A1801" s="28" t="s">
        <v>3864</v>
      </c>
      <c r="B1801" s="29">
        <v>2891.9</v>
      </c>
    </row>
    <row r="1802" spans="1:2" ht="15.75" customHeight="1" x14ac:dyDescent="0.3">
      <c r="A1802" s="28" t="s">
        <v>3866</v>
      </c>
      <c r="B1802" s="29">
        <v>2366.1</v>
      </c>
    </row>
    <row r="1803" spans="1:2" ht="15.75" customHeight="1" x14ac:dyDescent="0.3">
      <c r="A1803" s="28" t="s">
        <v>3868</v>
      </c>
      <c r="B1803" s="29">
        <v>2366.1</v>
      </c>
    </row>
    <row r="1804" spans="1:2" ht="15.75" customHeight="1" x14ac:dyDescent="0.3">
      <c r="A1804" s="28" t="s">
        <v>3870</v>
      </c>
      <c r="B1804" s="29">
        <v>2366.1</v>
      </c>
    </row>
    <row r="1805" spans="1:2" ht="15.75" customHeight="1" x14ac:dyDescent="0.3">
      <c r="A1805" s="28" t="s">
        <v>3872</v>
      </c>
      <c r="B1805" s="29">
        <v>2366.1</v>
      </c>
    </row>
    <row r="1806" spans="1:2" ht="15.75" customHeight="1" x14ac:dyDescent="0.3">
      <c r="A1806" s="28" t="s">
        <v>3874</v>
      </c>
      <c r="B1806" s="29">
        <v>2366.1</v>
      </c>
    </row>
    <row r="1807" spans="1:2" ht="15.75" customHeight="1" x14ac:dyDescent="0.3">
      <c r="A1807" s="23" t="s">
        <v>3877</v>
      </c>
      <c r="B1807" s="27">
        <v>3445</v>
      </c>
    </row>
    <row r="1808" spans="1:2" ht="15.75" customHeight="1" x14ac:dyDescent="0.3">
      <c r="A1808" s="28" t="s">
        <v>3879</v>
      </c>
      <c r="B1808" s="29">
        <v>757.9</v>
      </c>
    </row>
    <row r="1809" spans="1:2" ht="15.75" customHeight="1" x14ac:dyDescent="0.3">
      <c r="A1809" s="28" t="s">
        <v>3881</v>
      </c>
      <c r="B1809" s="29">
        <v>585.65</v>
      </c>
    </row>
    <row r="1810" spans="1:2" ht="15.75" customHeight="1" x14ac:dyDescent="0.3">
      <c r="A1810" s="28" t="s">
        <v>3883</v>
      </c>
      <c r="B1810" s="29">
        <v>447.85</v>
      </c>
    </row>
    <row r="1811" spans="1:2" ht="15.75" customHeight="1" x14ac:dyDescent="0.3">
      <c r="A1811" s="28" t="s">
        <v>3885</v>
      </c>
      <c r="B1811" s="29">
        <v>620.1</v>
      </c>
    </row>
    <row r="1812" spans="1:2" ht="15.75" customHeight="1" x14ac:dyDescent="0.3">
      <c r="A1812" s="28" t="s">
        <v>3887</v>
      </c>
      <c r="B1812" s="29">
        <v>447.85</v>
      </c>
    </row>
    <row r="1813" spans="1:2" ht="15.75" customHeight="1" x14ac:dyDescent="0.3">
      <c r="A1813" s="28" t="s">
        <v>3889</v>
      </c>
      <c r="B1813" s="29">
        <v>585.65</v>
      </c>
    </row>
    <row r="1814" spans="1:2" ht="15.75" customHeight="1" x14ac:dyDescent="0.3">
      <c r="A1814" s="28" t="s">
        <v>3891</v>
      </c>
      <c r="B1814" s="29">
        <v>620.1</v>
      </c>
    </row>
    <row r="1815" spans="1:2" ht="15.75" customHeight="1" x14ac:dyDescent="0.3">
      <c r="A1815" s="28" t="s">
        <v>3893</v>
      </c>
      <c r="B1815" s="29">
        <v>620.1</v>
      </c>
    </row>
    <row r="1816" spans="1:2" ht="15.75" customHeight="1" x14ac:dyDescent="0.3">
      <c r="A1816" s="28" t="s">
        <v>3895</v>
      </c>
      <c r="B1816" s="29">
        <v>757.9</v>
      </c>
    </row>
    <row r="1817" spans="1:2" ht="15.75" customHeight="1" x14ac:dyDescent="0.3">
      <c r="A1817" s="28" t="s">
        <v>3897</v>
      </c>
      <c r="B1817" s="30">
        <v>620.1</v>
      </c>
    </row>
    <row r="1818" spans="1:2" ht="15.75" customHeight="1" x14ac:dyDescent="0.3">
      <c r="A1818" s="28" t="s">
        <v>3899</v>
      </c>
      <c r="B1818" s="30">
        <v>620.1</v>
      </c>
    </row>
    <row r="1819" spans="1:2" ht="15.75" customHeight="1" x14ac:dyDescent="0.3">
      <c r="A1819" s="28" t="s">
        <v>3901</v>
      </c>
      <c r="B1819" s="30">
        <v>620.1</v>
      </c>
    </row>
    <row r="1820" spans="1:2" ht="15.75" customHeight="1" x14ac:dyDescent="0.3">
      <c r="A1820" s="28" t="s">
        <v>3903</v>
      </c>
      <c r="B1820" s="30">
        <v>620.1</v>
      </c>
    </row>
    <row r="1821" spans="1:2" ht="15.75" customHeight="1" x14ac:dyDescent="0.3">
      <c r="A1821" s="28" t="s">
        <v>3905</v>
      </c>
      <c r="B1821" s="30">
        <v>620.1</v>
      </c>
    </row>
    <row r="1822" spans="1:2" ht="15.75" customHeight="1" x14ac:dyDescent="0.3">
      <c r="A1822" s="20" t="s">
        <v>3908</v>
      </c>
      <c r="B1822" s="22">
        <v>19080</v>
      </c>
    </row>
    <row r="1823" spans="1:2" ht="15.75" customHeight="1" x14ac:dyDescent="0.3">
      <c r="A1823" s="28" t="s">
        <v>3910</v>
      </c>
      <c r="B1823" s="30">
        <v>4197.6000000000004</v>
      </c>
    </row>
    <row r="1824" spans="1:2" ht="15.75" customHeight="1" x14ac:dyDescent="0.3">
      <c r="A1824" s="28" t="s">
        <v>3912</v>
      </c>
      <c r="B1824" s="30">
        <v>3243.6</v>
      </c>
    </row>
    <row r="1825" spans="1:2" ht="15.75" customHeight="1" x14ac:dyDescent="0.3">
      <c r="A1825" s="28" t="s">
        <v>3914</v>
      </c>
      <c r="B1825" s="30">
        <v>2480.4</v>
      </c>
    </row>
    <row r="1826" spans="1:2" ht="15.75" customHeight="1" x14ac:dyDescent="0.3">
      <c r="A1826" s="28" t="s">
        <v>3916</v>
      </c>
      <c r="B1826" s="30">
        <v>3434.4</v>
      </c>
    </row>
    <row r="1827" spans="1:2" ht="15.75" customHeight="1" x14ac:dyDescent="0.3">
      <c r="A1827" s="28" t="s">
        <v>3918</v>
      </c>
      <c r="B1827" s="30">
        <v>2480.4</v>
      </c>
    </row>
    <row r="1828" spans="1:2" ht="15.75" customHeight="1" x14ac:dyDescent="0.3">
      <c r="A1828" s="28" t="s">
        <v>3920</v>
      </c>
      <c r="B1828" s="30">
        <v>3243.6</v>
      </c>
    </row>
    <row r="1829" spans="1:2" ht="15.75" customHeight="1" x14ac:dyDescent="0.3">
      <c r="A1829" s="28" t="s">
        <v>3922</v>
      </c>
      <c r="B1829" s="30">
        <v>3434.4</v>
      </c>
    </row>
    <row r="1830" spans="1:2" ht="15.75" customHeight="1" x14ac:dyDescent="0.3">
      <c r="A1830" s="28" t="s">
        <v>3924</v>
      </c>
      <c r="B1830" s="30">
        <v>3434.4</v>
      </c>
    </row>
    <row r="1831" spans="1:2" ht="15.75" customHeight="1" x14ac:dyDescent="0.3">
      <c r="A1831" s="28" t="s">
        <v>3926</v>
      </c>
      <c r="B1831" s="30">
        <v>4197.6000000000004</v>
      </c>
    </row>
    <row r="1832" spans="1:2" ht="15.75" customHeight="1" x14ac:dyDescent="0.3">
      <c r="A1832" s="28" t="s">
        <v>3928</v>
      </c>
      <c r="B1832" s="30">
        <v>3434.4</v>
      </c>
    </row>
    <row r="1833" spans="1:2" ht="15.75" customHeight="1" x14ac:dyDescent="0.3">
      <c r="A1833" s="28" t="s">
        <v>3930</v>
      </c>
      <c r="B1833" s="30">
        <v>3434.4</v>
      </c>
    </row>
    <row r="1834" spans="1:2" ht="15.75" customHeight="1" x14ac:dyDescent="0.3">
      <c r="A1834" s="28" t="s">
        <v>3932</v>
      </c>
      <c r="B1834" s="30">
        <v>3434.4</v>
      </c>
    </row>
    <row r="1835" spans="1:2" ht="15.75" customHeight="1" x14ac:dyDescent="0.3">
      <c r="A1835" s="28" t="s">
        <v>3934</v>
      </c>
      <c r="B1835" s="30">
        <v>3434.4</v>
      </c>
    </row>
    <row r="1836" spans="1:2" ht="15.75" customHeight="1" x14ac:dyDescent="0.3">
      <c r="A1836" s="28" t="s">
        <v>3936</v>
      </c>
      <c r="B1836" s="30">
        <v>3434.4</v>
      </c>
    </row>
    <row r="1837" spans="1:2" ht="15.75" customHeight="1" x14ac:dyDescent="0.3">
      <c r="A1837" s="20" t="s">
        <v>3939</v>
      </c>
      <c r="B1837" s="22">
        <v>19245</v>
      </c>
    </row>
    <row r="1838" spans="1:2" ht="15.75" customHeight="1" x14ac:dyDescent="0.3">
      <c r="A1838" s="28" t="s">
        <v>3941</v>
      </c>
      <c r="B1838" s="30">
        <v>4233.8999999999996</v>
      </c>
    </row>
    <row r="1839" spans="1:2" ht="15.75" customHeight="1" x14ac:dyDescent="0.3">
      <c r="A1839" s="28" t="s">
        <v>3943</v>
      </c>
      <c r="B1839" s="30">
        <v>3271.65</v>
      </c>
    </row>
    <row r="1840" spans="1:2" ht="15.75" customHeight="1" x14ac:dyDescent="0.3">
      <c r="A1840" s="28" t="s">
        <v>3945</v>
      </c>
      <c r="B1840" s="30">
        <v>2501.85</v>
      </c>
    </row>
    <row r="1841" spans="1:2" ht="15.75" customHeight="1" x14ac:dyDescent="0.3">
      <c r="A1841" s="28" t="s">
        <v>3947</v>
      </c>
      <c r="B1841" s="30">
        <v>3464.1</v>
      </c>
    </row>
    <row r="1842" spans="1:2" ht="15.75" customHeight="1" x14ac:dyDescent="0.3">
      <c r="A1842" s="28" t="s">
        <v>3949</v>
      </c>
      <c r="B1842" s="30">
        <v>2501.85</v>
      </c>
    </row>
    <row r="1843" spans="1:2" ht="15.75" customHeight="1" x14ac:dyDescent="0.3">
      <c r="A1843" s="28" t="s">
        <v>3951</v>
      </c>
      <c r="B1843" s="30">
        <v>3271.65</v>
      </c>
    </row>
    <row r="1844" spans="1:2" ht="15.75" customHeight="1" x14ac:dyDescent="0.3">
      <c r="A1844" s="28" t="s">
        <v>3953</v>
      </c>
      <c r="B1844" s="30">
        <v>3464.1</v>
      </c>
    </row>
    <row r="1845" spans="1:2" ht="15.75" customHeight="1" x14ac:dyDescent="0.3">
      <c r="A1845" s="28" t="s">
        <v>3955</v>
      </c>
      <c r="B1845" s="30">
        <v>3464.1</v>
      </c>
    </row>
    <row r="1846" spans="1:2" ht="15.75" customHeight="1" x14ac:dyDescent="0.3">
      <c r="A1846" s="28" t="s">
        <v>3957</v>
      </c>
      <c r="B1846" s="30">
        <v>4233.8999999999996</v>
      </c>
    </row>
    <row r="1847" spans="1:2" ht="15.75" customHeight="1" x14ac:dyDescent="0.3">
      <c r="A1847" s="28" t="s">
        <v>3959</v>
      </c>
      <c r="B1847" s="30">
        <v>3464.1</v>
      </c>
    </row>
    <row r="1848" spans="1:2" ht="15.75" customHeight="1" x14ac:dyDescent="0.3">
      <c r="A1848" s="28" t="s">
        <v>3961</v>
      </c>
      <c r="B1848" s="30">
        <v>3464.1</v>
      </c>
    </row>
    <row r="1849" spans="1:2" ht="15.75" customHeight="1" x14ac:dyDescent="0.3">
      <c r="A1849" s="28" t="s">
        <v>3963</v>
      </c>
      <c r="B1849" s="30">
        <v>3464.1</v>
      </c>
    </row>
    <row r="1850" spans="1:2" ht="15.75" customHeight="1" x14ac:dyDescent="0.3">
      <c r="A1850" s="28" t="s">
        <v>3965</v>
      </c>
      <c r="B1850" s="30">
        <v>3464.1</v>
      </c>
    </row>
    <row r="1851" spans="1:2" ht="15.75" customHeight="1" x14ac:dyDescent="0.3">
      <c r="A1851" s="28" t="s">
        <v>3967</v>
      </c>
      <c r="B1851" s="30">
        <v>3464.1</v>
      </c>
    </row>
    <row r="1852" spans="1:2" ht="15.75" customHeight="1" x14ac:dyDescent="0.3">
      <c r="A1852" s="20" t="s">
        <v>3970</v>
      </c>
      <c r="B1852" s="22">
        <v>24140</v>
      </c>
    </row>
    <row r="1853" spans="1:2" ht="15.75" customHeight="1" x14ac:dyDescent="0.3">
      <c r="A1853" s="28" t="s">
        <v>3972</v>
      </c>
      <c r="B1853" s="30">
        <v>5310.8</v>
      </c>
    </row>
    <row r="1854" spans="1:2" ht="15.75" customHeight="1" x14ac:dyDescent="0.3">
      <c r="A1854" s="28" t="s">
        <v>3974</v>
      </c>
      <c r="B1854" s="30">
        <v>4103.8</v>
      </c>
    </row>
    <row r="1855" spans="1:2" ht="15.75" customHeight="1" x14ac:dyDescent="0.3">
      <c r="A1855" s="28" t="s">
        <v>3976</v>
      </c>
      <c r="B1855" s="30">
        <v>3138.2</v>
      </c>
    </row>
    <row r="1856" spans="1:2" ht="15.75" customHeight="1" x14ac:dyDescent="0.3">
      <c r="A1856" s="28" t="s">
        <v>3978</v>
      </c>
      <c r="B1856" s="30">
        <v>4345.2</v>
      </c>
    </row>
    <row r="1857" spans="1:2" ht="15.75" customHeight="1" x14ac:dyDescent="0.3">
      <c r="A1857" s="28" t="s">
        <v>3980</v>
      </c>
      <c r="B1857" s="30">
        <v>3138.2</v>
      </c>
    </row>
    <row r="1858" spans="1:2" ht="15.75" customHeight="1" x14ac:dyDescent="0.3">
      <c r="A1858" s="28" t="s">
        <v>3982</v>
      </c>
      <c r="B1858" s="30">
        <v>4103.8</v>
      </c>
    </row>
    <row r="1859" spans="1:2" ht="15.75" customHeight="1" x14ac:dyDescent="0.3">
      <c r="A1859" s="28" t="s">
        <v>3984</v>
      </c>
      <c r="B1859" s="30">
        <v>4345.2</v>
      </c>
    </row>
    <row r="1860" spans="1:2" ht="15.75" customHeight="1" x14ac:dyDescent="0.3">
      <c r="A1860" s="28" t="s">
        <v>3986</v>
      </c>
      <c r="B1860" s="30">
        <v>4345.2</v>
      </c>
    </row>
    <row r="1861" spans="1:2" ht="15.75" customHeight="1" x14ac:dyDescent="0.3">
      <c r="A1861" s="28" t="s">
        <v>3988</v>
      </c>
      <c r="B1861" s="30">
        <v>5310.8</v>
      </c>
    </row>
    <row r="1862" spans="1:2" ht="15.75" customHeight="1" x14ac:dyDescent="0.3">
      <c r="A1862" s="28" t="s">
        <v>3990</v>
      </c>
      <c r="B1862" s="30">
        <v>4345.2</v>
      </c>
    </row>
    <row r="1863" spans="1:2" ht="15.75" customHeight="1" x14ac:dyDescent="0.3">
      <c r="A1863" s="28" t="s">
        <v>3992</v>
      </c>
      <c r="B1863" s="30">
        <v>4345.2</v>
      </c>
    </row>
    <row r="1864" spans="1:2" ht="15.75" customHeight="1" x14ac:dyDescent="0.3">
      <c r="A1864" s="28" t="s">
        <v>3994</v>
      </c>
      <c r="B1864" s="30">
        <v>4345.2</v>
      </c>
    </row>
    <row r="1865" spans="1:2" ht="15.75" customHeight="1" x14ac:dyDescent="0.3">
      <c r="A1865" s="28" t="s">
        <v>3996</v>
      </c>
      <c r="B1865" s="30">
        <v>4345.2</v>
      </c>
    </row>
    <row r="1866" spans="1:2" ht="15.75" customHeight="1" x14ac:dyDescent="0.3">
      <c r="A1866" s="28" t="s">
        <v>3998</v>
      </c>
      <c r="B1866" s="30">
        <v>4345.2</v>
      </c>
    </row>
    <row r="1867" spans="1:2" ht="15.75" customHeight="1" x14ac:dyDescent="0.3">
      <c r="A1867" s="20" t="s">
        <v>4001</v>
      </c>
      <c r="B1867" s="22">
        <v>24305</v>
      </c>
    </row>
    <row r="1868" spans="1:2" ht="15.75" customHeight="1" x14ac:dyDescent="0.3">
      <c r="A1868" s="28" t="s">
        <v>4003</v>
      </c>
      <c r="B1868" s="30">
        <v>5347.1</v>
      </c>
    </row>
    <row r="1869" spans="1:2" ht="15.75" customHeight="1" x14ac:dyDescent="0.3">
      <c r="A1869" s="28" t="s">
        <v>4005</v>
      </c>
      <c r="B1869" s="30">
        <v>4131.8500000000004</v>
      </c>
    </row>
    <row r="1870" spans="1:2" ht="15.75" customHeight="1" x14ac:dyDescent="0.3">
      <c r="A1870" s="28" t="s">
        <v>4007</v>
      </c>
      <c r="B1870" s="30">
        <v>3159.65</v>
      </c>
    </row>
    <row r="1871" spans="1:2" ht="15.75" customHeight="1" x14ac:dyDescent="0.3">
      <c r="A1871" s="28" t="s">
        <v>4009</v>
      </c>
      <c r="B1871" s="30">
        <v>4374.8999999999996</v>
      </c>
    </row>
    <row r="1872" spans="1:2" ht="15.75" customHeight="1" x14ac:dyDescent="0.3">
      <c r="A1872" s="28" t="s">
        <v>4011</v>
      </c>
      <c r="B1872" s="30">
        <v>3159.65</v>
      </c>
    </row>
    <row r="1873" spans="1:2" ht="15.75" customHeight="1" x14ac:dyDescent="0.3">
      <c r="A1873" s="28" t="s">
        <v>4013</v>
      </c>
      <c r="B1873" s="30">
        <v>4131.8500000000004</v>
      </c>
    </row>
    <row r="1874" spans="1:2" ht="15.75" customHeight="1" x14ac:dyDescent="0.3">
      <c r="A1874" s="28" t="s">
        <v>4015</v>
      </c>
      <c r="B1874" s="30">
        <v>4374.8999999999996</v>
      </c>
    </row>
    <row r="1875" spans="1:2" ht="15.75" customHeight="1" x14ac:dyDescent="0.3">
      <c r="A1875" s="28" t="s">
        <v>4017</v>
      </c>
      <c r="B1875" s="30">
        <v>4374.8999999999996</v>
      </c>
    </row>
    <row r="1876" spans="1:2" ht="15.75" customHeight="1" x14ac:dyDescent="0.3">
      <c r="A1876" s="28" t="s">
        <v>4019</v>
      </c>
      <c r="B1876" s="30">
        <v>5347.1</v>
      </c>
    </row>
    <row r="1877" spans="1:2" ht="15.75" customHeight="1" x14ac:dyDescent="0.3">
      <c r="A1877" s="28" t="s">
        <v>4021</v>
      </c>
      <c r="B1877" s="30">
        <v>4374.8999999999996</v>
      </c>
    </row>
    <row r="1878" spans="1:2" ht="15.75" customHeight="1" x14ac:dyDescent="0.3">
      <c r="A1878" s="28" t="s">
        <v>4023</v>
      </c>
      <c r="B1878" s="30">
        <v>4374.8999999999996</v>
      </c>
    </row>
    <row r="1879" spans="1:2" ht="15.75" customHeight="1" x14ac:dyDescent="0.3">
      <c r="A1879" s="28" t="s">
        <v>4025</v>
      </c>
      <c r="B1879" s="30">
        <v>4374.8999999999996</v>
      </c>
    </row>
    <row r="1880" spans="1:2" ht="15.75" customHeight="1" x14ac:dyDescent="0.3">
      <c r="A1880" s="28" t="s">
        <v>4027</v>
      </c>
      <c r="B1880" s="30">
        <v>4374.8999999999996</v>
      </c>
    </row>
    <row r="1881" spans="1:2" ht="15.75" customHeight="1" x14ac:dyDescent="0.3">
      <c r="A1881" s="28" t="s">
        <v>4029</v>
      </c>
      <c r="B1881" s="30">
        <v>4374.8999999999996</v>
      </c>
    </row>
    <row r="1882" spans="1:2" ht="15.75" customHeight="1" x14ac:dyDescent="0.3">
      <c r="A1882" s="20" t="s">
        <v>4032</v>
      </c>
      <c r="B1882" s="22">
        <v>31125</v>
      </c>
    </row>
    <row r="1883" spans="1:2" ht="15.75" customHeight="1" x14ac:dyDescent="0.3">
      <c r="A1883" s="28" t="s">
        <v>4034</v>
      </c>
      <c r="B1883" s="30">
        <v>6847.5</v>
      </c>
    </row>
    <row r="1884" spans="1:2" ht="15.75" customHeight="1" x14ac:dyDescent="0.3">
      <c r="A1884" s="28" t="s">
        <v>4036</v>
      </c>
      <c r="B1884" s="30">
        <v>5291.25</v>
      </c>
    </row>
    <row r="1885" spans="1:2" ht="15.75" customHeight="1" x14ac:dyDescent="0.3">
      <c r="A1885" s="28" t="s">
        <v>4038</v>
      </c>
      <c r="B1885" s="30">
        <v>4046.25</v>
      </c>
    </row>
    <row r="1886" spans="1:2" ht="15.75" customHeight="1" x14ac:dyDescent="0.3">
      <c r="A1886" s="28" t="s">
        <v>4040</v>
      </c>
      <c r="B1886" s="30">
        <v>5602.5</v>
      </c>
    </row>
    <row r="1887" spans="1:2" ht="15.75" customHeight="1" x14ac:dyDescent="0.3">
      <c r="A1887" s="28" t="s">
        <v>4042</v>
      </c>
      <c r="B1887" s="30">
        <v>4046.25</v>
      </c>
    </row>
    <row r="1888" spans="1:2" ht="15.75" customHeight="1" x14ac:dyDescent="0.3">
      <c r="A1888" s="28" t="s">
        <v>4044</v>
      </c>
      <c r="B1888" s="30">
        <v>5291.25</v>
      </c>
    </row>
    <row r="1889" spans="1:2" ht="15.75" customHeight="1" x14ac:dyDescent="0.3">
      <c r="A1889" s="28" t="s">
        <v>4046</v>
      </c>
      <c r="B1889" s="30">
        <v>5602.5</v>
      </c>
    </row>
    <row r="1890" spans="1:2" ht="15.75" customHeight="1" x14ac:dyDescent="0.3">
      <c r="A1890" s="28" t="s">
        <v>4048</v>
      </c>
      <c r="B1890" s="30">
        <v>5602.5</v>
      </c>
    </row>
    <row r="1891" spans="1:2" ht="15.75" customHeight="1" x14ac:dyDescent="0.3">
      <c r="A1891" s="28" t="s">
        <v>4050</v>
      </c>
      <c r="B1891" s="30">
        <v>6847.5</v>
      </c>
    </row>
    <row r="1892" spans="1:2" ht="15.75" customHeight="1" x14ac:dyDescent="0.3">
      <c r="A1892" s="28" t="s">
        <v>4052</v>
      </c>
      <c r="B1892" s="30">
        <v>5602.5</v>
      </c>
    </row>
    <row r="1893" spans="1:2" ht="15.75" customHeight="1" x14ac:dyDescent="0.3">
      <c r="A1893" s="28" t="s">
        <v>4054</v>
      </c>
      <c r="B1893" s="30">
        <v>5602.5</v>
      </c>
    </row>
    <row r="1894" spans="1:2" ht="15.75" customHeight="1" x14ac:dyDescent="0.3">
      <c r="A1894" s="28" t="s">
        <v>4056</v>
      </c>
      <c r="B1894" s="30">
        <v>5602.5</v>
      </c>
    </row>
    <row r="1895" spans="1:2" ht="15.75" customHeight="1" x14ac:dyDescent="0.3">
      <c r="A1895" s="28" t="s">
        <v>4058</v>
      </c>
      <c r="B1895" s="30">
        <v>5602.5</v>
      </c>
    </row>
    <row r="1896" spans="1:2" ht="15.75" customHeight="1" x14ac:dyDescent="0.3">
      <c r="A1896" s="28" t="s">
        <v>4060</v>
      </c>
      <c r="B1896" s="30">
        <v>5602.5</v>
      </c>
    </row>
    <row r="1897" spans="1:2" ht="15.75" customHeight="1" x14ac:dyDescent="0.3">
      <c r="A1897" s="20" t="s">
        <v>4063</v>
      </c>
      <c r="B1897" s="22">
        <v>31290</v>
      </c>
    </row>
    <row r="1898" spans="1:2" ht="15.75" customHeight="1" x14ac:dyDescent="0.3">
      <c r="A1898" s="28" t="s">
        <v>4065</v>
      </c>
      <c r="B1898" s="30">
        <v>6883.8</v>
      </c>
    </row>
    <row r="1899" spans="1:2" ht="15.75" customHeight="1" x14ac:dyDescent="0.3">
      <c r="A1899" s="28" t="s">
        <v>4067</v>
      </c>
      <c r="B1899" s="30">
        <v>5319.3</v>
      </c>
    </row>
    <row r="1900" spans="1:2" ht="15.75" customHeight="1" x14ac:dyDescent="0.3">
      <c r="A1900" s="28" t="s">
        <v>4069</v>
      </c>
      <c r="B1900" s="30">
        <v>4067.7000000000003</v>
      </c>
    </row>
    <row r="1901" spans="1:2" ht="15.75" customHeight="1" x14ac:dyDescent="0.3">
      <c r="A1901" s="28" t="s">
        <v>4071</v>
      </c>
      <c r="B1901" s="30">
        <v>5632.2</v>
      </c>
    </row>
    <row r="1902" spans="1:2" ht="15.75" customHeight="1" x14ac:dyDescent="0.3">
      <c r="A1902" s="28" t="s">
        <v>4073</v>
      </c>
      <c r="B1902" s="30">
        <v>4067.7000000000003</v>
      </c>
    </row>
    <row r="1903" spans="1:2" ht="15.75" customHeight="1" x14ac:dyDescent="0.3">
      <c r="A1903" s="28" t="s">
        <v>4075</v>
      </c>
      <c r="B1903" s="30">
        <v>5319.3</v>
      </c>
    </row>
    <row r="1904" spans="1:2" ht="15.75" customHeight="1" x14ac:dyDescent="0.3">
      <c r="A1904" s="28" t="s">
        <v>4077</v>
      </c>
      <c r="B1904" s="30">
        <v>5632.2</v>
      </c>
    </row>
    <row r="1905" spans="1:2" ht="15.75" customHeight="1" x14ac:dyDescent="0.3">
      <c r="A1905" s="28" t="s">
        <v>4079</v>
      </c>
      <c r="B1905" s="30">
        <v>5632.2</v>
      </c>
    </row>
    <row r="1906" spans="1:2" ht="15.75" customHeight="1" x14ac:dyDescent="0.3">
      <c r="A1906" s="28" t="s">
        <v>4081</v>
      </c>
      <c r="B1906" s="30">
        <v>6883.8</v>
      </c>
    </row>
    <row r="1907" spans="1:2" ht="15.75" customHeight="1" x14ac:dyDescent="0.3">
      <c r="A1907" s="28" t="s">
        <v>4083</v>
      </c>
      <c r="B1907" s="30">
        <v>5632.2</v>
      </c>
    </row>
    <row r="1908" spans="1:2" ht="15.75" customHeight="1" x14ac:dyDescent="0.3">
      <c r="A1908" s="28" t="s">
        <v>4085</v>
      </c>
      <c r="B1908" s="30">
        <v>5632.2</v>
      </c>
    </row>
    <row r="1909" spans="1:2" ht="15.75" customHeight="1" x14ac:dyDescent="0.3">
      <c r="A1909" s="28" t="s">
        <v>4087</v>
      </c>
      <c r="B1909" s="30">
        <v>5632.2</v>
      </c>
    </row>
    <row r="1910" spans="1:2" ht="15.75" customHeight="1" x14ac:dyDescent="0.3">
      <c r="A1910" s="28" t="s">
        <v>4089</v>
      </c>
      <c r="B1910" s="30">
        <v>5632.2</v>
      </c>
    </row>
    <row r="1911" spans="1:2" ht="15.75" customHeight="1" x14ac:dyDescent="0.3">
      <c r="A1911" s="28" t="s">
        <v>4091</v>
      </c>
      <c r="B1911" s="30">
        <v>5632.2</v>
      </c>
    </row>
    <row r="1912" spans="1:2" ht="15.75" customHeight="1" x14ac:dyDescent="0.3">
      <c r="A1912" s="20" t="s">
        <v>4094</v>
      </c>
      <c r="B1912" s="22">
        <v>19080</v>
      </c>
    </row>
    <row r="1913" spans="1:2" ht="15.75" customHeight="1" x14ac:dyDescent="0.3">
      <c r="A1913" s="28" t="s">
        <v>4096</v>
      </c>
      <c r="B1913" s="30">
        <v>4197.6000000000004</v>
      </c>
    </row>
    <row r="1914" spans="1:2" ht="15.75" customHeight="1" x14ac:dyDescent="0.3">
      <c r="A1914" s="28" t="s">
        <v>4098</v>
      </c>
      <c r="B1914" s="30">
        <v>3243.6000000000004</v>
      </c>
    </row>
    <row r="1915" spans="1:2" ht="15.75" customHeight="1" x14ac:dyDescent="0.3">
      <c r="A1915" s="28" t="s">
        <v>4100</v>
      </c>
      <c r="B1915" s="30">
        <v>2480.4</v>
      </c>
    </row>
    <row r="1916" spans="1:2" ht="15.75" customHeight="1" x14ac:dyDescent="0.3">
      <c r="A1916" s="28" t="s">
        <v>4102</v>
      </c>
      <c r="B1916" s="30">
        <v>3434.4</v>
      </c>
    </row>
    <row r="1917" spans="1:2" ht="15.75" customHeight="1" x14ac:dyDescent="0.3">
      <c r="A1917" s="28" t="s">
        <v>4104</v>
      </c>
      <c r="B1917" s="30">
        <v>2480.4</v>
      </c>
    </row>
    <row r="1918" spans="1:2" ht="15.75" customHeight="1" x14ac:dyDescent="0.3">
      <c r="A1918" s="28" t="s">
        <v>4106</v>
      </c>
      <c r="B1918" s="30">
        <v>3243.6000000000004</v>
      </c>
    </row>
    <row r="1919" spans="1:2" ht="15.75" customHeight="1" x14ac:dyDescent="0.3">
      <c r="A1919" s="28" t="s">
        <v>4108</v>
      </c>
      <c r="B1919" s="30">
        <v>3434.4</v>
      </c>
    </row>
    <row r="1920" spans="1:2" ht="15.75" customHeight="1" x14ac:dyDescent="0.3">
      <c r="A1920" s="28" t="s">
        <v>4110</v>
      </c>
      <c r="B1920" s="30">
        <v>3434.4</v>
      </c>
    </row>
    <row r="1921" spans="1:2" ht="15.75" customHeight="1" x14ac:dyDescent="0.3">
      <c r="A1921" s="28" t="s">
        <v>4112</v>
      </c>
      <c r="B1921" s="30">
        <v>4197.6000000000004</v>
      </c>
    </row>
    <row r="1922" spans="1:2" ht="15.75" customHeight="1" x14ac:dyDescent="0.3">
      <c r="A1922" s="28" t="s">
        <v>4114</v>
      </c>
      <c r="B1922" s="30">
        <v>3434.4</v>
      </c>
    </row>
    <row r="1923" spans="1:2" ht="15.75" customHeight="1" x14ac:dyDescent="0.3">
      <c r="A1923" s="28" t="s">
        <v>4116</v>
      </c>
      <c r="B1923" s="30">
        <v>3434.4</v>
      </c>
    </row>
    <row r="1924" spans="1:2" ht="15.75" customHeight="1" x14ac:dyDescent="0.3">
      <c r="A1924" s="28" t="s">
        <v>4118</v>
      </c>
      <c r="B1924" s="30">
        <v>3434.4</v>
      </c>
    </row>
    <row r="1925" spans="1:2" ht="15.75" customHeight="1" x14ac:dyDescent="0.3">
      <c r="A1925" s="28" t="s">
        <v>4120</v>
      </c>
      <c r="B1925" s="30">
        <v>3434.4</v>
      </c>
    </row>
    <row r="1926" spans="1:2" ht="15.75" customHeight="1" x14ac:dyDescent="0.3">
      <c r="A1926" s="28" t="s">
        <v>4122</v>
      </c>
      <c r="B1926" s="30">
        <v>3434.4</v>
      </c>
    </row>
    <row r="1927" spans="1:2" ht="15.75" customHeight="1" x14ac:dyDescent="0.3">
      <c r="A1927" s="20" t="s">
        <v>4125</v>
      </c>
      <c r="B1927" s="22">
        <v>19245</v>
      </c>
    </row>
    <row r="1928" spans="1:2" ht="15.75" customHeight="1" x14ac:dyDescent="0.3">
      <c r="A1928" s="28" t="s">
        <v>4127</v>
      </c>
      <c r="B1928" s="30">
        <v>4233.8999999999996</v>
      </c>
    </row>
    <row r="1929" spans="1:2" ht="15.75" customHeight="1" x14ac:dyDescent="0.3">
      <c r="A1929" s="28" t="s">
        <v>4129</v>
      </c>
      <c r="B1929" s="30">
        <v>3271.65</v>
      </c>
    </row>
    <row r="1930" spans="1:2" ht="15.75" customHeight="1" x14ac:dyDescent="0.3">
      <c r="A1930" s="28" t="s">
        <v>4131</v>
      </c>
      <c r="B1930" s="30">
        <v>2501.85</v>
      </c>
    </row>
    <row r="1931" spans="1:2" ht="15.75" customHeight="1" x14ac:dyDescent="0.3">
      <c r="A1931" s="28" t="s">
        <v>4133</v>
      </c>
      <c r="B1931" s="30">
        <v>3464.1</v>
      </c>
    </row>
    <row r="1932" spans="1:2" ht="15.75" customHeight="1" x14ac:dyDescent="0.3">
      <c r="A1932" s="28" t="s">
        <v>4135</v>
      </c>
      <c r="B1932" s="30">
        <v>2501.85</v>
      </c>
    </row>
    <row r="1933" spans="1:2" ht="15.75" customHeight="1" x14ac:dyDescent="0.3">
      <c r="A1933" s="28" t="s">
        <v>4137</v>
      </c>
      <c r="B1933" s="30">
        <v>3271.65</v>
      </c>
    </row>
    <row r="1934" spans="1:2" ht="15.75" customHeight="1" x14ac:dyDescent="0.3">
      <c r="A1934" s="28" t="s">
        <v>4139</v>
      </c>
      <c r="B1934" s="30">
        <v>3464.1</v>
      </c>
    </row>
    <row r="1935" spans="1:2" ht="15.75" customHeight="1" x14ac:dyDescent="0.3">
      <c r="A1935" s="28" t="s">
        <v>4141</v>
      </c>
      <c r="B1935" s="30">
        <v>3464.1</v>
      </c>
    </row>
    <row r="1936" spans="1:2" ht="15.75" customHeight="1" x14ac:dyDescent="0.3">
      <c r="A1936" s="28" t="s">
        <v>4143</v>
      </c>
      <c r="B1936" s="30">
        <v>4233.8999999999996</v>
      </c>
    </row>
    <row r="1937" spans="1:2" ht="15.75" customHeight="1" x14ac:dyDescent="0.3">
      <c r="A1937" s="28" t="s">
        <v>4145</v>
      </c>
      <c r="B1937" s="30">
        <v>3464.1</v>
      </c>
    </row>
    <row r="1938" spans="1:2" ht="15.75" customHeight="1" x14ac:dyDescent="0.3">
      <c r="A1938" s="28" t="s">
        <v>4147</v>
      </c>
      <c r="B1938" s="30">
        <v>3464.1</v>
      </c>
    </row>
    <row r="1939" spans="1:2" ht="15.75" customHeight="1" x14ac:dyDescent="0.3">
      <c r="A1939" s="28" t="s">
        <v>4149</v>
      </c>
      <c r="B1939" s="30">
        <v>3464.1</v>
      </c>
    </row>
    <row r="1940" spans="1:2" ht="15.75" customHeight="1" x14ac:dyDescent="0.3">
      <c r="A1940" s="28" t="s">
        <v>4151</v>
      </c>
      <c r="B1940" s="30">
        <v>3464.1</v>
      </c>
    </row>
    <row r="1941" spans="1:2" ht="15.75" customHeight="1" x14ac:dyDescent="0.3">
      <c r="A1941" s="28" t="s">
        <v>4153</v>
      </c>
      <c r="B1941" s="30">
        <v>3464.1</v>
      </c>
    </row>
    <row r="1942" spans="1:2" ht="15.75" customHeight="1" x14ac:dyDescent="0.3">
      <c r="A1942" s="20" t="s">
        <v>4156</v>
      </c>
      <c r="B1942" s="22">
        <v>24140</v>
      </c>
    </row>
    <row r="1943" spans="1:2" ht="15.75" customHeight="1" x14ac:dyDescent="0.3">
      <c r="A1943" s="28" t="s">
        <v>4158</v>
      </c>
      <c r="B1943" s="30">
        <v>5310.8</v>
      </c>
    </row>
    <row r="1944" spans="1:2" ht="15.75" customHeight="1" x14ac:dyDescent="0.3">
      <c r="A1944" s="28" t="s">
        <v>4160</v>
      </c>
      <c r="B1944" s="30">
        <v>4103.8</v>
      </c>
    </row>
    <row r="1945" spans="1:2" ht="15.75" customHeight="1" x14ac:dyDescent="0.3">
      <c r="A1945" s="28" t="s">
        <v>4162</v>
      </c>
      <c r="B1945" s="30">
        <v>3138.2000000000003</v>
      </c>
    </row>
    <row r="1946" spans="1:2" ht="15.75" customHeight="1" x14ac:dyDescent="0.3">
      <c r="A1946" s="28" t="s">
        <v>4164</v>
      </c>
      <c r="B1946" s="30">
        <v>4345.2</v>
      </c>
    </row>
    <row r="1947" spans="1:2" ht="15.75" customHeight="1" x14ac:dyDescent="0.3">
      <c r="A1947" s="28" t="s">
        <v>4166</v>
      </c>
      <c r="B1947" s="30">
        <v>3138.2000000000003</v>
      </c>
    </row>
    <row r="1948" spans="1:2" ht="15.75" customHeight="1" x14ac:dyDescent="0.3">
      <c r="A1948" s="28" t="s">
        <v>4168</v>
      </c>
      <c r="B1948" s="30">
        <v>4103.8</v>
      </c>
    </row>
    <row r="1949" spans="1:2" ht="15.75" customHeight="1" x14ac:dyDescent="0.3">
      <c r="A1949" s="28" t="s">
        <v>4170</v>
      </c>
      <c r="B1949" s="30">
        <v>4345.2</v>
      </c>
    </row>
    <row r="1950" spans="1:2" ht="15.75" customHeight="1" x14ac:dyDescent="0.3">
      <c r="A1950" s="28" t="s">
        <v>4172</v>
      </c>
      <c r="B1950" s="30">
        <v>4345.2</v>
      </c>
    </row>
    <row r="1951" spans="1:2" ht="15.75" customHeight="1" x14ac:dyDescent="0.3">
      <c r="A1951" s="28" t="s">
        <v>4174</v>
      </c>
      <c r="B1951" s="30">
        <v>5310.8</v>
      </c>
    </row>
    <row r="1952" spans="1:2" ht="15.75" customHeight="1" x14ac:dyDescent="0.3">
      <c r="A1952" s="28" t="s">
        <v>4176</v>
      </c>
      <c r="B1952" s="30">
        <v>4345.2</v>
      </c>
    </row>
    <row r="1953" spans="1:2" ht="15.75" customHeight="1" x14ac:dyDescent="0.3">
      <c r="A1953" s="28" t="s">
        <v>4178</v>
      </c>
      <c r="B1953" s="30">
        <v>4345.2</v>
      </c>
    </row>
    <row r="1954" spans="1:2" ht="15.75" customHeight="1" x14ac:dyDescent="0.3">
      <c r="A1954" s="28" t="s">
        <v>4180</v>
      </c>
      <c r="B1954" s="30">
        <v>4345.2</v>
      </c>
    </row>
    <row r="1955" spans="1:2" ht="15.75" customHeight="1" x14ac:dyDescent="0.3">
      <c r="A1955" s="28" t="s">
        <v>4182</v>
      </c>
      <c r="B1955" s="30">
        <v>4345.2</v>
      </c>
    </row>
    <row r="1956" spans="1:2" ht="15.75" customHeight="1" x14ac:dyDescent="0.3">
      <c r="A1956" s="28" t="s">
        <v>4184</v>
      </c>
      <c r="B1956" s="30">
        <v>4345.2</v>
      </c>
    </row>
    <row r="1957" spans="1:2" ht="15.75" customHeight="1" x14ac:dyDescent="0.3">
      <c r="A1957" s="20" t="s">
        <v>4187</v>
      </c>
      <c r="B1957" s="22">
        <v>24305</v>
      </c>
    </row>
    <row r="1958" spans="1:2" ht="15.75" customHeight="1" x14ac:dyDescent="0.3">
      <c r="A1958" s="28" t="s">
        <v>4189</v>
      </c>
      <c r="B1958" s="30">
        <v>5347.1</v>
      </c>
    </row>
    <row r="1959" spans="1:2" ht="15.75" customHeight="1" x14ac:dyDescent="0.3">
      <c r="A1959" s="28" t="s">
        <v>4191</v>
      </c>
      <c r="B1959" s="30">
        <v>4131.8500000000004</v>
      </c>
    </row>
    <row r="1960" spans="1:2" ht="15.75" customHeight="1" x14ac:dyDescent="0.3">
      <c r="A1960" s="28" t="s">
        <v>4193</v>
      </c>
      <c r="B1960" s="30">
        <v>3159.65</v>
      </c>
    </row>
    <row r="1961" spans="1:2" ht="15.75" customHeight="1" x14ac:dyDescent="0.3">
      <c r="A1961" s="28" t="s">
        <v>4195</v>
      </c>
      <c r="B1961" s="30">
        <v>4374.8999999999996</v>
      </c>
    </row>
    <row r="1962" spans="1:2" ht="15.75" customHeight="1" x14ac:dyDescent="0.3">
      <c r="A1962" s="28" t="s">
        <v>4197</v>
      </c>
      <c r="B1962" s="30">
        <v>3159.65</v>
      </c>
    </row>
    <row r="1963" spans="1:2" ht="15.75" customHeight="1" x14ac:dyDescent="0.3">
      <c r="A1963" s="28" t="s">
        <v>4199</v>
      </c>
      <c r="B1963" s="30">
        <v>4131.8500000000004</v>
      </c>
    </row>
    <row r="1964" spans="1:2" ht="15.75" customHeight="1" x14ac:dyDescent="0.3">
      <c r="A1964" s="28" t="s">
        <v>4201</v>
      </c>
      <c r="B1964" s="30">
        <v>4374.8999999999996</v>
      </c>
    </row>
    <row r="1965" spans="1:2" ht="15.75" customHeight="1" x14ac:dyDescent="0.3">
      <c r="A1965" s="28" t="s">
        <v>4203</v>
      </c>
      <c r="B1965" s="30">
        <v>4374.8999999999996</v>
      </c>
    </row>
    <row r="1966" spans="1:2" ht="15.75" customHeight="1" x14ac:dyDescent="0.3">
      <c r="A1966" s="28" t="s">
        <v>4205</v>
      </c>
      <c r="B1966" s="30">
        <v>5347.1</v>
      </c>
    </row>
    <row r="1967" spans="1:2" ht="15.75" customHeight="1" x14ac:dyDescent="0.3">
      <c r="A1967" s="28" t="s">
        <v>4207</v>
      </c>
      <c r="B1967" s="30">
        <v>4374.8999999999996</v>
      </c>
    </row>
    <row r="1968" spans="1:2" ht="15.75" customHeight="1" x14ac:dyDescent="0.3">
      <c r="A1968" s="28" t="s">
        <v>4209</v>
      </c>
      <c r="B1968" s="30">
        <v>4374.8999999999996</v>
      </c>
    </row>
    <row r="1969" spans="1:2" ht="15.75" customHeight="1" x14ac:dyDescent="0.3">
      <c r="A1969" s="28" t="s">
        <v>4211</v>
      </c>
      <c r="B1969" s="30">
        <v>4374.8999999999996</v>
      </c>
    </row>
    <row r="1970" spans="1:2" ht="15.75" customHeight="1" x14ac:dyDescent="0.3">
      <c r="A1970" s="28" t="s">
        <v>4213</v>
      </c>
      <c r="B1970" s="30">
        <v>4374.8999999999996</v>
      </c>
    </row>
    <row r="1971" spans="1:2" ht="15.75" customHeight="1" x14ac:dyDescent="0.3">
      <c r="A1971" s="28" t="s">
        <v>4215</v>
      </c>
      <c r="B1971" s="30">
        <v>4374.8999999999996</v>
      </c>
    </row>
    <row r="1972" spans="1:2" ht="15.75" customHeight="1" x14ac:dyDescent="0.3">
      <c r="A1972" s="20" t="s">
        <v>4218</v>
      </c>
      <c r="B1972" s="22">
        <v>30135</v>
      </c>
    </row>
    <row r="1973" spans="1:2" ht="15.75" customHeight="1" x14ac:dyDescent="0.3">
      <c r="A1973" s="28" t="s">
        <v>4220</v>
      </c>
      <c r="B1973" s="30">
        <v>6629.7</v>
      </c>
    </row>
    <row r="1974" spans="1:2" ht="15.75" customHeight="1" x14ac:dyDescent="0.3">
      <c r="A1974" s="28" t="s">
        <v>4222</v>
      </c>
      <c r="B1974" s="30">
        <v>5122.9500000000007</v>
      </c>
    </row>
    <row r="1975" spans="1:2" ht="15.75" customHeight="1" x14ac:dyDescent="0.3">
      <c r="A1975" s="28" t="s">
        <v>4224</v>
      </c>
      <c r="B1975" s="30">
        <v>3917.55</v>
      </c>
    </row>
    <row r="1976" spans="1:2" ht="15.75" customHeight="1" x14ac:dyDescent="0.3">
      <c r="A1976" s="28" t="s">
        <v>4226</v>
      </c>
      <c r="B1976" s="30">
        <v>5424.3</v>
      </c>
    </row>
    <row r="1977" spans="1:2" ht="15.75" customHeight="1" x14ac:dyDescent="0.3">
      <c r="A1977" s="28" t="s">
        <v>4228</v>
      </c>
      <c r="B1977" s="30">
        <v>3917.55</v>
      </c>
    </row>
    <row r="1978" spans="1:2" ht="15.75" customHeight="1" x14ac:dyDescent="0.3">
      <c r="A1978" s="28" t="s">
        <v>4230</v>
      </c>
      <c r="B1978" s="30">
        <v>5122.9500000000007</v>
      </c>
    </row>
    <row r="1979" spans="1:2" ht="15.75" customHeight="1" x14ac:dyDescent="0.3">
      <c r="A1979" s="28" t="s">
        <v>4232</v>
      </c>
      <c r="B1979" s="30">
        <v>5424.3</v>
      </c>
    </row>
    <row r="1980" spans="1:2" ht="15.75" customHeight="1" x14ac:dyDescent="0.3">
      <c r="A1980" s="28" t="s">
        <v>4234</v>
      </c>
      <c r="B1980" s="30">
        <v>5424.3</v>
      </c>
    </row>
    <row r="1981" spans="1:2" ht="15.75" customHeight="1" x14ac:dyDescent="0.3">
      <c r="A1981" s="28" t="s">
        <v>4236</v>
      </c>
      <c r="B1981" s="30">
        <v>6629.7</v>
      </c>
    </row>
    <row r="1982" spans="1:2" ht="15.75" customHeight="1" x14ac:dyDescent="0.3">
      <c r="A1982" s="28" t="s">
        <v>4238</v>
      </c>
      <c r="B1982" s="30">
        <v>5424.3</v>
      </c>
    </row>
    <row r="1983" spans="1:2" ht="15.75" customHeight="1" x14ac:dyDescent="0.3">
      <c r="A1983" s="28" t="s">
        <v>4240</v>
      </c>
      <c r="B1983" s="30">
        <v>5424.3</v>
      </c>
    </row>
    <row r="1984" spans="1:2" ht="15.75" customHeight="1" x14ac:dyDescent="0.3">
      <c r="A1984" s="28" t="s">
        <v>4242</v>
      </c>
      <c r="B1984" s="30">
        <v>5424.3</v>
      </c>
    </row>
    <row r="1985" spans="1:2" ht="15.75" customHeight="1" x14ac:dyDescent="0.3">
      <c r="A1985" s="28" t="s">
        <v>4244</v>
      </c>
      <c r="B1985" s="30">
        <v>5424.3</v>
      </c>
    </row>
    <row r="1986" spans="1:2" ht="15.75" customHeight="1" x14ac:dyDescent="0.3">
      <c r="A1986" s="28" t="s">
        <v>4246</v>
      </c>
      <c r="B1986" s="30">
        <v>5424.3</v>
      </c>
    </row>
    <row r="1987" spans="1:2" ht="15.75" customHeight="1" x14ac:dyDescent="0.3">
      <c r="A1987" s="20" t="s">
        <v>4249</v>
      </c>
      <c r="B1987" s="22">
        <v>30300</v>
      </c>
    </row>
    <row r="1988" spans="1:2" ht="15.75" customHeight="1" x14ac:dyDescent="0.3">
      <c r="A1988" s="28" t="s">
        <v>4251</v>
      </c>
      <c r="B1988" s="30">
        <v>6666</v>
      </c>
    </row>
    <row r="1989" spans="1:2" ht="15.75" customHeight="1" x14ac:dyDescent="0.3">
      <c r="A1989" s="28" t="s">
        <v>4253</v>
      </c>
      <c r="B1989" s="30">
        <v>5151</v>
      </c>
    </row>
    <row r="1990" spans="1:2" ht="15.75" customHeight="1" x14ac:dyDescent="0.3">
      <c r="A1990" s="28" t="s">
        <v>4255</v>
      </c>
      <c r="B1990" s="30">
        <v>3939</v>
      </c>
    </row>
    <row r="1991" spans="1:2" ht="15.75" customHeight="1" x14ac:dyDescent="0.3">
      <c r="A1991" s="28" t="s">
        <v>4257</v>
      </c>
      <c r="B1991" s="30">
        <v>5454</v>
      </c>
    </row>
    <row r="1992" spans="1:2" ht="15.75" customHeight="1" x14ac:dyDescent="0.3">
      <c r="A1992" s="28" t="s">
        <v>4259</v>
      </c>
      <c r="B1992" s="30">
        <v>3939</v>
      </c>
    </row>
    <row r="1993" spans="1:2" ht="15.75" customHeight="1" x14ac:dyDescent="0.3">
      <c r="A1993" s="28" t="s">
        <v>4261</v>
      </c>
      <c r="B1993" s="30">
        <v>5151</v>
      </c>
    </row>
    <row r="1994" spans="1:2" ht="15.75" customHeight="1" x14ac:dyDescent="0.3">
      <c r="A1994" s="28" t="s">
        <v>4263</v>
      </c>
      <c r="B1994" s="30">
        <v>5454</v>
      </c>
    </row>
    <row r="1995" spans="1:2" ht="15.75" customHeight="1" x14ac:dyDescent="0.3">
      <c r="A1995" s="28" t="s">
        <v>4265</v>
      </c>
      <c r="B1995" s="30">
        <v>5454</v>
      </c>
    </row>
    <row r="1996" spans="1:2" ht="15.75" customHeight="1" x14ac:dyDescent="0.3">
      <c r="A1996" s="28" t="s">
        <v>4267</v>
      </c>
      <c r="B1996" s="30">
        <v>6666</v>
      </c>
    </row>
    <row r="1997" spans="1:2" ht="15.75" customHeight="1" x14ac:dyDescent="0.3">
      <c r="A1997" s="28" t="s">
        <v>4269</v>
      </c>
      <c r="B1997" s="30">
        <v>5454</v>
      </c>
    </row>
    <row r="1998" spans="1:2" ht="15.75" customHeight="1" x14ac:dyDescent="0.3">
      <c r="A1998" s="28" t="s">
        <v>4271</v>
      </c>
      <c r="B1998" s="30">
        <v>5454</v>
      </c>
    </row>
    <row r="1999" spans="1:2" ht="15.75" customHeight="1" x14ac:dyDescent="0.3">
      <c r="A1999" s="28" t="s">
        <v>4273</v>
      </c>
      <c r="B1999" s="30">
        <v>5454</v>
      </c>
    </row>
    <row r="2000" spans="1:2" ht="15.75" customHeight="1" x14ac:dyDescent="0.3">
      <c r="A2000" s="28" t="s">
        <v>4275</v>
      </c>
      <c r="B2000" s="30">
        <v>5454</v>
      </c>
    </row>
    <row r="2001" spans="1:2" ht="15.75" customHeight="1" x14ac:dyDescent="0.3">
      <c r="A2001" s="28" t="s">
        <v>4277</v>
      </c>
      <c r="B2001" s="30">
        <v>5454</v>
      </c>
    </row>
    <row r="2002" spans="1:2" ht="15.75" customHeight="1" x14ac:dyDescent="0.3">
      <c r="A2002" s="20" t="s">
        <v>4280</v>
      </c>
      <c r="B2002" s="22">
        <v>37175</v>
      </c>
    </row>
    <row r="2003" spans="1:2" ht="15.75" customHeight="1" x14ac:dyDescent="0.3">
      <c r="A2003" s="28" t="s">
        <v>4282</v>
      </c>
      <c r="B2003" s="30">
        <v>8178.5</v>
      </c>
    </row>
    <row r="2004" spans="1:2" ht="15.75" customHeight="1" x14ac:dyDescent="0.3">
      <c r="A2004" s="28" t="s">
        <v>4284</v>
      </c>
      <c r="B2004" s="30">
        <v>6319.75</v>
      </c>
    </row>
    <row r="2005" spans="1:2" ht="15.75" customHeight="1" x14ac:dyDescent="0.3">
      <c r="A2005" s="28" t="s">
        <v>4286</v>
      </c>
      <c r="B2005" s="30">
        <v>4832.75</v>
      </c>
    </row>
    <row r="2006" spans="1:2" ht="15.75" customHeight="1" x14ac:dyDescent="0.3">
      <c r="A2006" s="28" t="s">
        <v>4288</v>
      </c>
      <c r="B2006" s="30">
        <v>6691.5</v>
      </c>
    </row>
    <row r="2007" spans="1:2" ht="15.75" customHeight="1" x14ac:dyDescent="0.3">
      <c r="A2007" s="28" t="s">
        <v>4290</v>
      </c>
      <c r="B2007" s="30">
        <v>4832.75</v>
      </c>
    </row>
    <row r="2008" spans="1:2" ht="15.75" customHeight="1" x14ac:dyDescent="0.3">
      <c r="A2008" s="28" t="s">
        <v>4292</v>
      </c>
      <c r="B2008" s="30">
        <v>6319.75</v>
      </c>
    </row>
    <row r="2009" spans="1:2" ht="15.75" customHeight="1" x14ac:dyDescent="0.3">
      <c r="A2009" s="28" t="s">
        <v>4294</v>
      </c>
      <c r="B2009" s="30">
        <v>6691.5</v>
      </c>
    </row>
    <row r="2010" spans="1:2" ht="15.75" customHeight="1" x14ac:dyDescent="0.3">
      <c r="A2010" s="28" t="s">
        <v>4296</v>
      </c>
      <c r="B2010" s="30">
        <v>6691.5</v>
      </c>
    </row>
    <row r="2011" spans="1:2" ht="15.75" customHeight="1" x14ac:dyDescent="0.3">
      <c r="A2011" s="28" t="s">
        <v>4298</v>
      </c>
      <c r="B2011" s="30">
        <v>8178.5</v>
      </c>
    </row>
    <row r="2012" spans="1:2" ht="15.75" customHeight="1" x14ac:dyDescent="0.3">
      <c r="A2012" s="20" t="s">
        <v>4301</v>
      </c>
      <c r="B2012" s="22">
        <v>41520</v>
      </c>
    </row>
    <row r="2013" spans="1:2" ht="15.75" customHeight="1" x14ac:dyDescent="0.3">
      <c r="A2013" s="28" t="s">
        <v>4303</v>
      </c>
      <c r="B2013" s="30">
        <v>9134.4</v>
      </c>
    </row>
    <row r="2014" spans="1:2" ht="15.75" customHeight="1" x14ac:dyDescent="0.3">
      <c r="A2014" s="28" t="s">
        <v>4305</v>
      </c>
      <c r="B2014" s="30">
        <v>7058.4000000000005</v>
      </c>
    </row>
    <row r="2015" spans="1:2" ht="15.75" customHeight="1" x14ac:dyDescent="0.3">
      <c r="A2015" s="28" t="s">
        <v>4307</v>
      </c>
      <c r="B2015" s="30">
        <v>5397.6</v>
      </c>
    </row>
    <row r="2016" spans="1:2" ht="15.75" customHeight="1" x14ac:dyDescent="0.3">
      <c r="A2016" s="28" t="s">
        <v>4309</v>
      </c>
      <c r="B2016" s="30">
        <v>7473.5999999999995</v>
      </c>
    </row>
    <row r="2017" spans="1:2" ht="15.75" customHeight="1" x14ac:dyDescent="0.3">
      <c r="A2017" s="28" t="s">
        <v>4311</v>
      </c>
      <c r="B2017" s="30">
        <v>5397.6</v>
      </c>
    </row>
    <row r="2018" spans="1:2" ht="15.75" customHeight="1" x14ac:dyDescent="0.3">
      <c r="A2018" s="28" t="s">
        <v>4313</v>
      </c>
      <c r="B2018" s="30">
        <v>7058.4000000000005</v>
      </c>
    </row>
    <row r="2019" spans="1:2" ht="15.75" customHeight="1" x14ac:dyDescent="0.3">
      <c r="A2019" s="28" t="s">
        <v>4315</v>
      </c>
      <c r="B2019" s="30">
        <v>7473.5999999999995</v>
      </c>
    </row>
    <row r="2020" spans="1:2" ht="15.75" customHeight="1" x14ac:dyDescent="0.3">
      <c r="A2020" s="28" t="s">
        <v>4317</v>
      </c>
      <c r="B2020" s="30">
        <v>7473.5999999999995</v>
      </c>
    </row>
    <row r="2021" spans="1:2" ht="15.75" customHeight="1" x14ac:dyDescent="0.3">
      <c r="A2021" s="28" t="s">
        <v>4319</v>
      </c>
      <c r="B2021" s="30">
        <v>9134.4</v>
      </c>
    </row>
    <row r="2022" spans="1:2" ht="15.75" customHeight="1" x14ac:dyDescent="0.3">
      <c r="A2022" s="20" t="s">
        <v>4322</v>
      </c>
      <c r="B2022" s="22">
        <v>59120</v>
      </c>
    </row>
    <row r="2023" spans="1:2" ht="15.75" customHeight="1" x14ac:dyDescent="0.3">
      <c r="A2023" s="28" t="s">
        <v>4324</v>
      </c>
      <c r="B2023" s="30">
        <v>13006.4</v>
      </c>
    </row>
    <row r="2024" spans="1:2" ht="15.75" customHeight="1" x14ac:dyDescent="0.3">
      <c r="A2024" s="28" t="s">
        <v>4326</v>
      </c>
      <c r="B2024" s="30">
        <v>10050.400000000001</v>
      </c>
    </row>
    <row r="2025" spans="1:2" ht="15.75" customHeight="1" x14ac:dyDescent="0.3">
      <c r="A2025" s="28" t="s">
        <v>4328</v>
      </c>
      <c r="B2025" s="30">
        <v>7685.6</v>
      </c>
    </row>
    <row r="2026" spans="1:2" ht="15.75" customHeight="1" x14ac:dyDescent="0.3">
      <c r="A2026" s="28" t="s">
        <v>4330</v>
      </c>
      <c r="B2026" s="30">
        <v>10641.6</v>
      </c>
    </row>
    <row r="2027" spans="1:2" ht="15.75" customHeight="1" x14ac:dyDescent="0.3">
      <c r="A2027" s="28" t="s">
        <v>4332</v>
      </c>
      <c r="B2027" s="30">
        <v>7685.6</v>
      </c>
    </row>
    <row r="2028" spans="1:2" ht="15.75" customHeight="1" x14ac:dyDescent="0.3">
      <c r="A2028" s="28" t="s">
        <v>4334</v>
      </c>
      <c r="B2028" s="30">
        <v>10050.400000000001</v>
      </c>
    </row>
    <row r="2029" spans="1:2" ht="15.75" customHeight="1" x14ac:dyDescent="0.3">
      <c r="A2029" s="28" t="s">
        <v>4336</v>
      </c>
      <c r="B2029" s="30">
        <v>10641.6</v>
      </c>
    </row>
    <row r="2030" spans="1:2" ht="15.75" customHeight="1" x14ac:dyDescent="0.3">
      <c r="A2030" s="28" t="s">
        <v>4338</v>
      </c>
      <c r="B2030" s="30">
        <v>10641.6</v>
      </c>
    </row>
    <row r="2031" spans="1:2" ht="15.75" customHeight="1" x14ac:dyDescent="0.3">
      <c r="A2031" s="28" t="s">
        <v>4340</v>
      </c>
      <c r="B2031" s="30">
        <v>13006.4</v>
      </c>
    </row>
    <row r="2032" spans="1:2" ht="15.75" customHeight="1" x14ac:dyDescent="0.3">
      <c r="A2032" s="20" t="s">
        <v>4343</v>
      </c>
      <c r="B2032" s="22">
        <v>7657.02</v>
      </c>
    </row>
    <row r="2033" spans="1:2" ht="15.75" customHeight="1" x14ac:dyDescent="0.3">
      <c r="A2033" s="20" t="s">
        <v>4345</v>
      </c>
      <c r="B2033" s="22">
        <v>6899.97</v>
      </c>
    </row>
    <row r="2034" spans="1:2" ht="15.75" customHeight="1" x14ac:dyDescent="0.3">
      <c r="A2034" s="20" t="s">
        <v>4347</v>
      </c>
      <c r="B2034" s="22">
        <v>6294.329999999999</v>
      </c>
    </row>
    <row r="2035" spans="1:2" ht="15.75" customHeight="1" x14ac:dyDescent="0.3">
      <c r="A2035" s="20" t="s">
        <v>4349</v>
      </c>
      <c r="B2035" s="22">
        <v>7051.3799999999992</v>
      </c>
    </row>
    <row r="2036" spans="1:2" ht="15.75" customHeight="1" x14ac:dyDescent="0.3">
      <c r="A2036" s="20" t="s">
        <v>4351</v>
      </c>
      <c r="B2036" s="22">
        <v>6294.329999999999</v>
      </c>
    </row>
    <row r="2037" spans="1:2" ht="15.75" customHeight="1" x14ac:dyDescent="0.3">
      <c r="A2037" s="20" t="s">
        <v>4353</v>
      </c>
      <c r="B2037" s="22">
        <v>6899.97</v>
      </c>
    </row>
    <row r="2038" spans="1:2" ht="15.75" customHeight="1" x14ac:dyDescent="0.3">
      <c r="A2038" s="20" t="s">
        <v>4355</v>
      </c>
      <c r="B2038" s="22">
        <v>7051.3799999999992</v>
      </c>
    </row>
    <row r="2039" spans="1:2" ht="15.75" customHeight="1" x14ac:dyDescent="0.3">
      <c r="A2039" s="20" t="s">
        <v>4357</v>
      </c>
      <c r="B2039" s="22">
        <v>7051.3799999999992</v>
      </c>
    </row>
    <row r="2040" spans="1:2" ht="15.75" customHeight="1" x14ac:dyDescent="0.3">
      <c r="A2040" s="20" t="s">
        <v>4359</v>
      </c>
      <c r="B2040" s="22">
        <v>7657.02</v>
      </c>
    </row>
    <row r="2041" spans="1:2" ht="15.75" customHeight="1" x14ac:dyDescent="0.3">
      <c r="A2041" s="20" t="s">
        <v>4361</v>
      </c>
      <c r="B2041" s="22">
        <v>7018.669020426546</v>
      </c>
    </row>
    <row r="2042" spans="1:2" ht="15.75" customHeight="1" x14ac:dyDescent="0.3">
      <c r="A2042" s="20" t="s">
        <v>4363</v>
      </c>
      <c r="B2042" s="22">
        <v>6324.7328178420003</v>
      </c>
    </row>
    <row r="2043" spans="1:2" ht="15.75" customHeight="1" x14ac:dyDescent="0.3">
      <c r="A2043" s="20" t="s">
        <v>4365</v>
      </c>
      <c r="B2043" s="22">
        <v>5769.5838557743646</v>
      </c>
    </row>
    <row r="2044" spans="1:2" ht="15.75" customHeight="1" x14ac:dyDescent="0.3">
      <c r="A2044" s="20" t="s">
        <v>4367</v>
      </c>
      <c r="B2044" s="22">
        <v>6463.5200583589085</v>
      </c>
    </row>
    <row r="2045" spans="1:2" ht="15.75" customHeight="1" x14ac:dyDescent="0.3">
      <c r="A2045" s="20" t="s">
        <v>4369</v>
      </c>
      <c r="B2045" s="22">
        <v>5769.5838557743646</v>
      </c>
    </row>
    <row r="2046" spans="1:2" ht="15.75" customHeight="1" x14ac:dyDescent="0.3">
      <c r="A2046" s="20" t="s">
        <v>4371</v>
      </c>
      <c r="B2046" s="22">
        <v>6324.7328178420003</v>
      </c>
    </row>
    <row r="2047" spans="1:2" ht="15.75" customHeight="1" x14ac:dyDescent="0.3">
      <c r="A2047" s="20" t="s">
        <v>4373</v>
      </c>
      <c r="B2047" s="22">
        <v>6463.5200583589085</v>
      </c>
    </row>
    <row r="2048" spans="1:2" ht="15.75" customHeight="1" x14ac:dyDescent="0.3">
      <c r="A2048" s="20" t="s">
        <v>4375</v>
      </c>
      <c r="B2048" s="22">
        <v>6463.5200583589085</v>
      </c>
    </row>
    <row r="2049" spans="1:2" ht="15.75" customHeight="1" x14ac:dyDescent="0.3">
      <c r="A2049" s="20" t="s">
        <v>4377</v>
      </c>
      <c r="B2049" s="22">
        <v>7018.669020426546</v>
      </c>
    </row>
    <row r="2050" spans="1:2" ht="15.75" customHeight="1" x14ac:dyDescent="0.3">
      <c r="A2050" s="20" t="s">
        <v>4379</v>
      </c>
      <c r="B2050" s="22">
        <v>6380.3180408530934</v>
      </c>
    </row>
    <row r="2051" spans="1:2" ht="15.75" customHeight="1" x14ac:dyDescent="0.3">
      <c r="A2051" s="20" t="s">
        <v>4381</v>
      </c>
      <c r="B2051" s="22">
        <v>5749.4956356840012</v>
      </c>
    </row>
    <row r="2052" spans="1:2" ht="15.75" customHeight="1" x14ac:dyDescent="0.3">
      <c r="A2052" s="20" t="s">
        <v>4383</v>
      </c>
      <c r="B2052" s="22">
        <v>5244.8377115487292</v>
      </c>
    </row>
    <row r="2053" spans="1:2" ht="15.75" customHeight="1" x14ac:dyDescent="0.3">
      <c r="A2053" s="20" t="s">
        <v>4385</v>
      </c>
      <c r="B2053" s="22">
        <v>5875.6601167178187</v>
      </c>
    </row>
    <row r="2054" spans="1:2" ht="15.75" customHeight="1" x14ac:dyDescent="0.3">
      <c r="A2054" s="20" t="s">
        <v>4387</v>
      </c>
      <c r="B2054" s="22">
        <v>5244.8377115487292</v>
      </c>
    </row>
    <row r="2055" spans="1:2" ht="15.75" customHeight="1" x14ac:dyDescent="0.3">
      <c r="A2055" s="20" t="s">
        <v>4389</v>
      </c>
      <c r="B2055" s="22">
        <v>5749.4956356840012</v>
      </c>
    </row>
    <row r="2056" spans="1:2" ht="15.75" customHeight="1" x14ac:dyDescent="0.3">
      <c r="A2056" s="20" t="s">
        <v>4391</v>
      </c>
      <c r="B2056" s="22">
        <v>5875.6601167178187</v>
      </c>
    </row>
    <row r="2057" spans="1:2" ht="15.75" customHeight="1" x14ac:dyDescent="0.3">
      <c r="A2057" s="20" t="s">
        <v>4393</v>
      </c>
      <c r="B2057" s="22">
        <v>5875.6601167178187</v>
      </c>
    </row>
    <row r="2058" spans="1:2" ht="15.75" customHeight="1" x14ac:dyDescent="0.3">
      <c r="A2058" s="20" t="s">
        <v>4395</v>
      </c>
      <c r="B2058" s="22">
        <v>6380.3180408530934</v>
      </c>
    </row>
    <row r="2059" spans="1:2" ht="15.75" customHeight="1" x14ac:dyDescent="0.3">
      <c r="A2059" s="20" t="s">
        <v>4397</v>
      </c>
      <c r="B2059" s="22">
        <v>5103.6160816985293</v>
      </c>
    </row>
    <row r="2060" spans="1:2" ht="15.75" customHeight="1" x14ac:dyDescent="0.3">
      <c r="A2060" s="20" t="s">
        <v>4399</v>
      </c>
      <c r="B2060" s="22">
        <v>4599.0212713611036</v>
      </c>
    </row>
    <row r="2061" spans="1:2" ht="15.75" customHeight="1" x14ac:dyDescent="0.3">
      <c r="A2061" s="20" t="s">
        <v>4401</v>
      </c>
      <c r="B2061" s="22">
        <v>4195.345423091163</v>
      </c>
    </row>
    <row r="2062" spans="1:2" ht="15.75" customHeight="1" x14ac:dyDescent="0.3">
      <c r="A2062" s="20" t="s">
        <v>4403</v>
      </c>
      <c r="B2062" s="22">
        <v>4699.9402334285878</v>
      </c>
    </row>
    <row r="2063" spans="1:2" ht="15.75" customHeight="1" x14ac:dyDescent="0.3">
      <c r="A2063" s="20" t="s">
        <v>4405</v>
      </c>
      <c r="B2063" s="22">
        <v>4195.345423091163</v>
      </c>
    </row>
    <row r="2064" spans="1:2" ht="15.75" customHeight="1" x14ac:dyDescent="0.3">
      <c r="A2064" s="20" t="s">
        <v>4407</v>
      </c>
      <c r="B2064" s="22">
        <v>4599.0212713611036</v>
      </c>
    </row>
    <row r="2065" spans="1:2" ht="15.75" customHeight="1" x14ac:dyDescent="0.3">
      <c r="A2065" s="20" t="s">
        <v>4409</v>
      </c>
      <c r="B2065" s="22">
        <v>4699.9402334285878</v>
      </c>
    </row>
    <row r="2066" spans="1:2" ht="15.75" customHeight="1" x14ac:dyDescent="0.3">
      <c r="A2066" s="20" t="s">
        <v>4411</v>
      </c>
      <c r="B2066" s="22">
        <v>4699.9402334285878</v>
      </c>
    </row>
    <row r="2067" spans="1:2" ht="15.75" customHeight="1" x14ac:dyDescent="0.3">
      <c r="A2067" s="20" t="s">
        <v>4413</v>
      </c>
      <c r="B2067" s="22">
        <v>5103.6160816985293</v>
      </c>
    </row>
    <row r="2068" spans="1:2" ht="15.75" customHeight="1" x14ac:dyDescent="0.3">
      <c r="A2068" s="20" t="s">
        <v>4415</v>
      </c>
      <c r="B2068" s="22">
        <v>3826.9141225516214</v>
      </c>
    </row>
    <row r="2069" spans="1:2" ht="15.75" customHeight="1" x14ac:dyDescent="0.3">
      <c r="A2069" s="20" t="s">
        <v>4417</v>
      </c>
      <c r="B2069" s="22">
        <v>3448.5469070451054</v>
      </c>
    </row>
    <row r="2070" spans="1:2" ht="15.75" customHeight="1" x14ac:dyDescent="0.3">
      <c r="A2070" s="20" t="s">
        <v>4419</v>
      </c>
      <c r="B2070" s="22">
        <v>3145.8531346398927</v>
      </c>
    </row>
    <row r="2071" spans="1:2" ht="15.75" customHeight="1" x14ac:dyDescent="0.3">
      <c r="A2071" s="20" t="s">
        <v>4421</v>
      </c>
      <c r="B2071" s="22">
        <v>3524.2203501464082</v>
      </c>
    </row>
    <row r="2072" spans="1:2" ht="15.75" customHeight="1" x14ac:dyDescent="0.3">
      <c r="A2072" s="20" t="s">
        <v>4423</v>
      </c>
      <c r="B2072" s="22">
        <v>3145.8531346398927</v>
      </c>
    </row>
    <row r="2073" spans="1:2" ht="15.75" customHeight="1" x14ac:dyDescent="0.3">
      <c r="A2073" s="20" t="s">
        <v>4425</v>
      </c>
      <c r="B2073" s="22">
        <v>3448.5469070451054</v>
      </c>
    </row>
    <row r="2074" spans="1:2" ht="15.75" customHeight="1" x14ac:dyDescent="0.3">
      <c r="A2074" s="20" t="s">
        <v>4427</v>
      </c>
      <c r="B2074" s="22">
        <v>3524.2203501464082</v>
      </c>
    </row>
    <row r="2075" spans="1:2" ht="15.75" customHeight="1" x14ac:dyDescent="0.3">
      <c r="A2075" s="20" t="s">
        <v>4429</v>
      </c>
      <c r="B2075" s="22">
        <v>3524.2203501464082</v>
      </c>
    </row>
    <row r="2076" spans="1:2" ht="15.75" customHeight="1" x14ac:dyDescent="0.3">
      <c r="A2076" s="20" t="s">
        <v>4431</v>
      </c>
      <c r="B2076" s="22">
        <v>3826.9141225516214</v>
      </c>
    </row>
    <row r="2077" spans="1:2" ht="15.75" customHeight="1" x14ac:dyDescent="0.3">
      <c r="A2077" s="20" t="s">
        <v>4433</v>
      </c>
      <c r="B2077" s="22">
        <v>2550.2121634047144</v>
      </c>
    </row>
    <row r="2078" spans="1:2" ht="15.75" customHeight="1" x14ac:dyDescent="0.3">
      <c r="A2078" s="20" t="s">
        <v>4435</v>
      </c>
      <c r="B2078" s="22">
        <v>2298.0725427291072</v>
      </c>
    </row>
    <row r="2079" spans="1:2" ht="15.75" customHeight="1" x14ac:dyDescent="0.3">
      <c r="A2079" s="20" t="s">
        <v>4437</v>
      </c>
      <c r="B2079" s="22">
        <v>2096.3608461886215</v>
      </c>
    </row>
    <row r="2080" spans="1:2" ht="15.75" customHeight="1" x14ac:dyDescent="0.3">
      <c r="A2080" s="20" t="s">
        <v>4439</v>
      </c>
      <c r="B2080" s="22">
        <v>2348.5004668642287</v>
      </c>
    </row>
    <row r="2081" spans="1:2" ht="15.75" customHeight="1" x14ac:dyDescent="0.3">
      <c r="A2081" s="20" t="s">
        <v>4441</v>
      </c>
      <c r="B2081" s="22">
        <v>2096.3608461886215</v>
      </c>
    </row>
    <row r="2082" spans="1:2" ht="15.75" customHeight="1" x14ac:dyDescent="0.3">
      <c r="A2082" s="20" t="s">
        <v>4443</v>
      </c>
      <c r="B2082" s="22">
        <v>2298.0725427291072</v>
      </c>
    </row>
    <row r="2083" spans="1:2" ht="15.75" customHeight="1" x14ac:dyDescent="0.3">
      <c r="A2083" s="20" t="s">
        <v>4445</v>
      </c>
      <c r="B2083" s="22">
        <v>2348.5004668642287</v>
      </c>
    </row>
    <row r="2084" spans="1:2" ht="15.75" customHeight="1" x14ac:dyDescent="0.3">
      <c r="A2084" s="20" t="s">
        <v>4447</v>
      </c>
      <c r="B2084" s="22">
        <v>2348.5004668642287</v>
      </c>
    </row>
    <row r="2085" spans="1:2" ht="15.75" customHeight="1" x14ac:dyDescent="0.3">
      <c r="A2085" s="20" t="s">
        <v>4449</v>
      </c>
      <c r="B2085" s="22">
        <v>2550.2121634047144</v>
      </c>
    </row>
    <row r="2086" spans="1:2" ht="15.75" customHeight="1" x14ac:dyDescent="0.3">
      <c r="A2086" s="20" t="s">
        <v>4451</v>
      </c>
      <c r="B2086" s="22">
        <v>1531.404</v>
      </c>
    </row>
    <row r="2087" spans="1:2" ht="15.75" customHeight="1" x14ac:dyDescent="0.3">
      <c r="A2087" s="20" t="s">
        <v>4453</v>
      </c>
      <c r="B2087" s="22">
        <v>1379.9940000000001</v>
      </c>
    </row>
    <row r="2088" spans="1:2" ht="15.75" customHeight="1" x14ac:dyDescent="0.3">
      <c r="A2088" s="20" t="s">
        <v>4455</v>
      </c>
      <c r="B2088" s="22">
        <v>1258.866</v>
      </c>
    </row>
    <row r="2089" spans="1:2" ht="15.75" customHeight="1" x14ac:dyDescent="0.3">
      <c r="A2089" s="20" t="s">
        <v>4457</v>
      </c>
      <c r="B2089" s="22">
        <v>1410.2760000000001</v>
      </c>
    </row>
    <row r="2090" spans="1:2" ht="15.75" customHeight="1" x14ac:dyDescent="0.3">
      <c r="A2090" s="20" t="s">
        <v>4459</v>
      </c>
      <c r="B2090" s="22">
        <v>1258.866</v>
      </c>
    </row>
    <row r="2091" spans="1:2" ht="15.75" customHeight="1" x14ac:dyDescent="0.3">
      <c r="A2091" s="20" t="s">
        <v>4461</v>
      </c>
      <c r="B2091" s="22">
        <v>1379.9940000000001</v>
      </c>
    </row>
    <row r="2092" spans="1:2" ht="15.75" customHeight="1" x14ac:dyDescent="0.3">
      <c r="A2092" s="20" t="s">
        <v>4463</v>
      </c>
      <c r="B2092" s="22">
        <v>1410.2760000000001</v>
      </c>
    </row>
    <row r="2093" spans="1:2" ht="15.75" customHeight="1" x14ac:dyDescent="0.3">
      <c r="A2093" s="20" t="s">
        <v>4465</v>
      </c>
      <c r="B2093" s="22">
        <v>1410.2760000000001</v>
      </c>
    </row>
    <row r="2094" spans="1:2" ht="15.75" customHeight="1" x14ac:dyDescent="0.3">
      <c r="A2094" s="20" t="s">
        <v>4467</v>
      </c>
      <c r="B2094" s="22">
        <v>1531.404</v>
      </c>
    </row>
    <row r="2095" spans="1:2" ht="15.75" customHeight="1" x14ac:dyDescent="0.3">
      <c r="A2095" s="20" t="s">
        <v>4469</v>
      </c>
      <c r="B2095" s="22">
        <v>1403.733804085309</v>
      </c>
    </row>
    <row r="2096" spans="1:2" ht="15.75" customHeight="1" x14ac:dyDescent="0.3">
      <c r="A2096" s="20" t="s">
        <v>4471</v>
      </c>
      <c r="B2096" s="22">
        <v>1264.9465635684001</v>
      </c>
    </row>
    <row r="2097" spans="1:2" ht="15.75" customHeight="1" x14ac:dyDescent="0.3">
      <c r="A2097" s="20" t="s">
        <v>4473</v>
      </c>
      <c r="B2097" s="22">
        <v>1153.9167711548728</v>
      </c>
    </row>
    <row r="2098" spans="1:2" ht="15.75" customHeight="1" x14ac:dyDescent="0.3">
      <c r="A2098" s="20" t="s">
        <v>4475</v>
      </c>
      <c r="B2098" s="22">
        <v>1292.7040116717819</v>
      </c>
    </row>
    <row r="2099" spans="1:2" ht="15.75" customHeight="1" x14ac:dyDescent="0.3">
      <c r="A2099" s="20" t="s">
        <v>4477</v>
      </c>
      <c r="B2099" s="22">
        <v>1153.9167711548728</v>
      </c>
    </row>
    <row r="2100" spans="1:2" ht="15.75" customHeight="1" x14ac:dyDescent="0.3">
      <c r="A2100" s="20" t="s">
        <v>4479</v>
      </c>
      <c r="B2100" s="22">
        <v>1264.9465635684001</v>
      </c>
    </row>
    <row r="2101" spans="1:2" ht="15.75" customHeight="1" x14ac:dyDescent="0.3">
      <c r="A2101" s="20" t="s">
        <v>4481</v>
      </c>
      <c r="B2101" s="22">
        <v>1292.7040116717819</v>
      </c>
    </row>
    <row r="2102" spans="1:2" ht="15.75" customHeight="1" x14ac:dyDescent="0.3">
      <c r="A2102" s="20" t="s">
        <v>4483</v>
      </c>
      <c r="B2102" s="22">
        <v>1292.7040116717819</v>
      </c>
    </row>
    <row r="2103" spans="1:2" ht="15.75" customHeight="1" x14ac:dyDescent="0.3">
      <c r="A2103" s="20" t="s">
        <v>4485</v>
      </c>
      <c r="B2103" s="22">
        <v>1403.733804085309</v>
      </c>
    </row>
    <row r="2104" spans="1:2" ht="15.75" customHeight="1" x14ac:dyDescent="0.3">
      <c r="A2104" s="20" t="s">
        <v>4487</v>
      </c>
      <c r="B2104" s="22">
        <v>1276.0636081706186</v>
      </c>
    </row>
    <row r="2105" spans="1:2" ht="15.75" customHeight="1" x14ac:dyDescent="0.3">
      <c r="A2105" s="20" t="s">
        <v>4489</v>
      </c>
      <c r="B2105" s="22">
        <v>1149.8991271368004</v>
      </c>
    </row>
    <row r="2106" spans="1:2" ht="15.75" customHeight="1" x14ac:dyDescent="0.3">
      <c r="A2106" s="20" t="s">
        <v>4491</v>
      </c>
      <c r="B2106" s="22">
        <v>1048.967542309746</v>
      </c>
    </row>
    <row r="2107" spans="1:2" ht="15.75" customHeight="1" x14ac:dyDescent="0.3">
      <c r="A2107" s="20" t="s">
        <v>4493</v>
      </c>
      <c r="B2107" s="22">
        <v>1175.1320233435638</v>
      </c>
    </row>
    <row r="2108" spans="1:2" ht="15.75" customHeight="1" x14ac:dyDescent="0.3">
      <c r="A2108" s="20" t="s">
        <v>4495</v>
      </c>
      <c r="B2108" s="22">
        <v>1048.967542309746</v>
      </c>
    </row>
    <row r="2109" spans="1:2" ht="15.75" customHeight="1" x14ac:dyDescent="0.3">
      <c r="A2109" s="20" t="s">
        <v>4497</v>
      </c>
      <c r="B2109" s="22">
        <v>1149.8991271368004</v>
      </c>
    </row>
    <row r="2110" spans="1:2" ht="15.75" customHeight="1" x14ac:dyDescent="0.3">
      <c r="A2110" s="20" t="s">
        <v>4499</v>
      </c>
      <c r="B2110" s="22">
        <v>1175.1320233435638</v>
      </c>
    </row>
    <row r="2111" spans="1:2" ht="15.75" customHeight="1" x14ac:dyDescent="0.3">
      <c r="A2111" s="20" t="s">
        <v>4501</v>
      </c>
      <c r="B2111" s="22">
        <v>1175.1320233435638</v>
      </c>
    </row>
    <row r="2112" spans="1:2" ht="15.75" customHeight="1" x14ac:dyDescent="0.3">
      <c r="A2112" s="20" t="s">
        <v>4503</v>
      </c>
      <c r="B2112" s="22">
        <v>1276.0636081706186</v>
      </c>
    </row>
    <row r="2113" spans="1:2" ht="15.75" customHeight="1" x14ac:dyDescent="0.3">
      <c r="A2113" s="20" t="s">
        <v>4505</v>
      </c>
      <c r="B2113" s="22">
        <v>1020.7232163397059</v>
      </c>
    </row>
    <row r="2114" spans="1:2" ht="15.75" customHeight="1" x14ac:dyDescent="0.3">
      <c r="A2114" s="20" t="s">
        <v>4507</v>
      </c>
      <c r="B2114" s="22">
        <v>919.80425427222076</v>
      </c>
    </row>
    <row r="2115" spans="1:2" ht="15.75" customHeight="1" x14ac:dyDescent="0.3">
      <c r="A2115" s="20" t="s">
        <v>4509</v>
      </c>
      <c r="B2115" s="22">
        <v>839.06908461823275</v>
      </c>
    </row>
    <row r="2116" spans="1:2" ht="15.75" customHeight="1" x14ac:dyDescent="0.3">
      <c r="A2116" s="20" t="s">
        <v>4511</v>
      </c>
      <c r="B2116" s="22">
        <v>939.98804668571756</v>
      </c>
    </row>
    <row r="2117" spans="1:2" ht="15.75" customHeight="1" x14ac:dyDescent="0.3">
      <c r="A2117" s="20" t="s">
        <v>4513</v>
      </c>
      <c r="B2117" s="22">
        <v>839.06908461823275</v>
      </c>
    </row>
    <row r="2118" spans="1:2" ht="15.75" customHeight="1" x14ac:dyDescent="0.3">
      <c r="A2118" s="20" t="s">
        <v>4515</v>
      </c>
      <c r="B2118" s="22">
        <v>919.80425427222076</v>
      </c>
    </row>
    <row r="2119" spans="1:2" ht="15.75" customHeight="1" x14ac:dyDescent="0.3">
      <c r="A2119" s="20" t="s">
        <v>4517</v>
      </c>
      <c r="B2119" s="22">
        <v>939.98804668571756</v>
      </c>
    </row>
    <row r="2120" spans="1:2" ht="15.75" customHeight="1" x14ac:dyDescent="0.3">
      <c r="A2120" s="20" t="s">
        <v>4519</v>
      </c>
      <c r="B2120" s="22">
        <v>939.98804668571756</v>
      </c>
    </row>
    <row r="2121" spans="1:2" ht="15.75" customHeight="1" x14ac:dyDescent="0.3">
      <c r="A2121" s="20" t="s">
        <v>4521</v>
      </c>
      <c r="B2121" s="22">
        <v>1020.7232163397059</v>
      </c>
    </row>
    <row r="2122" spans="1:2" ht="15.75" customHeight="1" x14ac:dyDescent="0.3">
      <c r="A2122" s="20" t="s">
        <v>4523</v>
      </c>
      <c r="B2122" s="22">
        <v>765.38282451032433</v>
      </c>
    </row>
    <row r="2123" spans="1:2" ht="15.75" customHeight="1" x14ac:dyDescent="0.3">
      <c r="A2123" s="20" t="s">
        <v>4525</v>
      </c>
      <c r="B2123" s="22">
        <v>689.70938140902115</v>
      </c>
    </row>
    <row r="2124" spans="1:2" ht="15.75" customHeight="1" x14ac:dyDescent="0.3">
      <c r="A2124" s="20" t="s">
        <v>4527</v>
      </c>
      <c r="B2124" s="22">
        <v>629.17062692797856</v>
      </c>
    </row>
    <row r="2125" spans="1:2" ht="15.75" customHeight="1" x14ac:dyDescent="0.3">
      <c r="A2125" s="20" t="s">
        <v>4529</v>
      </c>
      <c r="B2125" s="22">
        <v>704.84407002928162</v>
      </c>
    </row>
    <row r="2126" spans="1:2" ht="15.75" customHeight="1" x14ac:dyDescent="0.3">
      <c r="A2126" s="20" t="s">
        <v>4531</v>
      </c>
      <c r="B2126" s="22">
        <v>629.17062692797856</v>
      </c>
    </row>
    <row r="2127" spans="1:2" ht="15.75" customHeight="1" x14ac:dyDescent="0.3">
      <c r="A2127" s="20" t="s">
        <v>4533</v>
      </c>
      <c r="B2127" s="22">
        <v>689.70938140902115</v>
      </c>
    </row>
    <row r="2128" spans="1:2" ht="15.75" customHeight="1" x14ac:dyDescent="0.3">
      <c r="A2128" s="20" t="s">
        <v>4535</v>
      </c>
      <c r="B2128" s="22">
        <v>704.84407002928162</v>
      </c>
    </row>
    <row r="2129" spans="1:2" ht="15.75" customHeight="1" x14ac:dyDescent="0.3">
      <c r="A2129" s="20" t="s">
        <v>4537</v>
      </c>
      <c r="B2129" s="22">
        <v>704.84407002928162</v>
      </c>
    </row>
    <row r="2130" spans="1:2" ht="15.75" customHeight="1" x14ac:dyDescent="0.3">
      <c r="A2130" s="20" t="s">
        <v>4539</v>
      </c>
      <c r="B2130" s="22">
        <v>765.38282451032433</v>
      </c>
    </row>
    <row r="2131" spans="1:2" ht="15.75" customHeight="1" x14ac:dyDescent="0.3">
      <c r="A2131" s="20" t="s">
        <v>4541</v>
      </c>
      <c r="B2131" s="22">
        <v>510.04243268094297</v>
      </c>
    </row>
    <row r="2132" spans="1:2" ht="15.75" customHeight="1" x14ac:dyDescent="0.3">
      <c r="A2132" s="20" t="s">
        <v>4543</v>
      </c>
      <c r="B2132" s="22">
        <v>459.61450854582142</v>
      </c>
    </row>
    <row r="2133" spans="1:2" ht="15.75" customHeight="1" x14ac:dyDescent="0.3">
      <c r="A2133" s="20" t="s">
        <v>4545</v>
      </c>
      <c r="B2133" s="22">
        <v>419.27216923772431</v>
      </c>
    </row>
    <row r="2134" spans="1:2" ht="15.75" customHeight="1" x14ac:dyDescent="0.3">
      <c r="A2134" s="20" t="s">
        <v>4547</v>
      </c>
      <c r="B2134" s="22">
        <v>469.70009337284574</v>
      </c>
    </row>
    <row r="2135" spans="1:2" ht="15.75" customHeight="1" x14ac:dyDescent="0.3">
      <c r="A2135" s="20" t="s">
        <v>4549</v>
      </c>
      <c r="B2135" s="22">
        <v>419.27216923772431</v>
      </c>
    </row>
    <row r="2136" spans="1:2" ht="15.75" customHeight="1" x14ac:dyDescent="0.3">
      <c r="A2136" s="20" t="s">
        <v>4551</v>
      </c>
      <c r="B2136" s="22">
        <v>459.61450854582142</v>
      </c>
    </row>
    <row r="2137" spans="1:2" ht="15.75" customHeight="1" x14ac:dyDescent="0.3">
      <c r="A2137" s="20" t="s">
        <v>4553</v>
      </c>
      <c r="B2137" s="22">
        <v>469.70009337284574</v>
      </c>
    </row>
    <row r="2138" spans="1:2" ht="15.75" customHeight="1" x14ac:dyDescent="0.3">
      <c r="A2138" s="20" t="s">
        <v>4555</v>
      </c>
      <c r="B2138" s="22">
        <v>469.70009337284574</v>
      </c>
    </row>
    <row r="2139" spans="1:2" ht="15.75" customHeight="1" x14ac:dyDescent="0.3">
      <c r="A2139" s="20" t="s">
        <v>4557</v>
      </c>
      <c r="B2139" s="22">
        <v>510.04243268094297</v>
      </c>
    </row>
    <row r="2140" spans="1:2" ht="15.75" customHeight="1" x14ac:dyDescent="0.3">
      <c r="A2140" s="20" t="s">
        <v>4559</v>
      </c>
      <c r="B2140" s="22">
        <v>6594.5</v>
      </c>
    </row>
    <row r="2141" spans="1:2" ht="15.75" customHeight="1" x14ac:dyDescent="0.3">
      <c r="A2141" s="28" t="s">
        <v>4561</v>
      </c>
      <c r="B2141" s="30">
        <v>1450.79</v>
      </c>
    </row>
    <row r="2142" spans="1:2" ht="15.75" customHeight="1" x14ac:dyDescent="0.3">
      <c r="A2142" s="28" t="s">
        <v>4563</v>
      </c>
      <c r="B2142" s="30">
        <v>1121.07</v>
      </c>
    </row>
    <row r="2143" spans="1:2" ht="15.75" customHeight="1" x14ac:dyDescent="0.3">
      <c r="A2143" s="28" t="s">
        <v>4565</v>
      </c>
      <c r="B2143" s="30">
        <v>857.29</v>
      </c>
    </row>
    <row r="2144" spans="1:2" ht="15.75" customHeight="1" x14ac:dyDescent="0.3">
      <c r="A2144" s="28" t="s">
        <v>4567</v>
      </c>
      <c r="B2144" s="30">
        <v>1187.01</v>
      </c>
    </row>
    <row r="2145" spans="1:2" ht="15.75" customHeight="1" x14ac:dyDescent="0.3">
      <c r="A2145" s="28" t="s">
        <v>4569</v>
      </c>
      <c r="B2145" s="30">
        <v>857.29</v>
      </c>
    </row>
    <row r="2146" spans="1:2" ht="15.75" customHeight="1" x14ac:dyDescent="0.3">
      <c r="A2146" s="28" t="s">
        <v>4571</v>
      </c>
      <c r="B2146" s="30">
        <v>1121.07</v>
      </c>
    </row>
    <row r="2147" spans="1:2" ht="15.75" customHeight="1" x14ac:dyDescent="0.3">
      <c r="A2147" s="28" t="s">
        <v>4573</v>
      </c>
      <c r="B2147" s="30">
        <v>1187.01</v>
      </c>
    </row>
    <row r="2148" spans="1:2" ht="15.75" customHeight="1" x14ac:dyDescent="0.3">
      <c r="A2148" s="28" t="s">
        <v>4575</v>
      </c>
      <c r="B2148" s="30">
        <v>1187.01</v>
      </c>
    </row>
    <row r="2149" spans="1:2" ht="15.75" customHeight="1" x14ac:dyDescent="0.3">
      <c r="A2149" s="28" t="s">
        <v>4577</v>
      </c>
      <c r="B2149" s="30">
        <v>1450.79</v>
      </c>
    </row>
    <row r="2150" spans="1:2" ht="15.75" customHeight="1" x14ac:dyDescent="0.3">
      <c r="A2150" s="20" t="s">
        <v>4580</v>
      </c>
      <c r="B2150" s="22">
        <v>5103.9720000000007</v>
      </c>
    </row>
    <row r="2151" spans="1:2" ht="15.75" customHeight="1" x14ac:dyDescent="0.3">
      <c r="A2151" s="20" t="s">
        <v>4582</v>
      </c>
      <c r="B2151" s="22">
        <v>4599.3419999999996</v>
      </c>
    </row>
    <row r="2152" spans="1:2" ht="15.75" customHeight="1" x14ac:dyDescent="0.3">
      <c r="A2152" s="20" t="s">
        <v>4584</v>
      </c>
      <c r="B2152" s="22">
        <v>4195.6379999999999</v>
      </c>
    </row>
    <row r="2153" spans="1:2" ht="15.75" customHeight="1" x14ac:dyDescent="0.3">
      <c r="A2153" s="20" t="s">
        <v>4586</v>
      </c>
      <c r="B2153" s="22">
        <v>4700.268</v>
      </c>
    </row>
    <row r="2154" spans="1:2" ht="15.75" customHeight="1" x14ac:dyDescent="0.3">
      <c r="A2154" s="20" t="s">
        <v>4588</v>
      </c>
      <c r="B2154" s="22">
        <v>4195.6379999999999</v>
      </c>
    </row>
    <row r="2155" spans="1:2" ht="15.75" customHeight="1" x14ac:dyDescent="0.3">
      <c r="A2155" s="20" t="s">
        <v>4590</v>
      </c>
      <c r="B2155" s="22">
        <v>4599.3419999999996</v>
      </c>
    </row>
    <row r="2156" spans="1:2" ht="15.75" customHeight="1" x14ac:dyDescent="0.3">
      <c r="A2156" s="20" t="s">
        <v>4592</v>
      </c>
      <c r="B2156" s="22">
        <v>4700.268</v>
      </c>
    </row>
    <row r="2157" spans="1:2" ht="15.75" customHeight="1" x14ac:dyDescent="0.3">
      <c r="A2157" s="20" t="s">
        <v>4594</v>
      </c>
      <c r="B2157" s="22">
        <v>4700.268</v>
      </c>
    </row>
    <row r="2158" spans="1:2" ht="15.75" customHeight="1" x14ac:dyDescent="0.3">
      <c r="A2158" s="20" t="s">
        <v>4596</v>
      </c>
      <c r="B2158" s="22">
        <v>5103.9720000000007</v>
      </c>
    </row>
    <row r="2159" spans="1:2" ht="15.75" customHeight="1" x14ac:dyDescent="0.3">
      <c r="A2159" s="20" t="s">
        <v>4598</v>
      </c>
      <c r="B2159" s="22">
        <v>4678.4637048779441</v>
      </c>
    </row>
    <row r="2160" spans="1:2" ht="15.75" customHeight="1" x14ac:dyDescent="0.3">
      <c r="A2160" s="20" t="s">
        <v>4600</v>
      </c>
      <c r="B2160" s="22">
        <v>4215.9037340566783</v>
      </c>
    </row>
    <row r="2161" spans="1:2" ht="15.75" customHeight="1" x14ac:dyDescent="0.3">
      <c r="A2161" s="20" t="s">
        <v>4602</v>
      </c>
      <c r="B2161" s="22">
        <v>3845.8557573996663</v>
      </c>
    </row>
    <row r="2162" spans="1:2" ht="15.75" customHeight="1" x14ac:dyDescent="0.3">
      <c r="A2162" s="20" t="s">
        <v>4604</v>
      </c>
      <c r="B2162" s="22">
        <v>4308.4157282209317</v>
      </c>
    </row>
    <row r="2163" spans="1:2" ht="15.75" customHeight="1" x14ac:dyDescent="0.3">
      <c r="A2163" s="20" t="s">
        <v>4606</v>
      </c>
      <c r="B2163" s="22">
        <v>3845.8557573996663</v>
      </c>
    </row>
    <row r="2164" spans="1:2" ht="15.75" customHeight="1" x14ac:dyDescent="0.3">
      <c r="A2164" s="20" t="s">
        <v>4608</v>
      </c>
      <c r="B2164" s="22">
        <v>4215.9037340566783</v>
      </c>
    </row>
    <row r="2165" spans="1:2" ht="15.75" customHeight="1" x14ac:dyDescent="0.3">
      <c r="A2165" s="20" t="s">
        <v>4610</v>
      </c>
      <c r="B2165" s="22">
        <v>4308.4157282209317</v>
      </c>
    </row>
    <row r="2166" spans="1:2" ht="15.75" customHeight="1" x14ac:dyDescent="0.3">
      <c r="A2166" s="20" t="s">
        <v>4612</v>
      </c>
      <c r="B2166" s="22">
        <v>4308.4157282209317</v>
      </c>
    </row>
    <row r="2167" spans="1:2" ht="15.75" customHeight="1" x14ac:dyDescent="0.3">
      <c r="A2167" s="20" t="s">
        <v>4614</v>
      </c>
      <c r="B2167" s="22">
        <v>4678.4637048779441</v>
      </c>
    </row>
    <row r="2168" spans="1:2" ht="15.75" customHeight="1" x14ac:dyDescent="0.3">
      <c r="A2168" s="20" t="s">
        <v>4616</v>
      </c>
      <c r="B2168" s="22">
        <v>4252.9554097558894</v>
      </c>
    </row>
    <row r="2169" spans="1:2" ht="15.75" customHeight="1" x14ac:dyDescent="0.3">
      <c r="A2169" s="20" t="s">
        <v>4618</v>
      </c>
      <c r="B2169" s="22">
        <v>3832.4654681133579</v>
      </c>
    </row>
    <row r="2170" spans="1:2" ht="15.75" customHeight="1" x14ac:dyDescent="0.3">
      <c r="A2170" s="20" t="s">
        <v>4620</v>
      </c>
      <c r="B2170" s="22">
        <v>3496.0735147993337</v>
      </c>
    </row>
    <row r="2171" spans="1:2" ht="15.75" customHeight="1" x14ac:dyDescent="0.3">
      <c r="A2171" s="20" t="s">
        <v>4622</v>
      </c>
      <c r="B2171" s="22">
        <v>3916.5634564418642</v>
      </c>
    </row>
    <row r="2172" spans="1:2" ht="15.75" customHeight="1" x14ac:dyDescent="0.3">
      <c r="A2172" s="20" t="s">
        <v>4624</v>
      </c>
      <c r="B2172" s="22">
        <v>3496.0735147993337</v>
      </c>
    </row>
    <row r="2173" spans="1:2" ht="15.75" customHeight="1" x14ac:dyDescent="0.3">
      <c r="A2173" s="20" t="s">
        <v>4626</v>
      </c>
      <c r="B2173" s="22">
        <v>3832.4654681133579</v>
      </c>
    </row>
    <row r="2174" spans="1:2" ht="15.75" customHeight="1" x14ac:dyDescent="0.3">
      <c r="A2174" s="20" t="s">
        <v>4628</v>
      </c>
      <c r="B2174" s="22">
        <v>3916.5634564418642</v>
      </c>
    </row>
    <row r="2175" spans="1:2" ht="15.75" customHeight="1" x14ac:dyDescent="0.3">
      <c r="A2175" s="20" t="s">
        <v>4630</v>
      </c>
      <c r="B2175" s="22">
        <v>3916.5634564418642</v>
      </c>
    </row>
    <row r="2176" spans="1:2" ht="15.75" customHeight="1" x14ac:dyDescent="0.3">
      <c r="A2176" s="20" t="s">
        <v>4632</v>
      </c>
      <c r="B2176" s="22">
        <v>4252.9554097558894</v>
      </c>
    </row>
    <row r="2177" spans="1:2" ht="15.75" customHeight="1" x14ac:dyDescent="0.3">
      <c r="A2177" s="20" t="s">
        <v>4634</v>
      </c>
      <c r="B2177" s="22">
        <v>3401.9388195066749</v>
      </c>
    </row>
    <row r="2178" spans="1:2" ht="15.75" customHeight="1" x14ac:dyDescent="0.3">
      <c r="A2178" s="20" t="s">
        <v>4636</v>
      </c>
      <c r="B2178" s="22">
        <v>3065.5889362221169</v>
      </c>
    </row>
    <row r="2179" spans="1:2" ht="15.75" customHeight="1" x14ac:dyDescent="0.3">
      <c r="A2179" s="20" t="s">
        <v>4638</v>
      </c>
      <c r="B2179" s="22">
        <v>2796.5090295944701</v>
      </c>
    </row>
    <row r="2180" spans="1:2" ht="15.75" customHeight="1" x14ac:dyDescent="0.3">
      <c r="A2180" s="20" t="s">
        <v>4640</v>
      </c>
      <c r="B2180" s="22">
        <v>3132.8589128790281</v>
      </c>
    </row>
    <row r="2181" spans="1:2" ht="15.75" customHeight="1" x14ac:dyDescent="0.3">
      <c r="A2181" s="20" t="s">
        <v>4642</v>
      </c>
      <c r="B2181" s="22">
        <v>2796.5090295944701</v>
      </c>
    </row>
    <row r="2182" spans="1:2" ht="15.75" customHeight="1" x14ac:dyDescent="0.3">
      <c r="A2182" s="20" t="s">
        <v>4644</v>
      </c>
      <c r="B2182" s="22">
        <v>3065.5889362221169</v>
      </c>
    </row>
    <row r="2183" spans="1:2" ht="15.75" customHeight="1" x14ac:dyDescent="0.3">
      <c r="A2183" s="20" t="s">
        <v>4646</v>
      </c>
      <c r="B2183" s="22">
        <v>3132.8589128790281</v>
      </c>
    </row>
    <row r="2184" spans="1:2" ht="15.75" customHeight="1" x14ac:dyDescent="0.3">
      <c r="A2184" s="20" t="s">
        <v>4648</v>
      </c>
      <c r="B2184" s="22">
        <v>3132.8589128790281</v>
      </c>
    </row>
    <row r="2185" spans="1:2" ht="15.75" customHeight="1" x14ac:dyDescent="0.3">
      <c r="A2185" s="20" t="s">
        <v>4650</v>
      </c>
      <c r="B2185" s="22">
        <v>3401.9388195066749</v>
      </c>
    </row>
    <row r="2186" spans="1:2" ht="15.75" customHeight="1" x14ac:dyDescent="0.3">
      <c r="A2186" s="20" t="s">
        <v>4652</v>
      </c>
      <c r="B2186" s="22">
        <v>2550.922229262565</v>
      </c>
    </row>
    <row r="2187" spans="1:2" ht="15.75" customHeight="1" x14ac:dyDescent="0.3">
      <c r="A2187" s="20" t="s">
        <v>4654</v>
      </c>
      <c r="B2187" s="22">
        <v>2298.7124043354752</v>
      </c>
    </row>
    <row r="2188" spans="1:2" ht="15.75" customHeight="1" x14ac:dyDescent="0.3">
      <c r="A2188" s="20" t="s">
        <v>4656</v>
      </c>
      <c r="B2188" s="22">
        <v>2096.9445443938034</v>
      </c>
    </row>
    <row r="2189" spans="1:2" ht="15.75" customHeight="1" x14ac:dyDescent="0.3">
      <c r="A2189" s="20" t="s">
        <v>4658</v>
      </c>
      <c r="B2189" s="22">
        <v>2349.1543693208932</v>
      </c>
    </row>
    <row r="2190" spans="1:2" ht="15.75" customHeight="1" x14ac:dyDescent="0.3">
      <c r="A2190" s="20" t="s">
        <v>4660</v>
      </c>
      <c r="B2190" s="22">
        <v>2096.9445443938034</v>
      </c>
    </row>
    <row r="2191" spans="1:2" ht="15.75" customHeight="1" x14ac:dyDescent="0.3">
      <c r="A2191" s="20" t="s">
        <v>4662</v>
      </c>
      <c r="B2191" s="22">
        <v>2298.7124043354752</v>
      </c>
    </row>
    <row r="2192" spans="1:2" ht="15.75" customHeight="1" x14ac:dyDescent="0.3">
      <c r="A2192" s="20" t="s">
        <v>4664</v>
      </c>
      <c r="B2192" s="22">
        <v>2349.1543693208932</v>
      </c>
    </row>
    <row r="2193" spans="1:2" ht="15.75" customHeight="1" x14ac:dyDescent="0.3">
      <c r="A2193" s="20" t="s">
        <v>4666</v>
      </c>
      <c r="B2193" s="22">
        <v>2349.1543693208932</v>
      </c>
    </row>
    <row r="2194" spans="1:2" ht="15.75" customHeight="1" x14ac:dyDescent="0.3">
      <c r="A2194" s="20" t="s">
        <v>4668</v>
      </c>
      <c r="B2194" s="22">
        <v>2550.922229262565</v>
      </c>
    </row>
    <row r="2195" spans="1:2" ht="15.75" customHeight="1" x14ac:dyDescent="0.3">
      <c r="A2195" s="20" t="s">
        <v>4670</v>
      </c>
      <c r="B2195" s="22">
        <v>1699.9056390184546</v>
      </c>
    </row>
    <row r="2196" spans="1:2" ht="15.75" customHeight="1" x14ac:dyDescent="0.3">
      <c r="A2196" s="20" t="s">
        <v>4672</v>
      </c>
      <c r="B2196" s="22">
        <v>1531.8358724488335</v>
      </c>
    </row>
    <row r="2197" spans="1:2" ht="15.75" customHeight="1" x14ac:dyDescent="0.3">
      <c r="A2197" s="20" t="s">
        <v>4674</v>
      </c>
      <c r="B2197" s="22">
        <v>1397.3800591931365</v>
      </c>
    </row>
    <row r="2198" spans="1:2" ht="15.75" customHeight="1" x14ac:dyDescent="0.3">
      <c r="A2198" s="20" t="s">
        <v>4676</v>
      </c>
      <c r="B2198" s="22">
        <v>1565.4498257627577</v>
      </c>
    </row>
    <row r="2199" spans="1:2" ht="15.75" customHeight="1" x14ac:dyDescent="0.3">
      <c r="A2199" s="20" t="s">
        <v>4678</v>
      </c>
      <c r="B2199" s="22">
        <v>1397.3800591931365</v>
      </c>
    </row>
    <row r="2200" spans="1:2" ht="15.75" customHeight="1" x14ac:dyDescent="0.3">
      <c r="A2200" s="20" t="s">
        <v>4680</v>
      </c>
      <c r="B2200" s="22">
        <v>1531.8358724488335</v>
      </c>
    </row>
    <row r="2201" spans="1:2" ht="15.75" customHeight="1" x14ac:dyDescent="0.3">
      <c r="A2201" s="20" t="s">
        <v>4682</v>
      </c>
      <c r="B2201" s="22">
        <v>1565.4498257627577</v>
      </c>
    </row>
    <row r="2202" spans="1:2" ht="15.75" customHeight="1" x14ac:dyDescent="0.3">
      <c r="A2202" s="20" t="s">
        <v>4684</v>
      </c>
      <c r="B2202" s="22">
        <v>1565.4498257627577</v>
      </c>
    </row>
    <row r="2203" spans="1:2" ht="15.75" customHeight="1" x14ac:dyDescent="0.3">
      <c r="A2203" s="20" t="s">
        <v>4686</v>
      </c>
      <c r="B2203" s="22">
        <v>1699.9056390184546</v>
      </c>
    </row>
    <row r="2204" spans="1:2" ht="15.75" customHeight="1" x14ac:dyDescent="0.3">
      <c r="A2204" s="20" t="s">
        <v>4688</v>
      </c>
      <c r="B2204" s="22">
        <v>1020.7944000000001</v>
      </c>
    </row>
    <row r="2205" spans="1:2" ht="15.75" customHeight="1" x14ac:dyDescent="0.3">
      <c r="A2205" s="20" t="s">
        <v>4690</v>
      </c>
      <c r="B2205" s="22">
        <v>919.86839999999995</v>
      </c>
    </row>
    <row r="2206" spans="1:2" ht="15.75" customHeight="1" x14ac:dyDescent="0.3">
      <c r="A2206" s="20" t="s">
        <v>4692</v>
      </c>
      <c r="B2206" s="22">
        <v>839.12760000000014</v>
      </c>
    </row>
    <row r="2207" spans="1:2" ht="15.75" customHeight="1" x14ac:dyDescent="0.3">
      <c r="A2207" s="20" t="s">
        <v>4694</v>
      </c>
      <c r="B2207" s="22">
        <v>940.05359999999996</v>
      </c>
    </row>
    <row r="2208" spans="1:2" ht="15.75" customHeight="1" x14ac:dyDescent="0.3">
      <c r="A2208" s="20" t="s">
        <v>4696</v>
      </c>
      <c r="B2208" s="22">
        <v>839.12760000000014</v>
      </c>
    </row>
    <row r="2209" spans="1:2" ht="15.75" customHeight="1" x14ac:dyDescent="0.3">
      <c r="A2209" s="20" t="s">
        <v>4698</v>
      </c>
      <c r="B2209" s="22">
        <v>919.86839999999995</v>
      </c>
    </row>
    <row r="2210" spans="1:2" ht="15.75" customHeight="1" x14ac:dyDescent="0.3">
      <c r="A2210" s="20" t="s">
        <v>4700</v>
      </c>
      <c r="B2210" s="22">
        <v>940.05359999999996</v>
      </c>
    </row>
    <row r="2211" spans="1:2" ht="15.75" customHeight="1" x14ac:dyDescent="0.3">
      <c r="A2211" s="20" t="s">
        <v>4702</v>
      </c>
      <c r="B2211" s="22">
        <v>940.05359999999996</v>
      </c>
    </row>
    <row r="2212" spans="1:2" ht="15.75" customHeight="1" x14ac:dyDescent="0.3">
      <c r="A2212" s="20" t="s">
        <v>4704</v>
      </c>
      <c r="B2212" s="22">
        <v>1020.7944000000001</v>
      </c>
    </row>
    <row r="2213" spans="1:2" ht="15.75" customHeight="1" x14ac:dyDescent="0.3">
      <c r="A2213" s="20" t="s">
        <v>4706</v>
      </c>
      <c r="B2213" s="22">
        <v>935.69274097558889</v>
      </c>
    </row>
    <row r="2214" spans="1:2" ht="15.75" customHeight="1" x14ac:dyDescent="0.3">
      <c r="A2214" s="20" t="s">
        <v>4708</v>
      </c>
      <c r="B2214" s="22">
        <v>843.18074681133578</v>
      </c>
    </row>
    <row r="2215" spans="1:2" ht="15.75" customHeight="1" x14ac:dyDescent="0.3">
      <c r="A2215" s="20" t="s">
        <v>4710</v>
      </c>
      <c r="B2215" s="22">
        <v>769.17115147993331</v>
      </c>
    </row>
    <row r="2216" spans="1:2" ht="15.75" customHeight="1" x14ac:dyDescent="0.3">
      <c r="A2216" s="20" t="s">
        <v>4712</v>
      </c>
      <c r="B2216" s="22">
        <v>861.68314564418631</v>
      </c>
    </row>
    <row r="2217" spans="1:2" ht="15.75" customHeight="1" x14ac:dyDescent="0.3">
      <c r="A2217" s="20" t="s">
        <v>4714</v>
      </c>
      <c r="B2217" s="22">
        <v>769.17115147993331</v>
      </c>
    </row>
    <row r="2218" spans="1:2" ht="15.75" customHeight="1" x14ac:dyDescent="0.3">
      <c r="A2218" s="20" t="s">
        <v>4716</v>
      </c>
      <c r="B2218" s="22">
        <v>843.18074681133578</v>
      </c>
    </row>
    <row r="2219" spans="1:2" ht="15.75" customHeight="1" x14ac:dyDescent="0.3">
      <c r="A2219" s="20" t="s">
        <v>4718</v>
      </c>
      <c r="B2219" s="22">
        <v>861.68314564418631</v>
      </c>
    </row>
    <row r="2220" spans="1:2" ht="15.75" customHeight="1" x14ac:dyDescent="0.3">
      <c r="A2220" s="20" t="s">
        <v>4720</v>
      </c>
      <c r="B2220" s="22">
        <v>861.68314564418631</v>
      </c>
    </row>
    <row r="2221" spans="1:2" ht="15.75" customHeight="1" x14ac:dyDescent="0.3">
      <c r="A2221" s="20" t="s">
        <v>4722</v>
      </c>
      <c r="B2221" s="22">
        <v>935.69274097558889</v>
      </c>
    </row>
    <row r="2222" spans="1:2" ht="15.75" customHeight="1" x14ac:dyDescent="0.3">
      <c r="A2222" s="20" t="s">
        <v>4724</v>
      </c>
      <c r="B2222" s="22">
        <v>850.59108195117801</v>
      </c>
    </row>
    <row r="2223" spans="1:2" ht="15.75" customHeight="1" x14ac:dyDescent="0.3">
      <c r="A2223" s="20" t="s">
        <v>4726</v>
      </c>
      <c r="B2223" s="22">
        <v>766.49309362267172</v>
      </c>
    </row>
    <row r="2224" spans="1:2" ht="15.75" customHeight="1" x14ac:dyDescent="0.3">
      <c r="A2224" s="20" t="s">
        <v>4728</v>
      </c>
      <c r="B2224" s="22">
        <v>699.21470295986671</v>
      </c>
    </row>
    <row r="2225" spans="1:2" ht="15.75" customHeight="1" x14ac:dyDescent="0.3">
      <c r="A2225" s="20" t="s">
        <v>4730</v>
      </c>
      <c r="B2225" s="22">
        <v>783.312691288373</v>
      </c>
    </row>
    <row r="2226" spans="1:2" ht="15.75" customHeight="1" x14ac:dyDescent="0.3">
      <c r="A2226" s="20" t="s">
        <v>4732</v>
      </c>
      <c r="B2226" s="22">
        <v>699.21470295986671</v>
      </c>
    </row>
    <row r="2227" spans="1:2" ht="15.75" customHeight="1" x14ac:dyDescent="0.3">
      <c r="A2227" s="20" t="s">
        <v>4734</v>
      </c>
      <c r="B2227" s="22">
        <v>766.49309362267172</v>
      </c>
    </row>
    <row r="2228" spans="1:2" ht="15.75" customHeight="1" x14ac:dyDescent="0.3">
      <c r="A2228" s="20" t="s">
        <v>4736</v>
      </c>
      <c r="B2228" s="22">
        <v>783.312691288373</v>
      </c>
    </row>
    <row r="2229" spans="1:2" ht="15.75" customHeight="1" x14ac:dyDescent="0.3">
      <c r="A2229" s="20" t="s">
        <v>4738</v>
      </c>
      <c r="B2229" s="22">
        <v>783.312691288373</v>
      </c>
    </row>
    <row r="2230" spans="1:2" ht="15.75" customHeight="1" x14ac:dyDescent="0.3">
      <c r="A2230" s="20" t="s">
        <v>4740</v>
      </c>
      <c r="B2230" s="22">
        <v>850.59108195117801</v>
      </c>
    </row>
    <row r="2231" spans="1:2" ht="15.75" customHeight="1" x14ac:dyDescent="0.3">
      <c r="A2231" s="20" t="s">
        <v>4742</v>
      </c>
      <c r="B2231" s="22">
        <v>680.38776390133501</v>
      </c>
    </row>
    <row r="2232" spans="1:2" ht="15.75" customHeight="1" x14ac:dyDescent="0.3">
      <c r="A2232" s="20" t="s">
        <v>4744</v>
      </c>
      <c r="B2232" s="22">
        <v>613.11778724442343</v>
      </c>
    </row>
    <row r="2233" spans="1:2" ht="15.75" customHeight="1" x14ac:dyDescent="0.3">
      <c r="A2233" s="20" t="s">
        <v>4746</v>
      </c>
      <c r="B2233" s="22">
        <v>559.30180591889405</v>
      </c>
    </row>
    <row r="2234" spans="1:2" ht="15.75" customHeight="1" x14ac:dyDescent="0.3">
      <c r="A2234" s="20" t="s">
        <v>4748</v>
      </c>
      <c r="B2234" s="22">
        <v>626.57178257580563</v>
      </c>
    </row>
    <row r="2235" spans="1:2" ht="15.75" customHeight="1" x14ac:dyDescent="0.3">
      <c r="A2235" s="20" t="s">
        <v>4750</v>
      </c>
      <c r="B2235" s="22">
        <v>559.30180591889405</v>
      </c>
    </row>
    <row r="2236" spans="1:2" ht="15.75" customHeight="1" x14ac:dyDescent="0.3">
      <c r="A2236" s="20" t="s">
        <v>4752</v>
      </c>
      <c r="B2236" s="22">
        <v>613.11778724442343</v>
      </c>
    </row>
    <row r="2237" spans="1:2" ht="15.75" customHeight="1" x14ac:dyDescent="0.3">
      <c r="A2237" s="20" t="s">
        <v>4754</v>
      </c>
      <c r="B2237" s="22">
        <v>626.57178257580563</v>
      </c>
    </row>
    <row r="2238" spans="1:2" ht="15.75" customHeight="1" x14ac:dyDescent="0.3">
      <c r="A2238" s="20" t="s">
        <v>4756</v>
      </c>
      <c r="B2238" s="22">
        <v>626.57178257580563</v>
      </c>
    </row>
    <row r="2239" spans="1:2" ht="15.75" customHeight="1" x14ac:dyDescent="0.3">
      <c r="A2239" s="20" t="s">
        <v>4758</v>
      </c>
      <c r="B2239" s="22">
        <v>680.38776390133501</v>
      </c>
    </row>
    <row r="2240" spans="1:2" ht="15.75" customHeight="1" x14ac:dyDescent="0.3">
      <c r="A2240" s="20" t="s">
        <v>4760</v>
      </c>
      <c r="B2240" s="22">
        <v>510.18444585251302</v>
      </c>
    </row>
    <row r="2241" spans="1:2" ht="15.75" customHeight="1" x14ac:dyDescent="0.3">
      <c r="A2241" s="20" t="s">
        <v>4762</v>
      </c>
      <c r="B2241" s="22">
        <v>459.74248086709508</v>
      </c>
    </row>
    <row r="2242" spans="1:2" ht="15.75" customHeight="1" x14ac:dyDescent="0.3">
      <c r="A2242" s="20" t="s">
        <v>4764</v>
      </c>
      <c r="B2242" s="22">
        <v>419.38890887876073</v>
      </c>
    </row>
    <row r="2243" spans="1:2" ht="15.75" customHeight="1" x14ac:dyDescent="0.3">
      <c r="A2243" s="20" t="s">
        <v>4766</v>
      </c>
      <c r="B2243" s="22">
        <v>469.83087386417867</v>
      </c>
    </row>
    <row r="2244" spans="1:2" ht="15.75" customHeight="1" x14ac:dyDescent="0.3">
      <c r="A2244" s="20" t="s">
        <v>4768</v>
      </c>
      <c r="B2244" s="22">
        <v>419.38890887876073</v>
      </c>
    </row>
    <row r="2245" spans="1:2" ht="15.75" customHeight="1" x14ac:dyDescent="0.3">
      <c r="A2245" s="20" t="s">
        <v>4770</v>
      </c>
      <c r="B2245" s="22">
        <v>459.74248086709508</v>
      </c>
    </row>
    <row r="2246" spans="1:2" ht="15.75" customHeight="1" x14ac:dyDescent="0.3">
      <c r="A2246" s="20" t="s">
        <v>4772</v>
      </c>
      <c r="B2246" s="22">
        <v>469.83087386417867</v>
      </c>
    </row>
    <row r="2247" spans="1:2" ht="15.75" customHeight="1" x14ac:dyDescent="0.3">
      <c r="A2247" s="20" t="s">
        <v>4774</v>
      </c>
      <c r="B2247" s="22">
        <v>469.83087386417867</v>
      </c>
    </row>
    <row r="2248" spans="1:2" ht="15.75" customHeight="1" x14ac:dyDescent="0.3">
      <c r="A2248" s="20" t="s">
        <v>4776</v>
      </c>
      <c r="B2248" s="22">
        <v>510.18444585251302</v>
      </c>
    </row>
    <row r="2249" spans="1:2" ht="15.75" customHeight="1" x14ac:dyDescent="0.3">
      <c r="A2249" s="20" t="s">
        <v>4778</v>
      </c>
      <c r="B2249" s="22">
        <v>339.98112780369098</v>
      </c>
    </row>
    <row r="2250" spans="1:2" ht="15.75" customHeight="1" x14ac:dyDescent="0.3">
      <c r="A2250" s="20" t="s">
        <v>4780</v>
      </c>
      <c r="B2250" s="22">
        <v>306.36717448976668</v>
      </c>
    </row>
    <row r="2251" spans="1:2" ht="15.75" customHeight="1" x14ac:dyDescent="0.3">
      <c r="A2251" s="20" t="s">
        <v>4782</v>
      </c>
      <c r="B2251" s="22">
        <v>279.4760118386273</v>
      </c>
    </row>
    <row r="2252" spans="1:2" ht="15.75" customHeight="1" x14ac:dyDescent="0.3">
      <c r="A2252" s="20" t="s">
        <v>4784</v>
      </c>
      <c r="B2252" s="22">
        <v>313.08996515255149</v>
      </c>
    </row>
    <row r="2253" spans="1:2" ht="15.75" customHeight="1" x14ac:dyDescent="0.3">
      <c r="A2253" s="20" t="s">
        <v>4786</v>
      </c>
      <c r="B2253" s="22">
        <v>279.4760118386273</v>
      </c>
    </row>
    <row r="2254" spans="1:2" ht="15.75" customHeight="1" x14ac:dyDescent="0.3">
      <c r="A2254" s="20" t="s">
        <v>4788</v>
      </c>
      <c r="B2254" s="22">
        <v>306.36717448976668</v>
      </c>
    </row>
    <row r="2255" spans="1:2" ht="15.75" customHeight="1" x14ac:dyDescent="0.3">
      <c r="A2255" s="20" t="s">
        <v>4790</v>
      </c>
      <c r="B2255" s="22">
        <v>313.08996515255149</v>
      </c>
    </row>
    <row r="2256" spans="1:2" ht="15.75" customHeight="1" x14ac:dyDescent="0.3">
      <c r="A2256" s="20" t="s">
        <v>4792</v>
      </c>
      <c r="B2256" s="22">
        <v>313.08996515255149</v>
      </c>
    </row>
    <row r="2257" spans="1:2" ht="15.75" customHeight="1" x14ac:dyDescent="0.3">
      <c r="A2257" s="20" t="s">
        <v>4794</v>
      </c>
      <c r="B2257" s="22">
        <v>339.98112780369098</v>
      </c>
    </row>
    <row r="2258" spans="1:2" ht="15.75" customHeight="1" x14ac:dyDescent="0.3">
      <c r="A2258" s="20" t="s">
        <v>4797</v>
      </c>
      <c r="B2258" s="22">
        <v>1784.1599999999999</v>
      </c>
    </row>
    <row r="2259" spans="1:2" ht="15.75" customHeight="1" x14ac:dyDescent="0.3">
      <c r="A2259" s="20" t="s">
        <v>4799</v>
      </c>
      <c r="B2259" s="22">
        <v>1339.8</v>
      </c>
    </row>
    <row r="2260" spans="1:2" ht="15.75" customHeight="1" x14ac:dyDescent="0.3">
      <c r="A2260" s="20" t="s">
        <v>4801</v>
      </c>
      <c r="B2260" s="22">
        <v>1222.2</v>
      </c>
    </row>
    <row r="2261" spans="1:2" ht="15.75" customHeight="1" x14ac:dyDescent="0.3">
      <c r="A2261" s="20" t="s">
        <v>4803</v>
      </c>
      <c r="B2261" s="22">
        <v>1369.1999999999998</v>
      </c>
    </row>
    <row r="2262" spans="1:2" ht="15.75" customHeight="1" x14ac:dyDescent="0.3">
      <c r="A2262" s="20" t="s">
        <v>4805</v>
      </c>
      <c r="B2262" s="22">
        <v>1222.2</v>
      </c>
    </row>
    <row r="2263" spans="1:2" ht="15.75" customHeight="1" x14ac:dyDescent="0.3">
      <c r="A2263" s="20" t="s">
        <v>4807</v>
      </c>
      <c r="B2263" s="22">
        <v>1339.8</v>
      </c>
    </row>
    <row r="2264" spans="1:2" ht="15.75" customHeight="1" x14ac:dyDescent="0.3">
      <c r="A2264" s="20" t="s">
        <v>4809</v>
      </c>
      <c r="B2264" s="22">
        <v>1369.1999999999998</v>
      </c>
    </row>
    <row r="2265" spans="1:2" ht="15.75" customHeight="1" x14ac:dyDescent="0.3">
      <c r="A2265" s="20" t="s">
        <v>4811</v>
      </c>
      <c r="B2265" s="22">
        <v>1369.1999999999998</v>
      </c>
    </row>
    <row r="2266" spans="1:2" ht="15.75" customHeight="1" x14ac:dyDescent="0.3">
      <c r="A2266" s="20" t="s">
        <v>4813</v>
      </c>
      <c r="B2266" s="22">
        <v>1486.8</v>
      </c>
    </row>
    <row r="2267" spans="1:2" ht="15.75" customHeight="1" x14ac:dyDescent="0.3">
      <c r="A2267" s="20" t="s">
        <v>4815</v>
      </c>
      <c r="B2267" s="22">
        <v>1362.8483534808827</v>
      </c>
    </row>
    <row r="2268" spans="1:2" ht="15.75" customHeight="1" x14ac:dyDescent="0.3">
      <c r="A2268" s="20" t="s">
        <v>4817</v>
      </c>
      <c r="B2268" s="22">
        <v>1228.1034597751457</v>
      </c>
    </row>
    <row r="2269" spans="1:2" ht="15.75" customHeight="1" x14ac:dyDescent="0.3">
      <c r="A2269" s="20" t="s">
        <v>4819</v>
      </c>
      <c r="B2269" s="22">
        <v>1120.3075448105562</v>
      </c>
    </row>
    <row r="2270" spans="1:2" ht="15.75" customHeight="1" x14ac:dyDescent="0.3">
      <c r="A2270" s="20" t="s">
        <v>4821</v>
      </c>
      <c r="B2270" s="22">
        <v>1255.052438516293</v>
      </c>
    </row>
    <row r="2271" spans="1:2" ht="15.75" customHeight="1" x14ac:dyDescent="0.3">
      <c r="A2271" s="20" t="s">
        <v>4823</v>
      </c>
      <c r="B2271" s="22">
        <v>1120.3075448105562</v>
      </c>
    </row>
    <row r="2272" spans="1:2" ht="15.75" customHeight="1" x14ac:dyDescent="0.3">
      <c r="A2272" s="20" t="s">
        <v>4825</v>
      </c>
      <c r="B2272" s="22">
        <v>1228.1034597751457</v>
      </c>
    </row>
    <row r="2273" spans="1:2" ht="15.75" customHeight="1" x14ac:dyDescent="0.3">
      <c r="A2273" s="20" t="s">
        <v>4827</v>
      </c>
      <c r="B2273" s="22">
        <v>1255.052438516293</v>
      </c>
    </row>
    <row r="2274" spans="1:2" ht="15.75" customHeight="1" x14ac:dyDescent="0.3">
      <c r="A2274" s="20" t="s">
        <v>4829</v>
      </c>
      <c r="B2274" s="22">
        <v>1255.052438516293</v>
      </c>
    </row>
    <row r="2275" spans="1:2" ht="15.75" customHeight="1" x14ac:dyDescent="0.3">
      <c r="A2275" s="20" t="s">
        <v>4831</v>
      </c>
      <c r="B2275" s="22">
        <v>1362.8483534808827</v>
      </c>
    </row>
    <row r="2276" spans="1:2" ht="15.75" customHeight="1" x14ac:dyDescent="0.3">
      <c r="A2276" s="20" t="s">
        <v>4833</v>
      </c>
      <c r="B2276" s="22">
        <v>1238.8967069617656</v>
      </c>
    </row>
    <row r="2277" spans="1:2" ht="15.75" customHeight="1" x14ac:dyDescent="0.3">
      <c r="A2277" s="20" t="s">
        <v>4835</v>
      </c>
      <c r="B2277" s="22">
        <v>1116.4069195502916</v>
      </c>
    </row>
    <row r="2278" spans="1:2" ht="15.75" customHeight="1" x14ac:dyDescent="0.3">
      <c r="A2278" s="20" t="s">
        <v>4837</v>
      </c>
      <c r="B2278" s="22">
        <v>1018.4150896211125</v>
      </c>
    </row>
    <row r="2279" spans="1:2" ht="15.75" customHeight="1" x14ac:dyDescent="0.3">
      <c r="A2279" s="20" t="s">
        <v>4839</v>
      </c>
      <c r="B2279" s="22">
        <v>1140.9048770325865</v>
      </c>
    </row>
    <row r="2280" spans="1:2" ht="15.75" customHeight="1" x14ac:dyDescent="0.3">
      <c r="A2280" s="20" t="s">
        <v>4841</v>
      </c>
      <c r="B2280" s="22">
        <v>1018.4150896211125</v>
      </c>
    </row>
    <row r="2281" spans="1:2" ht="15.75" customHeight="1" x14ac:dyDescent="0.3">
      <c r="A2281" s="20" t="s">
        <v>4843</v>
      </c>
      <c r="B2281" s="22">
        <v>1116.4069195502916</v>
      </c>
    </row>
    <row r="2282" spans="1:2" ht="15.75" customHeight="1" x14ac:dyDescent="0.3">
      <c r="A2282" s="20" t="s">
        <v>4845</v>
      </c>
      <c r="B2282" s="22">
        <v>1140.9048770325865</v>
      </c>
    </row>
    <row r="2283" spans="1:2" ht="15.75" customHeight="1" x14ac:dyDescent="0.3">
      <c r="A2283" s="20" t="s">
        <v>4847</v>
      </c>
      <c r="B2283" s="22">
        <v>1140.9048770325865</v>
      </c>
    </row>
    <row r="2284" spans="1:2" ht="15.75" customHeight="1" x14ac:dyDescent="0.3">
      <c r="A2284" s="20" t="s">
        <v>4849</v>
      </c>
      <c r="B2284" s="22">
        <v>1238.8967069617656</v>
      </c>
    </row>
    <row r="2285" spans="1:2" ht="15.75" customHeight="1" x14ac:dyDescent="0.3">
      <c r="A2285" s="20" t="s">
        <v>4851</v>
      </c>
      <c r="B2285" s="22">
        <v>990.99341392204428</v>
      </c>
    </row>
    <row r="2286" spans="1:2" ht="15.75" customHeight="1" x14ac:dyDescent="0.3">
      <c r="A2286" s="20" t="s">
        <v>4853</v>
      </c>
      <c r="B2286" s="22">
        <v>893.01383909924334</v>
      </c>
    </row>
    <row r="2287" spans="1:2" ht="15.75" customHeight="1" x14ac:dyDescent="0.3">
      <c r="A2287" s="20" t="s">
        <v>4855</v>
      </c>
      <c r="B2287" s="22">
        <v>814.63017924100257</v>
      </c>
    </row>
    <row r="2288" spans="1:2" ht="15.75" customHeight="1" x14ac:dyDescent="0.3">
      <c r="A2288" s="20" t="s">
        <v>4857</v>
      </c>
      <c r="B2288" s="22">
        <v>912.60975406380351</v>
      </c>
    </row>
    <row r="2289" spans="1:2" ht="15.75" customHeight="1" x14ac:dyDescent="0.3">
      <c r="A2289" s="20" t="s">
        <v>4859</v>
      </c>
      <c r="B2289" s="22">
        <v>814.63017924100257</v>
      </c>
    </row>
    <row r="2290" spans="1:2" ht="15.75" customHeight="1" x14ac:dyDescent="0.3">
      <c r="A2290" s="20" t="s">
        <v>4861</v>
      </c>
      <c r="B2290" s="22">
        <v>893.01383909924334</v>
      </c>
    </row>
    <row r="2291" spans="1:2" ht="15.75" customHeight="1" x14ac:dyDescent="0.3">
      <c r="A2291" s="20" t="s">
        <v>4863</v>
      </c>
      <c r="B2291" s="22">
        <v>912.60975406380351</v>
      </c>
    </row>
    <row r="2292" spans="1:2" ht="15.75" customHeight="1" x14ac:dyDescent="0.3">
      <c r="A2292" s="20" t="s">
        <v>4865</v>
      </c>
      <c r="B2292" s="22">
        <v>912.60975406380351</v>
      </c>
    </row>
    <row r="2293" spans="1:2" ht="15.75" customHeight="1" x14ac:dyDescent="0.3">
      <c r="A2293" s="20" t="s">
        <v>4867</v>
      </c>
      <c r="B2293" s="22">
        <v>990.99341392204428</v>
      </c>
    </row>
    <row r="2294" spans="1:2" ht="15.75" customHeight="1" x14ac:dyDescent="0.3">
      <c r="A2294" s="20" t="s">
        <v>4869</v>
      </c>
      <c r="B2294" s="22">
        <v>743.09012088381007</v>
      </c>
    </row>
    <row r="2295" spans="1:2" ht="15.75" customHeight="1" x14ac:dyDescent="0.3">
      <c r="A2295" s="20" t="s">
        <v>4871</v>
      </c>
      <c r="B2295" s="22">
        <v>669.62075864953499</v>
      </c>
    </row>
    <row r="2296" spans="1:2" ht="15.75" customHeight="1" x14ac:dyDescent="0.3">
      <c r="A2296" s="20" t="s">
        <v>4873</v>
      </c>
      <c r="B2296" s="22">
        <v>610.84526886211506</v>
      </c>
    </row>
    <row r="2297" spans="1:2" ht="15.75" customHeight="1" x14ac:dyDescent="0.3">
      <c r="A2297" s="20" t="s">
        <v>4875</v>
      </c>
      <c r="B2297" s="22">
        <v>684.31463109638992</v>
      </c>
    </row>
    <row r="2298" spans="1:2" ht="15.75" customHeight="1" x14ac:dyDescent="0.3">
      <c r="A2298" s="20" t="s">
        <v>4877</v>
      </c>
      <c r="B2298" s="22">
        <v>610.84526886211506</v>
      </c>
    </row>
    <row r="2299" spans="1:2" ht="15.75" customHeight="1" x14ac:dyDescent="0.3">
      <c r="A2299" s="20" t="s">
        <v>4879</v>
      </c>
      <c r="B2299" s="22">
        <v>669.62075864953499</v>
      </c>
    </row>
    <row r="2300" spans="1:2" ht="15.75" customHeight="1" x14ac:dyDescent="0.3">
      <c r="A2300" s="20" t="s">
        <v>4881</v>
      </c>
      <c r="B2300" s="22">
        <v>684.31463109638992</v>
      </c>
    </row>
    <row r="2301" spans="1:2" ht="15.75" customHeight="1" x14ac:dyDescent="0.3">
      <c r="A2301" s="20" t="s">
        <v>4883</v>
      </c>
      <c r="B2301" s="22">
        <v>684.31463109638992</v>
      </c>
    </row>
    <row r="2302" spans="1:2" ht="15.75" customHeight="1" x14ac:dyDescent="0.3">
      <c r="A2302" s="20" t="s">
        <v>4885</v>
      </c>
      <c r="B2302" s="22">
        <v>743.09012088381007</v>
      </c>
    </row>
    <row r="2303" spans="1:2" ht="15.75" customHeight="1" x14ac:dyDescent="0.3">
      <c r="A2303" s="20" t="s">
        <v>4887</v>
      </c>
      <c r="B2303" s="22">
        <v>495.18682784557564</v>
      </c>
    </row>
    <row r="2304" spans="1:2" ht="15.75" customHeight="1" x14ac:dyDescent="0.3">
      <c r="A2304" s="20" t="s">
        <v>4889</v>
      </c>
      <c r="B2304" s="22">
        <v>446.22767819982658</v>
      </c>
    </row>
    <row r="2305" spans="1:2" ht="15.75" customHeight="1" x14ac:dyDescent="0.3">
      <c r="A2305" s="20" t="s">
        <v>4891</v>
      </c>
      <c r="B2305" s="22">
        <v>407.06035848322745</v>
      </c>
    </row>
    <row r="2306" spans="1:2" ht="15.75" customHeight="1" x14ac:dyDescent="0.3">
      <c r="A2306" s="20" t="s">
        <v>4893</v>
      </c>
      <c r="B2306" s="22">
        <v>456.01950812897638</v>
      </c>
    </row>
    <row r="2307" spans="1:2" ht="15.75" customHeight="1" x14ac:dyDescent="0.3">
      <c r="A2307" s="20" t="s">
        <v>4895</v>
      </c>
      <c r="B2307" s="22">
        <v>407.06035848322745</v>
      </c>
    </row>
    <row r="2308" spans="1:2" ht="15.75" customHeight="1" x14ac:dyDescent="0.3">
      <c r="A2308" s="20" t="s">
        <v>4897</v>
      </c>
      <c r="B2308" s="22">
        <v>446.22767819982658</v>
      </c>
    </row>
    <row r="2309" spans="1:2" ht="15.75" customHeight="1" x14ac:dyDescent="0.3">
      <c r="A2309" s="20" t="s">
        <v>4899</v>
      </c>
      <c r="B2309" s="22">
        <v>456.01950812897638</v>
      </c>
    </row>
    <row r="2310" spans="1:2" ht="15.75" customHeight="1" x14ac:dyDescent="0.3">
      <c r="A2310" s="20" t="s">
        <v>4901</v>
      </c>
      <c r="B2310" s="22">
        <v>456.01950812897638</v>
      </c>
    </row>
    <row r="2311" spans="1:2" ht="15.75" customHeight="1" x14ac:dyDescent="0.3">
      <c r="A2311" s="20" t="s">
        <v>4903</v>
      </c>
      <c r="B2311" s="22">
        <v>495.18682784557564</v>
      </c>
    </row>
    <row r="2312" spans="1:2" ht="15.75" customHeight="1" x14ac:dyDescent="0.3">
      <c r="A2312" s="20" t="s">
        <v>4905</v>
      </c>
      <c r="B2312" s="22">
        <v>297.36</v>
      </c>
    </row>
    <row r="2313" spans="1:2" ht="15.75" customHeight="1" x14ac:dyDescent="0.3">
      <c r="A2313" s="20" t="s">
        <v>4907</v>
      </c>
      <c r="B2313" s="22">
        <v>267.95999999999998</v>
      </c>
    </row>
    <row r="2314" spans="1:2" ht="15.75" customHeight="1" x14ac:dyDescent="0.3">
      <c r="A2314" s="20" t="s">
        <v>4909</v>
      </c>
      <c r="B2314" s="22">
        <v>244.44000000000003</v>
      </c>
    </row>
    <row r="2315" spans="1:2" ht="15.75" customHeight="1" x14ac:dyDescent="0.3">
      <c r="A2315" s="20" t="s">
        <v>4911</v>
      </c>
      <c r="B2315" s="22">
        <v>273.83999999999997</v>
      </c>
    </row>
    <row r="2316" spans="1:2" ht="15.75" customHeight="1" x14ac:dyDescent="0.3">
      <c r="A2316" s="20" t="s">
        <v>4913</v>
      </c>
      <c r="B2316" s="22">
        <v>244.44000000000003</v>
      </c>
    </row>
    <row r="2317" spans="1:2" ht="15.75" customHeight="1" x14ac:dyDescent="0.3">
      <c r="A2317" s="20" t="s">
        <v>4915</v>
      </c>
      <c r="B2317" s="22">
        <v>267.95999999999998</v>
      </c>
    </row>
    <row r="2318" spans="1:2" ht="15.75" customHeight="1" x14ac:dyDescent="0.3">
      <c r="A2318" s="20" t="s">
        <v>4917</v>
      </c>
      <c r="B2318" s="22">
        <v>273.83999999999997</v>
      </c>
    </row>
    <row r="2319" spans="1:2" ht="15.75" customHeight="1" x14ac:dyDescent="0.3">
      <c r="A2319" s="20" t="s">
        <v>4919</v>
      </c>
      <c r="B2319" s="22">
        <v>273.83999999999997</v>
      </c>
    </row>
    <row r="2320" spans="1:2" ht="15.75" customHeight="1" x14ac:dyDescent="0.3">
      <c r="A2320" s="20" t="s">
        <v>4921</v>
      </c>
      <c r="B2320" s="22">
        <v>297.36</v>
      </c>
    </row>
    <row r="2321" spans="1:2" ht="15.75" customHeight="1" x14ac:dyDescent="0.3">
      <c r="A2321" s="20" t="s">
        <v>4923</v>
      </c>
      <c r="B2321" s="22">
        <v>272.56967069617656</v>
      </c>
    </row>
    <row r="2322" spans="1:2" ht="15.75" customHeight="1" x14ac:dyDescent="0.3">
      <c r="A2322" s="20" t="s">
        <v>4925</v>
      </c>
      <c r="B2322" s="22">
        <v>245.62069195502914</v>
      </c>
    </row>
    <row r="2323" spans="1:2" ht="15.75" customHeight="1" x14ac:dyDescent="0.3">
      <c r="A2323" s="20" t="s">
        <v>4927</v>
      </c>
      <c r="B2323" s="22">
        <v>224.06150896211125</v>
      </c>
    </row>
    <row r="2324" spans="1:2" ht="15.75" customHeight="1" x14ac:dyDescent="0.3">
      <c r="A2324" s="20" t="s">
        <v>4929</v>
      </c>
      <c r="B2324" s="22">
        <v>251.0104877032586</v>
      </c>
    </row>
    <row r="2325" spans="1:2" ht="15.75" customHeight="1" x14ac:dyDescent="0.3">
      <c r="A2325" s="20" t="s">
        <v>4931</v>
      </c>
      <c r="B2325" s="22">
        <v>224.06150896211125</v>
      </c>
    </row>
    <row r="2326" spans="1:2" ht="15.75" customHeight="1" x14ac:dyDescent="0.3">
      <c r="A2326" s="20" t="s">
        <v>4933</v>
      </c>
      <c r="B2326" s="22">
        <v>245.62069195502914</v>
      </c>
    </row>
    <row r="2327" spans="1:2" ht="15.75" customHeight="1" x14ac:dyDescent="0.3">
      <c r="A2327" s="20" t="s">
        <v>4935</v>
      </c>
      <c r="B2327" s="22">
        <v>251.0104877032586</v>
      </c>
    </row>
    <row r="2328" spans="1:2" ht="15.75" customHeight="1" x14ac:dyDescent="0.3">
      <c r="A2328" s="20" t="s">
        <v>4937</v>
      </c>
      <c r="B2328" s="22">
        <v>251.0104877032586</v>
      </c>
    </row>
    <row r="2329" spans="1:2" ht="15.75" customHeight="1" x14ac:dyDescent="0.3">
      <c r="A2329" s="20" t="s">
        <v>4939</v>
      </c>
      <c r="B2329" s="22">
        <v>272.56967069617656</v>
      </c>
    </row>
    <row r="2330" spans="1:2" ht="15.75" customHeight="1" x14ac:dyDescent="0.3">
      <c r="A2330" s="20" t="s">
        <v>4941</v>
      </c>
      <c r="B2330" s="22">
        <v>247.77934139235313</v>
      </c>
    </row>
    <row r="2331" spans="1:2" ht="15.75" customHeight="1" x14ac:dyDescent="0.3">
      <c r="A2331" s="20" t="s">
        <v>4943</v>
      </c>
      <c r="B2331" s="22">
        <v>223.28138391005834</v>
      </c>
    </row>
    <row r="2332" spans="1:2" ht="15.75" customHeight="1" x14ac:dyDescent="0.3">
      <c r="A2332" s="20" t="s">
        <v>4945</v>
      </c>
      <c r="B2332" s="22">
        <v>203.68301792422253</v>
      </c>
    </row>
    <row r="2333" spans="1:2" ht="15.75" customHeight="1" x14ac:dyDescent="0.3">
      <c r="A2333" s="20" t="s">
        <v>4947</v>
      </c>
      <c r="B2333" s="22">
        <v>228.18097540651729</v>
      </c>
    </row>
    <row r="2334" spans="1:2" ht="15.75" customHeight="1" x14ac:dyDescent="0.3">
      <c r="A2334" s="20" t="s">
        <v>4949</v>
      </c>
      <c r="B2334" s="22">
        <v>203.68301792422253</v>
      </c>
    </row>
    <row r="2335" spans="1:2" ht="15.75" customHeight="1" x14ac:dyDescent="0.3">
      <c r="A2335" s="20" t="s">
        <v>4951</v>
      </c>
      <c r="B2335" s="22">
        <v>223.28138391005834</v>
      </c>
    </row>
    <row r="2336" spans="1:2" ht="15.75" customHeight="1" x14ac:dyDescent="0.3">
      <c r="A2336" s="20" t="s">
        <v>4953</v>
      </c>
      <c r="B2336" s="22">
        <v>228.18097540651729</v>
      </c>
    </row>
    <row r="2337" spans="1:2" ht="15.75" customHeight="1" x14ac:dyDescent="0.3">
      <c r="A2337" s="20" t="s">
        <v>4955</v>
      </c>
      <c r="B2337" s="22">
        <v>228.18097540651729</v>
      </c>
    </row>
    <row r="2338" spans="1:2" ht="15.75" customHeight="1" x14ac:dyDescent="0.3">
      <c r="A2338" s="20" t="s">
        <v>4957</v>
      </c>
      <c r="B2338" s="22">
        <v>247.77934139235313</v>
      </c>
    </row>
    <row r="2339" spans="1:2" ht="15.75" customHeight="1" x14ac:dyDescent="0.3">
      <c r="A2339" s="20" t="s">
        <v>4959</v>
      </c>
      <c r="B2339" s="22">
        <v>198.19868278440887</v>
      </c>
    </row>
    <row r="2340" spans="1:2" ht="15.75" customHeight="1" x14ac:dyDescent="0.3">
      <c r="A2340" s="20" t="s">
        <v>4961</v>
      </c>
      <c r="B2340" s="22">
        <v>178.60276781984868</v>
      </c>
    </row>
    <row r="2341" spans="1:2" ht="15.75" customHeight="1" x14ac:dyDescent="0.3">
      <c r="A2341" s="20" t="s">
        <v>4963</v>
      </c>
      <c r="B2341" s="22">
        <v>162.92603584820051</v>
      </c>
    </row>
    <row r="2342" spans="1:2" ht="15.75" customHeight="1" x14ac:dyDescent="0.3">
      <c r="A2342" s="20" t="s">
        <v>4965</v>
      </c>
      <c r="B2342" s="22">
        <v>182.52195081276071</v>
      </c>
    </row>
    <row r="2343" spans="1:2" ht="15.75" customHeight="1" x14ac:dyDescent="0.3">
      <c r="A2343" s="20" t="s">
        <v>4967</v>
      </c>
      <c r="B2343" s="22">
        <v>162.92603584820051</v>
      </c>
    </row>
    <row r="2344" spans="1:2" ht="15.75" customHeight="1" x14ac:dyDescent="0.3">
      <c r="A2344" s="20" t="s">
        <v>4969</v>
      </c>
      <c r="B2344" s="22">
        <v>178.60276781984868</v>
      </c>
    </row>
    <row r="2345" spans="1:2" ht="15.75" customHeight="1" x14ac:dyDescent="0.3">
      <c r="A2345" s="20" t="s">
        <v>4971</v>
      </c>
      <c r="B2345" s="22">
        <v>182.52195081276071</v>
      </c>
    </row>
    <row r="2346" spans="1:2" ht="15.75" customHeight="1" x14ac:dyDescent="0.3">
      <c r="A2346" s="20" t="s">
        <v>4973</v>
      </c>
      <c r="B2346" s="22">
        <v>182.52195081276071</v>
      </c>
    </row>
    <row r="2347" spans="1:2" ht="15.75" customHeight="1" x14ac:dyDescent="0.3">
      <c r="A2347" s="20" t="s">
        <v>4975</v>
      </c>
      <c r="B2347" s="22">
        <v>198.19868278440887</v>
      </c>
    </row>
    <row r="2348" spans="1:2" ht="15.75" customHeight="1" x14ac:dyDescent="0.3">
      <c r="A2348" s="20" t="s">
        <v>4977</v>
      </c>
      <c r="B2348" s="22">
        <v>148.61802417676202</v>
      </c>
    </row>
    <row r="2349" spans="1:2" ht="15.75" customHeight="1" x14ac:dyDescent="0.3">
      <c r="A2349" s="20" t="s">
        <v>4979</v>
      </c>
      <c r="B2349" s="22">
        <v>133.92415172990701</v>
      </c>
    </row>
    <row r="2350" spans="1:2" ht="15.75" customHeight="1" x14ac:dyDescent="0.3">
      <c r="A2350" s="20" t="s">
        <v>4981</v>
      </c>
      <c r="B2350" s="22">
        <v>122.16905377242301</v>
      </c>
    </row>
    <row r="2351" spans="1:2" ht="15.75" customHeight="1" x14ac:dyDescent="0.3">
      <c r="A2351" s="20" t="s">
        <v>4983</v>
      </c>
      <c r="B2351" s="22">
        <v>136.86292621927799</v>
      </c>
    </row>
    <row r="2352" spans="1:2" ht="15.75" customHeight="1" x14ac:dyDescent="0.3">
      <c r="A2352" s="20" t="s">
        <v>4985</v>
      </c>
      <c r="B2352" s="22">
        <v>122.16905377242301</v>
      </c>
    </row>
    <row r="2353" spans="1:2" ht="15.75" customHeight="1" x14ac:dyDescent="0.3">
      <c r="A2353" s="20" t="s">
        <v>4987</v>
      </c>
      <c r="B2353" s="22">
        <v>133.92415172990701</v>
      </c>
    </row>
    <row r="2354" spans="1:2" ht="15.75" customHeight="1" x14ac:dyDescent="0.3">
      <c r="A2354" s="20" t="s">
        <v>4989</v>
      </c>
      <c r="B2354" s="22">
        <v>136.86292621927799</v>
      </c>
    </row>
    <row r="2355" spans="1:2" ht="15.75" customHeight="1" x14ac:dyDescent="0.3">
      <c r="A2355" s="20" t="s">
        <v>4991</v>
      </c>
      <c r="B2355" s="22">
        <v>136.86292621927799</v>
      </c>
    </row>
    <row r="2356" spans="1:2" ht="15.75" customHeight="1" x14ac:dyDescent="0.3">
      <c r="A2356" s="20" t="s">
        <v>4993</v>
      </c>
      <c r="B2356" s="22">
        <v>148.61802417676202</v>
      </c>
    </row>
    <row r="2357" spans="1:2" ht="15.75" customHeight="1" x14ac:dyDescent="0.3">
      <c r="A2357" s="20" t="s">
        <v>4995</v>
      </c>
      <c r="B2357" s="22">
        <v>99.037365569115138</v>
      </c>
    </row>
    <row r="2358" spans="1:2" ht="15.75" customHeight="1" x14ac:dyDescent="0.3">
      <c r="A2358" s="20" t="s">
        <v>4997</v>
      </c>
      <c r="B2358" s="22">
        <v>89.245535639965325</v>
      </c>
    </row>
    <row r="2359" spans="1:2" ht="15.75" customHeight="1" x14ac:dyDescent="0.3">
      <c r="A2359" s="20" t="s">
        <v>4999</v>
      </c>
      <c r="B2359" s="22">
        <v>81.412071696645498</v>
      </c>
    </row>
    <row r="2360" spans="1:2" ht="15.75" customHeight="1" x14ac:dyDescent="0.3">
      <c r="A2360" s="20" t="s">
        <v>5001</v>
      </c>
      <c r="B2360" s="22">
        <v>91.203901625795282</v>
      </c>
    </row>
    <row r="2361" spans="1:2" ht="15.75" customHeight="1" x14ac:dyDescent="0.3">
      <c r="A2361" s="20" t="s">
        <v>5003</v>
      </c>
      <c r="B2361" s="22">
        <v>81.412071696645498</v>
      </c>
    </row>
    <row r="2362" spans="1:2" ht="15.75" customHeight="1" x14ac:dyDescent="0.3">
      <c r="A2362" s="20" t="s">
        <v>5005</v>
      </c>
      <c r="B2362" s="22">
        <v>89.245535639965325</v>
      </c>
    </row>
    <row r="2363" spans="1:2" ht="15.75" customHeight="1" x14ac:dyDescent="0.3">
      <c r="A2363" s="20" t="s">
        <v>5007</v>
      </c>
      <c r="B2363" s="22">
        <v>91.203901625795282</v>
      </c>
    </row>
    <row r="2364" spans="1:2" ht="15.75" customHeight="1" x14ac:dyDescent="0.3">
      <c r="A2364" s="20" t="s">
        <v>5009</v>
      </c>
      <c r="B2364" s="22">
        <v>91.203901625795282</v>
      </c>
    </row>
    <row r="2365" spans="1:2" ht="15.75" customHeight="1" x14ac:dyDescent="0.3">
      <c r="A2365" s="20" t="s">
        <v>5011</v>
      </c>
      <c r="B2365" s="22">
        <v>99.037365569115138</v>
      </c>
    </row>
    <row r="2366" spans="1:2" ht="15.75" customHeight="1" x14ac:dyDescent="0.3">
      <c r="A2366" s="20" t="s">
        <v>5014</v>
      </c>
      <c r="B2366" s="22">
        <v>2982</v>
      </c>
    </row>
    <row r="2367" spans="1:2" ht="15.75" customHeight="1" x14ac:dyDescent="0.3">
      <c r="A2367" s="20" t="s">
        <v>5016</v>
      </c>
      <c r="B2367" s="22">
        <v>2733.3959999999997</v>
      </c>
    </row>
    <row r="2368" spans="1:2" ht="15.75" customHeight="1" x14ac:dyDescent="0.3">
      <c r="A2368" s="20" t="s">
        <v>5018</v>
      </c>
      <c r="B2368" s="22">
        <v>2484.7919999999999</v>
      </c>
    </row>
    <row r="2369" spans="1:2" ht="15.75" customHeight="1" x14ac:dyDescent="0.3">
      <c r="A2369" s="20" t="s">
        <v>5020</v>
      </c>
      <c r="B2369" s="22">
        <v>1987.5839999999998</v>
      </c>
    </row>
    <row r="2370" spans="1:2" ht="15.75" customHeight="1" x14ac:dyDescent="0.3">
      <c r="A2370" s="20" t="s">
        <v>5022</v>
      </c>
      <c r="B2370" s="22">
        <v>1490.376</v>
      </c>
    </row>
    <row r="2371" spans="1:2" ht="15.75" customHeight="1" x14ac:dyDescent="0.3">
      <c r="A2371" s="20" t="s">
        <v>5024</v>
      </c>
      <c r="B2371" s="22">
        <v>993.16799999999989</v>
      </c>
    </row>
    <row r="2372" spans="1:2" ht="15.75" customHeight="1" x14ac:dyDescent="0.3">
      <c r="A2372" s="20" t="s">
        <v>5027</v>
      </c>
      <c r="B2372" s="22">
        <v>2154</v>
      </c>
    </row>
    <row r="2373" spans="1:2" ht="15.75" customHeight="1" x14ac:dyDescent="0.3">
      <c r="A2373" s="20" t="s">
        <v>5029</v>
      </c>
      <c r="B2373" s="22">
        <v>1974.4199999999998</v>
      </c>
    </row>
    <row r="2374" spans="1:2" ht="15.75" customHeight="1" x14ac:dyDescent="0.3">
      <c r="A2374" s="20" t="s">
        <v>5031</v>
      </c>
      <c r="B2374" s="22">
        <v>1794.8520000000001</v>
      </c>
    </row>
    <row r="2375" spans="1:2" ht="15.75" customHeight="1" x14ac:dyDescent="0.3">
      <c r="A2375" s="20" t="s">
        <v>5033</v>
      </c>
      <c r="B2375" s="22">
        <v>1435.704</v>
      </c>
    </row>
    <row r="2376" spans="1:2" ht="15.75" customHeight="1" x14ac:dyDescent="0.3">
      <c r="A2376" s="20" t="s">
        <v>5035</v>
      </c>
      <c r="B2376" s="22">
        <v>1076.556</v>
      </c>
    </row>
    <row r="2377" spans="1:2" ht="15.75" customHeight="1" x14ac:dyDescent="0.3">
      <c r="A2377" s="20" t="s">
        <v>5037</v>
      </c>
      <c r="B2377" s="22">
        <v>717.39600000000007</v>
      </c>
    </row>
    <row r="2378" spans="1:2" ht="15.75" customHeight="1" x14ac:dyDescent="0.3">
      <c r="A2378" s="20" t="s">
        <v>5039</v>
      </c>
      <c r="B2378" s="22">
        <v>305</v>
      </c>
    </row>
    <row r="2379" spans="1:2" ht="15.75" customHeight="1" x14ac:dyDescent="0.3">
      <c r="A2379" s="20" t="s">
        <v>5041</v>
      </c>
      <c r="B2379" s="22">
        <v>305</v>
      </c>
    </row>
    <row r="2380" spans="1:2" ht="15.75" customHeight="1" x14ac:dyDescent="0.3">
      <c r="A2380" s="20" t="s">
        <v>5043</v>
      </c>
      <c r="B2380" s="22">
        <v>1125</v>
      </c>
    </row>
    <row r="2381" spans="1:2" ht="15.75" customHeight="1" x14ac:dyDescent="0.3">
      <c r="A2381" s="20" t="s">
        <v>5045</v>
      </c>
      <c r="B2381" s="22">
        <v>495</v>
      </c>
    </row>
    <row r="2382" spans="1:2" ht="15.75" customHeight="1" x14ac:dyDescent="0.3">
      <c r="A2382" s="20" t="s">
        <v>2966</v>
      </c>
      <c r="B2382" s="22">
        <v>17805</v>
      </c>
    </row>
    <row r="2383" spans="1:2" ht="15.75" customHeight="1" x14ac:dyDescent="0.3">
      <c r="A2383" s="20" t="s">
        <v>2968</v>
      </c>
      <c r="B2383" s="22">
        <v>0.31</v>
      </c>
    </row>
    <row r="2384" spans="1:2" ht="15.75" customHeight="1" x14ac:dyDescent="0.3">
      <c r="A2384" s="20" t="s">
        <v>5047</v>
      </c>
      <c r="B2384" s="22">
        <v>0</v>
      </c>
    </row>
    <row r="2385" spans="1:2" ht="15.75" customHeight="1" x14ac:dyDescent="0.3">
      <c r="A2385" s="20" t="s">
        <v>5049</v>
      </c>
      <c r="B2385" s="22">
        <v>0</v>
      </c>
    </row>
    <row r="2386" spans="1:2" ht="15.75" customHeight="1" x14ac:dyDescent="0.3">
      <c r="A2386" s="20" t="s">
        <v>5051</v>
      </c>
      <c r="B2386" s="22">
        <v>435</v>
      </c>
    </row>
    <row r="2387" spans="1:2" ht="15.75" customHeight="1" x14ac:dyDescent="0.3">
      <c r="A2387" s="20" t="s">
        <v>5053</v>
      </c>
      <c r="B2387" s="22">
        <v>185</v>
      </c>
    </row>
    <row r="2388" spans="1:2" ht="15.75" customHeight="1" x14ac:dyDescent="0.3">
      <c r="A2388" s="20" t="s">
        <v>5055</v>
      </c>
      <c r="B2388" s="22">
        <v>185</v>
      </c>
    </row>
    <row r="2389" spans="1:2" ht="15.75" customHeight="1" x14ac:dyDescent="0.3">
      <c r="A2389" s="20" t="s">
        <v>5057</v>
      </c>
      <c r="B2389" s="22">
        <v>2515</v>
      </c>
    </row>
    <row r="2390" spans="1:2" ht="15.75" customHeight="1" x14ac:dyDescent="0.3">
      <c r="A2390" s="20" t="s">
        <v>5059</v>
      </c>
      <c r="B2390" s="22">
        <v>2265</v>
      </c>
    </row>
    <row r="2391" spans="1:2" ht="15.75" customHeight="1" x14ac:dyDescent="0.3">
      <c r="A2391" s="20" t="s">
        <v>5061</v>
      </c>
      <c r="B2391" s="22">
        <v>2135</v>
      </c>
    </row>
    <row r="2392" spans="1:2" ht="15.75" customHeight="1" x14ac:dyDescent="0.3">
      <c r="A2392" s="31" t="s">
        <v>5063</v>
      </c>
      <c r="B2392" s="32">
        <v>1815</v>
      </c>
    </row>
    <row r="2393" spans="1:2" ht="15.75" customHeight="1" x14ac:dyDescent="0.3">
      <c r="A2393" s="20" t="s">
        <v>5065</v>
      </c>
      <c r="B2393" s="22">
        <v>2005</v>
      </c>
    </row>
    <row r="2394" spans="1:2" ht="15.75" customHeight="1" x14ac:dyDescent="0.3">
      <c r="A2394" s="33" t="s">
        <v>5067</v>
      </c>
      <c r="B2394" s="34">
        <v>200</v>
      </c>
    </row>
    <row r="2395" spans="1:2" ht="15.75" customHeight="1" x14ac:dyDescent="0.3">
      <c r="A2395" s="20" t="s">
        <v>5069</v>
      </c>
      <c r="B2395" s="22">
        <v>0</v>
      </c>
    </row>
    <row r="2396" spans="1:2" ht="15.75" customHeight="1" x14ac:dyDescent="0.3">
      <c r="A2396" s="20" t="s">
        <v>5071</v>
      </c>
      <c r="B2396" s="22">
        <v>0</v>
      </c>
    </row>
    <row r="2397" spans="1:2" ht="15.75" customHeight="1" x14ac:dyDescent="0.3">
      <c r="A2397" s="20" t="s">
        <v>5073</v>
      </c>
      <c r="B2397" s="22">
        <v>0</v>
      </c>
    </row>
    <row r="2398" spans="1:2" ht="15.75" customHeight="1" x14ac:dyDescent="0.3">
      <c r="A2398" s="20" t="s">
        <v>5075</v>
      </c>
      <c r="B2398" s="22">
        <v>0</v>
      </c>
    </row>
    <row r="2399" spans="1:2" ht="15.75" customHeight="1" x14ac:dyDescent="0.3">
      <c r="A2399" s="20" t="s">
        <v>5077</v>
      </c>
      <c r="B2399" s="22">
        <v>0</v>
      </c>
    </row>
    <row r="2400" spans="1:2" ht="15.75" customHeight="1" x14ac:dyDescent="0.3">
      <c r="A2400" s="20" t="s">
        <v>5079</v>
      </c>
      <c r="B2400" s="22">
        <v>0</v>
      </c>
    </row>
    <row r="2401" spans="1:2" ht="15.75" customHeight="1" x14ac:dyDescent="0.3">
      <c r="A2401" s="20" t="s">
        <v>5081</v>
      </c>
      <c r="B2401" s="22">
        <v>0</v>
      </c>
    </row>
    <row r="2402" spans="1:2" ht="15.75" customHeight="1" x14ac:dyDescent="0.3">
      <c r="A2402" s="20" t="s">
        <v>5083</v>
      </c>
      <c r="B2402" s="22">
        <v>0</v>
      </c>
    </row>
    <row r="2403" spans="1:2" ht="15.75" customHeight="1" x14ac:dyDescent="0.3">
      <c r="A2403" s="20" t="s">
        <v>5085</v>
      </c>
      <c r="B2403" s="22">
        <v>0</v>
      </c>
    </row>
    <row r="2404" spans="1:2" ht="15.75" customHeight="1" x14ac:dyDescent="0.3">
      <c r="A2404" s="20" t="s">
        <v>5087</v>
      </c>
      <c r="B2404" s="22">
        <v>0</v>
      </c>
    </row>
    <row r="2405" spans="1:2" ht="15.75" customHeight="1" x14ac:dyDescent="0.3">
      <c r="A2405" s="20" t="s">
        <v>5089</v>
      </c>
      <c r="B2405" s="22">
        <v>0</v>
      </c>
    </row>
    <row r="2406" spans="1:2" ht="15.75" customHeight="1" x14ac:dyDescent="0.3">
      <c r="A2406" s="20" t="s">
        <v>5091</v>
      </c>
      <c r="B2406" s="22">
        <v>0</v>
      </c>
    </row>
    <row r="2407" spans="1:2" ht="15.75" customHeight="1" x14ac:dyDescent="0.3">
      <c r="A2407" s="20" t="s">
        <v>5093</v>
      </c>
      <c r="B2407" s="34">
        <v>90</v>
      </c>
    </row>
    <row r="2408" spans="1:2" ht="15.75" customHeight="1" x14ac:dyDescent="0.3">
      <c r="A2408" s="20" t="s">
        <v>5095</v>
      </c>
      <c r="B2408" s="22">
        <v>0</v>
      </c>
    </row>
    <row r="2409" spans="1:2" ht="15.75" customHeight="1" x14ac:dyDescent="0.3">
      <c r="A2409" s="20" t="s">
        <v>5097</v>
      </c>
      <c r="B2409" s="22">
        <v>90</v>
      </c>
    </row>
    <row r="2410" spans="1:2" ht="15.75" customHeight="1" x14ac:dyDescent="0.3">
      <c r="A2410" s="20" t="s">
        <v>5099</v>
      </c>
      <c r="B2410" s="22">
        <v>0</v>
      </c>
    </row>
    <row r="2411" spans="1:2" ht="15.75" customHeight="1" x14ac:dyDescent="0.3">
      <c r="A2411" s="20" t="s">
        <v>5101</v>
      </c>
      <c r="B2411" s="22">
        <v>500</v>
      </c>
    </row>
    <row r="2412" spans="1:2" ht="15.75" customHeight="1" x14ac:dyDescent="0.3">
      <c r="A2412" s="20" t="s">
        <v>5103</v>
      </c>
      <c r="B2412" s="22">
        <v>1</v>
      </c>
    </row>
    <row r="2413" spans="1:2" ht="15.75" customHeight="1" x14ac:dyDescent="0.3">
      <c r="A2413" s="20" t="s">
        <v>5105</v>
      </c>
      <c r="B2413" s="22">
        <v>1</v>
      </c>
    </row>
    <row r="2414" spans="1:2" ht="15.75" customHeight="1" x14ac:dyDescent="0.3">
      <c r="A2414" s="20" t="s">
        <v>5107</v>
      </c>
      <c r="B2414" s="22">
        <v>1</v>
      </c>
    </row>
    <row r="2415" spans="1:2" ht="15.75" customHeight="1" x14ac:dyDescent="0.3">
      <c r="A2415" s="20" t="s">
        <v>5109</v>
      </c>
      <c r="B2415" s="22">
        <v>3120</v>
      </c>
    </row>
    <row r="2416" spans="1:2" ht="15.75" customHeight="1" x14ac:dyDescent="0.3">
      <c r="A2416" s="20" t="s">
        <v>5110</v>
      </c>
      <c r="B2416" s="22">
        <v>2760</v>
      </c>
    </row>
    <row r="2417" spans="1:2" ht="15.75" customHeight="1" x14ac:dyDescent="0.3">
      <c r="A2417" s="20" t="s">
        <v>5111</v>
      </c>
      <c r="B2417" s="22">
        <v>1</v>
      </c>
    </row>
    <row r="2418" spans="1:2" ht="15.75" customHeight="1" x14ac:dyDescent="0.3">
      <c r="A2418" s="20" t="s">
        <v>5113</v>
      </c>
      <c r="B2418" s="22">
        <v>2880</v>
      </c>
    </row>
    <row r="2419" spans="1:2" ht="15.75" customHeight="1" x14ac:dyDescent="0.3">
      <c r="A2419" s="20" t="s">
        <v>5115</v>
      </c>
      <c r="B2419" s="22">
        <v>2525</v>
      </c>
    </row>
    <row r="2420" spans="1:2" ht="15.75" customHeight="1" x14ac:dyDescent="0.3">
      <c r="A2420" s="20" t="s">
        <v>5117</v>
      </c>
      <c r="B2420" s="22">
        <v>2625</v>
      </c>
    </row>
    <row r="2421" spans="1:2" ht="15.75" customHeight="1" x14ac:dyDescent="0.3">
      <c r="A2421" s="20" t="s">
        <v>5119</v>
      </c>
      <c r="B2421" s="22">
        <v>385000</v>
      </c>
    </row>
    <row r="2422" spans="1:2" ht="15.75" customHeight="1" x14ac:dyDescent="0.3">
      <c r="A2422" s="20" t="s">
        <v>5121</v>
      </c>
      <c r="B2422" s="22">
        <v>220000</v>
      </c>
    </row>
    <row r="2423" spans="1:2" ht="15.75" customHeight="1" x14ac:dyDescent="0.3">
      <c r="A2423" s="20" t="s">
        <v>5123</v>
      </c>
      <c r="B2423" s="22">
        <v>1</v>
      </c>
    </row>
    <row r="2424" spans="1:2" ht="15.75" customHeight="1" x14ac:dyDescent="0.3">
      <c r="A2424" s="20" t="s">
        <v>5125</v>
      </c>
      <c r="B2424" s="22">
        <v>1</v>
      </c>
    </row>
    <row r="2425" spans="1:2" ht="15.75" customHeight="1" x14ac:dyDescent="0.3">
      <c r="A2425" s="20" t="s">
        <v>5127</v>
      </c>
      <c r="B2425" s="22">
        <v>1</v>
      </c>
    </row>
    <row r="2426" spans="1:2" ht="15.75" customHeight="1" x14ac:dyDescent="0.3">
      <c r="A2426" s="20" t="s">
        <v>5129</v>
      </c>
      <c r="B2426" s="22">
        <v>1</v>
      </c>
    </row>
    <row r="2427" spans="1:2" ht="15.75" customHeight="1" x14ac:dyDescent="0.3">
      <c r="A2427" s="21" t="s">
        <v>5131</v>
      </c>
      <c r="B2427" s="22">
        <v>5500</v>
      </c>
    </row>
    <row r="2428" spans="1:2" ht="15.75" customHeight="1" x14ac:dyDescent="0.3">
      <c r="A2428" s="21" t="s">
        <v>5133</v>
      </c>
      <c r="B2428" s="22">
        <v>2880</v>
      </c>
    </row>
    <row r="2429" spans="1:2" ht="15.75" customHeight="1" x14ac:dyDescent="0.3">
      <c r="A2429" s="21" t="s">
        <v>5135</v>
      </c>
      <c r="B2429" s="22">
        <v>8640</v>
      </c>
    </row>
    <row r="2430" spans="1:2" ht="15.75" customHeight="1" x14ac:dyDescent="0.3">
      <c r="A2430" s="21" t="s">
        <v>5137</v>
      </c>
      <c r="B2430" s="22">
        <v>14400</v>
      </c>
    </row>
    <row r="2431" spans="1:2" ht="15.75" customHeight="1" x14ac:dyDescent="0.3">
      <c r="A2431" s="21" t="s">
        <v>5139</v>
      </c>
      <c r="B2431" s="22">
        <v>2880</v>
      </c>
    </row>
    <row r="2432" spans="1:2" ht="15.75" customHeight="1" x14ac:dyDescent="0.3">
      <c r="A2432" s="21" t="s">
        <v>5141</v>
      </c>
      <c r="B2432" s="22">
        <v>8640</v>
      </c>
    </row>
    <row r="2433" spans="1:2" ht="15.75" customHeight="1" x14ac:dyDescent="0.3">
      <c r="A2433" s="21" t="s">
        <v>5143</v>
      </c>
      <c r="B2433" s="22">
        <v>14400</v>
      </c>
    </row>
    <row r="2434" spans="1:2" ht="15.75" customHeight="1" x14ac:dyDescent="0.3">
      <c r="A2434" s="20" t="s">
        <v>5145</v>
      </c>
      <c r="B2434" s="22">
        <v>7995</v>
      </c>
    </row>
    <row r="2435" spans="1:2" ht="15.75" customHeight="1" x14ac:dyDescent="0.3">
      <c r="A2435" s="20" t="s">
        <v>5147</v>
      </c>
      <c r="B2435" s="22">
        <v>7495</v>
      </c>
    </row>
    <row r="2436" spans="1:2" ht="15.75" customHeight="1" x14ac:dyDescent="0.3">
      <c r="A2436" s="20" t="s">
        <v>5149</v>
      </c>
      <c r="B2436" s="22">
        <v>6995</v>
      </c>
    </row>
    <row r="2437" spans="1:2" ht="15.75" customHeight="1" x14ac:dyDescent="0.3">
      <c r="A2437" s="20" t="s">
        <v>5151</v>
      </c>
      <c r="B2437" s="22">
        <v>4495</v>
      </c>
    </row>
    <row r="2438" spans="1:2" ht="15.75" customHeight="1" x14ac:dyDescent="0.3">
      <c r="A2438" s="20" t="s">
        <v>5153</v>
      </c>
      <c r="B2438" s="22">
        <v>3995</v>
      </c>
    </row>
    <row r="2439" spans="1:2" ht="15.75" customHeight="1" x14ac:dyDescent="0.3">
      <c r="A2439" s="20" t="s">
        <v>5155</v>
      </c>
      <c r="B2439" s="22">
        <v>3495</v>
      </c>
    </row>
    <row r="2440" spans="1:2" ht="15.75" customHeight="1" x14ac:dyDescent="0.3">
      <c r="A2440" s="20" t="s">
        <v>5157</v>
      </c>
      <c r="B2440" s="22">
        <v>130000</v>
      </c>
    </row>
    <row r="2441" spans="1:2" ht="15.75" customHeight="1" x14ac:dyDescent="0.3">
      <c r="A2441" s="20" t="s">
        <v>5159</v>
      </c>
      <c r="B2441" s="22">
        <v>270000</v>
      </c>
    </row>
    <row r="2442" spans="1:2" ht="15.75" customHeight="1" x14ac:dyDescent="0.3">
      <c r="A2442" s="20" t="s">
        <v>5161</v>
      </c>
      <c r="B2442" s="22">
        <v>300000</v>
      </c>
    </row>
    <row r="2443" spans="1:2" ht="15.75" customHeight="1" x14ac:dyDescent="0.3">
      <c r="A2443" s="20" t="s">
        <v>5163</v>
      </c>
      <c r="B2443" s="22">
        <v>245000</v>
      </c>
    </row>
    <row r="2444" spans="1:2" ht="15.75" customHeight="1" x14ac:dyDescent="0.3">
      <c r="A2444" s="20" t="s">
        <v>5166</v>
      </c>
      <c r="B2444" s="22">
        <v>1195</v>
      </c>
    </row>
    <row r="2445" spans="1:2" ht="15.75" customHeight="1" x14ac:dyDescent="0.3">
      <c r="A2445" s="20" t="s">
        <v>5168</v>
      </c>
      <c r="B2445" s="22">
        <v>3.25</v>
      </c>
    </row>
    <row r="2446" spans="1:2" ht="15.75" customHeight="1" x14ac:dyDescent="0.3">
      <c r="A2446" s="20" t="s">
        <v>5170</v>
      </c>
      <c r="B2446" s="22">
        <v>2.65</v>
      </c>
    </row>
    <row r="2447" spans="1:2" ht="15.75" customHeight="1" x14ac:dyDescent="0.3">
      <c r="A2447" s="20" t="s">
        <v>5172</v>
      </c>
      <c r="B2447" s="22">
        <v>2.35</v>
      </c>
    </row>
    <row r="2448" spans="1:2" ht="15.75" customHeight="1" x14ac:dyDescent="0.3">
      <c r="A2448" s="20" t="s">
        <v>5174</v>
      </c>
      <c r="B2448" s="22">
        <v>1.95</v>
      </c>
    </row>
    <row r="2449" spans="1:2" ht="15.75" customHeight="1" x14ac:dyDescent="0.3">
      <c r="A2449" s="20" t="s">
        <v>5176</v>
      </c>
      <c r="B2449" s="22">
        <v>1.7</v>
      </c>
    </row>
    <row r="2450" spans="1:2" ht="15.75" customHeight="1" x14ac:dyDescent="0.3">
      <c r="A2450" s="20" t="s">
        <v>5178</v>
      </c>
      <c r="B2450" s="22">
        <v>1.35</v>
      </c>
    </row>
    <row r="2451" spans="1:2" ht="15.75" customHeight="1" x14ac:dyDescent="0.3">
      <c r="A2451" s="31" t="s">
        <v>5180</v>
      </c>
      <c r="B2451" s="32">
        <v>1.2</v>
      </c>
    </row>
    <row r="2452" spans="1:2" ht="15.75" customHeight="1" x14ac:dyDescent="0.3">
      <c r="A2452" s="20" t="s">
        <v>5182</v>
      </c>
      <c r="B2452" s="22">
        <v>4.45</v>
      </c>
    </row>
    <row r="2453" spans="1:2" ht="15.75" customHeight="1" x14ac:dyDescent="0.3">
      <c r="A2453" s="20" t="s">
        <v>5184</v>
      </c>
      <c r="B2453" s="22">
        <v>3.7</v>
      </c>
    </row>
    <row r="2454" spans="1:2" ht="15.75" customHeight="1" x14ac:dyDescent="0.3">
      <c r="A2454" s="20" t="s">
        <v>5186</v>
      </c>
      <c r="B2454" s="22">
        <v>3.2</v>
      </c>
    </row>
    <row r="2455" spans="1:2" ht="15.75" customHeight="1" x14ac:dyDescent="0.3">
      <c r="A2455" s="20" t="s">
        <v>5188</v>
      </c>
      <c r="B2455" s="22">
        <v>2.75</v>
      </c>
    </row>
    <row r="2456" spans="1:2" ht="15.75" customHeight="1" x14ac:dyDescent="0.3">
      <c r="A2456" s="20" t="s">
        <v>5190</v>
      </c>
      <c r="B2456" s="22">
        <v>2.35</v>
      </c>
    </row>
    <row r="2457" spans="1:2" ht="15.75" customHeight="1" x14ac:dyDescent="0.3">
      <c r="A2457" s="20" t="s">
        <v>5192</v>
      </c>
      <c r="B2457" s="22">
        <v>1.95</v>
      </c>
    </row>
    <row r="2458" spans="1:2" ht="15.75" customHeight="1" x14ac:dyDescent="0.3">
      <c r="A2458" s="31" t="s">
        <v>5194</v>
      </c>
      <c r="B2458" s="32">
        <v>1.7</v>
      </c>
    </row>
    <row r="2459" spans="1:2" ht="15.75" customHeight="1" x14ac:dyDescent="0.3">
      <c r="A2459" s="20" t="s">
        <v>5196</v>
      </c>
      <c r="B2459" s="22">
        <v>6.6</v>
      </c>
    </row>
    <row r="2460" spans="1:2" ht="15.75" customHeight="1" x14ac:dyDescent="0.3">
      <c r="A2460" s="20" t="s">
        <v>5198</v>
      </c>
      <c r="B2460" s="22">
        <v>5.6</v>
      </c>
    </row>
    <row r="2461" spans="1:2" ht="15.75" customHeight="1" x14ac:dyDescent="0.3">
      <c r="A2461" s="20" t="s">
        <v>5200</v>
      </c>
      <c r="B2461" s="22">
        <v>4.75</v>
      </c>
    </row>
    <row r="2462" spans="1:2" ht="15.75" customHeight="1" x14ac:dyDescent="0.3">
      <c r="A2462" s="20" t="s">
        <v>5202</v>
      </c>
      <c r="B2462" s="22">
        <v>4.05</v>
      </c>
    </row>
    <row r="2463" spans="1:2" ht="15.75" customHeight="1" x14ac:dyDescent="0.3">
      <c r="A2463" s="20" t="s">
        <v>5204</v>
      </c>
      <c r="B2463" s="22">
        <v>3.45</v>
      </c>
    </row>
    <row r="2464" spans="1:2" ht="15.75" customHeight="1" x14ac:dyDescent="0.3">
      <c r="A2464" s="20" t="s">
        <v>5206</v>
      </c>
      <c r="B2464" s="22">
        <v>2.95</v>
      </c>
    </row>
    <row r="2465" spans="1:2" ht="15.75" customHeight="1" x14ac:dyDescent="0.3">
      <c r="A2465" s="31" t="s">
        <v>5208</v>
      </c>
      <c r="B2465" s="32">
        <v>2.5</v>
      </c>
    </row>
    <row r="2466" spans="1:2" ht="15.75" customHeight="1" x14ac:dyDescent="0.3">
      <c r="A2466" s="20" t="s">
        <v>5210</v>
      </c>
      <c r="B2466" s="22">
        <v>0</v>
      </c>
    </row>
    <row r="2467" spans="1:2" ht="15.75" customHeight="1" x14ac:dyDescent="0.3">
      <c r="A2467" s="20" t="s">
        <v>5212</v>
      </c>
      <c r="B2467" s="22">
        <v>600</v>
      </c>
    </row>
    <row r="2468" spans="1:2" ht="15.75" customHeight="1" x14ac:dyDescent="0.3">
      <c r="A2468" s="20" t="s">
        <v>5214</v>
      </c>
      <c r="B2468" s="22">
        <v>500</v>
      </c>
    </row>
    <row r="2469" spans="1:2" ht="15.75" customHeight="1" x14ac:dyDescent="0.3">
      <c r="A2469" s="20" t="s">
        <v>5216</v>
      </c>
      <c r="B2469" s="22">
        <v>30342.851999999999</v>
      </c>
    </row>
    <row r="2470" spans="1:2" ht="15.75" customHeight="1" x14ac:dyDescent="0.3">
      <c r="A2470" s="20" t="s">
        <v>5218</v>
      </c>
      <c r="B2470" s="22">
        <v>27342.851999999999</v>
      </c>
    </row>
    <row r="2471" spans="1:2" ht="15.75" customHeight="1" x14ac:dyDescent="0.3">
      <c r="A2471" s="20" t="s">
        <v>5220</v>
      </c>
      <c r="B2471" s="22">
        <v>24942.851999999999</v>
      </c>
    </row>
    <row r="2472" spans="1:2" ht="15.75" customHeight="1" x14ac:dyDescent="0.3">
      <c r="A2472" s="20" t="s">
        <v>5222</v>
      </c>
      <c r="B2472" s="22">
        <v>27942.851999999999</v>
      </c>
    </row>
    <row r="2473" spans="1:2" ht="15.75" customHeight="1" x14ac:dyDescent="0.3">
      <c r="A2473" s="20" t="s">
        <v>5224</v>
      </c>
      <c r="B2473" s="22">
        <v>24942.851999999999</v>
      </c>
    </row>
    <row r="2474" spans="1:2" ht="15.75" customHeight="1" x14ac:dyDescent="0.3">
      <c r="A2474" s="20" t="s">
        <v>5226</v>
      </c>
      <c r="B2474" s="22">
        <v>27342.851999999999</v>
      </c>
    </row>
    <row r="2475" spans="1:2" ht="15.75" customHeight="1" x14ac:dyDescent="0.3">
      <c r="A2475" s="20" t="s">
        <v>5228</v>
      </c>
      <c r="B2475" s="22">
        <v>27942.851999999999</v>
      </c>
    </row>
    <row r="2476" spans="1:2" ht="15.75" customHeight="1" x14ac:dyDescent="0.3">
      <c r="A2476" s="20" t="s">
        <v>5230</v>
      </c>
      <c r="B2476" s="22">
        <v>27942.851999999999</v>
      </c>
    </row>
    <row r="2477" spans="1:2" ht="15.75" customHeight="1" x14ac:dyDescent="0.3">
      <c r="A2477" s="20" t="s">
        <v>5232</v>
      </c>
      <c r="B2477" s="22">
        <v>30342.851999999999</v>
      </c>
    </row>
    <row r="2478" spans="1:2" ht="15.75" customHeight="1" x14ac:dyDescent="0.3">
      <c r="A2478" s="20" t="s">
        <v>5234</v>
      </c>
      <c r="B2478" s="22">
        <v>30342.851999999999</v>
      </c>
    </row>
    <row r="2479" spans="1:2" ht="15.75" customHeight="1" x14ac:dyDescent="0.3">
      <c r="A2479" s="20" t="s">
        <v>5236</v>
      </c>
      <c r="B2479" s="22">
        <v>27342.851999999999</v>
      </c>
    </row>
    <row r="2480" spans="1:2" ht="15.75" customHeight="1" x14ac:dyDescent="0.3">
      <c r="A2480" s="20" t="s">
        <v>5238</v>
      </c>
      <c r="B2480" s="22">
        <v>24942.851999999999</v>
      </c>
    </row>
    <row r="2481" spans="1:2" ht="15.75" customHeight="1" x14ac:dyDescent="0.3">
      <c r="A2481" s="20" t="s">
        <v>5240</v>
      </c>
      <c r="B2481" s="22">
        <v>27942.851999999999</v>
      </c>
    </row>
    <row r="2482" spans="1:2" ht="15.75" customHeight="1" x14ac:dyDescent="0.3">
      <c r="A2482" s="20" t="s">
        <v>5242</v>
      </c>
      <c r="B2482" s="22">
        <v>24942.851999999999</v>
      </c>
    </row>
    <row r="2483" spans="1:2" ht="15.75" customHeight="1" x14ac:dyDescent="0.3">
      <c r="A2483" s="20" t="s">
        <v>5244</v>
      </c>
      <c r="B2483" s="22">
        <v>27342.851999999999</v>
      </c>
    </row>
    <row r="2484" spans="1:2" ht="15.75" customHeight="1" x14ac:dyDescent="0.3">
      <c r="A2484" s="20" t="s">
        <v>5246</v>
      </c>
      <c r="B2484" s="22">
        <v>27942.851999999999</v>
      </c>
    </row>
    <row r="2485" spans="1:2" ht="15.75" customHeight="1" x14ac:dyDescent="0.3">
      <c r="A2485" s="20" t="s">
        <v>5248</v>
      </c>
      <c r="B2485" s="22">
        <v>27942.851999999999</v>
      </c>
    </row>
    <row r="2486" spans="1:2" ht="15.75" customHeight="1" x14ac:dyDescent="0.3">
      <c r="A2486" s="20" t="s">
        <v>5250</v>
      </c>
      <c r="B2486" s="22">
        <v>30342.851999999999</v>
      </c>
    </row>
    <row r="2487" spans="1:2" ht="15.75" customHeight="1" x14ac:dyDescent="0.3">
      <c r="A2487" s="20" t="s">
        <v>5252</v>
      </c>
      <c r="B2487" s="22">
        <v>15171.432000000001</v>
      </c>
    </row>
    <row r="2488" spans="1:2" ht="15.75" customHeight="1" x14ac:dyDescent="0.3">
      <c r="A2488" s="20" t="s">
        <v>5254</v>
      </c>
      <c r="B2488" s="22">
        <v>13671.432000000001</v>
      </c>
    </row>
    <row r="2489" spans="1:2" ht="15.75" customHeight="1" x14ac:dyDescent="0.3">
      <c r="A2489" s="20" t="s">
        <v>5256</v>
      </c>
      <c r="B2489" s="22">
        <v>12471.432000000001</v>
      </c>
    </row>
    <row r="2490" spans="1:2" ht="15.75" customHeight="1" x14ac:dyDescent="0.3">
      <c r="A2490" s="20" t="s">
        <v>5258</v>
      </c>
      <c r="B2490" s="22">
        <v>13971.432000000001</v>
      </c>
    </row>
    <row r="2491" spans="1:2" ht="15.75" customHeight="1" x14ac:dyDescent="0.3">
      <c r="A2491" s="20" t="s">
        <v>5260</v>
      </c>
      <c r="B2491" s="22">
        <v>12471.432000000001</v>
      </c>
    </row>
    <row r="2492" spans="1:2" ht="15.75" customHeight="1" x14ac:dyDescent="0.3">
      <c r="A2492" s="20" t="s">
        <v>5262</v>
      </c>
      <c r="B2492" s="22">
        <v>13671.432000000001</v>
      </c>
    </row>
    <row r="2493" spans="1:2" ht="15.75" customHeight="1" x14ac:dyDescent="0.3">
      <c r="A2493" s="20" t="s">
        <v>5264</v>
      </c>
      <c r="B2493" s="22">
        <v>13971.432000000001</v>
      </c>
    </row>
    <row r="2494" spans="1:2" ht="15.75" customHeight="1" x14ac:dyDescent="0.3">
      <c r="A2494" s="20" t="s">
        <v>5266</v>
      </c>
      <c r="B2494" s="22">
        <v>13971.432000000001</v>
      </c>
    </row>
    <row r="2495" spans="1:2" ht="15.75" customHeight="1" x14ac:dyDescent="0.3">
      <c r="A2495" s="20" t="s">
        <v>5268</v>
      </c>
      <c r="B2495" s="22">
        <v>15171.432000000001</v>
      </c>
    </row>
    <row r="2496" spans="1:2" ht="15.75" customHeight="1" x14ac:dyDescent="0.3">
      <c r="A2496" s="20" t="s">
        <v>5270</v>
      </c>
      <c r="B2496" s="22">
        <v>15171.432000000001</v>
      </c>
    </row>
    <row r="2497" spans="1:2" ht="15.75" customHeight="1" x14ac:dyDescent="0.3">
      <c r="A2497" s="20" t="s">
        <v>5272</v>
      </c>
      <c r="B2497" s="22">
        <v>13671.432000000001</v>
      </c>
    </row>
    <row r="2498" spans="1:2" ht="15.75" customHeight="1" x14ac:dyDescent="0.3">
      <c r="A2498" s="20" t="s">
        <v>5274</v>
      </c>
      <c r="B2498" s="22">
        <v>12471.432000000001</v>
      </c>
    </row>
    <row r="2499" spans="1:2" ht="15.75" customHeight="1" x14ac:dyDescent="0.3">
      <c r="A2499" s="20" t="s">
        <v>5276</v>
      </c>
      <c r="B2499" s="22">
        <v>13971.432000000001</v>
      </c>
    </row>
    <row r="2500" spans="1:2" ht="15.75" customHeight="1" x14ac:dyDescent="0.3">
      <c r="A2500" s="20" t="s">
        <v>5278</v>
      </c>
      <c r="B2500" s="22">
        <v>12471.432000000001</v>
      </c>
    </row>
    <row r="2501" spans="1:2" ht="15.75" customHeight="1" x14ac:dyDescent="0.3">
      <c r="A2501" s="20" t="s">
        <v>5280</v>
      </c>
      <c r="B2501" s="22">
        <v>13671.432000000001</v>
      </c>
    </row>
    <row r="2502" spans="1:2" ht="15.75" customHeight="1" x14ac:dyDescent="0.3">
      <c r="A2502" s="20" t="s">
        <v>5282</v>
      </c>
      <c r="B2502" s="22">
        <v>13971.432000000001</v>
      </c>
    </row>
    <row r="2503" spans="1:2" ht="15.75" customHeight="1" x14ac:dyDescent="0.3">
      <c r="A2503" s="20" t="s">
        <v>5284</v>
      </c>
      <c r="B2503" s="22">
        <v>13971.432000000001</v>
      </c>
    </row>
    <row r="2504" spans="1:2" ht="15.75" customHeight="1" x14ac:dyDescent="0.3">
      <c r="A2504" s="20" t="s">
        <v>5286</v>
      </c>
      <c r="B2504" s="22">
        <v>15171.432000000001</v>
      </c>
    </row>
    <row r="2505" spans="1:2" ht="15.75" customHeight="1" x14ac:dyDescent="0.3">
      <c r="A2505" s="20" t="s">
        <v>5288</v>
      </c>
      <c r="B2505" s="22">
        <v>7585.7160000000003</v>
      </c>
    </row>
    <row r="2506" spans="1:2" ht="15.75" customHeight="1" x14ac:dyDescent="0.3">
      <c r="A2506" s="20" t="s">
        <v>5290</v>
      </c>
      <c r="B2506" s="22">
        <v>6835.7160000000003</v>
      </c>
    </row>
    <row r="2507" spans="1:2" ht="15.75" customHeight="1" x14ac:dyDescent="0.3">
      <c r="A2507" s="20" t="s">
        <v>5292</v>
      </c>
      <c r="B2507" s="22">
        <v>6235.7160000000003</v>
      </c>
    </row>
    <row r="2508" spans="1:2" ht="15.75" customHeight="1" x14ac:dyDescent="0.3">
      <c r="A2508" s="20" t="s">
        <v>5294</v>
      </c>
      <c r="B2508" s="22">
        <v>6985.7160000000003</v>
      </c>
    </row>
    <row r="2509" spans="1:2" ht="15.75" customHeight="1" x14ac:dyDescent="0.3">
      <c r="A2509" s="20" t="s">
        <v>5296</v>
      </c>
      <c r="B2509" s="22">
        <v>6235.7160000000003</v>
      </c>
    </row>
    <row r="2510" spans="1:2" ht="15.75" customHeight="1" x14ac:dyDescent="0.3">
      <c r="A2510" s="20" t="s">
        <v>5298</v>
      </c>
      <c r="B2510" s="22">
        <v>6835.7160000000003</v>
      </c>
    </row>
    <row r="2511" spans="1:2" ht="15.75" customHeight="1" x14ac:dyDescent="0.3">
      <c r="A2511" s="20" t="s">
        <v>5300</v>
      </c>
      <c r="B2511" s="22">
        <v>6985.7160000000003</v>
      </c>
    </row>
    <row r="2512" spans="1:2" ht="15.75" customHeight="1" x14ac:dyDescent="0.3">
      <c r="A2512" s="20" t="s">
        <v>5302</v>
      </c>
      <c r="B2512" s="22">
        <v>6985.7160000000003</v>
      </c>
    </row>
    <row r="2513" spans="1:2" ht="15.75" customHeight="1" x14ac:dyDescent="0.3">
      <c r="A2513" s="20" t="s">
        <v>5304</v>
      </c>
      <c r="B2513" s="22">
        <v>7585.7160000000003</v>
      </c>
    </row>
    <row r="2514" spans="1:2" ht="15.75" customHeight="1" x14ac:dyDescent="0.3">
      <c r="A2514" s="20" t="s">
        <v>5306</v>
      </c>
      <c r="B2514" s="22">
        <v>7585.7160000000003</v>
      </c>
    </row>
    <row r="2515" spans="1:2" ht="15.75" customHeight="1" x14ac:dyDescent="0.3">
      <c r="A2515" s="20" t="s">
        <v>5308</v>
      </c>
      <c r="B2515" s="22">
        <v>6835.7160000000003</v>
      </c>
    </row>
    <row r="2516" spans="1:2" ht="15.75" customHeight="1" x14ac:dyDescent="0.3">
      <c r="A2516" s="20" t="s">
        <v>5310</v>
      </c>
      <c r="B2516" s="22">
        <v>6235.7160000000003</v>
      </c>
    </row>
    <row r="2517" spans="1:2" ht="15.75" customHeight="1" x14ac:dyDescent="0.3">
      <c r="A2517" s="20" t="s">
        <v>5312</v>
      </c>
      <c r="B2517" s="22">
        <v>6985.7160000000003</v>
      </c>
    </row>
    <row r="2518" spans="1:2" ht="15.75" customHeight="1" x14ac:dyDescent="0.3">
      <c r="A2518" s="20" t="s">
        <v>5314</v>
      </c>
      <c r="B2518" s="22">
        <v>6235.7160000000003</v>
      </c>
    </row>
    <row r="2519" spans="1:2" ht="15.75" customHeight="1" x14ac:dyDescent="0.3">
      <c r="A2519" s="20" t="s">
        <v>5316</v>
      </c>
      <c r="B2519" s="22">
        <v>6835.7160000000003</v>
      </c>
    </row>
    <row r="2520" spans="1:2" ht="15.75" customHeight="1" x14ac:dyDescent="0.3">
      <c r="A2520" s="20" t="s">
        <v>5318</v>
      </c>
      <c r="B2520" s="22">
        <v>6985.7160000000003</v>
      </c>
    </row>
    <row r="2521" spans="1:2" ht="15.75" customHeight="1" x14ac:dyDescent="0.3">
      <c r="A2521" s="20" t="s">
        <v>5320</v>
      </c>
      <c r="B2521" s="22">
        <v>6985.7160000000003</v>
      </c>
    </row>
    <row r="2522" spans="1:2" ht="15.75" customHeight="1" x14ac:dyDescent="0.3">
      <c r="A2522" s="20" t="s">
        <v>5322</v>
      </c>
      <c r="B2522" s="22">
        <v>7585.7160000000003</v>
      </c>
    </row>
    <row r="2523" spans="1:2" ht="15.75" customHeight="1" x14ac:dyDescent="0.3">
      <c r="A2523" s="20" t="s">
        <v>5324</v>
      </c>
      <c r="B2523" s="22">
        <v>12137.148000000001</v>
      </c>
    </row>
    <row r="2524" spans="1:2" ht="15.75" customHeight="1" x14ac:dyDescent="0.3">
      <c r="A2524" s="20" t="s">
        <v>5326</v>
      </c>
      <c r="B2524" s="22">
        <v>10937.148000000001</v>
      </c>
    </row>
    <row r="2525" spans="1:2" ht="15.75" customHeight="1" x14ac:dyDescent="0.3">
      <c r="A2525" s="20" t="s">
        <v>5328</v>
      </c>
      <c r="B2525" s="22">
        <v>9977.148000000001</v>
      </c>
    </row>
    <row r="2526" spans="1:2" ht="15.75" customHeight="1" x14ac:dyDescent="0.3">
      <c r="A2526" s="20" t="s">
        <v>5330</v>
      </c>
      <c r="B2526" s="22">
        <v>11177.148000000001</v>
      </c>
    </row>
    <row r="2527" spans="1:2" ht="15.75" customHeight="1" x14ac:dyDescent="0.3">
      <c r="A2527" s="20" t="s">
        <v>5332</v>
      </c>
      <c r="B2527" s="22">
        <v>9977.148000000001</v>
      </c>
    </row>
    <row r="2528" spans="1:2" ht="15.75" customHeight="1" x14ac:dyDescent="0.3">
      <c r="A2528" s="20" t="s">
        <v>5334</v>
      </c>
      <c r="B2528" s="22">
        <v>10937.148000000001</v>
      </c>
    </row>
    <row r="2529" spans="1:2" ht="15.75" customHeight="1" x14ac:dyDescent="0.3">
      <c r="A2529" s="20" t="s">
        <v>5336</v>
      </c>
      <c r="B2529" s="22">
        <v>11177.148000000001</v>
      </c>
    </row>
    <row r="2530" spans="1:2" ht="15.75" customHeight="1" x14ac:dyDescent="0.3">
      <c r="A2530" s="20" t="s">
        <v>5338</v>
      </c>
      <c r="B2530" s="22">
        <v>11177.148000000001</v>
      </c>
    </row>
    <row r="2531" spans="1:2" ht="15.75" customHeight="1" x14ac:dyDescent="0.3">
      <c r="A2531" s="20" t="s">
        <v>5340</v>
      </c>
      <c r="B2531" s="22">
        <v>12137.148000000001</v>
      </c>
    </row>
    <row r="2532" spans="1:2" ht="15.75" customHeight="1" x14ac:dyDescent="0.3">
      <c r="A2532" s="20" t="s">
        <v>5342</v>
      </c>
      <c r="B2532" s="22">
        <v>12137.148000000001</v>
      </c>
    </row>
    <row r="2533" spans="1:2" ht="15.75" customHeight="1" x14ac:dyDescent="0.3">
      <c r="A2533" s="20" t="s">
        <v>5344</v>
      </c>
      <c r="B2533" s="22">
        <v>10937.148000000001</v>
      </c>
    </row>
    <row r="2534" spans="1:2" ht="15.75" customHeight="1" x14ac:dyDescent="0.3">
      <c r="A2534" s="20" t="s">
        <v>5346</v>
      </c>
      <c r="B2534" s="22">
        <v>9977.148000000001</v>
      </c>
    </row>
    <row r="2535" spans="1:2" ht="15.75" customHeight="1" x14ac:dyDescent="0.3">
      <c r="A2535" s="20" t="s">
        <v>5348</v>
      </c>
      <c r="B2535" s="22">
        <v>11177.148000000001</v>
      </c>
    </row>
    <row r="2536" spans="1:2" ht="15.75" customHeight="1" x14ac:dyDescent="0.3">
      <c r="A2536" s="20" t="s">
        <v>5350</v>
      </c>
      <c r="B2536" s="22">
        <v>9977.148000000001</v>
      </c>
    </row>
    <row r="2537" spans="1:2" ht="15.75" customHeight="1" x14ac:dyDescent="0.3">
      <c r="A2537" s="20" t="s">
        <v>5352</v>
      </c>
      <c r="B2537" s="22">
        <v>10937.148000000001</v>
      </c>
    </row>
    <row r="2538" spans="1:2" ht="15.75" customHeight="1" x14ac:dyDescent="0.3">
      <c r="A2538" s="20" t="s">
        <v>5354</v>
      </c>
      <c r="B2538" s="22">
        <v>11177.148000000001</v>
      </c>
    </row>
    <row r="2539" spans="1:2" ht="15.75" customHeight="1" x14ac:dyDescent="0.3">
      <c r="A2539" s="20" t="s">
        <v>5356</v>
      </c>
      <c r="B2539" s="22">
        <v>11177.148000000001</v>
      </c>
    </row>
    <row r="2540" spans="1:2" ht="15.75" customHeight="1" x14ac:dyDescent="0.3">
      <c r="A2540" s="20" t="s">
        <v>5358</v>
      </c>
      <c r="B2540" s="22">
        <v>12137.148000000001</v>
      </c>
    </row>
    <row r="2541" spans="1:2" ht="15.75" customHeight="1" x14ac:dyDescent="0.3">
      <c r="A2541" s="40" t="s">
        <v>5680</v>
      </c>
      <c r="B2541" s="41">
        <v>35567.949999999997</v>
      </c>
    </row>
    <row r="2542" spans="1:2" ht="15.75" customHeight="1" x14ac:dyDescent="0.3">
      <c r="A2542" s="28" t="s">
        <v>5681</v>
      </c>
      <c r="B2542" s="30">
        <v>7824.95</v>
      </c>
    </row>
    <row r="2543" spans="1:2" ht="15.75" customHeight="1" x14ac:dyDescent="0.3">
      <c r="A2543" s="28" t="s">
        <v>5682</v>
      </c>
      <c r="B2543" s="30">
        <v>6046.56</v>
      </c>
    </row>
    <row r="2544" spans="1:2" ht="15.75" customHeight="1" x14ac:dyDescent="0.3">
      <c r="A2544" s="28" t="s">
        <v>5683</v>
      </c>
      <c r="B2544" s="30">
        <v>4623.84</v>
      </c>
    </row>
    <row r="2545" spans="1:2" ht="15.75" customHeight="1" x14ac:dyDescent="0.3">
      <c r="A2545" s="28" t="s">
        <v>5684</v>
      </c>
      <c r="B2545" s="30">
        <v>6402.23</v>
      </c>
    </row>
    <row r="2546" spans="1:2" ht="15.75" customHeight="1" x14ac:dyDescent="0.3">
      <c r="A2546" s="28" t="s">
        <v>5685</v>
      </c>
      <c r="B2546" s="30">
        <v>4623.84</v>
      </c>
    </row>
    <row r="2547" spans="1:2" ht="15.75" customHeight="1" x14ac:dyDescent="0.3">
      <c r="A2547" s="28" t="s">
        <v>5686</v>
      </c>
      <c r="B2547" s="30">
        <v>6046.56</v>
      </c>
    </row>
    <row r="2548" spans="1:2" ht="15.75" customHeight="1" x14ac:dyDescent="0.3">
      <c r="A2548" s="28" t="s">
        <v>5687</v>
      </c>
      <c r="B2548" s="30">
        <v>6402.23</v>
      </c>
    </row>
    <row r="2549" spans="1:2" ht="15.75" customHeight="1" x14ac:dyDescent="0.3">
      <c r="A2549" s="28" t="s">
        <v>5688</v>
      </c>
      <c r="B2549" s="30">
        <v>6402.23</v>
      </c>
    </row>
    <row r="2550" spans="1:2" ht="15.75" customHeight="1" x14ac:dyDescent="0.3">
      <c r="A2550" s="28" t="s">
        <v>5689</v>
      </c>
      <c r="B2550" s="30">
        <v>7824.95</v>
      </c>
    </row>
    <row r="2551" spans="1:2" ht="15.75" customHeight="1" x14ac:dyDescent="0.3">
      <c r="A2551" s="20" t="s">
        <v>5690</v>
      </c>
      <c r="B2551" s="22">
        <v>95583.95</v>
      </c>
    </row>
    <row r="2552" spans="1:2" ht="15.75" customHeight="1" x14ac:dyDescent="0.3">
      <c r="A2552" s="28" t="s">
        <v>5691</v>
      </c>
      <c r="B2552" s="30">
        <v>21028.47</v>
      </c>
    </row>
    <row r="2553" spans="1:2" ht="15.75" customHeight="1" x14ac:dyDescent="0.3">
      <c r="A2553" s="28" t="s">
        <v>5692</v>
      </c>
      <c r="B2553" s="30">
        <v>16249.28</v>
      </c>
    </row>
    <row r="2554" spans="1:2" ht="15.75" customHeight="1" x14ac:dyDescent="0.3">
      <c r="A2554" s="28" t="s">
        <v>5693</v>
      </c>
      <c r="B2554" s="30">
        <v>12425.92</v>
      </c>
    </row>
    <row r="2555" spans="1:2" ht="15.75" customHeight="1" x14ac:dyDescent="0.3">
      <c r="A2555" s="28" t="s">
        <v>5694</v>
      </c>
      <c r="B2555" s="30">
        <v>17205.11</v>
      </c>
    </row>
    <row r="2556" spans="1:2" ht="15.75" customHeight="1" x14ac:dyDescent="0.3">
      <c r="A2556" s="28" t="s">
        <v>5695</v>
      </c>
      <c r="B2556" s="30">
        <v>12425.92</v>
      </c>
    </row>
    <row r="2557" spans="1:2" ht="15.75" customHeight="1" x14ac:dyDescent="0.3">
      <c r="A2557" s="28" t="s">
        <v>5696</v>
      </c>
      <c r="B2557" s="30">
        <v>16249.28</v>
      </c>
    </row>
    <row r="2558" spans="1:2" ht="15.75" customHeight="1" x14ac:dyDescent="0.3">
      <c r="A2558" s="28" t="s">
        <v>5697</v>
      </c>
      <c r="B2558" s="30">
        <v>17205.11</v>
      </c>
    </row>
    <row r="2559" spans="1:2" ht="15.75" customHeight="1" x14ac:dyDescent="0.3">
      <c r="A2559" s="28" t="s">
        <v>5698</v>
      </c>
      <c r="B2559" s="30">
        <v>17205.11</v>
      </c>
    </row>
    <row r="2560" spans="1:2" ht="15.75" customHeight="1" x14ac:dyDescent="0.3">
      <c r="A2560" s="28" t="s">
        <v>5699</v>
      </c>
      <c r="B2560" s="30">
        <v>21028.47</v>
      </c>
    </row>
    <row r="2561" spans="1:2" ht="15.75" customHeight="1" x14ac:dyDescent="0.3">
      <c r="A2561" s="20" t="s">
        <v>5700</v>
      </c>
      <c r="B2561" s="22">
        <v>10883.95</v>
      </c>
    </row>
    <row r="2562" spans="1:2" ht="15.75" customHeight="1" x14ac:dyDescent="0.3">
      <c r="A2562" s="28" t="s">
        <v>5701</v>
      </c>
      <c r="B2562" s="30">
        <v>2394.4699999999998</v>
      </c>
    </row>
    <row r="2563" spans="1:2" ht="15.75" customHeight="1" x14ac:dyDescent="0.3">
      <c r="A2563" s="28" t="s">
        <v>5702</v>
      </c>
      <c r="B2563" s="30">
        <v>1850.28</v>
      </c>
    </row>
    <row r="2564" spans="1:2" ht="15.75" customHeight="1" x14ac:dyDescent="0.3">
      <c r="A2564" s="28" t="s">
        <v>5703</v>
      </c>
      <c r="B2564" s="30">
        <v>1414.92</v>
      </c>
    </row>
    <row r="2565" spans="1:2" ht="15.75" customHeight="1" x14ac:dyDescent="0.3">
      <c r="A2565" s="28" t="s">
        <v>5704</v>
      </c>
      <c r="B2565" s="30">
        <v>1959.11</v>
      </c>
    </row>
    <row r="2566" spans="1:2" ht="15.75" customHeight="1" x14ac:dyDescent="0.3">
      <c r="A2566" s="28" t="s">
        <v>5705</v>
      </c>
      <c r="B2566" s="30">
        <v>1414.92</v>
      </c>
    </row>
    <row r="2567" spans="1:2" ht="15.75" customHeight="1" x14ac:dyDescent="0.3">
      <c r="A2567" s="28" t="s">
        <v>5706</v>
      </c>
      <c r="B2567" s="30">
        <v>1850.28</v>
      </c>
    </row>
    <row r="2568" spans="1:2" ht="15.75" customHeight="1" x14ac:dyDescent="0.3">
      <c r="A2568" s="28" t="s">
        <v>5707</v>
      </c>
      <c r="B2568" s="30">
        <v>1959.11</v>
      </c>
    </row>
    <row r="2569" spans="1:2" ht="15.75" customHeight="1" x14ac:dyDescent="0.3">
      <c r="A2569" s="28" t="s">
        <v>5708</v>
      </c>
      <c r="B2569" s="30">
        <v>1959.11</v>
      </c>
    </row>
    <row r="2570" spans="1:2" ht="15.75" customHeight="1" x14ac:dyDescent="0.3">
      <c r="A2570" s="28" t="s">
        <v>5709</v>
      </c>
      <c r="B2570" s="30">
        <v>2394.4699999999998</v>
      </c>
    </row>
    <row r="2571" spans="1:2" ht="15.75" customHeight="1" x14ac:dyDescent="0.3">
      <c r="A2571" s="20" t="s">
        <v>5710</v>
      </c>
      <c r="B2571" s="22">
        <v>22819.5</v>
      </c>
    </row>
    <row r="2572" spans="1:2" ht="15.75" customHeight="1" x14ac:dyDescent="0.3">
      <c r="A2572" s="28" t="s">
        <v>5711</v>
      </c>
      <c r="B2572" s="30">
        <v>5020.29</v>
      </c>
    </row>
    <row r="2573" spans="1:2" ht="15.75" customHeight="1" x14ac:dyDescent="0.3">
      <c r="A2573" s="28" t="s">
        <v>5712</v>
      </c>
      <c r="B2573" s="30">
        <v>3879.32</v>
      </c>
    </row>
    <row r="2574" spans="1:2" ht="15.75" customHeight="1" x14ac:dyDescent="0.3">
      <c r="A2574" s="28" t="s">
        <v>5713</v>
      </c>
      <c r="B2574" s="30">
        <v>2966.54</v>
      </c>
    </row>
    <row r="2575" spans="1:2" ht="15.75" customHeight="1" x14ac:dyDescent="0.3">
      <c r="A2575" s="28" t="s">
        <v>5714</v>
      </c>
      <c r="B2575" s="30">
        <v>4107.51</v>
      </c>
    </row>
    <row r="2576" spans="1:2" ht="15.75" customHeight="1" x14ac:dyDescent="0.3">
      <c r="A2576" s="28" t="s">
        <v>5715</v>
      </c>
      <c r="B2576" s="30">
        <v>2966.54</v>
      </c>
    </row>
    <row r="2577" spans="1:2" ht="15.75" customHeight="1" x14ac:dyDescent="0.3">
      <c r="A2577" s="28" t="s">
        <v>5716</v>
      </c>
      <c r="B2577" s="30">
        <v>3879.32</v>
      </c>
    </row>
    <row r="2578" spans="1:2" ht="15.75" customHeight="1" x14ac:dyDescent="0.3">
      <c r="A2578" s="28" t="s">
        <v>5717</v>
      </c>
      <c r="B2578" s="30">
        <v>4107.51</v>
      </c>
    </row>
    <row r="2579" spans="1:2" ht="15.75" customHeight="1" x14ac:dyDescent="0.3">
      <c r="A2579" s="28" t="s">
        <v>5718</v>
      </c>
      <c r="B2579" s="30">
        <v>4107.51</v>
      </c>
    </row>
    <row r="2580" spans="1:2" ht="15.75" customHeight="1" x14ac:dyDescent="0.3">
      <c r="A2580" s="28" t="s">
        <v>5719</v>
      </c>
      <c r="B2580" s="30">
        <v>5020.29</v>
      </c>
    </row>
    <row r="2581" spans="1:2" ht="15.75" customHeight="1" x14ac:dyDescent="0.3">
      <c r="A2581" s="20" t="s">
        <v>5720</v>
      </c>
      <c r="B2581" s="22">
        <v>30079.5</v>
      </c>
    </row>
    <row r="2582" spans="1:2" ht="15.75" customHeight="1" x14ac:dyDescent="0.3">
      <c r="A2582" s="28" t="s">
        <v>5721</v>
      </c>
      <c r="B2582" s="30">
        <v>6617.49</v>
      </c>
    </row>
    <row r="2583" spans="1:2" ht="15.75" customHeight="1" x14ac:dyDescent="0.3">
      <c r="A2583" s="28" t="s">
        <v>5722</v>
      </c>
      <c r="B2583" s="30">
        <v>5113.5200000000004</v>
      </c>
    </row>
    <row r="2584" spans="1:2" ht="15.75" customHeight="1" x14ac:dyDescent="0.3">
      <c r="A2584" s="28" t="s">
        <v>5723</v>
      </c>
      <c r="B2584" s="30">
        <v>3910.34</v>
      </c>
    </row>
    <row r="2585" spans="1:2" ht="15.75" customHeight="1" x14ac:dyDescent="0.3">
      <c r="A2585" s="28" t="s">
        <v>5724</v>
      </c>
      <c r="B2585" s="30">
        <v>5414.31</v>
      </c>
    </row>
    <row r="2586" spans="1:2" ht="15.75" customHeight="1" x14ac:dyDescent="0.3">
      <c r="A2586" s="28" t="s">
        <v>5725</v>
      </c>
      <c r="B2586" s="30">
        <v>3910.34</v>
      </c>
    </row>
    <row r="2587" spans="1:2" ht="15.75" customHeight="1" x14ac:dyDescent="0.3">
      <c r="A2587" s="28" t="s">
        <v>5726</v>
      </c>
      <c r="B2587" s="30">
        <v>5113.5200000000004</v>
      </c>
    </row>
    <row r="2588" spans="1:2" ht="15.75" customHeight="1" x14ac:dyDescent="0.3">
      <c r="A2588" s="28" t="s">
        <v>5727</v>
      </c>
      <c r="B2588" s="30">
        <v>5414.31</v>
      </c>
    </row>
    <row r="2589" spans="1:2" ht="15.75" customHeight="1" x14ac:dyDescent="0.3">
      <c r="A2589" s="28" t="s">
        <v>5728</v>
      </c>
      <c r="B2589" s="30">
        <v>5414.31</v>
      </c>
    </row>
    <row r="2590" spans="1:2" ht="15.75" customHeight="1" x14ac:dyDescent="0.3">
      <c r="A2590" s="28" t="s">
        <v>5729</v>
      </c>
      <c r="B2590" s="30">
        <v>6617.49</v>
      </c>
    </row>
    <row r="2591" spans="1:2" ht="15.75" customHeight="1" x14ac:dyDescent="0.3">
      <c r="A2591" s="20" t="s">
        <v>5730</v>
      </c>
      <c r="B2591" s="22">
        <v>17759.5</v>
      </c>
    </row>
    <row r="2592" spans="1:2" ht="15.75" customHeight="1" x14ac:dyDescent="0.3">
      <c r="A2592" s="28" t="s">
        <v>5731</v>
      </c>
      <c r="B2592" s="30">
        <v>3907.09</v>
      </c>
    </row>
    <row r="2593" spans="1:2" ht="15.75" customHeight="1" x14ac:dyDescent="0.3">
      <c r="A2593" s="28" t="s">
        <v>5732</v>
      </c>
      <c r="B2593" s="30">
        <v>3019.12</v>
      </c>
    </row>
    <row r="2594" spans="1:2" ht="15.75" customHeight="1" x14ac:dyDescent="0.3">
      <c r="A2594" s="28" t="s">
        <v>5733</v>
      </c>
      <c r="B2594" s="30">
        <v>2308.7399999999998</v>
      </c>
    </row>
    <row r="2595" spans="1:2" ht="15.75" customHeight="1" x14ac:dyDescent="0.3">
      <c r="A2595" s="28" t="s">
        <v>5734</v>
      </c>
      <c r="B2595" s="30">
        <v>3196.71</v>
      </c>
    </row>
    <row r="2596" spans="1:2" ht="15.75" customHeight="1" x14ac:dyDescent="0.3">
      <c r="A2596" s="28" t="s">
        <v>5735</v>
      </c>
      <c r="B2596" s="30">
        <v>2308.7399999999998</v>
      </c>
    </row>
    <row r="2597" spans="1:2" ht="15.75" customHeight="1" x14ac:dyDescent="0.3">
      <c r="A2597" s="28" t="s">
        <v>5736</v>
      </c>
      <c r="B2597" s="30">
        <v>3019.12</v>
      </c>
    </row>
    <row r="2598" spans="1:2" ht="15.75" customHeight="1" x14ac:dyDescent="0.3">
      <c r="A2598" s="28" t="s">
        <v>5737</v>
      </c>
      <c r="B2598" s="30">
        <v>3196.71</v>
      </c>
    </row>
    <row r="2599" spans="1:2" ht="15.75" customHeight="1" x14ac:dyDescent="0.3">
      <c r="A2599" s="28" t="s">
        <v>5738</v>
      </c>
      <c r="B2599" s="30">
        <v>3196.71</v>
      </c>
    </row>
    <row r="2600" spans="1:2" ht="15.75" customHeight="1" x14ac:dyDescent="0.3">
      <c r="A2600" s="28" t="s">
        <v>5739</v>
      </c>
      <c r="B2600" s="30">
        <v>3907.09</v>
      </c>
    </row>
    <row r="2601" spans="1:2" ht="15.75" customHeight="1" x14ac:dyDescent="0.3">
      <c r="A2601" s="20" t="s">
        <v>5740</v>
      </c>
      <c r="B2601" s="22">
        <v>25019.5</v>
      </c>
    </row>
    <row r="2602" spans="1:2" ht="15.75" customHeight="1" x14ac:dyDescent="0.3">
      <c r="A2602" s="28" t="s">
        <v>5741</v>
      </c>
      <c r="B2602" s="30">
        <v>5504.29</v>
      </c>
    </row>
    <row r="2603" spans="1:2" ht="15.75" customHeight="1" x14ac:dyDescent="0.3">
      <c r="A2603" s="28" t="s">
        <v>5742</v>
      </c>
      <c r="B2603" s="30">
        <v>4253.32</v>
      </c>
    </row>
    <row r="2604" spans="1:2" ht="15.75" customHeight="1" x14ac:dyDescent="0.3">
      <c r="A2604" s="28" t="s">
        <v>5743</v>
      </c>
      <c r="B2604" s="30">
        <v>3252.54</v>
      </c>
    </row>
    <row r="2605" spans="1:2" ht="15.75" customHeight="1" x14ac:dyDescent="0.3">
      <c r="A2605" s="28" t="s">
        <v>5744</v>
      </c>
      <c r="B2605" s="30">
        <v>4503.51</v>
      </c>
    </row>
    <row r="2606" spans="1:2" ht="15.75" customHeight="1" x14ac:dyDescent="0.3">
      <c r="A2606" s="28" t="s">
        <v>5745</v>
      </c>
      <c r="B2606" s="30">
        <v>3252.54</v>
      </c>
    </row>
    <row r="2607" spans="1:2" ht="15.75" customHeight="1" x14ac:dyDescent="0.3">
      <c r="A2607" s="28" t="s">
        <v>5746</v>
      </c>
      <c r="B2607" s="30">
        <v>4253.32</v>
      </c>
    </row>
    <row r="2608" spans="1:2" ht="15.75" customHeight="1" x14ac:dyDescent="0.3">
      <c r="A2608" s="28" t="s">
        <v>5747</v>
      </c>
      <c r="B2608" s="30">
        <v>4503.51</v>
      </c>
    </row>
    <row r="2609" spans="1:2" ht="15.75" customHeight="1" x14ac:dyDescent="0.3">
      <c r="A2609" s="28" t="s">
        <v>5748</v>
      </c>
      <c r="B2609" s="30">
        <v>4503.51</v>
      </c>
    </row>
    <row r="2610" spans="1:2" ht="15.75" customHeight="1" x14ac:dyDescent="0.3">
      <c r="A2610" s="28" t="s">
        <v>5749</v>
      </c>
      <c r="B2610" s="30">
        <v>5504.29</v>
      </c>
    </row>
    <row r="2611" spans="1:2" ht="15.75" customHeight="1" x14ac:dyDescent="0.3">
      <c r="A2611" s="20" t="s">
        <v>5750</v>
      </c>
      <c r="B2611" s="22">
        <v>25514.5</v>
      </c>
    </row>
    <row r="2612" spans="1:2" ht="15.75" customHeight="1" x14ac:dyDescent="0.3">
      <c r="A2612" s="28" t="s">
        <v>5751</v>
      </c>
      <c r="B2612" s="30">
        <v>5613.19</v>
      </c>
    </row>
    <row r="2613" spans="1:2" ht="15.75" customHeight="1" x14ac:dyDescent="0.3">
      <c r="A2613" s="28" t="s">
        <v>5752</v>
      </c>
      <c r="B2613" s="30">
        <v>4337.47</v>
      </c>
    </row>
    <row r="2614" spans="1:2" ht="15.75" customHeight="1" x14ac:dyDescent="0.3">
      <c r="A2614" s="28" t="s">
        <v>5753</v>
      </c>
      <c r="B2614" s="30">
        <v>3316.89</v>
      </c>
    </row>
    <row r="2615" spans="1:2" ht="15.75" customHeight="1" x14ac:dyDescent="0.3">
      <c r="A2615" s="28" t="s">
        <v>5754</v>
      </c>
      <c r="B2615" s="30">
        <v>4592.6099999999997</v>
      </c>
    </row>
    <row r="2616" spans="1:2" ht="15.75" customHeight="1" x14ac:dyDescent="0.3">
      <c r="A2616" s="28" t="s">
        <v>5755</v>
      </c>
      <c r="B2616" s="30">
        <v>3316.89</v>
      </c>
    </row>
    <row r="2617" spans="1:2" ht="15.75" customHeight="1" x14ac:dyDescent="0.3">
      <c r="A2617" s="28" t="s">
        <v>5756</v>
      </c>
      <c r="B2617" s="30">
        <v>4337.47</v>
      </c>
    </row>
    <row r="2618" spans="1:2" ht="15.75" customHeight="1" x14ac:dyDescent="0.3">
      <c r="A2618" s="28" t="s">
        <v>5757</v>
      </c>
      <c r="B2618" s="30">
        <v>4592.6099999999997</v>
      </c>
    </row>
    <row r="2619" spans="1:2" ht="15.75" customHeight="1" x14ac:dyDescent="0.3">
      <c r="A2619" s="28" t="s">
        <v>5758</v>
      </c>
      <c r="B2619" s="30">
        <v>4592.6099999999997</v>
      </c>
    </row>
    <row r="2620" spans="1:2" ht="15.75" customHeight="1" x14ac:dyDescent="0.3">
      <c r="A2620" s="28" t="s">
        <v>5759</v>
      </c>
      <c r="B2620" s="30">
        <v>5613.19</v>
      </c>
    </row>
    <row r="2621" spans="1:2" ht="15.75" customHeight="1" x14ac:dyDescent="0.3">
      <c r="A2621" s="20" t="s">
        <v>5760</v>
      </c>
      <c r="B2621" s="22">
        <v>32719.5</v>
      </c>
    </row>
    <row r="2622" spans="1:2" ht="15.75" customHeight="1" x14ac:dyDescent="0.3">
      <c r="A2622" s="28" t="s">
        <v>5761</v>
      </c>
      <c r="B2622" s="30">
        <v>7198.29</v>
      </c>
    </row>
    <row r="2623" spans="1:2" ht="15.75" customHeight="1" x14ac:dyDescent="0.3">
      <c r="A2623" s="28" t="s">
        <v>5762</v>
      </c>
      <c r="B2623" s="30">
        <v>5562.32</v>
      </c>
    </row>
    <row r="2624" spans="1:2" ht="15.75" customHeight="1" x14ac:dyDescent="0.3">
      <c r="A2624" s="28" t="s">
        <v>5763</v>
      </c>
      <c r="B2624" s="30">
        <v>4253.54</v>
      </c>
    </row>
    <row r="2625" spans="1:2" ht="15.75" customHeight="1" x14ac:dyDescent="0.3">
      <c r="A2625" s="28" t="s">
        <v>5764</v>
      </c>
      <c r="B2625" s="30">
        <v>5889.51</v>
      </c>
    </row>
    <row r="2626" spans="1:2" ht="15.75" customHeight="1" x14ac:dyDescent="0.3">
      <c r="A2626" s="28" t="s">
        <v>5765</v>
      </c>
      <c r="B2626" s="30">
        <v>4253.54</v>
      </c>
    </row>
    <row r="2627" spans="1:2" ht="15.75" customHeight="1" x14ac:dyDescent="0.3">
      <c r="A2627" s="28" t="s">
        <v>5766</v>
      </c>
      <c r="B2627" s="30">
        <v>5562.32</v>
      </c>
    </row>
    <row r="2628" spans="1:2" ht="15.75" customHeight="1" x14ac:dyDescent="0.3">
      <c r="A2628" s="28" t="s">
        <v>5767</v>
      </c>
      <c r="B2628" s="30">
        <v>5889.51</v>
      </c>
    </row>
    <row r="2629" spans="1:2" ht="15.75" customHeight="1" x14ac:dyDescent="0.3">
      <c r="A2629" s="28" t="s">
        <v>5768</v>
      </c>
      <c r="B2629" s="30">
        <v>5889.51</v>
      </c>
    </row>
    <row r="2630" spans="1:2" ht="15.75" customHeight="1" x14ac:dyDescent="0.3">
      <c r="A2630" s="28" t="s">
        <v>5769</v>
      </c>
      <c r="B2630" s="30">
        <v>7198.29</v>
      </c>
    </row>
    <row r="2631" spans="1:2" ht="15.75" customHeight="1" x14ac:dyDescent="0.3">
      <c r="A2631" s="20" t="s">
        <v>5770</v>
      </c>
      <c r="B2631" s="22">
        <v>44269.5</v>
      </c>
    </row>
    <row r="2632" spans="1:2" ht="15.75" customHeight="1" x14ac:dyDescent="0.3">
      <c r="A2632" s="28" t="s">
        <v>5771</v>
      </c>
      <c r="B2632" s="30">
        <v>9739.2900000000009</v>
      </c>
    </row>
    <row r="2633" spans="1:2" ht="15.75" customHeight="1" x14ac:dyDescent="0.3">
      <c r="A2633" s="28" t="s">
        <v>5772</v>
      </c>
      <c r="B2633" s="30">
        <v>7525.82</v>
      </c>
    </row>
    <row r="2634" spans="1:2" ht="15.75" customHeight="1" x14ac:dyDescent="0.3">
      <c r="A2634" s="28" t="s">
        <v>5773</v>
      </c>
      <c r="B2634" s="30">
        <v>5755.04</v>
      </c>
    </row>
    <row r="2635" spans="1:2" ht="15.75" customHeight="1" x14ac:dyDescent="0.3">
      <c r="A2635" s="28" t="s">
        <v>5774</v>
      </c>
      <c r="B2635" s="30">
        <v>7968.51</v>
      </c>
    </row>
    <row r="2636" spans="1:2" ht="15.75" customHeight="1" x14ac:dyDescent="0.3">
      <c r="A2636" s="28" t="s">
        <v>5775</v>
      </c>
      <c r="B2636" s="30">
        <v>5755.04</v>
      </c>
    </row>
    <row r="2637" spans="1:2" ht="15.75" customHeight="1" x14ac:dyDescent="0.3">
      <c r="A2637" s="28" t="s">
        <v>5776</v>
      </c>
      <c r="B2637" s="30">
        <v>7525.82</v>
      </c>
    </row>
    <row r="2638" spans="1:2" ht="15.75" customHeight="1" x14ac:dyDescent="0.3">
      <c r="A2638" s="28" t="s">
        <v>5777</v>
      </c>
      <c r="B2638" s="30">
        <v>7968.51</v>
      </c>
    </row>
    <row r="2639" spans="1:2" ht="15.75" customHeight="1" x14ac:dyDescent="0.3">
      <c r="A2639" s="28" t="s">
        <v>5778</v>
      </c>
      <c r="B2639" s="30">
        <v>7968.51</v>
      </c>
    </row>
    <row r="2640" spans="1:2" ht="15.75" customHeight="1" x14ac:dyDescent="0.3">
      <c r="A2640" s="28" t="s">
        <v>5779</v>
      </c>
      <c r="B2640" s="30">
        <v>9739.2900000000009</v>
      </c>
    </row>
    <row r="2641" spans="1:2" ht="15.75" customHeight="1" x14ac:dyDescent="0.3">
      <c r="A2641" s="20" t="s">
        <v>5780</v>
      </c>
      <c r="B2641" s="22">
        <v>25514.5</v>
      </c>
    </row>
    <row r="2642" spans="1:2" ht="15.75" customHeight="1" x14ac:dyDescent="0.3">
      <c r="A2642" s="28" t="s">
        <v>5781</v>
      </c>
      <c r="B2642" s="30">
        <v>5613.19</v>
      </c>
    </row>
    <row r="2643" spans="1:2" ht="15.75" customHeight="1" x14ac:dyDescent="0.3">
      <c r="A2643" s="28" t="s">
        <v>5782</v>
      </c>
      <c r="B2643" s="30">
        <v>4337.47</v>
      </c>
    </row>
    <row r="2644" spans="1:2" ht="15.75" customHeight="1" x14ac:dyDescent="0.3">
      <c r="A2644" s="28" t="s">
        <v>5783</v>
      </c>
      <c r="B2644" s="30">
        <v>3316.89</v>
      </c>
    </row>
    <row r="2645" spans="1:2" ht="15.75" customHeight="1" x14ac:dyDescent="0.3">
      <c r="A2645" s="28" t="s">
        <v>5784</v>
      </c>
      <c r="B2645" s="30">
        <v>4592.6099999999997</v>
      </c>
    </row>
    <row r="2646" spans="1:2" ht="15.75" customHeight="1" x14ac:dyDescent="0.3">
      <c r="A2646" s="28" t="s">
        <v>5785</v>
      </c>
      <c r="B2646" s="30">
        <v>3316.89</v>
      </c>
    </row>
    <row r="2647" spans="1:2" ht="15.75" customHeight="1" x14ac:dyDescent="0.3">
      <c r="A2647" s="28" t="s">
        <v>5786</v>
      </c>
      <c r="B2647" s="30">
        <v>4337.47</v>
      </c>
    </row>
    <row r="2648" spans="1:2" ht="15.75" customHeight="1" x14ac:dyDescent="0.3">
      <c r="A2648" s="28" t="s">
        <v>5787</v>
      </c>
      <c r="B2648" s="30">
        <v>4592.6099999999997</v>
      </c>
    </row>
    <row r="2649" spans="1:2" ht="15.75" customHeight="1" x14ac:dyDescent="0.3">
      <c r="A2649" s="28" t="s">
        <v>5788</v>
      </c>
      <c r="B2649" s="30">
        <v>4592.6099999999997</v>
      </c>
    </row>
    <row r="2650" spans="1:2" ht="15.75" customHeight="1" x14ac:dyDescent="0.3">
      <c r="A2650" s="28" t="s">
        <v>5789</v>
      </c>
      <c r="B2650" s="30">
        <v>5613.19</v>
      </c>
    </row>
    <row r="2651" spans="1:2" ht="15.75" customHeight="1" x14ac:dyDescent="0.3">
      <c r="A2651" s="20" t="s">
        <v>5790</v>
      </c>
      <c r="B2651" s="22">
        <v>37064.5</v>
      </c>
    </row>
    <row r="2652" spans="1:2" ht="15.75" customHeight="1" x14ac:dyDescent="0.3">
      <c r="A2652" s="28" t="s">
        <v>5791</v>
      </c>
      <c r="B2652" s="30">
        <v>8154.19</v>
      </c>
    </row>
    <row r="2653" spans="1:2" ht="15.75" customHeight="1" x14ac:dyDescent="0.3">
      <c r="A2653" s="28" t="s">
        <v>5792</v>
      </c>
      <c r="B2653" s="30">
        <v>6300.97</v>
      </c>
    </row>
    <row r="2654" spans="1:2" ht="15.75" customHeight="1" x14ac:dyDescent="0.3">
      <c r="A2654" s="28" t="s">
        <v>5793</v>
      </c>
      <c r="B2654" s="30">
        <v>4818.3900000000003</v>
      </c>
    </row>
    <row r="2655" spans="1:2" ht="15.75" customHeight="1" x14ac:dyDescent="0.3">
      <c r="A2655" s="28" t="s">
        <v>5794</v>
      </c>
      <c r="B2655" s="30">
        <v>6671.61</v>
      </c>
    </row>
    <row r="2656" spans="1:2" ht="15.75" customHeight="1" x14ac:dyDescent="0.3">
      <c r="A2656" s="28" t="s">
        <v>5795</v>
      </c>
      <c r="B2656" s="30">
        <v>4818.3900000000003</v>
      </c>
    </row>
    <row r="2657" spans="1:2" ht="15.75" customHeight="1" x14ac:dyDescent="0.3">
      <c r="A2657" s="28" t="s">
        <v>5796</v>
      </c>
      <c r="B2657" s="30">
        <v>6300.97</v>
      </c>
    </row>
    <row r="2658" spans="1:2" ht="15.75" customHeight="1" x14ac:dyDescent="0.3">
      <c r="A2658" s="28" t="s">
        <v>5797</v>
      </c>
      <c r="B2658" s="30">
        <v>6671.61</v>
      </c>
    </row>
    <row r="2659" spans="1:2" ht="15.75" customHeight="1" x14ac:dyDescent="0.3">
      <c r="A2659" s="28" t="s">
        <v>5798</v>
      </c>
      <c r="B2659" s="30">
        <v>6671.61</v>
      </c>
    </row>
    <row r="2660" spans="1:2" ht="15.75" customHeight="1" x14ac:dyDescent="0.3">
      <c r="A2660" s="28" t="s">
        <v>5799</v>
      </c>
      <c r="B2660" s="30">
        <v>8154.19</v>
      </c>
    </row>
    <row r="2661" spans="1:2" ht="15.75" customHeight="1" x14ac:dyDescent="0.3">
      <c r="A2661" s="20" t="s">
        <v>5800</v>
      </c>
      <c r="B2661" s="22">
        <v>42674.5</v>
      </c>
    </row>
    <row r="2662" spans="1:2" ht="15.75" customHeight="1" x14ac:dyDescent="0.3">
      <c r="A2662" s="28" t="s">
        <v>5801</v>
      </c>
      <c r="B2662" s="30">
        <v>9388.39</v>
      </c>
    </row>
    <row r="2663" spans="1:2" ht="15.75" customHeight="1" x14ac:dyDescent="0.3">
      <c r="A2663" s="28" t="s">
        <v>5802</v>
      </c>
      <c r="B2663" s="30">
        <v>7254.67</v>
      </c>
    </row>
    <row r="2664" spans="1:2" ht="15.75" customHeight="1" x14ac:dyDescent="0.3">
      <c r="A2664" s="28" t="s">
        <v>5803</v>
      </c>
      <c r="B2664" s="30">
        <v>5547.69</v>
      </c>
    </row>
    <row r="2665" spans="1:2" ht="15.75" customHeight="1" x14ac:dyDescent="0.3">
      <c r="A2665" s="28" t="s">
        <v>5804</v>
      </c>
      <c r="B2665" s="30">
        <v>7681.41</v>
      </c>
    </row>
    <row r="2666" spans="1:2" ht="15.75" customHeight="1" x14ac:dyDescent="0.3">
      <c r="A2666" s="28" t="s">
        <v>5805</v>
      </c>
      <c r="B2666" s="30">
        <v>5547.69</v>
      </c>
    </row>
    <row r="2667" spans="1:2" ht="15.75" customHeight="1" x14ac:dyDescent="0.3">
      <c r="A2667" s="28" t="s">
        <v>5806</v>
      </c>
      <c r="B2667" s="30">
        <v>7254.67</v>
      </c>
    </row>
    <row r="2668" spans="1:2" ht="15.75" customHeight="1" x14ac:dyDescent="0.3">
      <c r="A2668" s="28" t="s">
        <v>5807</v>
      </c>
      <c r="B2668" s="30">
        <v>7681.41</v>
      </c>
    </row>
    <row r="2669" spans="1:2" ht="15.75" customHeight="1" x14ac:dyDescent="0.3">
      <c r="A2669" s="28" t="s">
        <v>5808</v>
      </c>
      <c r="B2669" s="30">
        <v>7681.41</v>
      </c>
    </row>
    <row r="2670" spans="1:2" ht="15.75" customHeight="1" x14ac:dyDescent="0.3">
      <c r="A2670" s="28" t="s">
        <v>5809</v>
      </c>
      <c r="B2670" s="30">
        <v>9388.39</v>
      </c>
    </row>
    <row r="2671" spans="1:2" ht="15.75" customHeight="1" x14ac:dyDescent="0.3">
      <c r="A2671" s="20" t="s">
        <v>5810</v>
      </c>
      <c r="B2671" s="22">
        <v>55269.5</v>
      </c>
    </row>
    <row r="2672" spans="1:2" ht="15.75" customHeight="1" x14ac:dyDescent="0.3">
      <c r="A2672" s="28" t="s">
        <v>5811</v>
      </c>
      <c r="B2672" s="30">
        <v>12159.29</v>
      </c>
    </row>
    <row r="2673" spans="1:2" ht="15.75" customHeight="1" x14ac:dyDescent="0.3">
      <c r="A2673" s="28" t="s">
        <v>5812</v>
      </c>
      <c r="B2673" s="30">
        <v>9395.82</v>
      </c>
    </row>
    <row r="2674" spans="1:2" ht="15.75" customHeight="1" x14ac:dyDescent="0.3">
      <c r="A2674" s="28" t="s">
        <v>5813</v>
      </c>
      <c r="B2674" s="30">
        <v>7185.04</v>
      </c>
    </row>
    <row r="2675" spans="1:2" ht="15.75" customHeight="1" x14ac:dyDescent="0.3">
      <c r="A2675" s="28" t="s">
        <v>5814</v>
      </c>
      <c r="B2675" s="30">
        <v>9948.51</v>
      </c>
    </row>
    <row r="2676" spans="1:2" ht="15.75" customHeight="1" x14ac:dyDescent="0.3">
      <c r="A2676" s="28" t="s">
        <v>5815</v>
      </c>
      <c r="B2676" s="30">
        <v>7185.04</v>
      </c>
    </row>
    <row r="2677" spans="1:2" ht="15.75" customHeight="1" x14ac:dyDescent="0.3">
      <c r="A2677" s="28" t="s">
        <v>5816</v>
      </c>
      <c r="B2677" s="30">
        <v>9395.82</v>
      </c>
    </row>
    <row r="2678" spans="1:2" ht="15.75" customHeight="1" x14ac:dyDescent="0.3">
      <c r="A2678" s="28" t="s">
        <v>5817</v>
      </c>
      <c r="B2678" s="30">
        <v>9948.51</v>
      </c>
    </row>
    <row r="2679" spans="1:2" ht="15.75" customHeight="1" x14ac:dyDescent="0.3">
      <c r="A2679" s="28" t="s">
        <v>5818</v>
      </c>
      <c r="B2679" s="30">
        <v>9948.51</v>
      </c>
    </row>
    <row r="2680" spans="1:2" ht="15.75" customHeight="1" x14ac:dyDescent="0.3">
      <c r="A2680" s="28" t="s">
        <v>5819</v>
      </c>
      <c r="B2680" s="30">
        <v>12159.29</v>
      </c>
    </row>
    <row r="2681" spans="1:2" ht="15.75" customHeight="1" x14ac:dyDescent="0.3">
      <c r="A2681" s="20" t="s">
        <v>5820</v>
      </c>
      <c r="B2681" s="22">
        <v>33819.5</v>
      </c>
    </row>
    <row r="2682" spans="1:2" ht="15.75" customHeight="1" x14ac:dyDescent="0.3">
      <c r="A2682" s="28" t="s">
        <v>5821</v>
      </c>
      <c r="B2682" s="30">
        <v>7440.29</v>
      </c>
    </row>
    <row r="2683" spans="1:2" ht="15.75" customHeight="1" x14ac:dyDescent="0.3">
      <c r="A2683" s="28" t="s">
        <v>5822</v>
      </c>
      <c r="B2683" s="30">
        <v>5749.32</v>
      </c>
    </row>
    <row r="2684" spans="1:2" ht="15.75" customHeight="1" x14ac:dyDescent="0.3">
      <c r="A2684" s="28" t="s">
        <v>5823</v>
      </c>
      <c r="B2684" s="30">
        <v>4396.54</v>
      </c>
    </row>
    <row r="2685" spans="1:2" ht="15.75" customHeight="1" x14ac:dyDescent="0.3">
      <c r="A2685" s="28" t="s">
        <v>5824</v>
      </c>
      <c r="B2685" s="30">
        <v>6087.51</v>
      </c>
    </row>
    <row r="2686" spans="1:2" ht="15.75" customHeight="1" x14ac:dyDescent="0.3">
      <c r="A2686" s="28" t="s">
        <v>5825</v>
      </c>
      <c r="B2686" s="30">
        <v>4396.54</v>
      </c>
    </row>
    <row r="2687" spans="1:2" ht="15.75" customHeight="1" x14ac:dyDescent="0.3">
      <c r="A2687" s="28" t="s">
        <v>5826</v>
      </c>
      <c r="B2687" s="30">
        <v>5749.32</v>
      </c>
    </row>
    <row r="2688" spans="1:2" ht="15.75" customHeight="1" x14ac:dyDescent="0.3">
      <c r="A2688" s="28" t="s">
        <v>5827</v>
      </c>
      <c r="B2688" s="30">
        <v>6087.51</v>
      </c>
    </row>
    <row r="2689" spans="1:2" ht="15.75" customHeight="1" x14ac:dyDescent="0.3">
      <c r="A2689" s="28" t="s">
        <v>5828</v>
      </c>
      <c r="B2689" s="30">
        <v>6087.51</v>
      </c>
    </row>
    <row r="2690" spans="1:2" ht="15.75" customHeight="1" x14ac:dyDescent="0.3">
      <c r="A2690" s="28" t="s">
        <v>5829</v>
      </c>
      <c r="B2690" s="30">
        <v>7440.29</v>
      </c>
    </row>
    <row r="2691" spans="1:2" ht="15.75" customHeight="1" x14ac:dyDescent="0.3">
      <c r="A2691" s="20" t="s">
        <v>5830</v>
      </c>
      <c r="B2691" s="22">
        <v>46414.5</v>
      </c>
    </row>
    <row r="2692" spans="1:2" ht="15.75" customHeight="1" x14ac:dyDescent="0.3">
      <c r="A2692" s="28" t="s">
        <v>5831</v>
      </c>
      <c r="B2692" s="30">
        <v>10211.19</v>
      </c>
    </row>
    <row r="2693" spans="1:2" ht="15.75" customHeight="1" x14ac:dyDescent="0.3">
      <c r="A2693" s="28" t="s">
        <v>5832</v>
      </c>
      <c r="B2693" s="30">
        <v>7890.47</v>
      </c>
    </row>
    <row r="2694" spans="1:2" ht="15.75" customHeight="1" x14ac:dyDescent="0.3">
      <c r="A2694" s="28" t="s">
        <v>5833</v>
      </c>
      <c r="B2694" s="30">
        <v>6033.89</v>
      </c>
    </row>
    <row r="2695" spans="1:2" ht="15.75" customHeight="1" x14ac:dyDescent="0.3">
      <c r="A2695" s="28" t="s">
        <v>5834</v>
      </c>
      <c r="B2695" s="30">
        <v>8354.61</v>
      </c>
    </row>
    <row r="2696" spans="1:2" ht="15.75" customHeight="1" x14ac:dyDescent="0.3">
      <c r="A2696" s="28" t="s">
        <v>5835</v>
      </c>
      <c r="B2696" s="30">
        <v>6033.89</v>
      </c>
    </row>
    <row r="2697" spans="1:2" ht="15.75" customHeight="1" x14ac:dyDescent="0.3">
      <c r="A2697" s="28" t="s">
        <v>5836</v>
      </c>
      <c r="B2697" s="30">
        <v>7890.47</v>
      </c>
    </row>
    <row r="2698" spans="1:2" ht="15.75" customHeight="1" x14ac:dyDescent="0.3">
      <c r="A2698" s="28" t="s">
        <v>5837</v>
      </c>
      <c r="B2698" s="30">
        <v>8354.61</v>
      </c>
    </row>
    <row r="2699" spans="1:2" ht="15.75" customHeight="1" x14ac:dyDescent="0.3">
      <c r="A2699" s="28" t="s">
        <v>5838</v>
      </c>
      <c r="B2699" s="30">
        <v>8354.61</v>
      </c>
    </row>
    <row r="2700" spans="1:2" ht="15.75" customHeight="1" x14ac:dyDescent="0.3">
      <c r="A2700" s="28" t="s">
        <v>5839</v>
      </c>
      <c r="B2700" s="30">
        <v>10211.19</v>
      </c>
    </row>
    <row r="2701" spans="1:2" ht="15.75" customHeight="1" x14ac:dyDescent="0.3">
      <c r="A2701" s="20" t="s">
        <v>5840</v>
      </c>
      <c r="B2701" s="22">
        <v>62694.5</v>
      </c>
    </row>
    <row r="2702" spans="1:2" ht="15.75" customHeight="1" x14ac:dyDescent="0.3">
      <c r="A2702" s="28" t="s">
        <v>5841</v>
      </c>
      <c r="B2702" s="30">
        <v>13792.79</v>
      </c>
    </row>
    <row r="2703" spans="1:2" ht="15.75" customHeight="1" x14ac:dyDescent="0.3">
      <c r="A2703" s="28" t="s">
        <v>5842</v>
      </c>
      <c r="B2703" s="30">
        <v>10658.07</v>
      </c>
    </row>
    <row r="2704" spans="1:2" ht="15.75" customHeight="1" x14ac:dyDescent="0.3">
      <c r="A2704" s="28" t="s">
        <v>5843</v>
      </c>
      <c r="B2704" s="30">
        <v>8150.29</v>
      </c>
    </row>
    <row r="2705" spans="1:2" ht="15.75" customHeight="1" x14ac:dyDescent="0.3">
      <c r="A2705" s="28" t="s">
        <v>5844</v>
      </c>
      <c r="B2705" s="30">
        <v>11285.01</v>
      </c>
    </row>
    <row r="2706" spans="1:2" ht="15.75" customHeight="1" x14ac:dyDescent="0.3">
      <c r="A2706" s="28" t="s">
        <v>5845</v>
      </c>
      <c r="B2706" s="30">
        <v>8150.29</v>
      </c>
    </row>
    <row r="2707" spans="1:2" ht="15.75" customHeight="1" x14ac:dyDescent="0.3">
      <c r="A2707" s="28" t="s">
        <v>5846</v>
      </c>
      <c r="B2707" s="30">
        <v>10658.07</v>
      </c>
    </row>
    <row r="2708" spans="1:2" ht="15.75" customHeight="1" x14ac:dyDescent="0.3">
      <c r="A2708" s="28" t="s">
        <v>5847</v>
      </c>
      <c r="B2708" s="30">
        <v>11285.01</v>
      </c>
    </row>
    <row r="2709" spans="1:2" ht="15.75" customHeight="1" x14ac:dyDescent="0.3">
      <c r="A2709" s="28" t="s">
        <v>5848</v>
      </c>
      <c r="B2709" s="30">
        <v>11285.01</v>
      </c>
    </row>
    <row r="2710" spans="1:2" ht="15.75" customHeight="1" x14ac:dyDescent="0.3">
      <c r="A2710" s="28" t="s">
        <v>5849</v>
      </c>
      <c r="B2710" s="30">
        <v>13792.79</v>
      </c>
    </row>
    <row r="2711" spans="1:2" ht="15.75" customHeight="1" x14ac:dyDescent="0.3">
      <c r="A2711" s="20" t="s">
        <v>5850</v>
      </c>
      <c r="B2711" s="22">
        <v>82934.5</v>
      </c>
    </row>
    <row r="2712" spans="1:2" ht="15.75" customHeight="1" x14ac:dyDescent="0.3">
      <c r="A2712" s="28" t="s">
        <v>5851</v>
      </c>
      <c r="B2712" s="30">
        <v>18245.59</v>
      </c>
    </row>
    <row r="2713" spans="1:2" ht="15.75" customHeight="1" x14ac:dyDescent="0.3">
      <c r="A2713" s="28" t="s">
        <v>5852</v>
      </c>
      <c r="B2713" s="30">
        <v>14098.87</v>
      </c>
    </row>
    <row r="2714" spans="1:2" ht="15.75" customHeight="1" x14ac:dyDescent="0.3">
      <c r="A2714" s="28" t="s">
        <v>5853</v>
      </c>
      <c r="B2714" s="30">
        <v>10781.49</v>
      </c>
    </row>
    <row r="2715" spans="1:2" ht="15.75" customHeight="1" x14ac:dyDescent="0.3">
      <c r="A2715" s="28" t="s">
        <v>5854</v>
      </c>
      <c r="B2715" s="30">
        <v>14928.21</v>
      </c>
    </row>
    <row r="2716" spans="1:2" ht="15.75" customHeight="1" x14ac:dyDescent="0.3">
      <c r="A2716" s="28" t="s">
        <v>5855</v>
      </c>
      <c r="B2716" s="30">
        <v>10781.49</v>
      </c>
    </row>
    <row r="2717" spans="1:2" ht="15.75" customHeight="1" x14ac:dyDescent="0.3">
      <c r="A2717" s="28" t="s">
        <v>5856</v>
      </c>
      <c r="B2717" s="30">
        <v>14098.87</v>
      </c>
    </row>
    <row r="2718" spans="1:2" ht="15.75" customHeight="1" x14ac:dyDescent="0.3">
      <c r="A2718" s="28" t="s">
        <v>5857</v>
      </c>
      <c r="B2718" s="30">
        <v>14928.21</v>
      </c>
    </row>
    <row r="2719" spans="1:2" ht="15.75" customHeight="1" x14ac:dyDescent="0.3">
      <c r="A2719" s="28" t="s">
        <v>5858</v>
      </c>
      <c r="B2719" s="30">
        <v>14928.21</v>
      </c>
    </row>
    <row r="2720" spans="1:2" ht="15.75" customHeight="1" x14ac:dyDescent="0.3">
      <c r="A2720" s="28" t="s">
        <v>5859</v>
      </c>
      <c r="B2720" s="30">
        <v>18245.59</v>
      </c>
    </row>
    <row r="2721" spans="1:2" ht="15.75" customHeight="1" x14ac:dyDescent="0.3">
      <c r="A2721" s="20" t="s">
        <v>5860</v>
      </c>
      <c r="B2721" s="22">
        <v>51199.5</v>
      </c>
    </row>
    <row r="2722" spans="1:2" ht="15.75" customHeight="1" x14ac:dyDescent="0.3">
      <c r="A2722" s="28" t="s">
        <v>5861</v>
      </c>
      <c r="B2722" s="30">
        <v>11263.89</v>
      </c>
    </row>
    <row r="2723" spans="1:2" ht="15.75" customHeight="1" x14ac:dyDescent="0.3">
      <c r="A2723" s="28" t="s">
        <v>5862</v>
      </c>
      <c r="B2723" s="30">
        <v>8703.92</v>
      </c>
    </row>
    <row r="2724" spans="1:2" ht="15.75" customHeight="1" x14ac:dyDescent="0.3">
      <c r="A2724" s="28" t="s">
        <v>5863</v>
      </c>
      <c r="B2724" s="30">
        <v>6655.94</v>
      </c>
    </row>
    <row r="2725" spans="1:2" ht="15.75" customHeight="1" x14ac:dyDescent="0.3">
      <c r="A2725" s="28" t="s">
        <v>5864</v>
      </c>
      <c r="B2725" s="30">
        <v>9215.91</v>
      </c>
    </row>
    <row r="2726" spans="1:2" ht="15.75" customHeight="1" x14ac:dyDescent="0.3">
      <c r="A2726" s="28" t="s">
        <v>5865</v>
      </c>
      <c r="B2726" s="30">
        <v>6655.94</v>
      </c>
    </row>
    <row r="2727" spans="1:2" ht="15.75" customHeight="1" x14ac:dyDescent="0.3">
      <c r="A2727" s="28" t="s">
        <v>5866</v>
      </c>
      <c r="B2727" s="30">
        <v>8703.92</v>
      </c>
    </row>
    <row r="2728" spans="1:2" ht="15.75" customHeight="1" x14ac:dyDescent="0.3">
      <c r="A2728" s="28" t="s">
        <v>5867</v>
      </c>
      <c r="B2728" s="30">
        <v>9215.91</v>
      </c>
    </row>
    <row r="2729" spans="1:2" ht="15.75" customHeight="1" x14ac:dyDescent="0.3">
      <c r="A2729" s="28" t="s">
        <v>5868</v>
      </c>
      <c r="B2729" s="30">
        <v>9215.91</v>
      </c>
    </row>
    <row r="2730" spans="1:2" ht="15.75" customHeight="1" x14ac:dyDescent="0.3">
      <c r="A2730" s="28" t="s">
        <v>5869</v>
      </c>
      <c r="B2730" s="30">
        <v>11263.89</v>
      </c>
    </row>
    <row r="2731" spans="1:2" ht="15.75" customHeight="1" x14ac:dyDescent="0.3">
      <c r="A2731" s="20" t="s">
        <v>5870</v>
      </c>
      <c r="B2731" s="22">
        <v>71439.5</v>
      </c>
    </row>
    <row r="2732" spans="1:2" ht="15.75" customHeight="1" x14ac:dyDescent="0.3">
      <c r="A2732" s="28" t="s">
        <v>5871</v>
      </c>
      <c r="B2732" s="30">
        <v>15716.69</v>
      </c>
    </row>
    <row r="2733" spans="1:2" ht="15.75" customHeight="1" x14ac:dyDescent="0.3">
      <c r="A2733" s="28" t="s">
        <v>5872</v>
      </c>
      <c r="B2733" s="30">
        <v>12144.72</v>
      </c>
    </row>
    <row r="2734" spans="1:2" ht="15.75" customHeight="1" x14ac:dyDescent="0.3">
      <c r="A2734" s="28" t="s">
        <v>5873</v>
      </c>
      <c r="B2734" s="30">
        <v>9287.14</v>
      </c>
    </row>
    <row r="2735" spans="1:2" ht="15.75" customHeight="1" x14ac:dyDescent="0.3">
      <c r="A2735" s="28" t="s">
        <v>5874</v>
      </c>
      <c r="B2735" s="30">
        <v>12859.11</v>
      </c>
    </row>
    <row r="2736" spans="1:2" ht="15.75" customHeight="1" x14ac:dyDescent="0.3">
      <c r="A2736" s="28" t="s">
        <v>5875</v>
      </c>
      <c r="B2736" s="30">
        <v>9287.14</v>
      </c>
    </row>
    <row r="2737" spans="1:2" ht="15.75" customHeight="1" x14ac:dyDescent="0.3">
      <c r="A2737" s="28" t="s">
        <v>5876</v>
      </c>
      <c r="B2737" s="30">
        <v>12144.72</v>
      </c>
    </row>
    <row r="2738" spans="1:2" ht="15.75" customHeight="1" x14ac:dyDescent="0.3">
      <c r="A2738" s="28" t="s">
        <v>5877</v>
      </c>
      <c r="B2738" s="30">
        <v>12859.11</v>
      </c>
    </row>
    <row r="2739" spans="1:2" ht="15.75" customHeight="1" x14ac:dyDescent="0.3">
      <c r="A2739" s="28" t="s">
        <v>5878</v>
      </c>
      <c r="B2739" s="30">
        <v>12859.11</v>
      </c>
    </row>
    <row r="2740" spans="1:2" ht="15.75" customHeight="1" x14ac:dyDescent="0.3">
      <c r="A2740" s="28" t="s">
        <v>5879</v>
      </c>
      <c r="B2740" s="30">
        <v>15716.69</v>
      </c>
    </row>
    <row r="2741" spans="1:2" ht="15.75" customHeight="1" x14ac:dyDescent="0.3">
      <c r="A2741" s="20" t="s">
        <v>5880</v>
      </c>
      <c r="B2741" s="22">
        <v>125229.5</v>
      </c>
    </row>
    <row r="2742" spans="1:2" ht="15.75" customHeight="1" x14ac:dyDescent="0.3">
      <c r="A2742" s="28" t="s">
        <v>5881</v>
      </c>
      <c r="B2742" s="30">
        <v>27550.49</v>
      </c>
    </row>
    <row r="2743" spans="1:2" ht="15.75" customHeight="1" x14ac:dyDescent="0.3">
      <c r="A2743" s="28" t="s">
        <v>5882</v>
      </c>
      <c r="B2743" s="30">
        <v>21289.02</v>
      </c>
    </row>
    <row r="2744" spans="1:2" ht="15.75" customHeight="1" x14ac:dyDescent="0.3">
      <c r="A2744" s="28" t="s">
        <v>5883</v>
      </c>
      <c r="B2744" s="30">
        <v>16279.84</v>
      </c>
    </row>
    <row r="2745" spans="1:2" ht="15.75" customHeight="1" x14ac:dyDescent="0.3">
      <c r="A2745" s="28" t="s">
        <v>5884</v>
      </c>
      <c r="B2745" s="30">
        <v>22541.31</v>
      </c>
    </row>
    <row r="2746" spans="1:2" ht="15.75" customHeight="1" x14ac:dyDescent="0.3">
      <c r="A2746" s="28" t="s">
        <v>5885</v>
      </c>
      <c r="B2746" s="30">
        <v>16279.84</v>
      </c>
    </row>
    <row r="2747" spans="1:2" ht="15.75" customHeight="1" x14ac:dyDescent="0.3">
      <c r="A2747" s="28" t="s">
        <v>5886</v>
      </c>
      <c r="B2747" s="30">
        <v>21289.02</v>
      </c>
    </row>
    <row r="2748" spans="1:2" ht="15.75" customHeight="1" x14ac:dyDescent="0.3">
      <c r="A2748" s="28" t="s">
        <v>5887</v>
      </c>
      <c r="B2748" s="30">
        <v>22541.31</v>
      </c>
    </row>
    <row r="2749" spans="1:2" ht="15.75" customHeight="1" x14ac:dyDescent="0.3">
      <c r="A2749" s="28" t="s">
        <v>5888</v>
      </c>
      <c r="B2749" s="30">
        <v>22541.31</v>
      </c>
    </row>
    <row r="2750" spans="1:2" ht="15.75" customHeight="1" x14ac:dyDescent="0.3">
      <c r="A2750" s="28" t="s">
        <v>5889</v>
      </c>
      <c r="B2750" s="30">
        <v>27550.49</v>
      </c>
    </row>
    <row r="2751" spans="1:2" ht="15.75" customHeight="1" x14ac:dyDescent="0.3">
      <c r="A2751" s="20" t="s">
        <v>5890</v>
      </c>
      <c r="B2751" s="22">
        <v>152619.5</v>
      </c>
    </row>
    <row r="2752" spans="1:2" ht="15.75" customHeight="1" x14ac:dyDescent="0.3">
      <c r="A2752" s="28" t="s">
        <v>5891</v>
      </c>
      <c r="B2752" s="30">
        <v>33576.29</v>
      </c>
    </row>
    <row r="2753" spans="1:2" ht="15.75" customHeight="1" x14ac:dyDescent="0.3">
      <c r="A2753" s="28" t="s">
        <v>5892</v>
      </c>
      <c r="B2753" s="30">
        <v>25945.32</v>
      </c>
    </row>
    <row r="2754" spans="1:2" ht="15.75" customHeight="1" x14ac:dyDescent="0.3">
      <c r="A2754" s="28" t="s">
        <v>5893</v>
      </c>
      <c r="B2754" s="30">
        <v>19840.54</v>
      </c>
    </row>
    <row r="2755" spans="1:2" ht="15.75" customHeight="1" x14ac:dyDescent="0.3">
      <c r="A2755" s="28" t="s">
        <v>5894</v>
      </c>
      <c r="B2755" s="30">
        <v>27471.51</v>
      </c>
    </row>
    <row r="2756" spans="1:2" ht="15.75" customHeight="1" x14ac:dyDescent="0.3">
      <c r="A2756" s="28" t="s">
        <v>5895</v>
      </c>
      <c r="B2756" s="30">
        <v>19840.54</v>
      </c>
    </row>
    <row r="2757" spans="1:2" ht="15.75" customHeight="1" x14ac:dyDescent="0.3">
      <c r="A2757" s="28" t="s">
        <v>5896</v>
      </c>
      <c r="B2757" s="30">
        <v>25945.32</v>
      </c>
    </row>
    <row r="2758" spans="1:2" ht="15.75" customHeight="1" x14ac:dyDescent="0.3">
      <c r="A2758" s="28" t="s">
        <v>5897</v>
      </c>
      <c r="B2758" s="30">
        <v>27471.51</v>
      </c>
    </row>
    <row r="2759" spans="1:2" ht="15.75" customHeight="1" x14ac:dyDescent="0.3">
      <c r="A2759" s="28" t="s">
        <v>5898</v>
      </c>
      <c r="B2759" s="30">
        <v>27471.51</v>
      </c>
    </row>
    <row r="2760" spans="1:2" ht="15.75" customHeight="1" x14ac:dyDescent="0.3">
      <c r="A2760" s="28" t="s">
        <v>5899</v>
      </c>
      <c r="B2760" s="30">
        <v>33576.29</v>
      </c>
    </row>
    <row r="2761" spans="1:2" ht="15.75" customHeight="1" x14ac:dyDescent="0.3">
      <c r="A2761" s="20" t="s">
        <v>5900</v>
      </c>
      <c r="B2761" s="22">
        <v>113844.5</v>
      </c>
    </row>
    <row r="2762" spans="1:2" ht="15.75" customHeight="1" x14ac:dyDescent="0.3">
      <c r="A2762" s="28" t="s">
        <v>5901</v>
      </c>
      <c r="B2762" s="30">
        <v>25045.79</v>
      </c>
    </row>
    <row r="2763" spans="1:2" ht="15.75" customHeight="1" x14ac:dyDescent="0.3">
      <c r="A2763" s="28" t="s">
        <v>5902</v>
      </c>
      <c r="B2763" s="30">
        <v>19353.57</v>
      </c>
    </row>
    <row r="2764" spans="1:2" ht="15.75" customHeight="1" x14ac:dyDescent="0.3">
      <c r="A2764" s="28" t="s">
        <v>5903</v>
      </c>
      <c r="B2764" s="30">
        <v>14799.79</v>
      </c>
    </row>
    <row r="2765" spans="1:2" ht="15.75" customHeight="1" x14ac:dyDescent="0.3">
      <c r="A2765" s="28" t="s">
        <v>5904</v>
      </c>
      <c r="B2765" s="30">
        <v>20492.009999999998</v>
      </c>
    </row>
    <row r="2766" spans="1:2" ht="15.75" customHeight="1" x14ac:dyDescent="0.3">
      <c r="A2766" s="28" t="s">
        <v>5905</v>
      </c>
      <c r="B2766" s="30">
        <v>14799.79</v>
      </c>
    </row>
    <row r="2767" spans="1:2" ht="15.75" customHeight="1" x14ac:dyDescent="0.3">
      <c r="A2767" s="28" t="s">
        <v>5906</v>
      </c>
      <c r="B2767" s="30">
        <v>19353.57</v>
      </c>
    </row>
    <row r="2768" spans="1:2" ht="15.75" customHeight="1" x14ac:dyDescent="0.3">
      <c r="A2768" s="28" t="s">
        <v>5907</v>
      </c>
      <c r="B2768" s="30">
        <v>20492.009999999998</v>
      </c>
    </row>
    <row r="2769" spans="1:2" ht="15.75" customHeight="1" x14ac:dyDescent="0.3">
      <c r="A2769" s="28" t="s">
        <v>5908</v>
      </c>
      <c r="B2769" s="30">
        <v>20492.009999999998</v>
      </c>
    </row>
    <row r="2770" spans="1:2" ht="15.75" customHeight="1" x14ac:dyDescent="0.3">
      <c r="A2770" s="28" t="s">
        <v>5909</v>
      </c>
      <c r="B2770" s="30">
        <v>25045.79</v>
      </c>
    </row>
    <row r="2771" spans="1:2" ht="15.75" customHeight="1" x14ac:dyDescent="0.3">
      <c r="A2771" s="20" t="s">
        <v>5910</v>
      </c>
      <c r="B2771" s="22">
        <v>148164.5</v>
      </c>
    </row>
    <row r="2772" spans="1:2" ht="15.75" customHeight="1" x14ac:dyDescent="0.3">
      <c r="A2772" s="28" t="s">
        <v>5911</v>
      </c>
      <c r="B2772" s="30">
        <v>32596.19</v>
      </c>
    </row>
    <row r="2773" spans="1:2" ht="15.75" customHeight="1" x14ac:dyDescent="0.3">
      <c r="A2773" s="28" t="s">
        <v>5912</v>
      </c>
      <c r="B2773" s="30">
        <v>25187.97</v>
      </c>
    </row>
    <row r="2774" spans="1:2" ht="15.75" customHeight="1" x14ac:dyDescent="0.3">
      <c r="A2774" s="28" t="s">
        <v>5913</v>
      </c>
      <c r="B2774" s="30">
        <v>19261.39</v>
      </c>
    </row>
    <row r="2775" spans="1:2" ht="15.75" customHeight="1" x14ac:dyDescent="0.3">
      <c r="A2775" s="28" t="s">
        <v>5914</v>
      </c>
      <c r="B2775" s="30">
        <v>26669.61</v>
      </c>
    </row>
    <row r="2776" spans="1:2" ht="15.75" customHeight="1" x14ac:dyDescent="0.3">
      <c r="A2776" s="28" t="s">
        <v>5915</v>
      </c>
      <c r="B2776" s="30">
        <v>19261.39</v>
      </c>
    </row>
    <row r="2777" spans="1:2" ht="15.75" customHeight="1" x14ac:dyDescent="0.3">
      <c r="A2777" s="28" t="s">
        <v>5916</v>
      </c>
      <c r="B2777" s="30">
        <v>25187.97</v>
      </c>
    </row>
    <row r="2778" spans="1:2" ht="15.75" customHeight="1" x14ac:dyDescent="0.3">
      <c r="A2778" s="28" t="s">
        <v>5917</v>
      </c>
      <c r="B2778" s="30">
        <v>26669.61</v>
      </c>
    </row>
    <row r="2779" spans="1:2" ht="15.75" customHeight="1" x14ac:dyDescent="0.3">
      <c r="A2779" s="28" t="s">
        <v>5918</v>
      </c>
      <c r="B2779" s="30">
        <v>26669.61</v>
      </c>
    </row>
    <row r="2780" spans="1:2" ht="15.75" customHeight="1" x14ac:dyDescent="0.3">
      <c r="A2780" s="28" t="s">
        <v>5919</v>
      </c>
      <c r="B2780" s="30">
        <v>32596.19</v>
      </c>
    </row>
    <row r="2781" spans="1:2" ht="15.75" customHeight="1" x14ac:dyDescent="0.3">
      <c r="A2781" s="20" t="s">
        <v>5920</v>
      </c>
      <c r="B2781" s="22">
        <v>113844.5</v>
      </c>
    </row>
    <row r="2782" spans="1:2" ht="15.75" customHeight="1" x14ac:dyDescent="0.3">
      <c r="A2782" s="28" t="s">
        <v>5921</v>
      </c>
      <c r="B2782" s="30">
        <v>25045.79</v>
      </c>
    </row>
    <row r="2783" spans="1:2" ht="15.75" customHeight="1" x14ac:dyDescent="0.3">
      <c r="A2783" s="28" t="s">
        <v>5922</v>
      </c>
      <c r="B2783" s="30">
        <v>19353.57</v>
      </c>
    </row>
    <row r="2784" spans="1:2" ht="15.75" customHeight="1" x14ac:dyDescent="0.3">
      <c r="A2784" s="28" t="s">
        <v>5923</v>
      </c>
      <c r="B2784" s="30">
        <v>14799.79</v>
      </c>
    </row>
    <row r="2785" spans="1:2" ht="15.75" customHeight="1" x14ac:dyDescent="0.3">
      <c r="A2785" s="28" t="s">
        <v>5924</v>
      </c>
      <c r="B2785" s="30">
        <v>20492.009999999998</v>
      </c>
    </row>
    <row r="2786" spans="1:2" ht="15.75" customHeight="1" x14ac:dyDescent="0.3">
      <c r="A2786" s="28" t="s">
        <v>5925</v>
      </c>
      <c r="B2786" s="30">
        <v>14799.79</v>
      </c>
    </row>
    <row r="2787" spans="1:2" ht="15.75" customHeight="1" x14ac:dyDescent="0.3">
      <c r="A2787" s="28" t="s">
        <v>5926</v>
      </c>
      <c r="B2787" s="30">
        <v>19353.57</v>
      </c>
    </row>
    <row r="2788" spans="1:2" ht="15.75" customHeight="1" x14ac:dyDescent="0.3">
      <c r="A2788" s="28" t="s">
        <v>5927</v>
      </c>
      <c r="B2788" s="30">
        <v>20492.009999999998</v>
      </c>
    </row>
    <row r="2789" spans="1:2" ht="15.75" customHeight="1" x14ac:dyDescent="0.3">
      <c r="A2789" s="28" t="s">
        <v>5928</v>
      </c>
      <c r="B2789" s="30">
        <v>20492.009999999998</v>
      </c>
    </row>
    <row r="2790" spans="1:2" ht="15.75" customHeight="1" x14ac:dyDescent="0.3">
      <c r="A2790" s="28" t="s">
        <v>5929</v>
      </c>
      <c r="B2790" s="30">
        <v>25045.79</v>
      </c>
    </row>
    <row r="2791" spans="1:2" ht="15.75" customHeight="1" x14ac:dyDescent="0.3">
      <c r="A2791" s="20" t="s">
        <v>5930</v>
      </c>
      <c r="B2791" s="22">
        <v>142367.5</v>
      </c>
    </row>
    <row r="2792" spans="1:2" ht="15.75" customHeight="1" x14ac:dyDescent="0.3">
      <c r="A2792" s="28" t="s">
        <v>5931</v>
      </c>
      <c r="B2792" s="30">
        <v>31320.85</v>
      </c>
    </row>
    <row r="2793" spans="1:2" ht="15.75" customHeight="1" x14ac:dyDescent="0.3">
      <c r="A2793" s="28" t="s">
        <v>5932</v>
      </c>
      <c r="B2793" s="30">
        <v>24202.48</v>
      </c>
    </row>
    <row r="2794" spans="1:2" ht="15.75" customHeight="1" x14ac:dyDescent="0.3">
      <c r="A2794" s="28" t="s">
        <v>5933</v>
      </c>
      <c r="B2794" s="30">
        <v>18507.78</v>
      </c>
    </row>
    <row r="2795" spans="1:2" ht="15.75" customHeight="1" x14ac:dyDescent="0.3">
      <c r="A2795" s="28" t="s">
        <v>5934</v>
      </c>
      <c r="B2795" s="30">
        <v>25626.15</v>
      </c>
    </row>
    <row r="2796" spans="1:2" ht="15.75" customHeight="1" x14ac:dyDescent="0.3">
      <c r="A2796" s="28" t="s">
        <v>5935</v>
      </c>
      <c r="B2796" s="30">
        <v>18507.78</v>
      </c>
    </row>
    <row r="2797" spans="1:2" ht="15.75" customHeight="1" x14ac:dyDescent="0.3">
      <c r="A2797" s="28" t="s">
        <v>5936</v>
      </c>
      <c r="B2797" s="30">
        <v>24202.48</v>
      </c>
    </row>
    <row r="2798" spans="1:2" ht="15.75" customHeight="1" x14ac:dyDescent="0.3">
      <c r="A2798" s="28" t="s">
        <v>5937</v>
      </c>
      <c r="B2798" s="30">
        <v>25626.15</v>
      </c>
    </row>
    <row r="2799" spans="1:2" ht="15.75" customHeight="1" x14ac:dyDescent="0.3">
      <c r="A2799" s="28" t="s">
        <v>5938</v>
      </c>
      <c r="B2799" s="30">
        <v>25626.15</v>
      </c>
    </row>
    <row r="2800" spans="1:2" ht="15.75" customHeight="1" x14ac:dyDescent="0.3">
      <c r="A2800" s="28" t="s">
        <v>5939</v>
      </c>
      <c r="B2800" s="30">
        <v>31320.85</v>
      </c>
    </row>
    <row r="2801" spans="1:2" ht="15.75" customHeight="1" x14ac:dyDescent="0.3">
      <c r="A2801" s="20" t="s">
        <v>5940</v>
      </c>
      <c r="B2801" s="22">
        <v>186147.5</v>
      </c>
    </row>
    <row r="2802" spans="1:2" ht="15.75" customHeight="1" x14ac:dyDescent="0.3">
      <c r="A2802" s="28" t="s">
        <v>5941</v>
      </c>
      <c r="B2802" s="30">
        <v>40952.449999999997</v>
      </c>
    </row>
    <row r="2803" spans="1:2" ht="15.75" customHeight="1" x14ac:dyDescent="0.3">
      <c r="A2803" s="28" t="s">
        <v>5942</v>
      </c>
      <c r="B2803" s="30">
        <v>31645.08</v>
      </c>
    </row>
    <row r="2804" spans="1:2" ht="15.75" customHeight="1" x14ac:dyDescent="0.3">
      <c r="A2804" s="28" t="s">
        <v>5943</v>
      </c>
      <c r="B2804" s="30">
        <v>24199.18</v>
      </c>
    </row>
    <row r="2805" spans="1:2" ht="15.75" customHeight="1" x14ac:dyDescent="0.3">
      <c r="A2805" s="28" t="s">
        <v>5944</v>
      </c>
      <c r="B2805" s="30">
        <v>33506.550000000003</v>
      </c>
    </row>
    <row r="2806" spans="1:2" ht="15.75" customHeight="1" x14ac:dyDescent="0.3">
      <c r="A2806" s="28" t="s">
        <v>5945</v>
      </c>
      <c r="B2806" s="30">
        <v>24199.18</v>
      </c>
    </row>
    <row r="2807" spans="1:2" ht="15.75" customHeight="1" x14ac:dyDescent="0.3">
      <c r="A2807" s="28" t="s">
        <v>5946</v>
      </c>
      <c r="B2807" s="30">
        <v>31645.08</v>
      </c>
    </row>
    <row r="2808" spans="1:2" ht="15.75" customHeight="1" x14ac:dyDescent="0.3">
      <c r="A2808" s="28" t="s">
        <v>5947</v>
      </c>
      <c r="B2808" s="30">
        <v>33506.550000000003</v>
      </c>
    </row>
    <row r="2809" spans="1:2" ht="15.75" customHeight="1" x14ac:dyDescent="0.3">
      <c r="A2809" s="28" t="s">
        <v>5948</v>
      </c>
      <c r="B2809" s="30">
        <v>33506.550000000003</v>
      </c>
    </row>
    <row r="2810" spans="1:2" ht="15.75" customHeight="1" x14ac:dyDescent="0.3">
      <c r="A2810" s="28" t="s">
        <v>5949</v>
      </c>
      <c r="B2810" s="30">
        <v>40952.449999999997</v>
      </c>
    </row>
    <row r="2811" spans="1:2" ht="15.75" customHeight="1" x14ac:dyDescent="0.3">
      <c r="A2811" s="20" t="s">
        <v>5950</v>
      </c>
      <c r="B2811" s="22">
        <v>124206.5</v>
      </c>
    </row>
    <row r="2812" spans="1:2" ht="15.75" customHeight="1" x14ac:dyDescent="0.3">
      <c r="A2812" s="28" t="s">
        <v>5951</v>
      </c>
      <c r="B2812" s="30">
        <v>27325.43</v>
      </c>
    </row>
    <row r="2813" spans="1:2" ht="15.75" customHeight="1" x14ac:dyDescent="0.3">
      <c r="A2813" s="28" t="s">
        <v>5952</v>
      </c>
      <c r="B2813" s="30">
        <v>21115.11</v>
      </c>
    </row>
    <row r="2814" spans="1:2" ht="15.75" customHeight="1" x14ac:dyDescent="0.3">
      <c r="A2814" s="28" t="s">
        <v>5953</v>
      </c>
      <c r="B2814" s="30">
        <v>16146.85</v>
      </c>
    </row>
    <row r="2815" spans="1:2" ht="15.75" customHeight="1" x14ac:dyDescent="0.3">
      <c r="A2815" s="28" t="s">
        <v>5954</v>
      </c>
      <c r="B2815" s="30">
        <v>22357.17</v>
      </c>
    </row>
    <row r="2816" spans="1:2" ht="15.75" customHeight="1" x14ac:dyDescent="0.3">
      <c r="A2816" s="28" t="s">
        <v>5955</v>
      </c>
      <c r="B2816" s="30">
        <v>16146.85</v>
      </c>
    </row>
    <row r="2817" spans="1:2" ht="15.75" customHeight="1" x14ac:dyDescent="0.3">
      <c r="A2817" s="28" t="s">
        <v>5956</v>
      </c>
      <c r="B2817" s="30">
        <v>21115.11</v>
      </c>
    </row>
    <row r="2818" spans="1:2" ht="15.75" customHeight="1" x14ac:dyDescent="0.3">
      <c r="A2818" s="28" t="s">
        <v>5957</v>
      </c>
      <c r="B2818" s="30">
        <v>22357.17</v>
      </c>
    </row>
    <row r="2819" spans="1:2" ht="15.75" customHeight="1" x14ac:dyDescent="0.3">
      <c r="A2819" s="28" t="s">
        <v>5958</v>
      </c>
      <c r="B2819" s="30">
        <v>22357.17</v>
      </c>
    </row>
    <row r="2820" spans="1:2" ht="15.75" customHeight="1" x14ac:dyDescent="0.3">
      <c r="A2820" s="28" t="s">
        <v>5959</v>
      </c>
      <c r="B2820" s="30">
        <v>27325.43</v>
      </c>
    </row>
    <row r="2821" spans="1:2" ht="15.75" customHeight="1" x14ac:dyDescent="0.3">
      <c r="A2821" s="20" t="s">
        <v>5960</v>
      </c>
      <c r="B2821" s="22">
        <v>167953.5</v>
      </c>
    </row>
    <row r="2822" spans="1:2" ht="15.75" customHeight="1" x14ac:dyDescent="0.3">
      <c r="A2822" s="28" t="s">
        <v>5961</v>
      </c>
      <c r="B2822" s="30">
        <v>36949.769999999997</v>
      </c>
    </row>
    <row r="2823" spans="1:2" ht="15.75" customHeight="1" x14ac:dyDescent="0.3">
      <c r="A2823" s="28" t="s">
        <v>5962</v>
      </c>
      <c r="B2823" s="30">
        <v>28552.1</v>
      </c>
    </row>
    <row r="2824" spans="1:2" ht="15.75" customHeight="1" x14ac:dyDescent="0.3">
      <c r="A2824" s="28" t="s">
        <v>5963</v>
      </c>
      <c r="B2824" s="30">
        <v>21833.96</v>
      </c>
    </row>
    <row r="2825" spans="1:2" ht="15.75" customHeight="1" x14ac:dyDescent="0.3">
      <c r="A2825" s="28" t="s">
        <v>5964</v>
      </c>
      <c r="B2825" s="30">
        <v>30231.63</v>
      </c>
    </row>
    <row r="2826" spans="1:2" ht="15.75" customHeight="1" x14ac:dyDescent="0.3">
      <c r="A2826" s="28" t="s">
        <v>5965</v>
      </c>
      <c r="B2826" s="30">
        <v>21833.96</v>
      </c>
    </row>
    <row r="2827" spans="1:2" ht="15.75" customHeight="1" x14ac:dyDescent="0.3">
      <c r="A2827" s="28" t="s">
        <v>5966</v>
      </c>
      <c r="B2827" s="30">
        <v>28552.1</v>
      </c>
    </row>
    <row r="2828" spans="1:2" ht="15.75" customHeight="1" x14ac:dyDescent="0.3">
      <c r="A2828" s="28" t="s">
        <v>5967</v>
      </c>
      <c r="B2828" s="30">
        <v>30231.63</v>
      </c>
    </row>
    <row r="2829" spans="1:2" ht="15.75" customHeight="1" x14ac:dyDescent="0.3">
      <c r="A2829" s="28" t="s">
        <v>5968</v>
      </c>
      <c r="B2829" s="30">
        <v>30231.63</v>
      </c>
    </row>
    <row r="2830" spans="1:2" ht="15.75" customHeight="1" x14ac:dyDescent="0.3">
      <c r="A2830" s="28" t="s">
        <v>5969</v>
      </c>
      <c r="B2830" s="30">
        <v>36949.769999999997</v>
      </c>
    </row>
    <row r="2831" spans="1:2" ht="15.75" customHeight="1" x14ac:dyDescent="0.3">
      <c r="A2831" s="20" t="s">
        <v>5970</v>
      </c>
      <c r="B2831" s="22">
        <v>6374.5</v>
      </c>
    </row>
    <row r="2832" spans="1:2" ht="15.75" customHeight="1" x14ac:dyDescent="0.3">
      <c r="A2832" s="28" t="s">
        <v>5971</v>
      </c>
      <c r="B2832" s="30">
        <v>1402.39</v>
      </c>
    </row>
    <row r="2833" spans="1:2" ht="15.75" customHeight="1" x14ac:dyDescent="0.3">
      <c r="A2833" s="28" t="s">
        <v>5972</v>
      </c>
      <c r="B2833" s="30">
        <v>1083.67</v>
      </c>
    </row>
    <row r="2834" spans="1:2" ht="15.75" customHeight="1" x14ac:dyDescent="0.3">
      <c r="A2834" s="28" t="s">
        <v>5973</v>
      </c>
      <c r="B2834" s="30">
        <v>828.69</v>
      </c>
    </row>
    <row r="2835" spans="1:2" ht="15.75" customHeight="1" x14ac:dyDescent="0.3">
      <c r="A2835" s="28" t="s">
        <v>5974</v>
      </c>
      <c r="B2835" s="30">
        <v>1147.4100000000001</v>
      </c>
    </row>
    <row r="2836" spans="1:2" ht="15.75" customHeight="1" x14ac:dyDescent="0.3">
      <c r="A2836" s="28" t="s">
        <v>5975</v>
      </c>
      <c r="B2836" s="30">
        <v>828.69</v>
      </c>
    </row>
    <row r="2837" spans="1:2" ht="15.75" customHeight="1" x14ac:dyDescent="0.3">
      <c r="A2837" s="28" t="s">
        <v>5976</v>
      </c>
      <c r="B2837" s="30">
        <v>1083.67</v>
      </c>
    </row>
    <row r="2838" spans="1:2" ht="15.75" customHeight="1" x14ac:dyDescent="0.3">
      <c r="A2838" s="28" t="s">
        <v>5977</v>
      </c>
      <c r="B2838" s="30">
        <v>1147.4100000000001</v>
      </c>
    </row>
    <row r="2839" spans="1:2" ht="15.75" customHeight="1" x14ac:dyDescent="0.3">
      <c r="A2839" s="28" t="s">
        <v>5978</v>
      </c>
      <c r="B2839" s="30">
        <v>1147.4100000000001</v>
      </c>
    </row>
    <row r="2840" spans="1:2" ht="15.75" customHeight="1" x14ac:dyDescent="0.3">
      <c r="A2840" s="28" t="s">
        <v>5979</v>
      </c>
      <c r="B2840" s="30">
        <v>1402.39</v>
      </c>
    </row>
    <row r="2841" spans="1:2" ht="15.75" customHeight="1" x14ac:dyDescent="0.3">
      <c r="A2841" s="20" t="s">
        <v>5980</v>
      </c>
      <c r="B2841" s="22">
        <v>5054.5</v>
      </c>
    </row>
    <row r="2842" spans="1:2" ht="15.75" customHeight="1" x14ac:dyDescent="0.3">
      <c r="A2842" s="28" t="s">
        <v>5981</v>
      </c>
      <c r="B2842" s="30">
        <v>1111.99</v>
      </c>
    </row>
    <row r="2843" spans="1:2" ht="15.75" customHeight="1" x14ac:dyDescent="0.3">
      <c r="A2843" s="28" t="s">
        <v>5982</v>
      </c>
      <c r="B2843" s="30">
        <v>859.27</v>
      </c>
    </row>
    <row r="2844" spans="1:2" ht="15.75" customHeight="1" x14ac:dyDescent="0.3">
      <c r="A2844" s="28" t="s">
        <v>5983</v>
      </c>
      <c r="B2844" s="30">
        <v>657.09</v>
      </c>
    </row>
    <row r="2845" spans="1:2" ht="15.75" customHeight="1" x14ac:dyDescent="0.3">
      <c r="A2845" s="28" t="s">
        <v>5984</v>
      </c>
      <c r="B2845" s="30">
        <v>909.81</v>
      </c>
    </row>
    <row r="2846" spans="1:2" ht="15.75" customHeight="1" x14ac:dyDescent="0.3">
      <c r="A2846" s="28" t="s">
        <v>5985</v>
      </c>
      <c r="B2846" s="30">
        <v>657.09</v>
      </c>
    </row>
    <row r="2847" spans="1:2" ht="15.75" customHeight="1" x14ac:dyDescent="0.3">
      <c r="A2847" s="28" t="s">
        <v>5986</v>
      </c>
      <c r="B2847" s="30">
        <v>859.27</v>
      </c>
    </row>
    <row r="2848" spans="1:2" ht="15.75" customHeight="1" x14ac:dyDescent="0.3">
      <c r="A2848" s="28" t="s">
        <v>5987</v>
      </c>
      <c r="B2848" s="30">
        <v>909.81</v>
      </c>
    </row>
    <row r="2849" spans="1:2" ht="15.75" customHeight="1" x14ac:dyDescent="0.3">
      <c r="A2849" s="28" t="s">
        <v>5988</v>
      </c>
      <c r="B2849" s="30">
        <v>909.81</v>
      </c>
    </row>
    <row r="2850" spans="1:2" ht="15.75" customHeight="1" x14ac:dyDescent="0.3">
      <c r="A2850" s="28" t="s">
        <v>5989</v>
      </c>
      <c r="B2850" s="30">
        <v>1111.99</v>
      </c>
    </row>
    <row r="2851" spans="1:2" ht="15.75" customHeight="1" x14ac:dyDescent="0.3">
      <c r="A2851" s="20" t="s">
        <v>5990</v>
      </c>
      <c r="B2851" s="22">
        <v>10389.5</v>
      </c>
    </row>
    <row r="2852" spans="1:2" ht="15.75" customHeight="1" x14ac:dyDescent="0.3">
      <c r="A2852" s="28" t="s">
        <v>5991</v>
      </c>
      <c r="B2852" s="30">
        <v>2285.69</v>
      </c>
    </row>
    <row r="2853" spans="1:2" ht="15.75" customHeight="1" x14ac:dyDescent="0.3">
      <c r="A2853" s="28" t="s">
        <v>5992</v>
      </c>
      <c r="B2853" s="30">
        <v>1766.22</v>
      </c>
    </row>
    <row r="2854" spans="1:2" ht="15.75" customHeight="1" x14ac:dyDescent="0.3">
      <c r="A2854" s="28" t="s">
        <v>5993</v>
      </c>
      <c r="B2854" s="30">
        <v>1350.64</v>
      </c>
    </row>
    <row r="2855" spans="1:2" ht="15.75" customHeight="1" x14ac:dyDescent="0.3">
      <c r="A2855" s="28" t="s">
        <v>5994</v>
      </c>
      <c r="B2855" s="30">
        <v>1870.11</v>
      </c>
    </row>
    <row r="2856" spans="1:2" ht="15.75" customHeight="1" x14ac:dyDescent="0.3">
      <c r="A2856" s="28" t="s">
        <v>5995</v>
      </c>
      <c r="B2856" s="30">
        <v>1350.64</v>
      </c>
    </row>
    <row r="2857" spans="1:2" ht="15.75" customHeight="1" x14ac:dyDescent="0.3">
      <c r="A2857" s="28" t="s">
        <v>5996</v>
      </c>
      <c r="B2857" s="30">
        <v>1766.22</v>
      </c>
    </row>
    <row r="2858" spans="1:2" ht="15.75" customHeight="1" x14ac:dyDescent="0.3">
      <c r="A2858" s="28" t="s">
        <v>5997</v>
      </c>
      <c r="B2858" s="30">
        <v>1870.11</v>
      </c>
    </row>
    <row r="2859" spans="1:2" ht="15.75" customHeight="1" x14ac:dyDescent="0.3">
      <c r="A2859" s="28" t="s">
        <v>5998</v>
      </c>
      <c r="B2859" s="30">
        <v>1870.11</v>
      </c>
    </row>
    <row r="2860" spans="1:2" ht="15.75" customHeight="1" x14ac:dyDescent="0.3">
      <c r="A2860" s="28" t="s">
        <v>5999</v>
      </c>
      <c r="B2860" s="30">
        <v>2285.69</v>
      </c>
    </row>
    <row r="2861" spans="1:2" ht="15.75" customHeight="1" x14ac:dyDescent="0.3">
      <c r="A2861" s="20" t="s">
        <v>6000</v>
      </c>
      <c r="B2861" s="22">
        <v>13964.5</v>
      </c>
    </row>
    <row r="2862" spans="1:2" ht="15.75" customHeight="1" x14ac:dyDescent="0.3">
      <c r="A2862" s="28" t="s">
        <v>6001</v>
      </c>
      <c r="B2862" s="30">
        <v>3072.19</v>
      </c>
    </row>
    <row r="2863" spans="1:2" ht="15.75" customHeight="1" x14ac:dyDescent="0.3">
      <c r="A2863" s="28" t="s">
        <v>6002</v>
      </c>
      <c r="B2863" s="30">
        <v>2373.9699999999998</v>
      </c>
    </row>
    <row r="2864" spans="1:2" ht="15.75" customHeight="1" x14ac:dyDescent="0.3">
      <c r="A2864" s="28" t="s">
        <v>6003</v>
      </c>
      <c r="B2864" s="30">
        <v>1815.39</v>
      </c>
    </row>
    <row r="2865" spans="1:2" ht="15.75" customHeight="1" x14ac:dyDescent="0.3">
      <c r="A2865" s="28" t="s">
        <v>6004</v>
      </c>
      <c r="B2865" s="30">
        <v>2513.61</v>
      </c>
    </row>
    <row r="2866" spans="1:2" ht="15.75" customHeight="1" x14ac:dyDescent="0.3">
      <c r="A2866" s="28" t="s">
        <v>6005</v>
      </c>
      <c r="B2866" s="30">
        <v>1815.39</v>
      </c>
    </row>
    <row r="2867" spans="1:2" ht="15.75" customHeight="1" x14ac:dyDescent="0.3">
      <c r="A2867" s="28" t="s">
        <v>6006</v>
      </c>
      <c r="B2867" s="30">
        <v>2373.9699999999998</v>
      </c>
    </row>
    <row r="2868" spans="1:2" ht="15.75" customHeight="1" x14ac:dyDescent="0.3">
      <c r="A2868" s="28" t="s">
        <v>6007</v>
      </c>
      <c r="B2868" s="30">
        <v>2513.61</v>
      </c>
    </row>
    <row r="2869" spans="1:2" ht="15.75" customHeight="1" x14ac:dyDescent="0.3">
      <c r="A2869" s="28" t="s">
        <v>6008</v>
      </c>
      <c r="B2869" s="30">
        <v>2513.61</v>
      </c>
    </row>
    <row r="2870" spans="1:2" ht="15.75" customHeight="1" x14ac:dyDescent="0.3">
      <c r="A2870" s="28" t="s">
        <v>6009</v>
      </c>
      <c r="B2870" s="30">
        <v>3072.19</v>
      </c>
    </row>
    <row r="2871" spans="1:2" ht="15.75" customHeight="1" x14ac:dyDescent="0.3">
      <c r="A2871" s="20" t="s">
        <v>6010</v>
      </c>
      <c r="B2871" s="22">
        <v>8244.5</v>
      </c>
    </row>
    <row r="2872" spans="1:2" ht="15.75" customHeight="1" x14ac:dyDescent="0.3">
      <c r="A2872" s="28" t="s">
        <v>6011</v>
      </c>
      <c r="B2872" s="30">
        <v>1813.79</v>
      </c>
    </row>
    <row r="2873" spans="1:2" ht="15.75" customHeight="1" x14ac:dyDescent="0.3">
      <c r="A2873" s="28" t="s">
        <v>6012</v>
      </c>
      <c r="B2873" s="30">
        <v>1401.57</v>
      </c>
    </row>
    <row r="2874" spans="1:2" ht="15.75" customHeight="1" x14ac:dyDescent="0.3">
      <c r="A2874" s="28" t="s">
        <v>6013</v>
      </c>
      <c r="B2874" s="30">
        <v>1071.79</v>
      </c>
    </row>
    <row r="2875" spans="1:2" ht="15.75" customHeight="1" x14ac:dyDescent="0.3">
      <c r="A2875" s="28" t="s">
        <v>6014</v>
      </c>
      <c r="B2875" s="30">
        <v>1484.01</v>
      </c>
    </row>
    <row r="2876" spans="1:2" ht="15.75" customHeight="1" x14ac:dyDescent="0.3">
      <c r="A2876" s="28" t="s">
        <v>6015</v>
      </c>
      <c r="B2876" s="30">
        <v>1071.79</v>
      </c>
    </row>
    <row r="2877" spans="1:2" ht="15.75" customHeight="1" x14ac:dyDescent="0.3">
      <c r="A2877" s="28" t="s">
        <v>6016</v>
      </c>
      <c r="B2877" s="30">
        <v>1401.57</v>
      </c>
    </row>
    <row r="2878" spans="1:2" ht="15.75" customHeight="1" x14ac:dyDescent="0.3">
      <c r="A2878" s="28" t="s">
        <v>6017</v>
      </c>
      <c r="B2878" s="30">
        <v>1484.01</v>
      </c>
    </row>
    <row r="2879" spans="1:2" ht="15.75" customHeight="1" x14ac:dyDescent="0.3">
      <c r="A2879" s="28" t="s">
        <v>6018</v>
      </c>
      <c r="B2879" s="30">
        <v>1484.01</v>
      </c>
    </row>
    <row r="2880" spans="1:2" ht="15.75" customHeight="1" x14ac:dyDescent="0.3">
      <c r="A2880" s="28" t="s">
        <v>6019</v>
      </c>
      <c r="B2880" s="30">
        <v>1813.79</v>
      </c>
    </row>
    <row r="2881" spans="1:2" ht="15.75" customHeight="1" x14ac:dyDescent="0.3">
      <c r="A2881" s="20" t="s">
        <v>6020</v>
      </c>
      <c r="B2881" s="22">
        <v>11819.5</v>
      </c>
    </row>
    <row r="2882" spans="1:2" ht="15.75" customHeight="1" x14ac:dyDescent="0.3">
      <c r="A2882" s="28" t="s">
        <v>6021</v>
      </c>
      <c r="B2882" s="30">
        <v>2600.29</v>
      </c>
    </row>
    <row r="2883" spans="1:2" ht="15.75" customHeight="1" x14ac:dyDescent="0.3">
      <c r="A2883" s="28" t="s">
        <v>6022</v>
      </c>
      <c r="B2883" s="30">
        <v>2009.32</v>
      </c>
    </row>
    <row r="2884" spans="1:2" ht="15.75" customHeight="1" x14ac:dyDescent="0.3">
      <c r="A2884" s="28" t="s">
        <v>6023</v>
      </c>
      <c r="B2884" s="30">
        <v>1536.54</v>
      </c>
    </row>
    <row r="2885" spans="1:2" ht="15.75" customHeight="1" x14ac:dyDescent="0.3">
      <c r="A2885" s="28" t="s">
        <v>6024</v>
      </c>
      <c r="B2885" s="30">
        <v>2127.5100000000002</v>
      </c>
    </row>
    <row r="2886" spans="1:2" ht="15.75" customHeight="1" x14ac:dyDescent="0.3">
      <c r="A2886" s="28" t="s">
        <v>6025</v>
      </c>
      <c r="B2886" s="30">
        <v>1536.54</v>
      </c>
    </row>
    <row r="2887" spans="1:2" ht="15.75" customHeight="1" x14ac:dyDescent="0.3">
      <c r="A2887" s="28" t="s">
        <v>6026</v>
      </c>
      <c r="B2887" s="30">
        <v>2009.32</v>
      </c>
    </row>
    <row r="2888" spans="1:2" ht="15.75" customHeight="1" x14ac:dyDescent="0.3">
      <c r="A2888" s="28" t="s">
        <v>6027</v>
      </c>
      <c r="B2888" s="30">
        <v>2127.5100000000002</v>
      </c>
    </row>
    <row r="2889" spans="1:2" ht="15.75" customHeight="1" x14ac:dyDescent="0.3">
      <c r="A2889" s="28" t="s">
        <v>6028</v>
      </c>
      <c r="B2889" s="30">
        <v>2127.5100000000002</v>
      </c>
    </row>
    <row r="2890" spans="1:2" ht="15.75" customHeight="1" x14ac:dyDescent="0.3">
      <c r="A2890" s="28" t="s">
        <v>6029</v>
      </c>
      <c r="B2890" s="30">
        <v>2600.29</v>
      </c>
    </row>
    <row r="2891" spans="1:2" ht="15.75" customHeight="1" x14ac:dyDescent="0.3">
      <c r="A2891" s="20" t="s">
        <v>6030</v>
      </c>
      <c r="B2891" s="22">
        <v>13139.5</v>
      </c>
    </row>
    <row r="2892" spans="1:2" ht="15.75" customHeight="1" x14ac:dyDescent="0.3">
      <c r="A2892" s="28" t="s">
        <v>6031</v>
      </c>
      <c r="B2892" s="30">
        <v>2890.69</v>
      </c>
    </row>
    <row r="2893" spans="1:2" ht="15.75" customHeight="1" x14ac:dyDescent="0.3">
      <c r="A2893" s="28" t="s">
        <v>6032</v>
      </c>
      <c r="B2893" s="30">
        <v>2233.7199999999998</v>
      </c>
    </row>
    <row r="2894" spans="1:2" ht="15.75" customHeight="1" x14ac:dyDescent="0.3">
      <c r="A2894" s="28" t="s">
        <v>6033</v>
      </c>
      <c r="B2894" s="30">
        <v>1708.14</v>
      </c>
    </row>
    <row r="2895" spans="1:2" ht="15.75" customHeight="1" x14ac:dyDescent="0.3">
      <c r="A2895" s="28" t="s">
        <v>6034</v>
      </c>
      <c r="B2895" s="30">
        <v>2365.11</v>
      </c>
    </row>
    <row r="2896" spans="1:2" ht="15.75" customHeight="1" x14ac:dyDescent="0.3">
      <c r="A2896" s="28" t="s">
        <v>6035</v>
      </c>
      <c r="B2896" s="30">
        <v>1708.14</v>
      </c>
    </row>
    <row r="2897" spans="1:2" ht="15.75" customHeight="1" x14ac:dyDescent="0.3">
      <c r="A2897" s="28" t="s">
        <v>6036</v>
      </c>
      <c r="B2897" s="30">
        <v>2233.7199999999998</v>
      </c>
    </row>
    <row r="2898" spans="1:2" ht="15.75" customHeight="1" x14ac:dyDescent="0.3">
      <c r="A2898" s="28" t="s">
        <v>6037</v>
      </c>
      <c r="B2898" s="30">
        <v>2365.11</v>
      </c>
    </row>
    <row r="2899" spans="1:2" ht="15.75" customHeight="1" x14ac:dyDescent="0.3">
      <c r="A2899" s="28" t="s">
        <v>6038</v>
      </c>
      <c r="B2899" s="30">
        <v>2365.11</v>
      </c>
    </row>
    <row r="2900" spans="1:2" ht="15.75" customHeight="1" x14ac:dyDescent="0.3">
      <c r="A2900" s="28" t="s">
        <v>6039</v>
      </c>
      <c r="B2900" s="30">
        <v>2890.69</v>
      </c>
    </row>
    <row r="2901" spans="1:2" ht="15.75" customHeight="1" x14ac:dyDescent="0.3">
      <c r="A2901" s="20" t="s">
        <v>6040</v>
      </c>
      <c r="B2901" s="22">
        <v>28044.5</v>
      </c>
    </row>
    <row r="2902" spans="1:2" ht="15.75" customHeight="1" x14ac:dyDescent="0.3">
      <c r="A2902" s="28" t="s">
        <v>6041</v>
      </c>
      <c r="B2902" s="30">
        <v>6169.79</v>
      </c>
    </row>
    <row r="2903" spans="1:2" ht="15.75" customHeight="1" x14ac:dyDescent="0.3">
      <c r="A2903" s="28" t="s">
        <v>6042</v>
      </c>
      <c r="B2903" s="30">
        <v>4767.57</v>
      </c>
    </row>
    <row r="2904" spans="1:2" ht="15.75" customHeight="1" x14ac:dyDescent="0.3">
      <c r="A2904" s="28" t="s">
        <v>6043</v>
      </c>
      <c r="B2904" s="30">
        <v>3645.79</v>
      </c>
    </row>
    <row r="2905" spans="1:2" ht="15.75" customHeight="1" x14ac:dyDescent="0.3">
      <c r="A2905" s="28" t="s">
        <v>6044</v>
      </c>
      <c r="B2905" s="30">
        <v>5048.01</v>
      </c>
    </row>
    <row r="2906" spans="1:2" ht="15.75" customHeight="1" x14ac:dyDescent="0.3">
      <c r="A2906" s="28" t="s">
        <v>6045</v>
      </c>
      <c r="B2906" s="30">
        <v>3645.79</v>
      </c>
    </row>
    <row r="2907" spans="1:2" ht="15.75" customHeight="1" x14ac:dyDescent="0.3">
      <c r="A2907" s="28" t="s">
        <v>6046</v>
      </c>
      <c r="B2907" s="30">
        <v>4767.57</v>
      </c>
    </row>
    <row r="2908" spans="1:2" ht="15.75" customHeight="1" x14ac:dyDescent="0.3">
      <c r="A2908" s="28" t="s">
        <v>6047</v>
      </c>
      <c r="B2908" s="30">
        <v>5048.01</v>
      </c>
    </row>
    <row r="2909" spans="1:2" ht="15.75" customHeight="1" x14ac:dyDescent="0.3">
      <c r="A2909" s="28" t="s">
        <v>6048</v>
      </c>
      <c r="B2909" s="30">
        <v>5048.01</v>
      </c>
    </row>
    <row r="2910" spans="1:2" ht="15.75" customHeight="1" x14ac:dyDescent="0.3">
      <c r="A2910" s="28" t="s">
        <v>6049</v>
      </c>
      <c r="B2910" s="30">
        <v>6169.79</v>
      </c>
    </row>
    <row r="2911" spans="1:2" ht="15.75" customHeight="1" x14ac:dyDescent="0.3">
      <c r="A2911" s="20" t="s">
        <v>6050</v>
      </c>
      <c r="B2911" s="22">
        <v>64289.5</v>
      </c>
    </row>
    <row r="2912" spans="1:2" ht="15.75" customHeight="1" x14ac:dyDescent="0.3">
      <c r="A2912" s="28" t="s">
        <v>6051</v>
      </c>
      <c r="B2912" s="30">
        <v>14143.69</v>
      </c>
    </row>
    <row r="2913" spans="1:2" ht="15.75" customHeight="1" x14ac:dyDescent="0.3">
      <c r="A2913" s="28" t="s">
        <v>6052</v>
      </c>
      <c r="B2913" s="30">
        <v>10929.22</v>
      </c>
    </row>
    <row r="2914" spans="1:2" ht="15.75" customHeight="1" x14ac:dyDescent="0.3">
      <c r="A2914" s="28" t="s">
        <v>6053</v>
      </c>
      <c r="B2914" s="30">
        <v>8357.64</v>
      </c>
    </row>
    <row r="2915" spans="1:2" ht="15.75" customHeight="1" x14ac:dyDescent="0.3">
      <c r="A2915" s="28" t="s">
        <v>6054</v>
      </c>
      <c r="B2915" s="30">
        <v>11572.11</v>
      </c>
    </row>
    <row r="2916" spans="1:2" ht="15.75" customHeight="1" x14ac:dyDescent="0.3">
      <c r="A2916" s="28" t="s">
        <v>6055</v>
      </c>
      <c r="B2916" s="30">
        <v>8357.64</v>
      </c>
    </row>
    <row r="2917" spans="1:2" ht="15.75" customHeight="1" x14ac:dyDescent="0.3">
      <c r="A2917" s="28" t="s">
        <v>6056</v>
      </c>
      <c r="B2917" s="30">
        <v>10929.22</v>
      </c>
    </row>
    <row r="2918" spans="1:2" ht="15.75" customHeight="1" x14ac:dyDescent="0.3">
      <c r="A2918" s="28" t="s">
        <v>6057</v>
      </c>
      <c r="B2918" s="30">
        <v>11572.11</v>
      </c>
    </row>
    <row r="2919" spans="1:2" ht="15.75" customHeight="1" x14ac:dyDescent="0.3">
      <c r="A2919" s="28" t="s">
        <v>6058</v>
      </c>
      <c r="B2919" s="30">
        <v>11572.11</v>
      </c>
    </row>
    <row r="2920" spans="1:2" ht="15.75" customHeight="1" x14ac:dyDescent="0.3">
      <c r="A2920" s="28" t="s">
        <v>6059</v>
      </c>
      <c r="B2920" s="30">
        <v>14143.69</v>
      </c>
    </row>
    <row r="2921" spans="1:2" ht="15.75" customHeight="1" x14ac:dyDescent="0.3">
      <c r="A2921" s="20" t="s">
        <v>6060</v>
      </c>
      <c r="B2921" s="22">
        <v>124206.5</v>
      </c>
    </row>
    <row r="2922" spans="1:2" ht="15.75" customHeight="1" x14ac:dyDescent="0.3">
      <c r="A2922" s="28" t="s">
        <v>6061</v>
      </c>
      <c r="B2922" s="30">
        <v>27325.43</v>
      </c>
    </row>
    <row r="2923" spans="1:2" ht="15.75" customHeight="1" x14ac:dyDescent="0.3">
      <c r="A2923" s="28" t="s">
        <v>6062</v>
      </c>
      <c r="B2923" s="30">
        <v>21115.11</v>
      </c>
    </row>
    <row r="2924" spans="1:2" ht="15.75" customHeight="1" x14ac:dyDescent="0.3">
      <c r="A2924" s="28" t="s">
        <v>6063</v>
      </c>
      <c r="B2924" s="30">
        <v>16146.85</v>
      </c>
    </row>
    <row r="2925" spans="1:2" ht="15.75" customHeight="1" x14ac:dyDescent="0.3">
      <c r="A2925" s="28" t="s">
        <v>6064</v>
      </c>
      <c r="B2925" s="30">
        <v>22357.17</v>
      </c>
    </row>
    <row r="2926" spans="1:2" ht="15.75" customHeight="1" x14ac:dyDescent="0.3">
      <c r="A2926" s="28" t="s">
        <v>6065</v>
      </c>
      <c r="B2926" s="30">
        <v>16146.85</v>
      </c>
    </row>
    <row r="2927" spans="1:2" ht="15.75" customHeight="1" x14ac:dyDescent="0.3">
      <c r="A2927" s="28" t="s">
        <v>6066</v>
      </c>
      <c r="B2927" s="30">
        <v>21115.11</v>
      </c>
    </row>
    <row r="2928" spans="1:2" ht="15.75" customHeight="1" x14ac:dyDescent="0.3">
      <c r="A2928" s="28" t="s">
        <v>6067</v>
      </c>
      <c r="B2928" s="30">
        <v>22357.17</v>
      </c>
    </row>
    <row r="2929" spans="1:2" ht="15.75" customHeight="1" x14ac:dyDescent="0.3">
      <c r="A2929" s="28" t="s">
        <v>6068</v>
      </c>
      <c r="B2929" s="30">
        <v>22357.17</v>
      </c>
    </row>
    <row r="2930" spans="1:2" ht="15.75" customHeight="1" x14ac:dyDescent="0.3">
      <c r="A2930" s="28" t="s">
        <v>6069</v>
      </c>
      <c r="B2930" s="30">
        <v>27325.43</v>
      </c>
    </row>
    <row r="2931" spans="1:2" ht="15.75" customHeight="1" x14ac:dyDescent="0.3">
      <c r="A2931" s="20" t="s">
        <v>6070</v>
      </c>
      <c r="B2931" s="22">
        <v>32994.5</v>
      </c>
    </row>
    <row r="2932" spans="1:2" ht="15.75" customHeight="1" x14ac:dyDescent="0.3">
      <c r="A2932" s="28" t="s">
        <v>6071</v>
      </c>
      <c r="B2932" s="30">
        <v>7258.79</v>
      </c>
    </row>
    <row r="2933" spans="1:2" ht="15.75" customHeight="1" x14ac:dyDescent="0.3">
      <c r="A2933" s="28" t="s">
        <v>6072</v>
      </c>
      <c r="B2933" s="30">
        <v>5609.07</v>
      </c>
    </row>
    <row r="2934" spans="1:2" ht="15.75" customHeight="1" x14ac:dyDescent="0.3">
      <c r="A2934" s="28" t="s">
        <v>6073</v>
      </c>
      <c r="B2934" s="30">
        <v>4289.29</v>
      </c>
    </row>
    <row r="2935" spans="1:2" ht="15.75" customHeight="1" x14ac:dyDescent="0.3">
      <c r="A2935" s="28" t="s">
        <v>6074</v>
      </c>
      <c r="B2935" s="30">
        <v>5939.01</v>
      </c>
    </row>
    <row r="2936" spans="1:2" ht="15.75" customHeight="1" x14ac:dyDescent="0.3">
      <c r="A2936" s="28" t="s">
        <v>6075</v>
      </c>
      <c r="B2936" s="30">
        <v>4289.29</v>
      </c>
    </row>
    <row r="2937" spans="1:2" ht="15.75" customHeight="1" x14ac:dyDescent="0.3">
      <c r="A2937" s="28" t="s">
        <v>6076</v>
      </c>
      <c r="B2937" s="30">
        <v>5609.07</v>
      </c>
    </row>
    <row r="2938" spans="1:2" ht="15.75" customHeight="1" x14ac:dyDescent="0.3">
      <c r="A2938" s="28" t="s">
        <v>6077</v>
      </c>
      <c r="B2938" s="30">
        <v>5939.01</v>
      </c>
    </row>
    <row r="2939" spans="1:2" ht="15.75" customHeight="1" x14ac:dyDescent="0.3">
      <c r="A2939" s="28" t="s">
        <v>6078</v>
      </c>
      <c r="B2939" s="30">
        <v>5939.01</v>
      </c>
    </row>
    <row r="2940" spans="1:2" ht="15.75" customHeight="1" x14ac:dyDescent="0.3">
      <c r="A2940" s="28" t="s">
        <v>6079</v>
      </c>
      <c r="B2940" s="30">
        <v>7258.79</v>
      </c>
    </row>
    <row r="2941" spans="1:2" ht="15.75" customHeight="1" x14ac:dyDescent="0.3">
      <c r="A2941" s="20" t="s">
        <v>6080</v>
      </c>
      <c r="B2941" s="22">
        <v>69569.5</v>
      </c>
    </row>
    <row r="2942" spans="1:2" ht="15.75" customHeight="1" x14ac:dyDescent="0.3">
      <c r="A2942" s="28" t="s">
        <v>6081</v>
      </c>
      <c r="B2942" s="30">
        <v>15305.29</v>
      </c>
    </row>
    <row r="2943" spans="1:2" ht="15.75" customHeight="1" x14ac:dyDescent="0.3">
      <c r="A2943" s="28" t="s">
        <v>6082</v>
      </c>
      <c r="B2943" s="30">
        <v>11826.82</v>
      </c>
    </row>
    <row r="2944" spans="1:2" ht="15.75" customHeight="1" x14ac:dyDescent="0.3">
      <c r="A2944" s="28" t="s">
        <v>6083</v>
      </c>
      <c r="B2944" s="30">
        <v>9044.0400000000009</v>
      </c>
    </row>
    <row r="2945" spans="1:2" ht="15.75" customHeight="1" x14ac:dyDescent="0.3">
      <c r="A2945" s="28" t="s">
        <v>6084</v>
      </c>
      <c r="B2945" s="30">
        <v>12522.51</v>
      </c>
    </row>
    <row r="2946" spans="1:2" ht="15.75" customHeight="1" x14ac:dyDescent="0.3">
      <c r="A2946" s="28" t="s">
        <v>6085</v>
      </c>
      <c r="B2946" s="30">
        <v>9044.0400000000009</v>
      </c>
    </row>
    <row r="2947" spans="1:2" ht="15.75" customHeight="1" x14ac:dyDescent="0.3">
      <c r="A2947" s="28" t="s">
        <v>6086</v>
      </c>
      <c r="B2947" s="30">
        <v>11826.82</v>
      </c>
    </row>
    <row r="2948" spans="1:2" ht="15.75" customHeight="1" x14ac:dyDescent="0.3">
      <c r="A2948" s="28" t="s">
        <v>6087</v>
      </c>
      <c r="B2948" s="30">
        <v>12522.51</v>
      </c>
    </row>
    <row r="2949" spans="1:2" ht="15.75" customHeight="1" x14ac:dyDescent="0.3">
      <c r="A2949" s="28" t="s">
        <v>6088</v>
      </c>
      <c r="B2949" s="30">
        <v>12522.51</v>
      </c>
    </row>
    <row r="2950" spans="1:2" ht="15.75" customHeight="1" x14ac:dyDescent="0.3">
      <c r="A2950" s="28" t="s">
        <v>6089</v>
      </c>
      <c r="B2950" s="30">
        <v>15305.29</v>
      </c>
    </row>
    <row r="2951" spans="1:2" ht="15.75" customHeight="1" x14ac:dyDescent="0.3">
      <c r="A2951" s="20" t="s">
        <v>6090</v>
      </c>
      <c r="B2951" s="22">
        <v>119784.5</v>
      </c>
    </row>
    <row r="2952" spans="1:2" ht="15.75" customHeight="1" x14ac:dyDescent="0.3">
      <c r="A2952" s="28" t="s">
        <v>6091</v>
      </c>
      <c r="B2952" s="30">
        <v>26352.59</v>
      </c>
    </row>
    <row r="2953" spans="1:2" ht="15.75" customHeight="1" x14ac:dyDescent="0.3">
      <c r="A2953" s="28" t="s">
        <v>6092</v>
      </c>
      <c r="B2953" s="30">
        <v>20363.37</v>
      </c>
    </row>
    <row r="2954" spans="1:2" ht="15.75" customHeight="1" x14ac:dyDescent="0.3">
      <c r="A2954" s="28" t="s">
        <v>6093</v>
      </c>
      <c r="B2954" s="30">
        <v>15571.99</v>
      </c>
    </row>
    <row r="2955" spans="1:2" ht="15.75" customHeight="1" x14ac:dyDescent="0.3">
      <c r="A2955" s="28" t="s">
        <v>6094</v>
      </c>
      <c r="B2955" s="30">
        <v>21561.21</v>
      </c>
    </row>
    <row r="2956" spans="1:2" ht="15.75" customHeight="1" x14ac:dyDescent="0.3">
      <c r="A2956" s="28" t="s">
        <v>6095</v>
      </c>
      <c r="B2956" s="30">
        <v>15571.99</v>
      </c>
    </row>
    <row r="2957" spans="1:2" ht="15.75" customHeight="1" x14ac:dyDescent="0.3">
      <c r="A2957" s="28" t="s">
        <v>6096</v>
      </c>
      <c r="B2957" s="30">
        <v>20363.37</v>
      </c>
    </row>
    <row r="2958" spans="1:2" ht="15.75" customHeight="1" x14ac:dyDescent="0.3">
      <c r="A2958" s="28" t="s">
        <v>6097</v>
      </c>
      <c r="B2958" s="30">
        <v>21561.21</v>
      </c>
    </row>
    <row r="2959" spans="1:2" ht="15.75" customHeight="1" x14ac:dyDescent="0.3">
      <c r="A2959" s="28" t="s">
        <v>6098</v>
      </c>
      <c r="B2959" s="30">
        <v>21561.21</v>
      </c>
    </row>
    <row r="2960" spans="1:2" ht="15.75" customHeight="1" x14ac:dyDescent="0.3">
      <c r="A2960" s="28" t="s">
        <v>6099</v>
      </c>
      <c r="B2960" s="30">
        <v>26352.59</v>
      </c>
    </row>
    <row r="2961" spans="1:2" ht="15.75" customHeight="1" x14ac:dyDescent="0.3">
      <c r="A2961" s="20" t="s">
        <v>6101</v>
      </c>
      <c r="B2961" s="22">
        <v>10994.5</v>
      </c>
    </row>
    <row r="2962" spans="1:2" ht="15.75" customHeight="1" x14ac:dyDescent="0.3">
      <c r="A2962" s="28" t="s">
        <v>6102</v>
      </c>
      <c r="B2962" s="30">
        <v>2418.79</v>
      </c>
    </row>
    <row r="2963" spans="1:2" ht="15.75" customHeight="1" x14ac:dyDescent="0.3">
      <c r="A2963" s="28" t="s">
        <v>6103</v>
      </c>
      <c r="B2963" s="30">
        <v>1869.07</v>
      </c>
    </row>
    <row r="2964" spans="1:2" ht="15.75" customHeight="1" x14ac:dyDescent="0.3">
      <c r="A2964" s="28" t="s">
        <v>6104</v>
      </c>
      <c r="B2964" s="30">
        <v>1429.29</v>
      </c>
    </row>
    <row r="2965" spans="1:2" ht="15.75" customHeight="1" x14ac:dyDescent="0.3">
      <c r="A2965" s="28" t="s">
        <v>6105</v>
      </c>
      <c r="B2965" s="30">
        <v>1979.01</v>
      </c>
    </row>
    <row r="2966" spans="1:2" ht="15.75" customHeight="1" x14ac:dyDescent="0.3">
      <c r="A2966" s="28" t="s">
        <v>6106</v>
      </c>
      <c r="B2966" s="30">
        <v>1429.29</v>
      </c>
    </row>
    <row r="2967" spans="1:2" ht="15.75" customHeight="1" x14ac:dyDescent="0.3">
      <c r="A2967" s="28" t="s">
        <v>6107</v>
      </c>
      <c r="B2967" s="30">
        <v>1869.07</v>
      </c>
    </row>
    <row r="2968" spans="1:2" ht="15.75" customHeight="1" x14ac:dyDescent="0.3">
      <c r="A2968" s="28" t="s">
        <v>6108</v>
      </c>
      <c r="B2968" s="30">
        <v>1979.01</v>
      </c>
    </row>
    <row r="2969" spans="1:2" ht="15.75" customHeight="1" x14ac:dyDescent="0.3">
      <c r="A2969" s="28" t="s">
        <v>6109</v>
      </c>
      <c r="B2969" s="30">
        <v>1979.01</v>
      </c>
    </row>
    <row r="2970" spans="1:2" ht="15.75" customHeight="1" x14ac:dyDescent="0.3">
      <c r="A2970" s="28" t="s">
        <v>6110</v>
      </c>
      <c r="B2970" s="30">
        <v>2418.79</v>
      </c>
    </row>
    <row r="2971" spans="1:2" ht="15.75" customHeight="1" x14ac:dyDescent="0.3">
      <c r="A2971" s="20" t="s">
        <v>6111</v>
      </c>
      <c r="B2971" s="22">
        <v>16494.5</v>
      </c>
    </row>
    <row r="2972" spans="1:2" ht="15.75" customHeight="1" x14ac:dyDescent="0.3">
      <c r="A2972" s="28" t="s">
        <v>6112</v>
      </c>
      <c r="B2972" s="30">
        <v>3628.79</v>
      </c>
    </row>
    <row r="2973" spans="1:2" ht="15.75" customHeight="1" x14ac:dyDescent="0.3">
      <c r="A2973" s="28" t="s">
        <v>6113</v>
      </c>
      <c r="B2973" s="30">
        <v>2804.07</v>
      </c>
    </row>
    <row r="2974" spans="1:2" ht="15.75" customHeight="1" x14ac:dyDescent="0.3">
      <c r="A2974" s="28" t="s">
        <v>6114</v>
      </c>
      <c r="B2974" s="30">
        <v>2144.29</v>
      </c>
    </row>
    <row r="2975" spans="1:2" ht="15.75" customHeight="1" x14ac:dyDescent="0.3">
      <c r="A2975" s="28" t="s">
        <v>6115</v>
      </c>
      <c r="B2975" s="30">
        <v>2969.01</v>
      </c>
    </row>
    <row r="2976" spans="1:2" ht="15.75" customHeight="1" x14ac:dyDescent="0.3">
      <c r="A2976" s="28" t="s">
        <v>6116</v>
      </c>
      <c r="B2976" s="30">
        <v>2144.29</v>
      </c>
    </row>
    <row r="2977" spans="1:2" ht="15.75" customHeight="1" x14ac:dyDescent="0.3">
      <c r="A2977" s="28" t="s">
        <v>6117</v>
      </c>
      <c r="B2977" s="30">
        <v>2804.07</v>
      </c>
    </row>
    <row r="2978" spans="1:2" ht="15.75" customHeight="1" x14ac:dyDescent="0.3">
      <c r="A2978" s="28" t="s">
        <v>6118</v>
      </c>
      <c r="B2978" s="30">
        <v>2969.01</v>
      </c>
    </row>
    <row r="2979" spans="1:2" ht="15.75" customHeight="1" x14ac:dyDescent="0.3">
      <c r="A2979" s="28" t="s">
        <v>6119</v>
      </c>
      <c r="B2979" s="30">
        <v>2969.01</v>
      </c>
    </row>
    <row r="2980" spans="1:2" ht="15.75" customHeight="1" x14ac:dyDescent="0.3">
      <c r="A2980" s="28" t="s">
        <v>6120</v>
      </c>
      <c r="B2980" s="30">
        <v>3628.79</v>
      </c>
    </row>
    <row r="2981" spans="1:2" ht="15.75" customHeight="1" x14ac:dyDescent="0.3">
      <c r="A2981" s="20" t="s">
        <v>6121</v>
      </c>
      <c r="B2981" s="22">
        <v>32994.5</v>
      </c>
    </row>
    <row r="2982" spans="1:2" ht="15.75" customHeight="1" x14ac:dyDescent="0.3">
      <c r="A2982" s="28" t="s">
        <v>6122</v>
      </c>
      <c r="B2982" s="30">
        <v>7258.79</v>
      </c>
    </row>
    <row r="2983" spans="1:2" ht="15.75" customHeight="1" x14ac:dyDescent="0.3">
      <c r="A2983" s="28" t="s">
        <v>6123</v>
      </c>
      <c r="B2983" s="30">
        <v>5609.07</v>
      </c>
    </row>
    <row r="2984" spans="1:2" ht="15.75" customHeight="1" x14ac:dyDescent="0.3">
      <c r="A2984" s="28" t="s">
        <v>6124</v>
      </c>
      <c r="B2984" s="30">
        <v>4289.29</v>
      </c>
    </row>
    <row r="2985" spans="1:2" ht="15.75" customHeight="1" x14ac:dyDescent="0.3">
      <c r="A2985" s="28" t="s">
        <v>6125</v>
      </c>
      <c r="B2985" s="30">
        <v>5939.01</v>
      </c>
    </row>
    <row r="2986" spans="1:2" ht="15.75" customHeight="1" x14ac:dyDescent="0.3">
      <c r="A2986" s="28" t="s">
        <v>6126</v>
      </c>
      <c r="B2986" s="30">
        <v>4289.29</v>
      </c>
    </row>
    <row r="2987" spans="1:2" ht="15.75" customHeight="1" x14ac:dyDescent="0.3">
      <c r="A2987" s="28" t="s">
        <v>6127</v>
      </c>
      <c r="B2987" s="30">
        <v>5609.07</v>
      </c>
    </row>
    <row r="2988" spans="1:2" ht="15.75" customHeight="1" x14ac:dyDescent="0.3">
      <c r="A2988" s="28" t="s">
        <v>6128</v>
      </c>
      <c r="B2988" s="30">
        <v>5939.01</v>
      </c>
    </row>
    <row r="2989" spans="1:2" ht="15.75" customHeight="1" x14ac:dyDescent="0.3">
      <c r="A2989" s="28" t="s">
        <v>6129</v>
      </c>
      <c r="B2989" s="30">
        <v>5939.01</v>
      </c>
    </row>
    <row r="2990" spans="1:2" ht="15.75" customHeight="1" x14ac:dyDescent="0.3">
      <c r="A2990" s="28" t="s">
        <v>6130</v>
      </c>
      <c r="B2990" s="30">
        <v>7258.79</v>
      </c>
    </row>
    <row r="2991" spans="1:2" ht="15.75" customHeight="1" x14ac:dyDescent="0.3">
      <c r="A2991" s="20" t="s">
        <v>6131</v>
      </c>
      <c r="B2991" s="22">
        <v>69569.5</v>
      </c>
    </row>
    <row r="2992" spans="1:2" ht="15.75" customHeight="1" x14ac:dyDescent="0.3">
      <c r="A2992" s="28" t="s">
        <v>6132</v>
      </c>
      <c r="B2992" s="30">
        <v>15305.29</v>
      </c>
    </row>
    <row r="2993" spans="1:2" ht="15.75" customHeight="1" x14ac:dyDescent="0.3">
      <c r="A2993" s="28" t="s">
        <v>6133</v>
      </c>
      <c r="B2993" s="30">
        <v>11826.82</v>
      </c>
    </row>
    <row r="2994" spans="1:2" ht="15.75" customHeight="1" x14ac:dyDescent="0.3">
      <c r="A2994" s="28" t="s">
        <v>6134</v>
      </c>
      <c r="B2994" s="30">
        <v>9044.0400000000009</v>
      </c>
    </row>
    <row r="2995" spans="1:2" ht="15.75" customHeight="1" x14ac:dyDescent="0.3">
      <c r="A2995" s="28" t="s">
        <v>6135</v>
      </c>
      <c r="B2995" s="30">
        <v>12522.51</v>
      </c>
    </row>
    <row r="2996" spans="1:2" ht="15.75" customHeight="1" x14ac:dyDescent="0.3">
      <c r="A2996" s="28" t="s">
        <v>6136</v>
      </c>
      <c r="B2996" s="30">
        <v>9044.0400000000009</v>
      </c>
    </row>
    <row r="2997" spans="1:2" ht="15.75" customHeight="1" x14ac:dyDescent="0.3">
      <c r="A2997" s="28" t="s">
        <v>6137</v>
      </c>
      <c r="B2997" s="30">
        <v>11826.82</v>
      </c>
    </row>
    <row r="2998" spans="1:2" ht="15.75" customHeight="1" x14ac:dyDescent="0.3">
      <c r="A2998" s="28" t="s">
        <v>6138</v>
      </c>
      <c r="B2998" s="30">
        <v>12522.51</v>
      </c>
    </row>
    <row r="2999" spans="1:2" ht="15.75" customHeight="1" x14ac:dyDescent="0.3">
      <c r="A2999" s="28" t="s">
        <v>6139</v>
      </c>
      <c r="B2999" s="30">
        <v>12522.51</v>
      </c>
    </row>
    <row r="3000" spans="1:2" ht="15.75" customHeight="1" x14ac:dyDescent="0.3">
      <c r="A3000" s="28" t="s">
        <v>6140</v>
      </c>
      <c r="B3000" s="30">
        <v>15305.29</v>
      </c>
    </row>
    <row r="3001" spans="1:2" ht="15.75" customHeight="1" x14ac:dyDescent="0.3">
      <c r="A3001" s="20" t="s">
        <v>6141</v>
      </c>
      <c r="B3001" s="22">
        <v>119784.5</v>
      </c>
    </row>
    <row r="3002" spans="1:2" ht="15.75" customHeight="1" x14ac:dyDescent="0.3">
      <c r="A3002" s="28" t="s">
        <v>6142</v>
      </c>
      <c r="B3002" s="30">
        <v>26352.59</v>
      </c>
    </row>
    <row r="3003" spans="1:2" ht="15.75" customHeight="1" x14ac:dyDescent="0.3">
      <c r="A3003" s="28" t="s">
        <v>6143</v>
      </c>
      <c r="B3003" s="30">
        <v>20363.37</v>
      </c>
    </row>
    <row r="3004" spans="1:2" ht="15.75" customHeight="1" x14ac:dyDescent="0.3">
      <c r="A3004" s="28" t="s">
        <v>6144</v>
      </c>
      <c r="B3004" s="30">
        <v>15571.99</v>
      </c>
    </row>
    <row r="3005" spans="1:2" ht="15.75" customHeight="1" x14ac:dyDescent="0.3">
      <c r="A3005" s="28" t="s">
        <v>6145</v>
      </c>
      <c r="B3005" s="30">
        <v>21561.21</v>
      </c>
    </row>
    <row r="3006" spans="1:2" ht="15.75" customHeight="1" x14ac:dyDescent="0.3">
      <c r="A3006" s="28" t="s">
        <v>6146</v>
      </c>
      <c r="B3006" s="30">
        <v>15571.99</v>
      </c>
    </row>
    <row r="3007" spans="1:2" ht="15.75" customHeight="1" x14ac:dyDescent="0.3">
      <c r="A3007" s="28" t="s">
        <v>6147</v>
      </c>
      <c r="B3007" s="30">
        <v>20363.37</v>
      </c>
    </row>
    <row r="3008" spans="1:2" ht="15.75" customHeight="1" x14ac:dyDescent="0.3">
      <c r="A3008" s="28" t="s">
        <v>6148</v>
      </c>
      <c r="B3008" s="30">
        <v>21561.21</v>
      </c>
    </row>
    <row r="3009" spans="1:2" ht="15.75" customHeight="1" x14ac:dyDescent="0.3">
      <c r="A3009" s="28" t="s">
        <v>6149</v>
      </c>
      <c r="B3009" s="30">
        <v>21561.21</v>
      </c>
    </row>
    <row r="3010" spans="1:2" ht="15.75" customHeight="1" x14ac:dyDescent="0.3">
      <c r="A3010" s="28" t="s">
        <v>6150</v>
      </c>
      <c r="B3010" s="30">
        <v>26352.59</v>
      </c>
    </row>
    <row r="3011" spans="1:2" ht="15.75" customHeight="1" x14ac:dyDescent="0.3">
      <c r="A3011" s="20" t="s">
        <v>6151</v>
      </c>
      <c r="B3011" s="22">
        <v>16494.5</v>
      </c>
    </row>
    <row r="3012" spans="1:2" ht="15.75" customHeight="1" x14ac:dyDescent="0.3">
      <c r="A3012" s="28" t="s">
        <v>6152</v>
      </c>
      <c r="B3012" s="30">
        <v>3628.79</v>
      </c>
    </row>
    <row r="3013" spans="1:2" ht="15.75" customHeight="1" x14ac:dyDescent="0.3">
      <c r="A3013" s="28" t="s">
        <v>6153</v>
      </c>
      <c r="B3013" s="30">
        <v>2804.07</v>
      </c>
    </row>
    <row r="3014" spans="1:2" ht="15.75" customHeight="1" x14ac:dyDescent="0.3">
      <c r="A3014" s="28" t="s">
        <v>6154</v>
      </c>
      <c r="B3014" s="30">
        <v>2144.29</v>
      </c>
    </row>
    <row r="3015" spans="1:2" ht="15.75" customHeight="1" x14ac:dyDescent="0.3">
      <c r="A3015" s="28" t="s">
        <v>6155</v>
      </c>
      <c r="B3015" s="30">
        <v>2969.01</v>
      </c>
    </row>
    <row r="3016" spans="1:2" ht="15.75" customHeight="1" x14ac:dyDescent="0.3">
      <c r="A3016" s="28" t="s">
        <v>6156</v>
      </c>
      <c r="B3016" s="30">
        <v>2144.29</v>
      </c>
    </row>
    <row r="3017" spans="1:2" ht="15.75" customHeight="1" x14ac:dyDescent="0.3">
      <c r="A3017" s="28" t="s">
        <v>6157</v>
      </c>
      <c r="B3017" s="30">
        <v>2804.07</v>
      </c>
    </row>
    <row r="3018" spans="1:2" ht="15.75" customHeight="1" x14ac:dyDescent="0.3">
      <c r="A3018" s="28" t="s">
        <v>6158</v>
      </c>
      <c r="B3018" s="30">
        <v>2969.01</v>
      </c>
    </row>
    <row r="3019" spans="1:2" ht="15.75" customHeight="1" x14ac:dyDescent="0.3">
      <c r="A3019" s="28" t="s">
        <v>6159</v>
      </c>
      <c r="B3019" s="30">
        <v>2969.01</v>
      </c>
    </row>
    <row r="3020" spans="1:2" ht="15.75" customHeight="1" x14ac:dyDescent="0.3">
      <c r="A3020" s="28" t="s">
        <v>6160</v>
      </c>
      <c r="B3020" s="30">
        <v>3628.79</v>
      </c>
    </row>
    <row r="3021" spans="1:2" ht="15.75" customHeight="1" x14ac:dyDescent="0.3">
      <c r="A3021" s="20" t="s">
        <v>6162</v>
      </c>
      <c r="B3021" s="22">
        <v>3459.5</v>
      </c>
    </row>
    <row r="3022" spans="1:2" ht="15.75" customHeight="1" x14ac:dyDescent="0.3">
      <c r="A3022" s="28" t="s">
        <v>6163</v>
      </c>
      <c r="B3022" s="30">
        <v>761.09</v>
      </c>
    </row>
    <row r="3023" spans="1:2" ht="15.75" customHeight="1" x14ac:dyDescent="0.3">
      <c r="A3023" s="28" t="s">
        <v>6164</v>
      </c>
      <c r="B3023" s="30">
        <v>588.12</v>
      </c>
    </row>
    <row r="3024" spans="1:2" ht="15.75" customHeight="1" x14ac:dyDescent="0.3">
      <c r="A3024" s="28" t="s">
        <v>6165</v>
      </c>
      <c r="B3024" s="30">
        <v>449.74</v>
      </c>
    </row>
    <row r="3025" spans="1:2" ht="15.75" customHeight="1" x14ac:dyDescent="0.3">
      <c r="A3025" s="28" t="s">
        <v>6166</v>
      </c>
      <c r="B3025" s="30">
        <v>622.71</v>
      </c>
    </row>
    <row r="3026" spans="1:2" ht="15.75" customHeight="1" x14ac:dyDescent="0.3">
      <c r="A3026" s="28" t="s">
        <v>6167</v>
      </c>
      <c r="B3026" s="30">
        <v>449.74</v>
      </c>
    </row>
    <row r="3027" spans="1:2" ht="15.75" customHeight="1" x14ac:dyDescent="0.3">
      <c r="A3027" s="28" t="s">
        <v>6168</v>
      </c>
      <c r="B3027" s="30">
        <v>588.12</v>
      </c>
    </row>
    <row r="3028" spans="1:2" ht="15.75" customHeight="1" x14ac:dyDescent="0.3">
      <c r="A3028" s="28" t="s">
        <v>6169</v>
      </c>
      <c r="B3028" s="30">
        <v>622.71</v>
      </c>
    </row>
    <row r="3029" spans="1:2" ht="15.75" customHeight="1" x14ac:dyDescent="0.3">
      <c r="A3029" s="28" t="s">
        <v>6170</v>
      </c>
      <c r="B3029" s="30">
        <v>622.71</v>
      </c>
    </row>
    <row r="3030" spans="1:2" ht="15.75" customHeight="1" x14ac:dyDescent="0.3">
      <c r="A3030" s="28" t="s">
        <v>6171</v>
      </c>
      <c r="B3030" s="30">
        <v>761.09</v>
      </c>
    </row>
    <row r="3031" spans="1:2" ht="15.75" customHeight="1" x14ac:dyDescent="0.3">
      <c r="A3031" s="20" t="s">
        <v>6172</v>
      </c>
      <c r="B3031" s="22">
        <v>3019.5</v>
      </c>
    </row>
    <row r="3032" spans="1:2" ht="15.75" customHeight="1" x14ac:dyDescent="0.3">
      <c r="A3032" s="28" t="s">
        <v>6173</v>
      </c>
      <c r="B3032" s="30">
        <v>664.29</v>
      </c>
    </row>
    <row r="3033" spans="1:2" ht="15.75" customHeight="1" x14ac:dyDescent="0.3">
      <c r="A3033" s="28" t="s">
        <v>6174</v>
      </c>
      <c r="B3033" s="30">
        <v>513.32000000000005</v>
      </c>
    </row>
    <row r="3034" spans="1:2" ht="15.75" customHeight="1" x14ac:dyDescent="0.3">
      <c r="A3034" s="28" t="s">
        <v>6175</v>
      </c>
      <c r="B3034" s="30">
        <v>392.54</v>
      </c>
    </row>
    <row r="3035" spans="1:2" ht="15.75" customHeight="1" x14ac:dyDescent="0.3">
      <c r="A3035" s="28" t="s">
        <v>6176</v>
      </c>
      <c r="B3035" s="30">
        <v>543.51</v>
      </c>
    </row>
    <row r="3036" spans="1:2" ht="15.75" customHeight="1" x14ac:dyDescent="0.3">
      <c r="A3036" s="28" t="s">
        <v>6177</v>
      </c>
      <c r="B3036" s="30">
        <v>392.54</v>
      </c>
    </row>
    <row r="3037" spans="1:2" ht="15.75" customHeight="1" x14ac:dyDescent="0.3">
      <c r="A3037" s="28" t="s">
        <v>6178</v>
      </c>
      <c r="B3037" s="30">
        <v>513.32000000000005</v>
      </c>
    </row>
    <row r="3038" spans="1:2" ht="15.75" customHeight="1" x14ac:dyDescent="0.3">
      <c r="A3038" s="28" t="s">
        <v>6179</v>
      </c>
      <c r="B3038" s="30">
        <v>543.51</v>
      </c>
    </row>
    <row r="3039" spans="1:2" ht="15.75" customHeight="1" x14ac:dyDescent="0.3">
      <c r="A3039" s="28" t="s">
        <v>6180</v>
      </c>
      <c r="B3039" s="30">
        <v>543.51</v>
      </c>
    </row>
    <row r="3040" spans="1:2" ht="15.75" customHeight="1" x14ac:dyDescent="0.3">
      <c r="A3040" s="28" t="s">
        <v>6181</v>
      </c>
      <c r="B3040" s="30">
        <v>664.29</v>
      </c>
    </row>
    <row r="3041" spans="1:2" ht="15.75" customHeight="1" x14ac:dyDescent="0.3">
      <c r="A3041" s="20" t="s">
        <v>6182</v>
      </c>
      <c r="B3041" s="22">
        <v>6264.5</v>
      </c>
    </row>
    <row r="3042" spans="1:2" ht="15.75" customHeight="1" x14ac:dyDescent="0.3">
      <c r="A3042" s="28" t="s">
        <v>6183</v>
      </c>
      <c r="B3042" s="30">
        <v>1378.19</v>
      </c>
    </row>
    <row r="3043" spans="1:2" ht="15.75" customHeight="1" x14ac:dyDescent="0.3">
      <c r="A3043" s="28" t="s">
        <v>6184</v>
      </c>
      <c r="B3043" s="30">
        <v>1064.97</v>
      </c>
    </row>
    <row r="3044" spans="1:2" ht="15.75" customHeight="1" x14ac:dyDescent="0.3">
      <c r="A3044" s="28" t="s">
        <v>6185</v>
      </c>
      <c r="B3044" s="30">
        <v>814.39</v>
      </c>
    </row>
    <row r="3045" spans="1:2" ht="15.75" customHeight="1" x14ac:dyDescent="0.3">
      <c r="A3045" s="28" t="s">
        <v>6186</v>
      </c>
      <c r="B3045" s="30">
        <v>1127.6099999999999</v>
      </c>
    </row>
    <row r="3046" spans="1:2" ht="15.75" customHeight="1" x14ac:dyDescent="0.3">
      <c r="A3046" s="28" t="s">
        <v>6187</v>
      </c>
      <c r="B3046" s="30">
        <v>814.39</v>
      </c>
    </row>
    <row r="3047" spans="1:2" ht="15.75" customHeight="1" x14ac:dyDescent="0.3">
      <c r="A3047" s="28" t="s">
        <v>6188</v>
      </c>
      <c r="B3047" s="30">
        <v>1064.97</v>
      </c>
    </row>
    <row r="3048" spans="1:2" ht="15.75" customHeight="1" x14ac:dyDescent="0.3">
      <c r="A3048" s="28" t="s">
        <v>6189</v>
      </c>
      <c r="B3048" s="30">
        <v>1127.6099999999999</v>
      </c>
    </row>
    <row r="3049" spans="1:2" ht="15.75" customHeight="1" x14ac:dyDescent="0.3">
      <c r="A3049" s="28" t="s">
        <v>6190</v>
      </c>
      <c r="B3049" s="30">
        <v>1127.6099999999999</v>
      </c>
    </row>
    <row r="3050" spans="1:2" ht="15.75" customHeight="1" x14ac:dyDescent="0.3">
      <c r="A3050" s="28" t="s">
        <v>6191</v>
      </c>
      <c r="B3050" s="30">
        <v>1378.19</v>
      </c>
    </row>
    <row r="3051" spans="1:2" ht="15.75" customHeight="1" x14ac:dyDescent="0.3">
      <c r="A3051" s="20" t="s">
        <v>6192</v>
      </c>
      <c r="B3051" s="22">
        <v>8739.5</v>
      </c>
    </row>
    <row r="3052" spans="1:2" ht="15.75" customHeight="1" x14ac:dyDescent="0.3">
      <c r="A3052" s="28" t="s">
        <v>6193</v>
      </c>
      <c r="B3052" s="30">
        <v>1922.69</v>
      </c>
    </row>
    <row r="3053" spans="1:2" ht="15.75" customHeight="1" x14ac:dyDescent="0.3">
      <c r="A3053" s="28" t="s">
        <v>6194</v>
      </c>
      <c r="B3053" s="30">
        <v>1485.72</v>
      </c>
    </row>
    <row r="3054" spans="1:2" ht="15.75" customHeight="1" x14ac:dyDescent="0.3">
      <c r="A3054" s="28" t="s">
        <v>6195</v>
      </c>
      <c r="B3054" s="30">
        <v>1136.1400000000001</v>
      </c>
    </row>
    <row r="3055" spans="1:2" ht="15.75" customHeight="1" x14ac:dyDescent="0.3">
      <c r="A3055" s="28" t="s">
        <v>6196</v>
      </c>
      <c r="B3055" s="30">
        <v>1573.11</v>
      </c>
    </row>
    <row r="3056" spans="1:2" ht="15.75" customHeight="1" x14ac:dyDescent="0.3">
      <c r="A3056" s="28" t="s">
        <v>6197</v>
      </c>
      <c r="B3056" s="30">
        <v>1136.1400000000001</v>
      </c>
    </row>
    <row r="3057" spans="1:2" ht="15.75" customHeight="1" x14ac:dyDescent="0.3">
      <c r="A3057" s="28" t="s">
        <v>6198</v>
      </c>
      <c r="B3057" s="30">
        <v>1485.72</v>
      </c>
    </row>
    <row r="3058" spans="1:2" ht="15.75" customHeight="1" x14ac:dyDescent="0.3">
      <c r="A3058" s="28" t="s">
        <v>6199</v>
      </c>
      <c r="B3058" s="30">
        <v>1573.11</v>
      </c>
    </row>
    <row r="3059" spans="1:2" ht="15.75" customHeight="1" x14ac:dyDescent="0.3">
      <c r="A3059" s="28" t="s">
        <v>6200</v>
      </c>
      <c r="B3059" s="30">
        <v>1573.11</v>
      </c>
    </row>
    <row r="3060" spans="1:2" ht="15.75" customHeight="1" x14ac:dyDescent="0.3">
      <c r="A3060" s="28" t="s">
        <v>6201</v>
      </c>
      <c r="B3060" s="30">
        <v>1922.69</v>
      </c>
    </row>
    <row r="3061" spans="1:2" ht="15.75" customHeight="1" x14ac:dyDescent="0.3">
      <c r="A3061" s="20" t="s">
        <v>6202</v>
      </c>
      <c r="B3061" s="22">
        <v>11489.5</v>
      </c>
    </row>
    <row r="3062" spans="1:2" ht="15.75" customHeight="1" x14ac:dyDescent="0.3">
      <c r="A3062" s="28" t="s">
        <v>6203</v>
      </c>
      <c r="B3062" s="30">
        <v>2527.69</v>
      </c>
    </row>
    <row r="3063" spans="1:2" ht="15.75" customHeight="1" x14ac:dyDescent="0.3">
      <c r="A3063" s="28" t="s">
        <v>6204</v>
      </c>
      <c r="B3063" s="30">
        <v>1953.22</v>
      </c>
    </row>
    <row r="3064" spans="1:2" ht="15.75" customHeight="1" x14ac:dyDescent="0.3">
      <c r="A3064" s="28" t="s">
        <v>6205</v>
      </c>
      <c r="B3064" s="30">
        <v>1493.64</v>
      </c>
    </row>
    <row r="3065" spans="1:2" ht="15.75" customHeight="1" x14ac:dyDescent="0.3">
      <c r="A3065" s="28" t="s">
        <v>6206</v>
      </c>
      <c r="B3065" s="30">
        <v>2068.11</v>
      </c>
    </row>
    <row r="3066" spans="1:2" ht="15.75" customHeight="1" x14ac:dyDescent="0.3">
      <c r="A3066" s="28" t="s">
        <v>6207</v>
      </c>
      <c r="B3066" s="30">
        <v>1493.64</v>
      </c>
    </row>
    <row r="3067" spans="1:2" ht="15.75" customHeight="1" x14ac:dyDescent="0.3">
      <c r="A3067" s="28" t="s">
        <v>6208</v>
      </c>
      <c r="B3067" s="30">
        <v>1953.22</v>
      </c>
    </row>
    <row r="3068" spans="1:2" ht="15.75" customHeight="1" x14ac:dyDescent="0.3">
      <c r="A3068" s="28" t="s">
        <v>6209</v>
      </c>
      <c r="B3068" s="30">
        <v>2068.11</v>
      </c>
    </row>
    <row r="3069" spans="1:2" ht="15.75" customHeight="1" x14ac:dyDescent="0.3">
      <c r="A3069" s="28" t="s">
        <v>6210</v>
      </c>
      <c r="B3069" s="30">
        <v>2068.11</v>
      </c>
    </row>
    <row r="3070" spans="1:2" ht="15.75" customHeight="1" x14ac:dyDescent="0.3">
      <c r="A3070" s="28" t="s">
        <v>6211</v>
      </c>
      <c r="B3070" s="30">
        <v>2527.69</v>
      </c>
    </row>
    <row r="3071" spans="1:2" ht="15.75" customHeight="1" x14ac:dyDescent="0.3">
      <c r="A3071" s="20" t="s">
        <v>6212</v>
      </c>
      <c r="B3071" s="22">
        <v>17044.5</v>
      </c>
    </row>
    <row r="3072" spans="1:2" ht="15.75" customHeight="1" x14ac:dyDescent="0.3">
      <c r="A3072" s="28" t="s">
        <v>6213</v>
      </c>
      <c r="B3072" s="30">
        <v>3749.79</v>
      </c>
    </row>
    <row r="3073" spans="1:2" ht="15.75" customHeight="1" x14ac:dyDescent="0.3">
      <c r="A3073" s="28" t="s">
        <v>6214</v>
      </c>
      <c r="B3073" s="30">
        <v>2897.57</v>
      </c>
    </row>
    <row r="3074" spans="1:2" ht="15.75" customHeight="1" x14ac:dyDescent="0.3">
      <c r="A3074" s="28" t="s">
        <v>6215</v>
      </c>
      <c r="B3074" s="30">
        <v>2215.79</v>
      </c>
    </row>
    <row r="3075" spans="1:2" ht="15.75" customHeight="1" x14ac:dyDescent="0.3">
      <c r="A3075" s="28" t="s">
        <v>6216</v>
      </c>
      <c r="B3075" s="30">
        <v>3068.01</v>
      </c>
    </row>
    <row r="3076" spans="1:2" ht="15.75" customHeight="1" x14ac:dyDescent="0.3">
      <c r="A3076" s="28" t="s">
        <v>6217</v>
      </c>
      <c r="B3076" s="30">
        <v>2215.79</v>
      </c>
    </row>
    <row r="3077" spans="1:2" ht="15.75" customHeight="1" x14ac:dyDescent="0.3">
      <c r="A3077" s="28" t="s">
        <v>6218</v>
      </c>
      <c r="B3077" s="30">
        <v>2897.57</v>
      </c>
    </row>
    <row r="3078" spans="1:2" ht="15.75" customHeight="1" x14ac:dyDescent="0.3">
      <c r="A3078" s="28" t="s">
        <v>6219</v>
      </c>
      <c r="B3078" s="30">
        <v>3068.01</v>
      </c>
    </row>
    <row r="3079" spans="1:2" ht="15.75" customHeight="1" x14ac:dyDescent="0.3">
      <c r="A3079" s="28" t="s">
        <v>6220</v>
      </c>
      <c r="B3079" s="30">
        <v>3068.01</v>
      </c>
    </row>
    <row r="3080" spans="1:2" ht="15.75" customHeight="1" x14ac:dyDescent="0.3">
      <c r="A3080" s="28" t="s">
        <v>6221</v>
      </c>
      <c r="B3080" s="30">
        <v>3749.79</v>
      </c>
    </row>
    <row r="3081" spans="1:2" ht="15.75" customHeight="1" x14ac:dyDescent="0.3">
      <c r="A3081" s="20" t="s">
        <v>6222</v>
      </c>
      <c r="B3081" s="22">
        <v>41574.5</v>
      </c>
    </row>
    <row r="3082" spans="1:2" ht="15.75" customHeight="1" x14ac:dyDescent="0.3">
      <c r="A3082" s="28" t="s">
        <v>6223</v>
      </c>
      <c r="B3082" s="30">
        <v>9146.39</v>
      </c>
    </row>
    <row r="3083" spans="1:2" ht="15.75" customHeight="1" x14ac:dyDescent="0.3">
      <c r="A3083" s="28" t="s">
        <v>6224</v>
      </c>
      <c r="B3083" s="30">
        <v>7067.67</v>
      </c>
    </row>
    <row r="3084" spans="1:2" ht="15.75" customHeight="1" x14ac:dyDescent="0.3">
      <c r="A3084" s="28" t="s">
        <v>6225</v>
      </c>
      <c r="B3084" s="30">
        <v>5404.69</v>
      </c>
    </row>
    <row r="3085" spans="1:2" ht="15.75" customHeight="1" x14ac:dyDescent="0.3">
      <c r="A3085" s="28" t="s">
        <v>6226</v>
      </c>
      <c r="B3085" s="30">
        <v>7483.41</v>
      </c>
    </row>
    <row r="3086" spans="1:2" ht="15.75" customHeight="1" x14ac:dyDescent="0.3">
      <c r="A3086" s="28" t="s">
        <v>6227</v>
      </c>
      <c r="B3086" s="30">
        <v>5404.69</v>
      </c>
    </row>
    <row r="3087" spans="1:2" ht="15.75" customHeight="1" x14ac:dyDescent="0.3">
      <c r="A3087" s="28" t="s">
        <v>6228</v>
      </c>
      <c r="B3087" s="30">
        <v>7067.67</v>
      </c>
    </row>
    <row r="3088" spans="1:2" ht="15.75" customHeight="1" x14ac:dyDescent="0.3">
      <c r="A3088" s="28" t="s">
        <v>6229</v>
      </c>
      <c r="B3088" s="30">
        <v>7483.41</v>
      </c>
    </row>
    <row r="3089" spans="1:2" ht="15.75" customHeight="1" x14ac:dyDescent="0.3">
      <c r="A3089" s="28" t="s">
        <v>6230</v>
      </c>
      <c r="B3089" s="30">
        <v>7483.41</v>
      </c>
    </row>
    <row r="3090" spans="1:2" ht="15.75" customHeight="1" x14ac:dyDescent="0.3">
      <c r="A3090" s="28" t="s">
        <v>6231</v>
      </c>
      <c r="B3090" s="30">
        <v>9146.39</v>
      </c>
    </row>
    <row r="3091" spans="1:2" ht="15.75" customHeight="1" x14ac:dyDescent="0.3">
      <c r="A3091" s="20" t="s">
        <v>6232</v>
      </c>
      <c r="B3091" s="22">
        <v>52794.5</v>
      </c>
    </row>
    <row r="3092" spans="1:2" ht="15.75" customHeight="1" x14ac:dyDescent="0.3">
      <c r="A3092" s="28" t="s">
        <v>6233</v>
      </c>
      <c r="B3092" s="30">
        <v>11614.79</v>
      </c>
    </row>
    <row r="3093" spans="1:2" ht="15.75" customHeight="1" x14ac:dyDescent="0.3">
      <c r="A3093" s="28" t="s">
        <v>6234</v>
      </c>
      <c r="B3093" s="30">
        <v>8975.07</v>
      </c>
    </row>
    <row r="3094" spans="1:2" ht="15.75" customHeight="1" x14ac:dyDescent="0.3">
      <c r="A3094" s="28" t="s">
        <v>6235</v>
      </c>
      <c r="B3094" s="30">
        <v>6863.29</v>
      </c>
    </row>
    <row r="3095" spans="1:2" ht="15.75" customHeight="1" x14ac:dyDescent="0.3">
      <c r="A3095" s="28" t="s">
        <v>6236</v>
      </c>
      <c r="B3095" s="30">
        <v>9503.01</v>
      </c>
    </row>
    <row r="3096" spans="1:2" ht="15.75" customHeight="1" x14ac:dyDescent="0.3">
      <c r="A3096" s="28" t="s">
        <v>6237</v>
      </c>
      <c r="B3096" s="30">
        <v>6863.29</v>
      </c>
    </row>
    <row r="3097" spans="1:2" ht="15.75" customHeight="1" x14ac:dyDescent="0.3">
      <c r="A3097" s="28" t="s">
        <v>6238</v>
      </c>
      <c r="B3097" s="30">
        <v>8975.07</v>
      </c>
    </row>
    <row r="3098" spans="1:2" ht="15.75" customHeight="1" x14ac:dyDescent="0.3">
      <c r="A3098" s="28" t="s">
        <v>6239</v>
      </c>
      <c r="B3098" s="30">
        <v>9503.01</v>
      </c>
    </row>
    <row r="3099" spans="1:2" ht="15.75" customHeight="1" x14ac:dyDescent="0.3">
      <c r="A3099" s="28" t="s">
        <v>6240</v>
      </c>
      <c r="B3099" s="30">
        <v>9503.01</v>
      </c>
    </row>
    <row r="3100" spans="1:2" ht="15.75" customHeight="1" x14ac:dyDescent="0.3">
      <c r="A3100" s="28" t="s">
        <v>6241</v>
      </c>
      <c r="B3100" s="30">
        <v>11614.79</v>
      </c>
    </row>
    <row r="3101" spans="1:2" ht="15.75" customHeight="1" x14ac:dyDescent="0.3">
      <c r="A3101" s="20" t="s">
        <v>6242</v>
      </c>
      <c r="B3101" s="22">
        <v>58074.5</v>
      </c>
    </row>
    <row r="3102" spans="1:2" ht="15.75" customHeight="1" x14ac:dyDescent="0.3">
      <c r="A3102" s="28" t="s">
        <v>6243</v>
      </c>
      <c r="B3102" s="30">
        <v>12776.39</v>
      </c>
    </row>
    <row r="3103" spans="1:2" ht="15.75" customHeight="1" x14ac:dyDescent="0.3">
      <c r="A3103" s="28" t="s">
        <v>6244</v>
      </c>
      <c r="B3103" s="30">
        <v>9872.67</v>
      </c>
    </row>
    <row r="3104" spans="1:2" ht="15.75" customHeight="1" x14ac:dyDescent="0.3">
      <c r="A3104" s="28" t="s">
        <v>6245</v>
      </c>
      <c r="B3104" s="30">
        <v>7549.69</v>
      </c>
    </row>
    <row r="3105" spans="1:2" ht="15.75" customHeight="1" x14ac:dyDescent="0.3">
      <c r="A3105" s="28" t="s">
        <v>6246</v>
      </c>
      <c r="B3105" s="30">
        <v>10453.41</v>
      </c>
    </row>
    <row r="3106" spans="1:2" ht="15.75" customHeight="1" x14ac:dyDescent="0.3">
      <c r="A3106" s="28" t="s">
        <v>6247</v>
      </c>
      <c r="B3106" s="30">
        <v>7549.69</v>
      </c>
    </row>
    <row r="3107" spans="1:2" ht="15.75" customHeight="1" x14ac:dyDescent="0.3">
      <c r="A3107" s="28" t="s">
        <v>6248</v>
      </c>
      <c r="B3107" s="30">
        <v>9872.67</v>
      </c>
    </row>
    <row r="3108" spans="1:2" ht="15.75" customHeight="1" x14ac:dyDescent="0.3">
      <c r="A3108" s="28" t="s">
        <v>6249</v>
      </c>
      <c r="B3108" s="30">
        <v>10453.41</v>
      </c>
    </row>
    <row r="3109" spans="1:2" ht="15.75" customHeight="1" x14ac:dyDescent="0.3">
      <c r="A3109" s="28" t="s">
        <v>6250</v>
      </c>
      <c r="B3109" s="30">
        <v>10453.41</v>
      </c>
    </row>
    <row r="3110" spans="1:2" ht="15.75" customHeight="1" x14ac:dyDescent="0.3">
      <c r="A3110" s="28" t="s">
        <v>6251</v>
      </c>
      <c r="B3110" s="30">
        <v>12776.39</v>
      </c>
    </row>
    <row r="3111" spans="1:2" ht="15.75" customHeight="1" x14ac:dyDescent="0.3">
      <c r="A3111" s="20" t="s">
        <v>6252</v>
      </c>
      <c r="B3111" s="22">
        <v>45732.5</v>
      </c>
    </row>
    <row r="3112" spans="1:2" ht="15.75" customHeight="1" x14ac:dyDescent="0.3">
      <c r="A3112" s="28" t="s">
        <v>6253</v>
      </c>
      <c r="B3112" s="30">
        <v>10061.15</v>
      </c>
    </row>
    <row r="3113" spans="1:2" ht="15.75" customHeight="1" x14ac:dyDescent="0.3">
      <c r="A3113" s="28" t="s">
        <v>6254</v>
      </c>
      <c r="B3113" s="30">
        <v>7774.53</v>
      </c>
    </row>
    <row r="3114" spans="1:2" ht="15.75" customHeight="1" x14ac:dyDescent="0.3">
      <c r="A3114" s="28" t="s">
        <v>6255</v>
      </c>
      <c r="B3114" s="30">
        <v>5945.23</v>
      </c>
    </row>
    <row r="3115" spans="1:2" ht="15.75" customHeight="1" x14ac:dyDescent="0.3">
      <c r="A3115" s="28" t="s">
        <v>6256</v>
      </c>
      <c r="B3115" s="30">
        <v>8231.85</v>
      </c>
    </row>
    <row r="3116" spans="1:2" ht="15.75" customHeight="1" x14ac:dyDescent="0.3">
      <c r="A3116" s="28" t="s">
        <v>6257</v>
      </c>
      <c r="B3116" s="30">
        <v>5945.23</v>
      </c>
    </row>
    <row r="3117" spans="1:2" ht="15.75" customHeight="1" x14ac:dyDescent="0.3">
      <c r="A3117" s="28" t="s">
        <v>6258</v>
      </c>
      <c r="B3117" s="30">
        <v>7774.53</v>
      </c>
    </row>
    <row r="3118" spans="1:2" ht="15.75" customHeight="1" x14ac:dyDescent="0.3">
      <c r="A3118" s="28" t="s">
        <v>6259</v>
      </c>
      <c r="B3118" s="30">
        <v>8231.85</v>
      </c>
    </row>
    <row r="3119" spans="1:2" ht="15.75" customHeight="1" x14ac:dyDescent="0.3">
      <c r="A3119" s="28" t="s">
        <v>6260</v>
      </c>
      <c r="B3119" s="30">
        <v>8231.85</v>
      </c>
    </row>
    <row r="3120" spans="1:2" ht="15.75" customHeight="1" x14ac:dyDescent="0.3">
      <c r="A3120" s="28" t="s">
        <v>6261</v>
      </c>
      <c r="B3120" s="30">
        <v>10061.15</v>
      </c>
    </row>
    <row r="3121" spans="1:2" ht="15.75" customHeight="1" x14ac:dyDescent="0.3">
      <c r="A3121" s="20" t="s">
        <v>6262</v>
      </c>
      <c r="B3121" s="22">
        <v>1204.5</v>
      </c>
    </row>
    <row r="3122" spans="1:2" ht="15.75" customHeight="1" x14ac:dyDescent="0.3">
      <c r="A3122" s="28" t="s">
        <v>6263</v>
      </c>
      <c r="B3122" s="30">
        <v>264.99</v>
      </c>
    </row>
    <row r="3123" spans="1:2" ht="15.75" customHeight="1" x14ac:dyDescent="0.3">
      <c r="A3123" s="28" t="s">
        <v>6264</v>
      </c>
      <c r="B3123" s="30">
        <v>204.77</v>
      </c>
    </row>
    <row r="3124" spans="1:2" ht="15.75" customHeight="1" x14ac:dyDescent="0.3">
      <c r="A3124" s="28" t="s">
        <v>6265</v>
      </c>
      <c r="B3124" s="30">
        <v>156.59</v>
      </c>
    </row>
    <row r="3125" spans="1:2" ht="15.75" customHeight="1" x14ac:dyDescent="0.3">
      <c r="A3125" s="28" t="s">
        <v>6266</v>
      </c>
      <c r="B3125" s="30">
        <v>216.81</v>
      </c>
    </row>
    <row r="3126" spans="1:2" ht="15.75" customHeight="1" x14ac:dyDescent="0.3">
      <c r="A3126" s="28" t="s">
        <v>6267</v>
      </c>
      <c r="B3126" s="30">
        <v>156.59</v>
      </c>
    </row>
    <row r="3127" spans="1:2" ht="15.75" customHeight="1" x14ac:dyDescent="0.3">
      <c r="A3127" s="28" t="s">
        <v>6268</v>
      </c>
      <c r="B3127" s="30">
        <v>204.77</v>
      </c>
    </row>
    <row r="3128" spans="1:2" ht="15.75" customHeight="1" x14ac:dyDescent="0.3">
      <c r="A3128" s="28" t="s">
        <v>6269</v>
      </c>
      <c r="B3128" s="30">
        <v>216.81</v>
      </c>
    </row>
    <row r="3129" spans="1:2" ht="15.75" customHeight="1" x14ac:dyDescent="0.3">
      <c r="A3129" s="28" t="s">
        <v>6270</v>
      </c>
      <c r="B3129" s="30">
        <v>216.81</v>
      </c>
    </row>
    <row r="3130" spans="1:2" ht="15.75" customHeight="1" x14ac:dyDescent="0.3">
      <c r="A3130" s="28" t="s">
        <v>6271</v>
      </c>
      <c r="B3130" s="30">
        <v>264.99</v>
      </c>
    </row>
    <row r="3131" spans="1:2" ht="15.75" customHeight="1" x14ac:dyDescent="0.3">
      <c r="A3131" s="20" t="s">
        <v>6272</v>
      </c>
      <c r="B3131" s="22">
        <v>1204.5</v>
      </c>
    </row>
    <row r="3132" spans="1:2" ht="15.75" customHeight="1" x14ac:dyDescent="0.3">
      <c r="A3132" s="28" t="s">
        <v>6273</v>
      </c>
      <c r="B3132" s="30">
        <v>264.99</v>
      </c>
    </row>
    <row r="3133" spans="1:2" ht="15.75" customHeight="1" x14ac:dyDescent="0.3">
      <c r="A3133" s="28" t="s">
        <v>6274</v>
      </c>
      <c r="B3133" s="30">
        <v>204.77</v>
      </c>
    </row>
    <row r="3134" spans="1:2" ht="15.75" customHeight="1" x14ac:dyDescent="0.3">
      <c r="A3134" s="28" t="s">
        <v>6275</v>
      </c>
      <c r="B3134" s="30">
        <v>156.59</v>
      </c>
    </row>
    <row r="3135" spans="1:2" ht="15.75" customHeight="1" x14ac:dyDescent="0.3">
      <c r="A3135" s="28" t="s">
        <v>6276</v>
      </c>
      <c r="B3135" s="30">
        <v>216.81</v>
      </c>
    </row>
    <row r="3136" spans="1:2" ht="15.75" customHeight="1" x14ac:dyDescent="0.3">
      <c r="A3136" s="28" t="s">
        <v>6277</v>
      </c>
      <c r="B3136" s="30">
        <v>156.59</v>
      </c>
    </row>
    <row r="3137" spans="1:2" ht="15.75" customHeight="1" x14ac:dyDescent="0.3">
      <c r="A3137" s="28" t="s">
        <v>6278</v>
      </c>
      <c r="B3137" s="30">
        <v>204.77</v>
      </c>
    </row>
    <row r="3138" spans="1:2" ht="15.75" customHeight="1" x14ac:dyDescent="0.3">
      <c r="A3138" s="28" t="s">
        <v>6279</v>
      </c>
      <c r="B3138" s="30">
        <v>216.81</v>
      </c>
    </row>
    <row r="3139" spans="1:2" ht="15.75" customHeight="1" x14ac:dyDescent="0.3">
      <c r="A3139" s="28" t="s">
        <v>6280</v>
      </c>
      <c r="B3139" s="30">
        <v>216.81</v>
      </c>
    </row>
    <row r="3140" spans="1:2" ht="15.75" customHeight="1" x14ac:dyDescent="0.3">
      <c r="A3140" s="28" t="s">
        <v>6281</v>
      </c>
      <c r="B3140" s="30">
        <v>264.99</v>
      </c>
    </row>
    <row r="3141" spans="1:2" ht="15.75" customHeight="1" x14ac:dyDescent="0.3">
      <c r="A3141" s="20" t="s">
        <v>6282</v>
      </c>
      <c r="B3141" s="22">
        <v>3954.5</v>
      </c>
    </row>
    <row r="3142" spans="1:2" ht="15.75" customHeight="1" x14ac:dyDescent="0.3">
      <c r="A3142" s="28" t="s">
        <v>6283</v>
      </c>
      <c r="B3142" s="30">
        <v>869.99</v>
      </c>
    </row>
    <row r="3143" spans="1:2" ht="15.75" customHeight="1" x14ac:dyDescent="0.3">
      <c r="A3143" s="28" t="s">
        <v>6284</v>
      </c>
      <c r="B3143" s="30">
        <v>672.27</v>
      </c>
    </row>
    <row r="3144" spans="1:2" ht="15.75" customHeight="1" x14ac:dyDescent="0.3">
      <c r="A3144" s="28" t="s">
        <v>6285</v>
      </c>
      <c r="B3144" s="30">
        <v>514.09</v>
      </c>
    </row>
    <row r="3145" spans="1:2" ht="15.75" customHeight="1" x14ac:dyDescent="0.3">
      <c r="A3145" s="28" t="s">
        <v>6286</v>
      </c>
      <c r="B3145" s="30">
        <v>711.81</v>
      </c>
    </row>
    <row r="3146" spans="1:2" ht="15.75" customHeight="1" x14ac:dyDescent="0.3">
      <c r="A3146" s="28" t="s">
        <v>6287</v>
      </c>
      <c r="B3146" s="30">
        <v>514.09</v>
      </c>
    </row>
    <row r="3147" spans="1:2" ht="15.75" customHeight="1" x14ac:dyDescent="0.3">
      <c r="A3147" s="28" t="s">
        <v>6288</v>
      </c>
      <c r="B3147" s="30">
        <v>672.27</v>
      </c>
    </row>
    <row r="3148" spans="1:2" ht="15.75" customHeight="1" x14ac:dyDescent="0.3">
      <c r="A3148" s="28" t="s">
        <v>6289</v>
      </c>
      <c r="B3148" s="30">
        <v>711.81</v>
      </c>
    </row>
    <row r="3149" spans="1:2" ht="15.75" customHeight="1" x14ac:dyDescent="0.3">
      <c r="A3149" s="28" t="s">
        <v>6290</v>
      </c>
      <c r="B3149" s="30">
        <v>711.81</v>
      </c>
    </row>
    <row r="3150" spans="1:2" ht="15.75" customHeight="1" x14ac:dyDescent="0.3">
      <c r="A3150" s="28" t="s">
        <v>6291</v>
      </c>
      <c r="B3150" s="30">
        <v>869.99</v>
      </c>
    </row>
    <row r="3151" spans="1:2" ht="15.75" customHeight="1" x14ac:dyDescent="0.3">
      <c r="A3151" s="20" t="s">
        <v>6292</v>
      </c>
      <c r="B3151" s="22">
        <v>7694.5</v>
      </c>
    </row>
    <row r="3152" spans="1:2" ht="15.75" customHeight="1" x14ac:dyDescent="0.3">
      <c r="A3152" s="28" t="s">
        <v>6293</v>
      </c>
      <c r="B3152" s="30">
        <v>1692.79</v>
      </c>
    </row>
    <row r="3153" spans="1:2" ht="15.75" customHeight="1" x14ac:dyDescent="0.3">
      <c r="A3153" s="28" t="s">
        <v>6294</v>
      </c>
      <c r="B3153" s="30">
        <v>1308.07</v>
      </c>
    </row>
    <row r="3154" spans="1:2" ht="15.75" customHeight="1" x14ac:dyDescent="0.3">
      <c r="A3154" s="28" t="s">
        <v>6295</v>
      </c>
      <c r="B3154" s="30">
        <v>1000.29</v>
      </c>
    </row>
    <row r="3155" spans="1:2" ht="15.75" customHeight="1" x14ac:dyDescent="0.3">
      <c r="A3155" s="28" t="s">
        <v>6296</v>
      </c>
      <c r="B3155" s="30">
        <v>1385.01</v>
      </c>
    </row>
    <row r="3156" spans="1:2" ht="15.75" customHeight="1" x14ac:dyDescent="0.3">
      <c r="A3156" s="28" t="s">
        <v>6297</v>
      </c>
      <c r="B3156" s="30">
        <v>1000.29</v>
      </c>
    </row>
    <row r="3157" spans="1:2" ht="15.75" customHeight="1" x14ac:dyDescent="0.3">
      <c r="A3157" s="28" t="s">
        <v>6298</v>
      </c>
      <c r="B3157" s="30">
        <v>1308.07</v>
      </c>
    </row>
    <row r="3158" spans="1:2" ht="15.75" customHeight="1" x14ac:dyDescent="0.3">
      <c r="A3158" s="28" t="s">
        <v>6299</v>
      </c>
      <c r="B3158" s="30">
        <v>1385.01</v>
      </c>
    </row>
    <row r="3159" spans="1:2" ht="15.75" customHeight="1" x14ac:dyDescent="0.3">
      <c r="A3159" s="28" t="s">
        <v>6300</v>
      </c>
      <c r="B3159" s="30">
        <v>1385.01</v>
      </c>
    </row>
    <row r="3160" spans="1:2" ht="15.75" customHeight="1" x14ac:dyDescent="0.3">
      <c r="A3160" s="28" t="s">
        <v>6301</v>
      </c>
      <c r="B3160" s="30">
        <v>1692.79</v>
      </c>
    </row>
    <row r="3161" spans="1:2" ht="15.75" customHeight="1" x14ac:dyDescent="0.3">
      <c r="A3161" s="20" t="s">
        <v>6302</v>
      </c>
      <c r="B3161" s="22">
        <v>14294.5</v>
      </c>
    </row>
    <row r="3162" spans="1:2" ht="15.75" customHeight="1" x14ac:dyDescent="0.3">
      <c r="A3162" s="28" t="s">
        <v>6303</v>
      </c>
      <c r="B3162" s="30">
        <v>3144.79</v>
      </c>
    </row>
    <row r="3163" spans="1:2" ht="15.75" customHeight="1" x14ac:dyDescent="0.3">
      <c r="A3163" s="28" t="s">
        <v>6304</v>
      </c>
      <c r="B3163" s="30">
        <v>2430.0700000000002</v>
      </c>
    </row>
    <row r="3164" spans="1:2" ht="15.75" customHeight="1" x14ac:dyDescent="0.3">
      <c r="A3164" s="28" t="s">
        <v>6305</v>
      </c>
      <c r="B3164" s="30">
        <v>1858.29</v>
      </c>
    </row>
    <row r="3165" spans="1:2" ht="15.75" customHeight="1" x14ac:dyDescent="0.3">
      <c r="A3165" s="28" t="s">
        <v>6306</v>
      </c>
      <c r="B3165" s="30">
        <v>2573.0100000000002</v>
      </c>
    </row>
    <row r="3166" spans="1:2" ht="15.75" customHeight="1" x14ac:dyDescent="0.3">
      <c r="A3166" s="28" t="s">
        <v>6307</v>
      </c>
      <c r="B3166" s="30">
        <v>1858.29</v>
      </c>
    </row>
    <row r="3167" spans="1:2" ht="15.75" customHeight="1" x14ac:dyDescent="0.3">
      <c r="A3167" s="28" t="s">
        <v>6308</v>
      </c>
      <c r="B3167" s="30">
        <v>2430.0700000000002</v>
      </c>
    </row>
    <row r="3168" spans="1:2" ht="15.75" customHeight="1" x14ac:dyDescent="0.3">
      <c r="A3168" s="28" t="s">
        <v>6309</v>
      </c>
      <c r="B3168" s="30">
        <v>2573.0100000000002</v>
      </c>
    </row>
    <row r="3169" spans="1:2" ht="15.75" customHeight="1" x14ac:dyDescent="0.3">
      <c r="A3169" s="28" t="s">
        <v>6310</v>
      </c>
      <c r="B3169" s="30">
        <v>2573.0100000000002</v>
      </c>
    </row>
    <row r="3170" spans="1:2" ht="15.75" customHeight="1" x14ac:dyDescent="0.3">
      <c r="A3170" s="28" t="s">
        <v>6311</v>
      </c>
      <c r="B3170" s="30">
        <v>3144.79</v>
      </c>
    </row>
    <row r="3171" spans="1:2" ht="15.75" customHeight="1" x14ac:dyDescent="0.3">
      <c r="A3171" s="20" t="s">
        <v>6312</v>
      </c>
      <c r="B3171" s="22">
        <v>3954.5</v>
      </c>
    </row>
    <row r="3172" spans="1:2" ht="15.75" customHeight="1" x14ac:dyDescent="0.3">
      <c r="A3172" s="28" t="s">
        <v>6313</v>
      </c>
      <c r="B3172" s="30">
        <v>869.99</v>
      </c>
    </row>
    <row r="3173" spans="1:2" ht="15.75" customHeight="1" x14ac:dyDescent="0.3">
      <c r="A3173" s="28" t="s">
        <v>6314</v>
      </c>
      <c r="B3173" s="30">
        <v>672.27</v>
      </c>
    </row>
    <row r="3174" spans="1:2" ht="15.75" customHeight="1" x14ac:dyDescent="0.3">
      <c r="A3174" s="28" t="s">
        <v>6315</v>
      </c>
      <c r="B3174" s="30">
        <v>514.09</v>
      </c>
    </row>
    <row r="3175" spans="1:2" ht="15.75" customHeight="1" x14ac:dyDescent="0.3">
      <c r="A3175" s="28" t="s">
        <v>6316</v>
      </c>
      <c r="B3175" s="30">
        <v>711.81</v>
      </c>
    </row>
    <row r="3176" spans="1:2" ht="15.75" customHeight="1" x14ac:dyDescent="0.3">
      <c r="A3176" s="28" t="s">
        <v>6317</v>
      </c>
      <c r="B3176" s="30">
        <v>514.09</v>
      </c>
    </row>
    <row r="3177" spans="1:2" ht="15.75" customHeight="1" x14ac:dyDescent="0.3">
      <c r="A3177" s="28" t="s">
        <v>6318</v>
      </c>
      <c r="B3177" s="30">
        <v>672.27</v>
      </c>
    </row>
    <row r="3178" spans="1:2" ht="15.75" customHeight="1" x14ac:dyDescent="0.3">
      <c r="A3178" s="28" t="s">
        <v>6319</v>
      </c>
      <c r="B3178" s="30">
        <v>711.81</v>
      </c>
    </row>
    <row r="3179" spans="1:2" ht="15.75" customHeight="1" x14ac:dyDescent="0.3">
      <c r="A3179" s="28" t="s">
        <v>6320</v>
      </c>
      <c r="B3179" s="30">
        <v>711.81</v>
      </c>
    </row>
    <row r="3180" spans="1:2" ht="15.75" customHeight="1" x14ac:dyDescent="0.3">
      <c r="A3180" s="28" t="s">
        <v>6321</v>
      </c>
      <c r="B3180" s="30">
        <v>869.99</v>
      </c>
    </row>
    <row r="3181" spans="1:2" ht="15.75" customHeight="1" x14ac:dyDescent="0.3">
      <c r="A3181" s="20" t="s">
        <v>6322</v>
      </c>
      <c r="B3181" s="22">
        <v>3954.5</v>
      </c>
    </row>
    <row r="3182" spans="1:2" ht="15.75" customHeight="1" x14ac:dyDescent="0.3">
      <c r="A3182" s="28" t="s">
        <v>6323</v>
      </c>
      <c r="B3182" s="30">
        <v>869.99</v>
      </c>
    </row>
    <row r="3183" spans="1:2" ht="15.75" customHeight="1" x14ac:dyDescent="0.3">
      <c r="A3183" s="28" t="s">
        <v>6324</v>
      </c>
      <c r="B3183" s="30">
        <v>672.27</v>
      </c>
    </row>
    <row r="3184" spans="1:2" ht="15.75" customHeight="1" x14ac:dyDescent="0.3">
      <c r="A3184" s="28" t="s">
        <v>6325</v>
      </c>
      <c r="B3184" s="30">
        <v>514.09</v>
      </c>
    </row>
    <row r="3185" spans="1:2" ht="15.75" customHeight="1" x14ac:dyDescent="0.3">
      <c r="A3185" s="28" t="s">
        <v>6326</v>
      </c>
      <c r="B3185" s="30">
        <v>711.81</v>
      </c>
    </row>
    <row r="3186" spans="1:2" ht="15.75" customHeight="1" x14ac:dyDescent="0.3">
      <c r="A3186" s="28" t="s">
        <v>6327</v>
      </c>
      <c r="B3186" s="30">
        <v>514.09</v>
      </c>
    </row>
    <row r="3187" spans="1:2" ht="15.75" customHeight="1" x14ac:dyDescent="0.3">
      <c r="A3187" s="28" t="s">
        <v>6328</v>
      </c>
      <c r="B3187" s="30">
        <v>672.27</v>
      </c>
    </row>
    <row r="3188" spans="1:2" ht="15.75" customHeight="1" x14ac:dyDescent="0.3">
      <c r="A3188" s="28" t="s">
        <v>6329</v>
      </c>
      <c r="B3188" s="30">
        <v>711.81</v>
      </c>
    </row>
    <row r="3189" spans="1:2" ht="15.75" customHeight="1" x14ac:dyDescent="0.3">
      <c r="A3189" s="28" t="s">
        <v>6330</v>
      </c>
      <c r="B3189" s="30">
        <v>711.81</v>
      </c>
    </row>
    <row r="3190" spans="1:2" ht="15.75" customHeight="1" x14ac:dyDescent="0.3">
      <c r="A3190" s="28" t="s">
        <v>6331</v>
      </c>
      <c r="B3190" s="30">
        <v>869.99</v>
      </c>
    </row>
    <row r="3191" spans="1:2" ht="15.75" customHeight="1" x14ac:dyDescent="0.3">
      <c r="A3191" s="20" t="s">
        <v>6332</v>
      </c>
      <c r="B3191" s="22">
        <v>7694.5</v>
      </c>
    </row>
    <row r="3192" spans="1:2" ht="15.75" customHeight="1" x14ac:dyDescent="0.3">
      <c r="A3192" s="28" t="s">
        <v>6333</v>
      </c>
      <c r="B3192" s="30">
        <v>1692.79</v>
      </c>
    </row>
    <row r="3193" spans="1:2" ht="15.75" customHeight="1" x14ac:dyDescent="0.3">
      <c r="A3193" s="28" t="s">
        <v>6334</v>
      </c>
      <c r="B3193" s="30">
        <v>1308.07</v>
      </c>
    </row>
    <row r="3194" spans="1:2" ht="15.75" customHeight="1" x14ac:dyDescent="0.3">
      <c r="A3194" s="28" t="s">
        <v>6335</v>
      </c>
      <c r="B3194" s="30">
        <v>1000.29</v>
      </c>
    </row>
    <row r="3195" spans="1:2" ht="15.75" customHeight="1" x14ac:dyDescent="0.3">
      <c r="A3195" s="28" t="s">
        <v>6336</v>
      </c>
      <c r="B3195" s="30">
        <v>1385.01</v>
      </c>
    </row>
    <row r="3196" spans="1:2" ht="15.75" customHeight="1" x14ac:dyDescent="0.3">
      <c r="A3196" s="28" t="s">
        <v>6337</v>
      </c>
      <c r="B3196" s="30">
        <v>1000.29</v>
      </c>
    </row>
    <row r="3197" spans="1:2" ht="15.75" customHeight="1" x14ac:dyDescent="0.3">
      <c r="A3197" s="28" t="s">
        <v>6338</v>
      </c>
      <c r="B3197" s="30">
        <v>1308.07</v>
      </c>
    </row>
    <row r="3198" spans="1:2" ht="15.75" customHeight="1" x14ac:dyDescent="0.3">
      <c r="A3198" s="28" t="s">
        <v>6339</v>
      </c>
      <c r="B3198" s="30">
        <v>1385.01</v>
      </c>
    </row>
    <row r="3199" spans="1:2" ht="15.75" customHeight="1" x14ac:dyDescent="0.3">
      <c r="A3199" s="28" t="s">
        <v>6340</v>
      </c>
      <c r="B3199" s="30">
        <v>1385.01</v>
      </c>
    </row>
    <row r="3200" spans="1:2" ht="15.75" customHeight="1" x14ac:dyDescent="0.3">
      <c r="A3200" s="28" t="s">
        <v>6341</v>
      </c>
      <c r="B3200" s="30">
        <v>1692.79</v>
      </c>
    </row>
    <row r="3201" spans="1:2" ht="15.75" customHeight="1" x14ac:dyDescent="0.3">
      <c r="A3201" s="20" t="s">
        <v>6342</v>
      </c>
      <c r="B3201" s="22">
        <v>7694.5</v>
      </c>
    </row>
    <row r="3202" spans="1:2" ht="15.75" customHeight="1" x14ac:dyDescent="0.3">
      <c r="A3202" s="28" t="s">
        <v>6343</v>
      </c>
      <c r="B3202" s="30">
        <v>1692.79</v>
      </c>
    </row>
    <row r="3203" spans="1:2" ht="15.75" customHeight="1" x14ac:dyDescent="0.3">
      <c r="A3203" s="28" t="s">
        <v>6344</v>
      </c>
      <c r="B3203" s="30">
        <v>1308.07</v>
      </c>
    </row>
    <row r="3204" spans="1:2" ht="15.75" customHeight="1" x14ac:dyDescent="0.3">
      <c r="A3204" s="28" t="s">
        <v>6345</v>
      </c>
      <c r="B3204" s="30">
        <v>1000.29</v>
      </c>
    </row>
    <row r="3205" spans="1:2" ht="15.75" customHeight="1" x14ac:dyDescent="0.3">
      <c r="A3205" s="28" t="s">
        <v>6346</v>
      </c>
      <c r="B3205" s="30">
        <v>1385.01</v>
      </c>
    </row>
    <row r="3206" spans="1:2" ht="15.75" customHeight="1" x14ac:dyDescent="0.3">
      <c r="A3206" s="28" t="s">
        <v>6347</v>
      </c>
      <c r="B3206" s="30">
        <v>1000.29</v>
      </c>
    </row>
    <row r="3207" spans="1:2" ht="15.75" customHeight="1" x14ac:dyDescent="0.3">
      <c r="A3207" s="28" t="s">
        <v>6348</v>
      </c>
      <c r="B3207" s="30">
        <v>1308.07</v>
      </c>
    </row>
    <row r="3208" spans="1:2" ht="15.75" customHeight="1" x14ac:dyDescent="0.3">
      <c r="A3208" s="28" t="s">
        <v>6349</v>
      </c>
      <c r="B3208" s="30">
        <v>1385.01</v>
      </c>
    </row>
    <row r="3209" spans="1:2" ht="15.75" customHeight="1" x14ac:dyDescent="0.3">
      <c r="A3209" s="28" t="s">
        <v>6350</v>
      </c>
      <c r="B3209" s="30">
        <v>1385.01</v>
      </c>
    </row>
    <row r="3210" spans="1:2" ht="15.75" customHeight="1" x14ac:dyDescent="0.3">
      <c r="A3210" s="28" t="s">
        <v>6351</v>
      </c>
      <c r="B3210" s="30">
        <v>1692.79</v>
      </c>
    </row>
    <row r="3211" spans="1:2" ht="15.75" customHeight="1" x14ac:dyDescent="0.3">
      <c r="A3211" s="20" t="s">
        <v>6352</v>
      </c>
      <c r="B3211" s="22">
        <v>14294.5</v>
      </c>
    </row>
    <row r="3212" spans="1:2" ht="15.75" customHeight="1" x14ac:dyDescent="0.3">
      <c r="A3212" s="28" t="s">
        <v>6353</v>
      </c>
      <c r="B3212" s="30">
        <v>3144.79</v>
      </c>
    </row>
    <row r="3213" spans="1:2" ht="15.75" customHeight="1" x14ac:dyDescent="0.3">
      <c r="A3213" s="28" t="s">
        <v>6354</v>
      </c>
      <c r="B3213" s="30">
        <v>2430.0700000000002</v>
      </c>
    </row>
    <row r="3214" spans="1:2" ht="15.75" customHeight="1" x14ac:dyDescent="0.3">
      <c r="A3214" s="28" t="s">
        <v>6355</v>
      </c>
      <c r="B3214" s="30">
        <v>1858.29</v>
      </c>
    </row>
    <row r="3215" spans="1:2" ht="15.75" customHeight="1" x14ac:dyDescent="0.3">
      <c r="A3215" s="28" t="s">
        <v>6356</v>
      </c>
      <c r="B3215" s="30">
        <v>2573.0100000000002</v>
      </c>
    </row>
    <row r="3216" spans="1:2" ht="15.75" customHeight="1" x14ac:dyDescent="0.3">
      <c r="A3216" s="28" t="s">
        <v>6357</v>
      </c>
      <c r="B3216" s="30">
        <v>1858.29</v>
      </c>
    </row>
    <row r="3217" spans="1:2" ht="15.75" customHeight="1" x14ac:dyDescent="0.3">
      <c r="A3217" s="28" t="s">
        <v>6358</v>
      </c>
      <c r="B3217" s="30">
        <v>2430.0700000000002</v>
      </c>
    </row>
    <row r="3218" spans="1:2" ht="15.75" customHeight="1" x14ac:dyDescent="0.3">
      <c r="A3218" s="28" t="s">
        <v>6359</v>
      </c>
      <c r="B3218" s="30">
        <v>2573.0100000000002</v>
      </c>
    </row>
    <row r="3219" spans="1:2" ht="15.75" customHeight="1" x14ac:dyDescent="0.3">
      <c r="A3219" s="28" t="s">
        <v>6360</v>
      </c>
      <c r="B3219" s="30">
        <v>2573.0100000000002</v>
      </c>
    </row>
    <row r="3220" spans="1:2" ht="15.75" customHeight="1" x14ac:dyDescent="0.3">
      <c r="A3220" s="28" t="s">
        <v>6361</v>
      </c>
      <c r="B3220" s="30">
        <v>3144.79</v>
      </c>
    </row>
    <row r="3221" spans="1:2" ht="15.75" customHeight="1" x14ac:dyDescent="0.3">
      <c r="A3221" s="20" t="s">
        <v>6362</v>
      </c>
      <c r="B3221" s="22">
        <v>14294.5</v>
      </c>
    </row>
    <row r="3222" spans="1:2" ht="15.75" customHeight="1" x14ac:dyDescent="0.3">
      <c r="A3222" s="28" t="s">
        <v>6363</v>
      </c>
      <c r="B3222" s="30">
        <v>3144.79</v>
      </c>
    </row>
    <row r="3223" spans="1:2" ht="15.75" customHeight="1" x14ac:dyDescent="0.3">
      <c r="A3223" s="28" t="s">
        <v>6364</v>
      </c>
      <c r="B3223" s="30">
        <v>2430.0700000000002</v>
      </c>
    </row>
    <row r="3224" spans="1:2" ht="15.75" customHeight="1" x14ac:dyDescent="0.3">
      <c r="A3224" s="28" t="s">
        <v>6365</v>
      </c>
      <c r="B3224" s="30">
        <v>1858.29</v>
      </c>
    </row>
    <row r="3225" spans="1:2" ht="15.75" customHeight="1" x14ac:dyDescent="0.3">
      <c r="A3225" s="28" t="s">
        <v>6366</v>
      </c>
      <c r="B3225" s="30">
        <v>2573.0100000000002</v>
      </c>
    </row>
    <row r="3226" spans="1:2" ht="15.75" customHeight="1" x14ac:dyDescent="0.3">
      <c r="A3226" s="28" t="s">
        <v>6367</v>
      </c>
      <c r="B3226" s="30">
        <v>1858.29</v>
      </c>
    </row>
    <row r="3227" spans="1:2" ht="15.75" customHeight="1" x14ac:dyDescent="0.3">
      <c r="A3227" s="28" t="s">
        <v>6368</v>
      </c>
      <c r="B3227" s="30">
        <v>2430.0700000000002</v>
      </c>
    </row>
    <row r="3228" spans="1:2" ht="15.75" customHeight="1" x14ac:dyDescent="0.3">
      <c r="A3228" s="28" t="s">
        <v>6369</v>
      </c>
      <c r="B3228" s="30">
        <v>2573.0100000000002</v>
      </c>
    </row>
    <row r="3229" spans="1:2" ht="15.75" customHeight="1" x14ac:dyDescent="0.3">
      <c r="A3229" s="28" t="s">
        <v>6370</v>
      </c>
      <c r="B3229" s="30">
        <v>2573.0100000000002</v>
      </c>
    </row>
    <row r="3230" spans="1:2" ht="15.75" customHeight="1" x14ac:dyDescent="0.3">
      <c r="A3230" s="28" t="s">
        <v>6371</v>
      </c>
      <c r="B3230" s="30">
        <v>3144.79</v>
      </c>
    </row>
    <row r="3231" spans="1:2" ht="15.75" customHeight="1" x14ac:dyDescent="0.3">
      <c r="A3231" s="20" t="s">
        <v>6372</v>
      </c>
      <c r="B3231" s="22">
        <v>14294.5</v>
      </c>
    </row>
    <row r="3232" spans="1:2" ht="15.75" customHeight="1" x14ac:dyDescent="0.3">
      <c r="A3232" s="28" t="s">
        <v>6373</v>
      </c>
      <c r="B3232" s="30">
        <v>3144.79</v>
      </c>
    </row>
    <row r="3233" spans="1:2" ht="15.75" customHeight="1" x14ac:dyDescent="0.3">
      <c r="A3233" s="28" t="s">
        <v>6374</v>
      </c>
      <c r="B3233" s="30">
        <v>2430.0700000000002</v>
      </c>
    </row>
    <row r="3234" spans="1:2" ht="15.75" customHeight="1" x14ac:dyDescent="0.3">
      <c r="A3234" s="28" t="s">
        <v>6375</v>
      </c>
      <c r="B3234" s="30">
        <v>1858.29</v>
      </c>
    </row>
    <row r="3235" spans="1:2" ht="15.75" customHeight="1" x14ac:dyDescent="0.3">
      <c r="A3235" s="28" t="s">
        <v>6376</v>
      </c>
      <c r="B3235" s="30">
        <v>2573.0100000000002</v>
      </c>
    </row>
    <row r="3236" spans="1:2" ht="15.75" customHeight="1" x14ac:dyDescent="0.3">
      <c r="A3236" s="28" t="s">
        <v>6377</v>
      </c>
      <c r="B3236" s="30">
        <v>1858.29</v>
      </c>
    </row>
    <row r="3237" spans="1:2" ht="15.75" customHeight="1" x14ac:dyDescent="0.3">
      <c r="A3237" s="28" t="s">
        <v>6378</v>
      </c>
      <c r="B3237" s="30">
        <v>2430.0700000000002</v>
      </c>
    </row>
    <row r="3238" spans="1:2" ht="15.75" customHeight="1" x14ac:dyDescent="0.3">
      <c r="A3238" s="28" t="s">
        <v>6379</v>
      </c>
      <c r="B3238" s="30">
        <v>2573.0100000000002</v>
      </c>
    </row>
    <row r="3239" spans="1:2" ht="15.75" customHeight="1" x14ac:dyDescent="0.3">
      <c r="A3239" s="28" t="s">
        <v>6380</v>
      </c>
      <c r="B3239" s="30">
        <v>2573.0100000000002</v>
      </c>
    </row>
    <row r="3240" spans="1:2" ht="15.75" customHeight="1" x14ac:dyDescent="0.3">
      <c r="A3240" s="28" t="s">
        <v>6381</v>
      </c>
      <c r="B3240" s="30">
        <v>3144.79</v>
      </c>
    </row>
    <row r="3241" spans="1:2" ht="15.75" customHeight="1" x14ac:dyDescent="0.3">
      <c r="A3241" s="20" t="s">
        <v>6382</v>
      </c>
      <c r="B3241" s="22">
        <v>14294.5</v>
      </c>
    </row>
    <row r="3242" spans="1:2" ht="15.75" customHeight="1" x14ac:dyDescent="0.3">
      <c r="A3242" s="28" t="s">
        <v>6383</v>
      </c>
      <c r="B3242" s="30">
        <v>3144.79</v>
      </c>
    </row>
    <row r="3243" spans="1:2" ht="15.75" customHeight="1" x14ac:dyDescent="0.3">
      <c r="A3243" s="28" t="s">
        <v>6384</v>
      </c>
      <c r="B3243" s="30">
        <v>2430.0700000000002</v>
      </c>
    </row>
    <row r="3244" spans="1:2" ht="15.75" customHeight="1" x14ac:dyDescent="0.3">
      <c r="A3244" s="28" t="s">
        <v>6385</v>
      </c>
      <c r="B3244" s="30">
        <v>1858.29</v>
      </c>
    </row>
    <row r="3245" spans="1:2" ht="15.75" customHeight="1" x14ac:dyDescent="0.3">
      <c r="A3245" s="28" t="s">
        <v>6386</v>
      </c>
      <c r="B3245" s="30">
        <v>2573.0100000000002</v>
      </c>
    </row>
    <row r="3246" spans="1:2" ht="15.75" customHeight="1" x14ac:dyDescent="0.3">
      <c r="A3246" s="28" t="s">
        <v>6387</v>
      </c>
      <c r="B3246" s="30">
        <v>1858.29</v>
      </c>
    </row>
    <row r="3247" spans="1:2" ht="15.75" customHeight="1" x14ac:dyDescent="0.3">
      <c r="A3247" s="28" t="s">
        <v>6388</v>
      </c>
      <c r="B3247" s="30">
        <v>2430.0700000000002</v>
      </c>
    </row>
    <row r="3248" spans="1:2" ht="15.75" customHeight="1" x14ac:dyDescent="0.3">
      <c r="A3248" s="28" t="s">
        <v>6389</v>
      </c>
      <c r="B3248" s="30">
        <v>2573.0100000000002</v>
      </c>
    </row>
    <row r="3249" spans="1:2" ht="15.75" customHeight="1" x14ac:dyDescent="0.3">
      <c r="A3249" s="28" t="s">
        <v>6390</v>
      </c>
      <c r="B3249" s="30">
        <v>2573.0100000000002</v>
      </c>
    </row>
    <row r="3250" spans="1:2" ht="15.75" customHeight="1" x14ac:dyDescent="0.3">
      <c r="A3250" s="28" t="s">
        <v>6391</v>
      </c>
      <c r="B3250" s="30">
        <v>3144.79</v>
      </c>
    </row>
    <row r="3251" spans="1:2" ht="15.75" customHeight="1" x14ac:dyDescent="0.3">
      <c r="A3251" s="20" t="s">
        <v>6392</v>
      </c>
      <c r="B3251" s="22">
        <v>14294.5</v>
      </c>
    </row>
    <row r="3252" spans="1:2" ht="15.75" customHeight="1" x14ac:dyDescent="0.3">
      <c r="A3252" s="28" t="s">
        <v>6393</v>
      </c>
      <c r="B3252" s="30">
        <v>3144.79</v>
      </c>
    </row>
    <row r="3253" spans="1:2" ht="15.75" customHeight="1" x14ac:dyDescent="0.3">
      <c r="A3253" s="28" t="s">
        <v>6394</v>
      </c>
      <c r="B3253" s="30">
        <v>2430.0700000000002</v>
      </c>
    </row>
    <row r="3254" spans="1:2" ht="15.75" customHeight="1" x14ac:dyDescent="0.3">
      <c r="A3254" s="28" t="s">
        <v>6395</v>
      </c>
      <c r="B3254" s="30">
        <v>1858.29</v>
      </c>
    </row>
    <row r="3255" spans="1:2" ht="15.75" customHeight="1" x14ac:dyDescent="0.3">
      <c r="A3255" s="28" t="s">
        <v>6396</v>
      </c>
      <c r="B3255" s="30">
        <v>2573.0100000000002</v>
      </c>
    </row>
    <row r="3256" spans="1:2" ht="15.75" customHeight="1" x14ac:dyDescent="0.3">
      <c r="A3256" s="28" t="s">
        <v>6397</v>
      </c>
      <c r="B3256" s="30">
        <v>1858.29</v>
      </c>
    </row>
    <row r="3257" spans="1:2" ht="15.75" customHeight="1" x14ac:dyDescent="0.3">
      <c r="A3257" s="28" t="s">
        <v>6398</v>
      </c>
      <c r="B3257" s="30">
        <v>2430.0700000000002</v>
      </c>
    </row>
    <row r="3258" spans="1:2" ht="15.75" customHeight="1" x14ac:dyDescent="0.3">
      <c r="A3258" s="28" t="s">
        <v>6399</v>
      </c>
      <c r="B3258" s="30">
        <v>2573.0100000000002</v>
      </c>
    </row>
    <row r="3259" spans="1:2" ht="15.75" customHeight="1" x14ac:dyDescent="0.3">
      <c r="A3259" s="28" t="s">
        <v>6400</v>
      </c>
      <c r="B3259" s="30">
        <v>2573.0100000000002</v>
      </c>
    </row>
    <row r="3260" spans="1:2" ht="15.75" customHeight="1" x14ac:dyDescent="0.3">
      <c r="A3260" s="28" t="s">
        <v>6401</v>
      </c>
      <c r="B3260" s="30">
        <v>3144.79</v>
      </c>
    </row>
    <row r="3261" spans="1:2" ht="15.75" customHeight="1" x14ac:dyDescent="0.3">
      <c r="A3261" s="20" t="s">
        <v>6402</v>
      </c>
      <c r="B3261" s="22">
        <v>15724.5</v>
      </c>
    </row>
    <row r="3262" spans="1:2" ht="15.75" customHeight="1" x14ac:dyDescent="0.3">
      <c r="A3262" s="28" t="s">
        <v>6403</v>
      </c>
      <c r="B3262" s="30">
        <v>3459.39</v>
      </c>
    </row>
    <row r="3263" spans="1:2" ht="15.75" customHeight="1" x14ac:dyDescent="0.3">
      <c r="A3263" s="28" t="s">
        <v>6404</v>
      </c>
      <c r="B3263" s="30">
        <v>2673.17</v>
      </c>
    </row>
    <row r="3264" spans="1:2" ht="15.75" customHeight="1" x14ac:dyDescent="0.3">
      <c r="A3264" s="28" t="s">
        <v>6405</v>
      </c>
      <c r="B3264" s="30">
        <v>2044.19</v>
      </c>
    </row>
    <row r="3265" spans="1:2" ht="15.75" customHeight="1" x14ac:dyDescent="0.3">
      <c r="A3265" s="28" t="s">
        <v>6406</v>
      </c>
      <c r="B3265" s="30">
        <v>2830.41</v>
      </c>
    </row>
    <row r="3266" spans="1:2" ht="15.75" customHeight="1" x14ac:dyDescent="0.3">
      <c r="A3266" s="28" t="s">
        <v>6407</v>
      </c>
      <c r="B3266" s="30">
        <v>2044.19</v>
      </c>
    </row>
    <row r="3267" spans="1:2" ht="15.75" customHeight="1" x14ac:dyDescent="0.3">
      <c r="A3267" s="28" t="s">
        <v>6408</v>
      </c>
      <c r="B3267" s="30">
        <v>2673.17</v>
      </c>
    </row>
    <row r="3268" spans="1:2" ht="15.75" customHeight="1" x14ac:dyDescent="0.3">
      <c r="A3268" s="28" t="s">
        <v>6409</v>
      </c>
      <c r="B3268" s="30">
        <v>2830.41</v>
      </c>
    </row>
    <row r="3269" spans="1:2" ht="15.75" customHeight="1" x14ac:dyDescent="0.3">
      <c r="A3269" s="28" t="s">
        <v>6410</v>
      </c>
      <c r="B3269" s="30">
        <v>2830.41</v>
      </c>
    </row>
    <row r="3270" spans="1:2" ht="15.75" customHeight="1" x14ac:dyDescent="0.3">
      <c r="A3270" s="28" t="s">
        <v>6411</v>
      </c>
      <c r="B3270" s="30">
        <v>3459.39</v>
      </c>
    </row>
    <row r="3271" spans="1:2" ht="15.75" customHeight="1" x14ac:dyDescent="0.3">
      <c r="A3271" s="20" t="s">
        <v>6412</v>
      </c>
      <c r="B3271" s="22">
        <v>15724.5</v>
      </c>
    </row>
    <row r="3272" spans="1:2" ht="15.75" customHeight="1" x14ac:dyDescent="0.3">
      <c r="A3272" s="28" t="s">
        <v>6413</v>
      </c>
      <c r="B3272" s="30">
        <v>3459.39</v>
      </c>
    </row>
    <row r="3273" spans="1:2" ht="15.75" customHeight="1" x14ac:dyDescent="0.3">
      <c r="A3273" s="28" t="s">
        <v>6414</v>
      </c>
      <c r="B3273" s="30">
        <v>2673.17</v>
      </c>
    </row>
    <row r="3274" spans="1:2" ht="15.75" customHeight="1" x14ac:dyDescent="0.3">
      <c r="A3274" s="28" t="s">
        <v>6415</v>
      </c>
      <c r="B3274" s="30">
        <v>2044.19</v>
      </c>
    </row>
    <row r="3275" spans="1:2" ht="15.75" customHeight="1" x14ac:dyDescent="0.3">
      <c r="A3275" s="28" t="s">
        <v>6416</v>
      </c>
      <c r="B3275" s="30">
        <v>2830.41</v>
      </c>
    </row>
    <row r="3276" spans="1:2" ht="15.75" customHeight="1" x14ac:dyDescent="0.3">
      <c r="A3276" s="28" t="s">
        <v>6417</v>
      </c>
      <c r="B3276" s="30">
        <v>2044.19</v>
      </c>
    </row>
    <row r="3277" spans="1:2" ht="15.75" customHeight="1" x14ac:dyDescent="0.3">
      <c r="A3277" s="28" t="s">
        <v>6418</v>
      </c>
      <c r="B3277" s="30">
        <v>2673.17</v>
      </c>
    </row>
    <row r="3278" spans="1:2" ht="15.75" customHeight="1" x14ac:dyDescent="0.3">
      <c r="A3278" s="28" t="s">
        <v>6419</v>
      </c>
      <c r="B3278" s="30">
        <v>2830.41</v>
      </c>
    </row>
    <row r="3279" spans="1:2" ht="15.75" customHeight="1" x14ac:dyDescent="0.3">
      <c r="A3279" s="28" t="s">
        <v>6420</v>
      </c>
      <c r="B3279" s="30">
        <v>2830.41</v>
      </c>
    </row>
    <row r="3280" spans="1:2" ht="15.75" customHeight="1" x14ac:dyDescent="0.3">
      <c r="A3280" s="28" t="s">
        <v>6421</v>
      </c>
      <c r="B3280" s="30">
        <v>3459.39</v>
      </c>
    </row>
    <row r="3281" spans="1:2" ht="15.75" customHeight="1" x14ac:dyDescent="0.3">
      <c r="A3281" s="20" t="s">
        <v>6423</v>
      </c>
      <c r="B3281" s="22">
        <v>1754.5</v>
      </c>
    </row>
    <row r="3282" spans="1:2" ht="15.75" customHeight="1" x14ac:dyDescent="0.3">
      <c r="A3282" s="28" t="s">
        <v>6424</v>
      </c>
      <c r="B3282" s="30">
        <v>385.99</v>
      </c>
    </row>
    <row r="3283" spans="1:2" ht="15.75" customHeight="1" x14ac:dyDescent="0.3">
      <c r="A3283" s="28" t="s">
        <v>6425</v>
      </c>
      <c r="B3283" s="30">
        <v>298.27</v>
      </c>
    </row>
    <row r="3284" spans="1:2" ht="15.75" customHeight="1" x14ac:dyDescent="0.3">
      <c r="A3284" s="28" t="s">
        <v>6426</v>
      </c>
      <c r="B3284" s="30">
        <v>228.09</v>
      </c>
    </row>
    <row r="3285" spans="1:2" ht="15.75" customHeight="1" x14ac:dyDescent="0.3">
      <c r="A3285" s="28" t="s">
        <v>6427</v>
      </c>
      <c r="B3285" s="30">
        <v>315.81</v>
      </c>
    </row>
    <row r="3286" spans="1:2" ht="15.75" customHeight="1" x14ac:dyDescent="0.3">
      <c r="A3286" s="28" t="s">
        <v>6428</v>
      </c>
      <c r="B3286" s="30">
        <v>228.09</v>
      </c>
    </row>
    <row r="3287" spans="1:2" ht="15.75" customHeight="1" x14ac:dyDescent="0.3">
      <c r="A3287" s="28" t="s">
        <v>6429</v>
      </c>
      <c r="B3287" s="30">
        <v>298.27</v>
      </c>
    </row>
    <row r="3288" spans="1:2" ht="15.75" customHeight="1" x14ac:dyDescent="0.3">
      <c r="A3288" s="28" t="s">
        <v>6430</v>
      </c>
      <c r="B3288" s="30">
        <v>315.81</v>
      </c>
    </row>
    <row r="3289" spans="1:2" ht="15.75" customHeight="1" x14ac:dyDescent="0.3">
      <c r="A3289" s="28" t="s">
        <v>6431</v>
      </c>
      <c r="B3289" s="30">
        <v>315.81</v>
      </c>
    </row>
    <row r="3290" spans="1:2" ht="15.75" customHeight="1" x14ac:dyDescent="0.3">
      <c r="A3290" s="28" t="s">
        <v>6432</v>
      </c>
      <c r="B3290" s="30">
        <v>385.99</v>
      </c>
    </row>
    <row r="3291" spans="1:2" ht="15.75" customHeight="1" x14ac:dyDescent="0.3">
      <c r="A3291" s="20" t="s">
        <v>6433</v>
      </c>
      <c r="B3291" s="22">
        <v>1929.95</v>
      </c>
    </row>
    <row r="3292" spans="1:2" ht="15.75" customHeight="1" x14ac:dyDescent="0.3">
      <c r="A3292" s="28" t="s">
        <v>6434</v>
      </c>
      <c r="B3292" s="30">
        <v>424.59</v>
      </c>
    </row>
    <row r="3293" spans="1:2" ht="15.75" customHeight="1" x14ac:dyDescent="0.3">
      <c r="A3293" s="28" t="s">
        <v>6435</v>
      </c>
      <c r="B3293" s="30">
        <v>328.1</v>
      </c>
    </row>
    <row r="3294" spans="1:2" ht="15.75" customHeight="1" x14ac:dyDescent="0.3">
      <c r="A3294" s="28" t="s">
        <v>6436</v>
      </c>
      <c r="B3294" s="30">
        <v>250.9</v>
      </c>
    </row>
    <row r="3295" spans="1:2" ht="15.75" customHeight="1" x14ac:dyDescent="0.3">
      <c r="A3295" s="28" t="s">
        <v>6437</v>
      </c>
      <c r="B3295" s="30">
        <v>347.39</v>
      </c>
    </row>
    <row r="3296" spans="1:2" ht="15.75" customHeight="1" x14ac:dyDescent="0.3">
      <c r="A3296" s="28" t="s">
        <v>6438</v>
      </c>
      <c r="B3296" s="30">
        <v>250.9</v>
      </c>
    </row>
    <row r="3297" spans="1:2" ht="15.75" customHeight="1" x14ac:dyDescent="0.3">
      <c r="A3297" s="28" t="s">
        <v>6439</v>
      </c>
      <c r="B3297" s="30">
        <v>328.1</v>
      </c>
    </row>
    <row r="3298" spans="1:2" ht="15.75" customHeight="1" x14ac:dyDescent="0.3">
      <c r="A3298" s="28" t="s">
        <v>6440</v>
      </c>
      <c r="B3298" s="30">
        <v>347.39</v>
      </c>
    </row>
    <row r="3299" spans="1:2" ht="15.75" customHeight="1" x14ac:dyDescent="0.3">
      <c r="A3299" s="28" t="s">
        <v>6441</v>
      </c>
      <c r="B3299" s="30">
        <v>347.39</v>
      </c>
    </row>
    <row r="3300" spans="1:2" ht="15.75" customHeight="1" x14ac:dyDescent="0.3">
      <c r="A3300" s="28" t="s">
        <v>6442</v>
      </c>
      <c r="B3300" s="30">
        <v>424.59</v>
      </c>
    </row>
    <row r="3301" spans="1:2" ht="15.75" customHeight="1" x14ac:dyDescent="0.3">
      <c r="A3301" s="20" t="s">
        <v>6443</v>
      </c>
      <c r="B3301" s="22">
        <v>7694.5</v>
      </c>
    </row>
    <row r="3302" spans="1:2" ht="15.75" customHeight="1" x14ac:dyDescent="0.3">
      <c r="A3302" s="28" t="s">
        <v>6444</v>
      </c>
      <c r="B3302" s="30">
        <v>1692.79</v>
      </c>
    </row>
    <row r="3303" spans="1:2" ht="15.75" customHeight="1" x14ac:dyDescent="0.3">
      <c r="A3303" s="28" t="s">
        <v>6445</v>
      </c>
      <c r="B3303" s="30">
        <v>1308.07</v>
      </c>
    </row>
    <row r="3304" spans="1:2" ht="15.75" customHeight="1" x14ac:dyDescent="0.3">
      <c r="A3304" s="28" t="s">
        <v>6446</v>
      </c>
      <c r="B3304" s="30">
        <v>1000.29</v>
      </c>
    </row>
    <row r="3305" spans="1:2" ht="15.75" customHeight="1" x14ac:dyDescent="0.3">
      <c r="A3305" s="28" t="s">
        <v>6447</v>
      </c>
      <c r="B3305" s="30">
        <v>1385.01</v>
      </c>
    </row>
    <row r="3306" spans="1:2" ht="15.75" customHeight="1" x14ac:dyDescent="0.3">
      <c r="A3306" s="28" t="s">
        <v>6448</v>
      </c>
      <c r="B3306" s="30">
        <v>1000.29</v>
      </c>
    </row>
    <row r="3307" spans="1:2" ht="15.75" customHeight="1" x14ac:dyDescent="0.3">
      <c r="A3307" s="28" t="s">
        <v>6449</v>
      </c>
      <c r="B3307" s="30">
        <v>1308.07</v>
      </c>
    </row>
    <row r="3308" spans="1:2" ht="15.75" customHeight="1" x14ac:dyDescent="0.3">
      <c r="A3308" s="28" t="s">
        <v>6450</v>
      </c>
      <c r="B3308" s="30">
        <v>1385.01</v>
      </c>
    </row>
    <row r="3309" spans="1:2" ht="15.75" customHeight="1" x14ac:dyDescent="0.3">
      <c r="A3309" s="28" t="s">
        <v>6451</v>
      </c>
      <c r="B3309" s="30">
        <v>1385.01</v>
      </c>
    </row>
    <row r="3310" spans="1:2" ht="15.75" customHeight="1" x14ac:dyDescent="0.3">
      <c r="A3310" s="28" t="s">
        <v>6452</v>
      </c>
      <c r="B3310" s="30">
        <v>1692.79</v>
      </c>
    </row>
    <row r="3311" spans="1:2" ht="15.75" customHeight="1" x14ac:dyDescent="0.3">
      <c r="A3311" s="20" t="s">
        <v>6453</v>
      </c>
      <c r="B3311" s="22">
        <v>8463.9500000000007</v>
      </c>
    </row>
    <row r="3312" spans="1:2" ht="15.75" customHeight="1" x14ac:dyDescent="0.3">
      <c r="A3312" s="28" t="s">
        <v>6454</v>
      </c>
      <c r="B3312" s="30">
        <v>1862.07</v>
      </c>
    </row>
    <row r="3313" spans="1:2" ht="15.75" customHeight="1" x14ac:dyDescent="0.3">
      <c r="A3313" s="28" t="s">
        <v>6455</v>
      </c>
      <c r="B3313" s="30">
        <v>1438.88</v>
      </c>
    </row>
    <row r="3314" spans="1:2" ht="15.75" customHeight="1" x14ac:dyDescent="0.3">
      <c r="A3314" s="28" t="s">
        <v>6456</v>
      </c>
      <c r="B3314" s="30">
        <v>1100.32</v>
      </c>
    </row>
    <row r="3315" spans="1:2" ht="15.75" customHeight="1" x14ac:dyDescent="0.3">
      <c r="A3315" s="28" t="s">
        <v>6457</v>
      </c>
      <c r="B3315" s="30">
        <v>1523.51</v>
      </c>
    </row>
    <row r="3316" spans="1:2" ht="15.75" customHeight="1" x14ac:dyDescent="0.3">
      <c r="A3316" s="28" t="s">
        <v>6458</v>
      </c>
      <c r="B3316" s="30">
        <v>1100.32</v>
      </c>
    </row>
    <row r="3317" spans="1:2" ht="15.75" customHeight="1" x14ac:dyDescent="0.3">
      <c r="A3317" s="28" t="s">
        <v>6459</v>
      </c>
      <c r="B3317" s="30">
        <v>1438.88</v>
      </c>
    </row>
    <row r="3318" spans="1:2" ht="15.75" customHeight="1" x14ac:dyDescent="0.3">
      <c r="A3318" s="28" t="s">
        <v>6460</v>
      </c>
      <c r="B3318" s="30">
        <v>1523.51</v>
      </c>
    </row>
    <row r="3319" spans="1:2" ht="15.75" customHeight="1" x14ac:dyDescent="0.3">
      <c r="A3319" s="28" t="s">
        <v>6461</v>
      </c>
      <c r="B3319" s="30">
        <v>1523.51</v>
      </c>
    </row>
    <row r="3320" spans="1:2" ht="15.75" customHeight="1" x14ac:dyDescent="0.3">
      <c r="A3320" s="28" t="s">
        <v>6462</v>
      </c>
      <c r="B3320" s="30">
        <v>1862.07</v>
      </c>
    </row>
    <row r="3321" spans="1:2" ht="15.75" customHeight="1" x14ac:dyDescent="0.3">
      <c r="A3321" s="20" t="s">
        <v>6463</v>
      </c>
      <c r="B3321" s="22">
        <v>9894.5</v>
      </c>
    </row>
    <row r="3322" spans="1:2" ht="15.75" customHeight="1" x14ac:dyDescent="0.3">
      <c r="A3322" s="28" t="s">
        <v>6464</v>
      </c>
      <c r="B3322" s="30">
        <v>2176.79</v>
      </c>
    </row>
    <row r="3323" spans="1:2" ht="15.75" customHeight="1" x14ac:dyDescent="0.3">
      <c r="A3323" s="28" t="s">
        <v>6465</v>
      </c>
      <c r="B3323" s="30">
        <v>1682.07</v>
      </c>
    </row>
    <row r="3324" spans="1:2" ht="15.75" customHeight="1" x14ac:dyDescent="0.3">
      <c r="A3324" s="28" t="s">
        <v>6466</v>
      </c>
      <c r="B3324" s="30">
        <v>1286.29</v>
      </c>
    </row>
    <row r="3325" spans="1:2" ht="15.75" customHeight="1" x14ac:dyDescent="0.3">
      <c r="A3325" s="28" t="s">
        <v>6467</v>
      </c>
      <c r="B3325" s="30">
        <v>1781.01</v>
      </c>
    </row>
    <row r="3326" spans="1:2" ht="15.75" customHeight="1" x14ac:dyDescent="0.3">
      <c r="A3326" s="28" t="s">
        <v>6468</v>
      </c>
      <c r="B3326" s="30">
        <v>1286.29</v>
      </c>
    </row>
    <row r="3327" spans="1:2" ht="15.75" customHeight="1" x14ac:dyDescent="0.3">
      <c r="A3327" s="28" t="s">
        <v>6469</v>
      </c>
      <c r="B3327" s="30">
        <v>1682.07</v>
      </c>
    </row>
    <row r="3328" spans="1:2" ht="15.75" customHeight="1" x14ac:dyDescent="0.3">
      <c r="A3328" s="28" t="s">
        <v>6470</v>
      </c>
      <c r="B3328" s="30">
        <v>1781.01</v>
      </c>
    </row>
    <row r="3329" spans="1:2" ht="15.75" customHeight="1" x14ac:dyDescent="0.3">
      <c r="A3329" s="28" t="s">
        <v>6471</v>
      </c>
      <c r="B3329" s="30">
        <v>1781.01</v>
      </c>
    </row>
    <row r="3330" spans="1:2" ht="15.75" customHeight="1" x14ac:dyDescent="0.3">
      <c r="A3330" s="28" t="s">
        <v>6472</v>
      </c>
      <c r="B3330" s="30">
        <v>2176.79</v>
      </c>
    </row>
    <row r="3331" spans="1:2" ht="15.75" customHeight="1" x14ac:dyDescent="0.3">
      <c r="A3331" s="20" t="s">
        <v>6473</v>
      </c>
      <c r="B3331" s="22">
        <v>10883.95</v>
      </c>
    </row>
    <row r="3332" spans="1:2" ht="15.75" customHeight="1" x14ac:dyDescent="0.3">
      <c r="A3332" s="28" t="s">
        <v>6474</v>
      </c>
      <c r="B3332" s="30">
        <v>2394.4699999999998</v>
      </c>
    </row>
    <row r="3333" spans="1:2" ht="15.75" customHeight="1" x14ac:dyDescent="0.3">
      <c r="A3333" s="28" t="s">
        <v>6475</v>
      </c>
      <c r="B3333" s="30">
        <v>1850.28</v>
      </c>
    </row>
    <row r="3334" spans="1:2" ht="15.75" customHeight="1" x14ac:dyDescent="0.3">
      <c r="A3334" s="28" t="s">
        <v>6476</v>
      </c>
      <c r="B3334" s="30">
        <v>1414.92</v>
      </c>
    </row>
    <row r="3335" spans="1:2" ht="15.75" customHeight="1" x14ac:dyDescent="0.3">
      <c r="A3335" s="28" t="s">
        <v>6477</v>
      </c>
      <c r="B3335" s="30">
        <v>1959.11</v>
      </c>
    </row>
    <row r="3336" spans="1:2" ht="15.75" customHeight="1" x14ac:dyDescent="0.3">
      <c r="A3336" s="28" t="s">
        <v>6478</v>
      </c>
      <c r="B3336" s="30">
        <v>1414.92</v>
      </c>
    </row>
    <row r="3337" spans="1:2" ht="15.75" customHeight="1" x14ac:dyDescent="0.3">
      <c r="A3337" s="28" t="s">
        <v>6479</v>
      </c>
      <c r="B3337" s="30">
        <v>1850.28</v>
      </c>
    </row>
    <row r="3338" spans="1:2" ht="15.75" customHeight="1" x14ac:dyDescent="0.3">
      <c r="A3338" s="28" t="s">
        <v>6480</v>
      </c>
      <c r="B3338" s="30">
        <v>1959.11</v>
      </c>
    </row>
    <row r="3339" spans="1:2" ht="15.75" customHeight="1" x14ac:dyDescent="0.3">
      <c r="A3339" s="28" t="s">
        <v>6481</v>
      </c>
      <c r="B3339" s="30">
        <v>1959.11</v>
      </c>
    </row>
    <row r="3340" spans="1:2" ht="15.75" customHeight="1" x14ac:dyDescent="0.3">
      <c r="A3340" s="28" t="s">
        <v>6482</v>
      </c>
      <c r="B3340" s="30">
        <v>2394.4699999999998</v>
      </c>
    </row>
    <row r="3341" spans="1:2" ht="15.75" customHeight="1" x14ac:dyDescent="0.3">
      <c r="A3341" s="20" t="s">
        <v>6483</v>
      </c>
      <c r="B3341" s="22">
        <v>2304.5</v>
      </c>
    </row>
    <row r="3342" spans="1:2" ht="15.75" customHeight="1" x14ac:dyDescent="0.3">
      <c r="A3342" s="28" t="s">
        <v>6484</v>
      </c>
      <c r="B3342" s="30">
        <v>506.99</v>
      </c>
    </row>
    <row r="3343" spans="1:2" ht="15.75" customHeight="1" x14ac:dyDescent="0.3">
      <c r="A3343" s="28" t="s">
        <v>6485</v>
      </c>
      <c r="B3343" s="30">
        <v>391.77</v>
      </c>
    </row>
    <row r="3344" spans="1:2" ht="15.75" customHeight="1" x14ac:dyDescent="0.3">
      <c r="A3344" s="28" t="s">
        <v>6486</v>
      </c>
      <c r="B3344" s="30">
        <v>299.58999999999997</v>
      </c>
    </row>
    <row r="3345" spans="1:2" ht="15.75" customHeight="1" x14ac:dyDescent="0.3">
      <c r="A3345" s="28" t="s">
        <v>6487</v>
      </c>
      <c r="B3345" s="30">
        <v>414.81</v>
      </c>
    </row>
    <row r="3346" spans="1:2" ht="15.75" customHeight="1" x14ac:dyDescent="0.3">
      <c r="A3346" s="28" t="s">
        <v>6488</v>
      </c>
      <c r="B3346" s="30">
        <v>299.58999999999997</v>
      </c>
    </row>
    <row r="3347" spans="1:2" ht="15.75" customHeight="1" x14ac:dyDescent="0.3">
      <c r="A3347" s="28" t="s">
        <v>6489</v>
      </c>
      <c r="B3347" s="30">
        <v>391.77</v>
      </c>
    </row>
    <row r="3348" spans="1:2" ht="15.75" customHeight="1" x14ac:dyDescent="0.3">
      <c r="A3348" s="28" t="s">
        <v>6490</v>
      </c>
      <c r="B3348" s="30">
        <v>414.81</v>
      </c>
    </row>
    <row r="3349" spans="1:2" ht="15.75" customHeight="1" x14ac:dyDescent="0.3">
      <c r="A3349" s="28" t="s">
        <v>6491</v>
      </c>
      <c r="B3349" s="30">
        <v>414.81</v>
      </c>
    </row>
    <row r="3350" spans="1:2" ht="15.75" customHeight="1" x14ac:dyDescent="0.3">
      <c r="A3350" s="28" t="s">
        <v>6492</v>
      </c>
      <c r="B3350" s="30">
        <v>506.99</v>
      </c>
    </row>
    <row r="3351" spans="1:2" ht="15.75" customHeight="1" x14ac:dyDescent="0.3">
      <c r="A3351" s="20" t="s">
        <v>6493</v>
      </c>
      <c r="B3351" s="22">
        <v>3514.5</v>
      </c>
    </row>
    <row r="3352" spans="1:2" ht="15.75" customHeight="1" x14ac:dyDescent="0.3">
      <c r="A3352" s="28" t="s">
        <v>6494</v>
      </c>
      <c r="B3352" s="30">
        <v>773.19</v>
      </c>
    </row>
    <row r="3353" spans="1:2" ht="15.75" customHeight="1" x14ac:dyDescent="0.3">
      <c r="A3353" s="28" t="s">
        <v>6495</v>
      </c>
      <c r="B3353" s="30">
        <v>597.47</v>
      </c>
    </row>
    <row r="3354" spans="1:2" ht="15.75" customHeight="1" x14ac:dyDescent="0.3">
      <c r="A3354" s="28" t="s">
        <v>6496</v>
      </c>
      <c r="B3354" s="30">
        <v>456.89</v>
      </c>
    </row>
    <row r="3355" spans="1:2" ht="15.75" customHeight="1" x14ac:dyDescent="0.3">
      <c r="A3355" s="28" t="s">
        <v>6497</v>
      </c>
      <c r="B3355" s="30">
        <v>632.61</v>
      </c>
    </row>
    <row r="3356" spans="1:2" ht="15.75" customHeight="1" x14ac:dyDescent="0.3">
      <c r="A3356" s="28" t="s">
        <v>6498</v>
      </c>
      <c r="B3356" s="30">
        <v>456.89</v>
      </c>
    </row>
    <row r="3357" spans="1:2" ht="15.75" customHeight="1" x14ac:dyDescent="0.3">
      <c r="A3357" s="28" t="s">
        <v>6499</v>
      </c>
      <c r="B3357" s="30">
        <v>597.47</v>
      </c>
    </row>
    <row r="3358" spans="1:2" ht="15.75" customHeight="1" x14ac:dyDescent="0.3">
      <c r="A3358" s="28" t="s">
        <v>6500</v>
      </c>
      <c r="B3358" s="30">
        <v>632.61</v>
      </c>
    </row>
    <row r="3359" spans="1:2" ht="15.75" customHeight="1" x14ac:dyDescent="0.3">
      <c r="A3359" s="28" t="s">
        <v>6501</v>
      </c>
      <c r="B3359" s="30">
        <v>632.61</v>
      </c>
    </row>
    <row r="3360" spans="1:2" ht="15.75" customHeight="1" x14ac:dyDescent="0.3">
      <c r="A3360" s="28" t="s">
        <v>6502</v>
      </c>
      <c r="B3360" s="30">
        <v>773.19</v>
      </c>
    </row>
    <row r="3361" spans="1:2" ht="15.75" customHeight="1" x14ac:dyDescent="0.3">
      <c r="A3361" s="20" t="s">
        <v>6503</v>
      </c>
      <c r="B3361" s="22">
        <v>7914.5</v>
      </c>
    </row>
    <row r="3362" spans="1:2" ht="15.75" customHeight="1" x14ac:dyDescent="0.3">
      <c r="A3362" s="28" t="s">
        <v>6504</v>
      </c>
      <c r="B3362" s="30">
        <v>1741.19</v>
      </c>
    </row>
    <row r="3363" spans="1:2" ht="15.75" customHeight="1" x14ac:dyDescent="0.3">
      <c r="A3363" s="28" t="s">
        <v>6505</v>
      </c>
      <c r="B3363" s="30">
        <v>1345.47</v>
      </c>
    </row>
    <row r="3364" spans="1:2" ht="15.75" customHeight="1" x14ac:dyDescent="0.3">
      <c r="A3364" s="28" t="s">
        <v>6506</v>
      </c>
      <c r="B3364" s="30">
        <v>1028.8900000000001</v>
      </c>
    </row>
    <row r="3365" spans="1:2" ht="15.75" customHeight="1" x14ac:dyDescent="0.3">
      <c r="A3365" s="28" t="s">
        <v>6507</v>
      </c>
      <c r="B3365" s="30">
        <v>1424.61</v>
      </c>
    </row>
    <row r="3366" spans="1:2" ht="15.75" customHeight="1" x14ac:dyDescent="0.3">
      <c r="A3366" s="28" t="s">
        <v>6508</v>
      </c>
      <c r="B3366" s="30">
        <v>1028.8900000000001</v>
      </c>
    </row>
    <row r="3367" spans="1:2" ht="15.75" customHeight="1" x14ac:dyDescent="0.3">
      <c r="A3367" s="28" t="s">
        <v>6509</v>
      </c>
      <c r="B3367" s="30">
        <v>1345.47</v>
      </c>
    </row>
    <row r="3368" spans="1:2" ht="15.75" customHeight="1" x14ac:dyDescent="0.3">
      <c r="A3368" s="28" t="s">
        <v>6510</v>
      </c>
      <c r="B3368" s="30">
        <v>1424.61</v>
      </c>
    </row>
    <row r="3369" spans="1:2" ht="15.75" customHeight="1" x14ac:dyDescent="0.3">
      <c r="A3369" s="28" t="s">
        <v>6511</v>
      </c>
      <c r="B3369" s="30">
        <v>1424.61</v>
      </c>
    </row>
    <row r="3370" spans="1:2" ht="15.75" customHeight="1" x14ac:dyDescent="0.3">
      <c r="A3370" s="28" t="s">
        <v>6512</v>
      </c>
      <c r="B3370" s="30">
        <v>1741.19</v>
      </c>
    </row>
    <row r="3371" spans="1:2" ht="15.75" customHeight="1" x14ac:dyDescent="0.3">
      <c r="A3371" s="20" t="s">
        <v>6513</v>
      </c>
      <c r="B3371" s="22">
        <v>12754.5</v>
      </c>
    </row>
    <row r="3372" spans="1:2" ht="15.75" customHeight="1" x14ac:dyDescent="0.3">
      <c r="A3372" s="28" t="s">
        <v>6514</v>
      </c>
      <c r="B3372" s="30">
        <v>2805.99</v>
      </c>
    </row>
    <row r="3373" spans="1:2" ht="15.75" customHeight="1" x14ac:dyDescent="0.3">
      <c r="A3373" s="28" t="s">
        <v>6515</v>
      </c>
      <c r="B3373" s="30">
        <v>2168.27</v>
      </c>
    </row>
    <row r="3374" spans="1:2" ht="15.75" customHeight="1" x14ac:dyDescent="0.3">
      <c r="A3374" s="28" t="s">
        <v>6516</v>
      </c>
      <c r="B3374" s="30">
        <v>1658.09</v>
      </c>
    </row>
    <row r="3375" spans="1:2" ht="15.75" customHeight="1" x14ac:dyDescent="0.3">
      <c r="A3375" s="28" t="s">
        <v>6517</v>
      </c>
      <c r="B3375" s="30">
        <v>2295.81</v>
      </c>
    </row>
    <row r="3376" spans="1:2" ht="15.75" customHeight="1" x14ac:dyDescent="0.3">
      <c r="A3376" s="28" t="s">
        <v>6518</v>
      </c>
      <c r="B3376" s="30">
        <v>1658.09</v>
      </c>
    </row>
    <row r="3377" spans="1:2" ht="15.75" customHeight="1" x14ac:dyDescent="0.3">
      <c r="A3377" s="28" t="s">
        <v>6519</v>
      </c>
      <c r="B3377" s="30">
        <v>2168.27</v>
      </c>
    </row>
    <row r="3378" spans="1:2" ht="15.75" customHeight="1" x14ac:dyDescent="0.3">
      <c r="A3378" s="28" t="s">
        <v>6520</v>
      </c>
      <c r="B3378" s="30">
        <v>2295.81</v>
      </c>
    </row>
    <row r="3379" spans="1:2" ht="15.75" customHeight="1" x14ac:dyDescent="0.3">
      <c r="A3379" s="28" t="s">
        <v>6521</v>
      </c>
      <c r="B3379" s="30">
        <v>2295.81</v>
      </c>
    </row>
    <row r="3380" spans="1:2" ht="15.75" customHeight="1" x14ac:dyDescent="0.3">
      <c r="A3380" s="28" t="s">
        <v>6522</v>
      </c>
      <c r="B3380" s="30">
        <v>2805.99</v>
      </c>
    </row>
    <row r="3381" spans="1:2" ht="15.75" customHeight="1" x14ac:dyDescent="0.3">
      <c r="A3381" s="20" t="s">
        <v>6523</v>
      </c>
      <c r="B3381" s="22">
        <v>18034.5</v>
      </c>
    </row>
    <row r="3382" spans="1:2" ht="15.75" customHeight="1" x14ac:dyDescent="0.3">
      <c r="A3382" s="28" t="s">
        <v>6524</v>
      </c>
      <c r="B3382" s="30">
        <v>3967.59</v>
      </c>
    </row>
    <row r="3383" spans="1:2" ht="15.75" customHeight="1" x14ac:dyDescent="0.3">
      <c r="A3383" s="28" t="s">
        <v>6525</v>
      </c>
      <c r="B3383" s="30">
        <v>3065.87</v>
      </c>
    </row>
    <row r="3384" spans="1:2" ht="15.75" customHeight="1" x14ac:dyDescent="0.3">
      <c r="A3384" s="28" t="s">
        <v>6526</v>
      </c>
      <c r="B3384" s="30">
        <v>2344.4899999999998</v>
      </c>
    </row>
    <row r="3385" spans="1:2" ht="15.75" customHeight="1" x14ac:dyDescent="0.3">
      <c r="A3385" s="28" t="s">
        <v>6527</v>
      </c>
      <c r="B3385" s="30">
        <v>3246.21</v>
      </c>
    </row>
    <row r="3386" spans="1:2" ht="15.75" customHeight="1" x14ac:dyDescent="0.3">
      <c r="A3386" s="28" t="s">
        <v>6528</v>
      </c>
      <c r="B3386" s="30">
        <v>2344.4899999999998</v>
      </c>
    </row>
    <row r="3387" spans="1:2" ht="15.75" customHeight="1" x14ac:dyDescent="0.3">
      <c r="A3387" s="28" t="s">
        <v>6529</v>
      </c>
      <c r="B3387" s="30">
        <v>3065.87</v>
      </c>
    </row>
    <row r="3388" spans="1:2" ht="15.75" customHeight="1" x14ac:dyDescent="0.3">
      <c r="A3388" s="28" t="s">
        <v>6530</v>
      </c>
      <c r="B3388" s="30">
        <v>3246.21</v>
      </c>
    </row>
    <row r="3389" spans="1:2" ht="15.75" customHeight="1" x14ac:dyDescent="0.3">
      <c r="A3389" s="28" t="s">
        <v>6531</v>
      </c>
      <c r="B3389" s="30">
        <v>3246.21</v>
      </c>
    </row>
    <row r="3390" spans="1:2" ht="15.75" customHeight="1" x14ac:dyDescent="0.3">
      <c r="A3390" s="28" t="s">
        <v>6532</v>
      </c>
      <c r="B3390" s="30">
        <v>3967.59</v>
      </c>
    </row>
    <row r="3391" spans="1:2" ht="15.75" customHeight="1" x14ac:dyDescent="0.3">
      <c r="A3391" s="20" t="s">
        <v>6533</v>
      </c>
      <c r="B3391" s="22">
        <v>25459.5</v>
      </c>
    </row>
    <row r="3392" spans="1:2" ht="15.75" customHeight="1" x14ac:dyDescent="0.3">
      <c r="A3392" s="28" t="s">
        <v>6534</v>
      </c>
      <c r="B3392" s="30">
        <v>5601.09</v>
      </c>
    </row>
    <row r="3393" spans="1:2" ht="15.75" customHeight="1" x14ac:dyDescent="0.3">
      <c r="A3393" s="28" t="s">
        <v>6535</v>
      </c>
      <c r="B3393" s="30">
        <v>4328.12</v>
      </c>
    </row>
    <row r="3394" spans="1:2" ht="15.75" customHeight="1" x14ac:dyDescent="0.3">
      <c r="A3394" s="28" t="s">
        <v>6536</v>
      </c>
      <c r="B3394" s="30">
        <v>3309.74</v>
      </c>
    </row>
    <row r="3395" spans="1:2" ht="15.75" customHeight="1" x14ac:dyDescent="0.3">
      <c r="A3395" s="28" t="s">
        <v>6537</v>
      </c>
      <c r="B3395" s="30">
        <v>4582.71</v>
      </c>
    </row>
    <row r="3396" spans="1:2" ht="15.75" customHeight="1" x14ac:dyDescent="0.3">
      <c r="A3396" s="28" t="s">
        <v>6538</v>
      </c>
      <c r="B3396" s="30">
        <v>3309.74</v>
      </c>
    </row>
    <row r="3397" spans="1:2" ht="15.75" customHeight="1" x14ac:dyDescent="0.3">
      <c r="A3397" s="28" t="s">
        <v>6539</v>
      </c>
      <c r="B3397" s="30">
        <v>4328.12</v>
      </c>
    </row>
    <row r="3398" spans="1:2" ht="15.75" customHeight="1" x14ac:dyDescent="0.3">
      <c r="A3398" s="28" t="s">
        <v>6540</v>
      </c>
      <c r="B3398" s="30">
        <v>4582.71</v>
      </c>
    </row>
    <row r="3399" spans="1:2" ht="15.75" customHeight="1" x14ac:dyDescent="0.3">
      <c r="A3399" s="28" t="s">
        <v>6541</v>
      </c>
      <c r="B3399" s="30">
        <v>4582.71</v>
      </c>
    </row>
    <row r="3400" spans="1:2" ht="15.75" customHeight="1" x14ac:dyDescent="0.3">
      <c r="A3400" s="28" t="s">
        <v>6542</v>
      </c>
      <c r="B3400" s="30">
        <v>5601.09</v>
      </c>
    </row>
    <row r="3401" spans="1:2" ht="15.75" customHeight="1" x14ac:dyDescent="0.3">
      <c r="A3401" s="20" t="s">
        <v>6543</v>
      </c>
      <c r="B3401" s="22">
        <v>10994.5</v>
      </c>
    </row>
    <row r="3402" spans="1:2" ht="15.75" customHeight="1" x14ac:dyDescent="0.3">
      <c r="A3402" s="28" t="s">
        <v>6544</v>
      </c>
      <c r="B3402" s="30">
        <v>2418.79</v>
      </c>
    </row>
    <row r="3403" spans="1:2" ht="15.75" customHeight="1" x14ac:dyDescent="0.3">
      <c r="A3403" s="28" t="s">
        <v>6545</v>
      </c>
      <c r="B3403" s="30">
        <v>1869.07</v>
      </c>
    </row>
    <row r="3404" spans="1:2" ht="15.75" customHeight="1" x14ac:dyDescent="0.3">
      <c r="A3404" s="28" t="s">
        <v>6546</v>
      </c>
      <c r="B3404" s="30">
        <v>1429.29</v>
      </c>
    </row>
    <row r="3405" spans="1:2" ht="15.75" customHeight="1" x14ac:dyDescent="0.3">
      <c r="A3405" s="28" t="s">
        <v>6547</v>
      </c>
      <c r="B3405" s="30">
        <v>1979.01</v>
      </c>
    </row>
    <row r="3406" spans="1:2" ht="15.75" customHeight="1" x14ac:dyDescent="0.3">
      <c r="A3406" s="28" t="s">
        <v>6548</v>
      </c>
      <c r="B3406" s="30">
        <v>1429.29</v>
      </c>
    </row>
    <row r="3407" spans="1:2" ht="15.75" customHeight="1" x14ac:dyDescent="0.3">
      <c r="A3407" s="28" t="s">
        <v>6549</v>
      </c>
      <c r="B3407" s="30">
        <v>1869.07</v>
      </c>
    </row>
    <row r="3408" spans="1:2" ht="15.75" customHeight="1" x14ac:dyDescent="0.3">
      <c r="A3408" s="28" t="s">
        <v>6550</v>
      </c>
      <c r="B3408" s="30">
        <v>1979.01</v>
      </c>
    </row>
    <row r="3409" spans="1:2" ht="15.75" customHeight="1" x14ac:dyDescent="0.3">
      <c r="A3409" s="28" t="s">
        <v>6551</v>
      </c>
      <c r="B3409" s="30">
        <v>1979.01</v>
      </c>
    </row>
    <row r="3410" spans="1:2" ht="15.75" customHeight="1" x14ac:dyDescent="0.3">
      <c r="A3410" s="28" t="s">
        <v>6552</v>
      </c>
      <c r="B3410" s="30">
        <v>2418.79</v>
      </c>
    </row>
    <row r="3411" spans="1:2" ht="15.75" customHeight="1" x14ac:dyDescent="0.3">
      <c r="A3411" s="20" t="s">
        <v>6553</v>
      </c>
      <c r="B3411" s="22">
        <v>13414.5</v>
      </c>
    </row>
    <row r="3412" spans="1:2" ht="15.75" customHeight="1" x14ac:dyDescent="0.3">
      <c r="A3412" s="28" t="s">
        <v>6554</v>
      </c>
      <c r="B3412" s="30">
        <v>2951.19</v>
      </c>
    </row>
    <row r="3413" spans="1:2" ht="15.75" customHeight="1" x14ac:dyDescent="0.3">
      <c r="A3413" s="28" t="s">
        <v>6555</v>
      </c>
      <c r="B3413" s="30">
        <v>2280.4699999999998</v>
      </c>
    </row>
    <row r="3414" spans="1:2" ht="15.75" customHeight="1" x14ac:dyDescent="0.3">
      <c r="A3414" s="28" t="s">
        <v>6556</v>
      </c>
      <c r="B3414" s="30">
        <v>1743.89</v>
      </c>
    </row>
    <row r="3415" spans="1:2" ht="15.75" customHeight="1" x14ac:dyDescent="0.3">
      <c r="A3415" s="28" t="s">
        <v>6557</v>
      </c>
      <c r="B3415" s="30">
        <v>2414.61</v>
      </c>
    </row>
    <row r="3416" spans="1:2" ht="15.75" customHeight="1" x14ac:dyDescent="0.3">
      <c r="A3416" s="28" t="s">
        <v>6558</v>
      </c>
      <c r="B3416" s="30">
        <v>1743.89</v>
      </c>
    </row>
    <row r="3417" spans="1:2" ht="15.75" customHeight="1" x14ac:dyDescent="0.3">
      <c r="A3417" s="28" t="s">
        <v>6559</v>
      </c>
      <c r="B3417" s="30">
        <v>2280.4699999999998</v>
      </c>
    </row>
    <row r="3418" spans="1:2" ht="15.75" customHeight="1" x14ac:dyDescent="0.3">
      <c r="A3418" s="28" t="s">
        <v>6560</v>
      </c>
      <c r="B3418" s="30">
        <v>2414.61</v>
      </c>
    </row>
    <row r="3419" spans="1:2" ht="15.75" customHeight="1" x14ac:dyDescent="0.3">
      <c r="A3419" s="28" t="s">
        <v>6561</v>
      </c>
      <c r="B3419" s="30">
        <v>2414.61</v>
      </c>
    </row>
    <row r="3420" spans="1:2" ht="15.75" customHeight="1" x14ac:dyDescent="0.3">
      <c r="A3420" s="28" t="s">
        <v>6562</v>
      </c>
      <c r="B3420" s="30">
        <v>2951.19</v>
      </c>
    </row>
    <row r="3421" spans="1:2" ht="15.75" customHeight="1" x14ac:dyDescent="0.3">
      <c r="A3421" s="20" t="s">
        <v>6563</v>
      </c>
      <c r="B3421" s="22">
        <v>17044.5</v>
      </c>
    </row>
    <row r="3422" spans="1:2" ht="15.75" customHeight="1" x14ac:dyDescent="0.3">
      <c r="A3422" s="28" t="s">
        <v>6564</v>
      </c>
      <c r="B3422" s="30">
        <v>3749.79</v>
      </c>
    </row>
    <row r="3423" spans="1:2" ht="15.75" customHeight="1" x14ac:dyDescent="0.3">
      <c r="A3423" s="28" t="s">
        <v>6565</v>
      </c>
      <c r="B3423" s="30">
        <v>2897.57</v>
      </c>
    </row>
    <row r="3424" spans="1:2" ht="15.75" customHeight="1" x14ac:dyDescent="0.3">
      <c r="A3424" s="28" t="s">
        <v>6566</v>
      </c>
      <c r="B3424" s="30">
        <v>2215.79</v>
      </c>
    </row>
    <row r="3425" spans="1:2" ht="15.75" customHeight="1" x14ac:dyDescent="0.3">
      <c r="A3425" s="28" t="s">
        <v>6567</v>
      </c>
      <c r="B3425" s="30">
        <v>3068.01</v>
      </c>
    </row>
    <row r="3426" spans="1:2" ht="15.75" customHeight="1" x14ac:dyDescent="0.3">
      <c r="A3426" s="28" t="s">
        <v>6568</v>
      </c>
      <c r="B3426" s="30">
        <v>2215.79</v>
      </c>
    </row>
    <row r="3427" spans="1:2" ht="15.75" customHeight="1" x14ac:dyDescent="0.3">
      <c r="A3427" s="28" t="s">
        <v>6569</v>
      </c>
      <c r="B3427" s="30">
        <v>2897.57</v>
      </c>
    </row>
    <row r="3428" spans="1:2" ht="15.75" customHeight="1" x14ac:dyDescent="0.3">
      <c r="A3428" s="28" t="s">
        <v>6570</v>
      </c>
      <c r="B3428" s="30">
        <v>3068.01</v>
      </c>
    </row>
    <row r="3429" spans="1:2" ht="15.75" customHeight="1" x14ac:dyDescent="0.3">
      <c r="A3429" s="28" t="s">
        <v>6571</v>
      </c>
      <c r="B3429" s="30">
        <v>3068.01</v>
      </c>
    </row>
    <row r="3430" spans="1:2" ht="15.75" customHeight="1" x14ac:dyDescent="0.3">
      <c r="A3430" s="28" t="s">
        <v>6572</v>
      </c>
      <c r="B3430" s="30">
        <v>3749.79</v>
      </c>
    </row>
    <row r="3431" spans="1:2" ht="15.75" customHeight="1" x14ac:dyDescent="0.3">
      <c r="A3431" s="20" t="s">
        <v>6573</v>
      </c>
      <c r="B3431" s="22">
        <v>21994.5</v>
      </c>
    </row>
    <row r="3432" spans="1:2" ht="15.75" customHeight="1" x14ac:dyDescent="0.3">
      <c r="A3432" s="28" t="s">
        <v>6574</v>
      </c>
      <c r="B3432" s="30">
        <v>4838.79</v>
      </c>
    </row>
    <row r="3433" spans="1:2" ht="15.75" customHeight="1" x14ac:dyDescent="0.3">
      <c r="A3433" s="28" t="s">
        <v>6575</v>
      </c>
      <c r="B3433" s="30">
        <v>3739.07</v>
      </c>
    </row>
    <row r="3434" spans="1:2" ht="15.75" customHeight="1" x14ac:dyDescent="0.3">
      <c r="A3434" s="28" t="s">
        <v>6576</v>
      </c>
      <c r="B3434" s="30">
        <v>2859.29</v>
      </c>
    </row>
    <row r="3435" spans="1:2" ht="15.75" customHeight="1" x14ac:dyDescent="0.3">
      <c r="A3435" s="28" t="s">
        <v>6577</v>
      </c>
      <c r="B3435" s="30">
        <v>3959.01</v>
      </c>
    </row>
    <row r="3436" spans="1:2" ht="15.75" customHeight="1" x14ac:dyDescent="0.3">
      <c r="A3436" s="28" t="s">
        <v>6578</v>
      </c>
      <c r="B3436" s="30">
        <v>2859.29</v>
      </c>
    </row>
    <row r="3437" spans="1:2" ht="15.75" customHeight="1" x14ac:dyDescent="0.3">
      <c r="A3437" s="28" t="s">
        <v>6579</v>
      </c>
      <c r="B3437" s="30">
        <v>3739.07</v>
      </c>
    </row>
    <row r="3438" spans="1:2" ht="15.75" customHeight="1" x14ac:dyDescent="0.3">
      <c r="A3438" s="28" t="s">
        <v>6580</v>
      </c>
      <c r="B3438" s="30">
        <v>3959.01</v>
      </c>
    </row>
    <row r="3439" spans="1:2" ht="15.75" customHeight="1" x14ac:dyDescent="0.3">
      <c r="A3439" s="28" t="s">
        <v>6581</v>
      </c>
      <c r="B3439" s="30">
        <v>3959.01</v>
      </c>
    </row>
    <row r="3440" spans="1:2" ht="15.75" customHeight="1" x14ac:dyDescent="0.3">
      <c r="A3440" s="28" t="s">
        <v>6582</v>
      </c>
      <c r="B3440" s="30">
        <v>4838.79</v>
      </c>
    </row>
    <row r="3441" spans="1:2" ht="15.75" customHeight="1" x14ac:dyDescent="0.3">
      <c r="A3441" s="20" t="s">
        <v>6583</v>
      </c>
      <c r="B3441" s="22">
        <v>21994.5</v>
      </c>
    </row>
    <row r="3442" spans="1:2" ht="15.75" customHeight="1" x14ac:dyDescent="0.3">
      <c r="A3442" s="28" t="s">
        <v>6584</v>
      </c>
      <c r="B3442" s="30">
        <v>4838.79</v>
      </c>
    </row>
    <row r="3443" spans="1:2" ht="15.75" customHeight="1" x14ac:dyDescent="0.3">
      <c r="A3443" s="28" t="s">
        <v>6585</v>
      </c>
      <c r="B3443" s="30">
        <v>3739.07</v>
      </c>
    </row>
    <row r="3444" spans="1:2" ht="15.75" customHeight="1" x14ac:dyDescent="0.3">
      <c r="A3444" s="28" t="s">
        <v>6586</v>
      </c>
      <c r="B3444" s="30">
        <v>2859.29</v>
      </c>
    </row>
    <row r="3445" spans="1:2" ht="15.75" customHeight="1" x14ac:dyDescent="0.3">
      <c r="A3445" s="28" t="s">
        <v>6587</v>
      </c>
      <c r="B3445" s="30">
        <v>3959.01</v>
      </c>
    </row>
    <row r="3446" spans="1:2" ht="15.75" customHeight="1" x14ac:dyDescent="0.3">
      <c r="A3446" s="28" t="s">
        <v>6588</v>
      </c>
      <c r="B3446" s="30">
        <v>2859.29</v>
      </c>
    </row>
    <row r="3447" spans="1:2" ht="15.75" customHeight="1" x14ac:dyDescent="0.3">
      <c r="A3447" s="28" t="s">
        <v>6589</v>
      </c>
      <c r="B3447" s="30">
        <v>3739.07</v>
      </c>
    </row>
    <row r="3448" spans="1:2" ht="15.75" customHeight="1" x14ac:dyDescent="0.3">
      <c r="A3448" s="28" t="s">
        <v>6590</v>
      </c>
      <c r="B3448" s="30">
        <v>3959.01</v>
      </c>
    </row>
    <row r="3449" spans="1:2" ht="15.75" customHeight="1" x14ac:dyDescent="0.3">
      <c r="A3449" s="28" t="s">
        <v>6591</v>
      </c>
      <c r="B3449" s="30">
        <v>3959.01</v>
      </c>
    </row>
    <row r="3450" spans="1:2" ht="15.75" customHeight="1" x14ac:dyDescent="0.3">
      <c r="A3450" s="28" t="s">
        <v>6592</v>
      </c>
      <c r="B3450" s="30">
        <v>4838.79</v>
      </c>
    </row>
    <row r="3451" spans="1:2" ht="15.75" customHeight="1" x14ac:dyDescent="0.3">
      <c r="A3451" s="20" t="s">
        <v>6593</v>
      </c>
      <c r="B3451" s="22">
        <v>21994.5</v>
      </c>
    </row>
    <row r="3452" spans="1:2" ht="15.75" customHeight="1" x14ac:dyDescent="0.3">
      <c r="A3452" s="28" t="s">
        <v>6594</v>
      </c>
      <c r="B3452" s="30">
        <v>4838.79</v>
      </c>
    </row>
    <row r="3453" spans="1:2" ht="15.75" customHeight="1" x14ac:dyDescent="0.3">
      <c r="A3453" s="28" t="s">
        <v>6595</v>
      </c>
      <c r="B3453" s="30">
        <v>3739.07</v>
      </c>
    </row>
    <row r="3454" spans="1:2" ht="15.75" customHeight="1" x14ac:dyDescent="0.3">
      <c r="A3454" s="28" t="s">
        <v>6596</v>
      </c>
      <c r="B3454" s="30">
        <v>2859.29</v>
      </c>
    </row>
    <row r="3455" spans="1:2" ht="15.75" customHeight="1" x14ac:dyDescent="0.3">
      <c r="A3455" s="28" t="s">
        <v>6597</v>
      </c>
      <c r="B3455" s="30">
        <v>3959.01</v>
      </c>
    </row>
    <row r="3456" spans="1:2" ht="15.75" customHeight="1" x14ac:dyDescent="0.3">
      <c r="A3456" s="28" t="s">
        <v>6598</v>
      </c>
      <c r="B3456" s="30">
        <v>2859.29</v>
      </c>
    </row>
    <row r="3457" spans="1:2" ht="15.75" customHeight="1" x14ac:dyDescent="0.3">
      <c r="A3457" s="28" t="s">
        <v>6599</v>
      </c>
      <c r="B3457" s="30">
        <v>3739.07</v>
      </c>
    </row>
    <row r="3458" spans="1:2" ht="15.75" customHeight="1" x14ac:dyDescent="0.3">
      <c r="A3458" s="28" t="s">
        <v>6600</v>
      </c>
      <c r="B3458" s="30">
        <v>3959.01</v>
      </c>
    </row>
    <row r="3459" spans="1:2" ht="15.75" customHeight="1" x14ac:dyDescent="0.3">
      <c r="A3459" s="28" t="s">
        <v>6601</v>
      </c>
      <c r="B3459" s="30">
        <v>3959.01</v>
      </c>
    </row>
    <row r="3460" spans="1:2" ht="15.75" customHeight="1" x14ac:dyDescent="0.3">
      <c r="A3460" s="28" t="s">
        <v>6602</v>
      </c>
      <c r="B3460" s="30">
        <v>4838.79</v>
      </c>
    </row>
    <row r="3461" spans="1:2" ht="15.75" customHeight="1" x14ac:dyDescent="0.3">
      <c r="A3461" s="20" t="s">
        <v>6603</v>
      </c>
      <c r="B3461" s="22">
        <v>21994.5</v>
      </c>
    </row>
    <row r="3462" spans="1:2" ht="15.75" customHeight="1" x14ac:dyDescent="0.3">
      <c r="A3462" s="28" t="s">
        <v>6604</v>
      </c>
      <c r="B3462" s="30">
        <v>4838.79</v>
      </c>
    </row>
    <row r="3463" spans="1:2" ht="15.75" customHeight="1" x14ac:dyDescent="0.3">
      <c r="A3463" s="28" t="s">
        <v>6605</v>
      </c>
      <c r="B3463" s="30">
        <v>3739.07</v>
      </c>
    </row>
    <row r="3464" spans="1:2" ht="15.75" customHeight="1" x14ac:dyDescent="0.3">
      <c r="A3464" s="28" t="s">
        <v>6606</v>
      </c>
      <c r="B3464" s="30">
        <v>2859.29</v>
      </c>
    </row>
    <row r="3465" spans="1:2" ht="15.75" customHeight="1" x14ac:dyDescent="0.3">
      <c r="A3465" s="28" t="s">
        <v>6607</v>
      </c>
      <c r="B3465" s="30">
        <v>3959.01</v>
      </c>
    </row>
    <row r="3466" spans="1:2" ht="15.75" customHeight="1" x14ac:dyDescent="0.3">
      <c r="A3466" s="28" t="s">
        <v>6608</v>
      </c>
      <c r="B3466" s="30">
        <v>2859.29</v>
      </c>
    </row>
    <row r="3467" spans="1:2" ht="15.75" customHeight="1" x14ac:dyDescent="0.3">
      <c r="A3467" s="28" t="s">
        <v>6609</v>
      </c>
      <c r="B3467" s="30">
        <v>3739.07</v>
      </c>
    </row>
    <row r="3468" spans="1:2" ht="15.75" customHeight="1" x14ac:dyDescent="0.3">
      <c r="A3468" s="28" t="s">
        <v>6610</v>
      </c>
      <c r="B3468" s="30">
        <v>3959.01</v>
      </c>
    </row>
    <row r="3469" spans="1:2" ht="15.75" customHeight="1" x14ac:dyDescent="0.3">
      <c r="A3469" s="28" t="s">
        <v>6611</v>
      </c>
      <c r="B3469" s="30">
        <v>3959.01</v>
      </c>
    </row>
    <row r="3470" spans="1:2" ht="15.75" customHeight="1" x14ac:dyDescent="0.3">
      <c r="A3470" s="28" t="s">
        <v>6612</v>
      </c>
      <c r="B3470" s="30">
        <v>4838.79</v>
      </c>
    </row>
    <row r="3471" spans="1:2" ht="15.75" customHeight="1" x14ac:dyDescent="0.3">
      <c r="A3471" s="20" t="s">
        <v>6613</v>
      </c>
      <c r="B3471" s="22">
        <v>21994.5</v>
      </c>
    </row>
    <row r="3472" spans="1:2" ht="15.75" customHeight="1" x14ac:dyDescent="0.3">
      <c r="A3472" s="28" t="s">
        <v>6614</v>
      </c>
      <c r="B3472" s="30">
        <v>4838.79</v>
      </c>
    </row>
    <row r="3473" spans="1:2" ht="15.75" customHeight="1" x14ac:dyDescent="0.3">
      <c r="A3473" s="28" t="s">
        <v>6615</v>
      </c>
      <c r="B3473" s="30">
        <v>3739.07</v>
      </c>
    </row>
    <row r="3474" spans="1:2" ht="15.75" customHeight="1" x14ac:dyDescent="0.3">
      <c r="A3474" s="28" t="s">
        <v>6616</v>
      </c>
      <c r="B3474" s="30">
        <v>2859.29</v>
      </c>
    </row>
    <row r="3475" spans="1:2" ht="15.75" customHeight="1" x14ac:dyDescent="0.3">
      <c r="A3475" s="28" t="s">
        <v>6617</v>
      </c>
      <c r="B3475" s="30">
        <v>3959.01</v>
      </c>
    </row>
    <row r="3476" spans="1:2" ht="15.75" customHeight="1" x14ac:dyDescent="0.3">
      <c r="A3476" s="28" t="s">
        <v>6618</v>
      </c>
      <c r="B3476" s="30">
        <v>2859.29</v>
      </c>
    </row>
    <row r="3477" spans="1:2" ht="15.75" customHeight="1" x14ac:dyDescent="0.3">
      <c r="A3477" s="28" t="s">
        <v>6619</v>
      </c>
      <c r="B3477" s="30">
        <v>3739.07</v>
      </c>
    </row>
    <row r="3478" spans="1:2" ht="15.75" customHeight="1" x14ac:dyDescent="0.3">
      <c r="A3478" s="28" t="s">
        <v>6620</v>
      </c>
      <c r="B3478" s="30">
        <v>3959.01</v>
      </c>
    </row>
    <row r="3479" spans="1:2" ht="15.75" customHeight="1" x14ac:dyDescent="0.3">
      <c r="A3479" s="28" t="s">
        <v>6621</v>
      </c>
      <c r="B3479" s="30">
        <v>3959.01</v>
      </c>
    </row>
    <row r="3480" spans="1:2" ht="15.75" customHeight="1" x14ac:dyDescent="0.3">
      <c r="A3480" s="28" t="s">
        <v>6622</v>
      </c>
      <c r="B3480" s="30">
        <v>4838.79</v>
      </c>
    </row>
    <row r="3481" spans="1:2" ht="15.75" customHeight="1" x14ac:dyDescent="0.3">
      <c r="A3481" s="20" t="s">
        <v>6623</v>
      </c>
      <c r="B3481" s="22">
        <v>21994.5</v>
      </c>
    </row>
    <row r="3482" spans="1:2" ht="15.75" customHeight="1" x14ac:dyDescent="0.3">
      <c r="A3482" s="28" t="s">
        <v>6624</v>
      </c>
      <c r="B3482" s="30">
        <v>4838.79</v>
      </c>
    </row>
    <row r="3483" spans="1:2" ht="15.75" customHeight="1" x14ac:dyDescent="0.3">
      <c r="A3483" s="28" t="s">
        <v>6625</v>
      </c>
      <c r="B3483" s="30">
        <v>3739.07</v>
      </c>
    </row>
    <row r="3484" spans="1:2" ht="15.75" customHeight="1" x14ac:dyDescent="0.3">
      <c r="A3484" s="28" t="s">
        <v>6626</v>
      </c>
      <c r="B3484" s="30">
        <v>2859.29</v>
      </c>
    </row>
    <row r="3485" spans="1:2" ht="15.75" customHeight="1" x14ac:dyDescent="0.3">
      <c r="A3485" s="28" t="s">
        <v>6627</v>
      </c>
      <c r="B3485" s="30">
        <v>3959.01</v>
      </c>
    </row>
    <row r="3486" spans="1:2" ht="15.75" customHeight="1" x14ac:dyDescent="0.3">
      <c r="A3486" s="28" t="s">
        <v>6628</v>
      </c>
      <c r="B3486" s="30">
        <v>2859.29</v>
      </c>
    </row>
    <row r="3487" spans="1:2" ht="15.75" customHeight="1" x14ac:dyDescent="0.3">
      <c r="A3487" s="28" t="s">
        <v>6629</v>
      </c>
      <c r="B3487" s="30">
        <v>3739.07</v>
      </c>
    </row>
    <row r="3488" spans="1:2" ht="15.75" customHeight="1" x14ac:dyDescent="0.3">
      <c r="A3488" s="28" t="s">
        <v>6630</v>
      </c>
      <c r="B3488" s="30">
        <v>3959.01</v>
      </c>
    </row>
    <row r="3489" spans="1:2" ht="15.75" customHeight="1" x14ac:dyDescent="0.3">
      <c r="A3489" s="28" t="s">
        <v>6631</v>
      </c>
      <c r="B3489" s="30">
        <v>3959.01</v>
      </c>
    </row>
    <row r="3490" spans="1:2" ht="15.75" customHeight="1" x14ac:dyDescent="0.3">
      <c r="A3490" s="28" t="s">
        <v>6632</v>
      </c>
      <c r="B3490" s="30">
        <v>4838.79</v>
      </c>
    </row>
    <row r="3491" spans="1:2" ht="15.75" customHeight="1" x14ac:dyDescent="0.3">
      <c r="A3491" s="20" t="s">
        <v>6633</v>
      </c>
      <c r="B3491" s="22">
        <v>30970.5</v>
      </c>
    </row>
    <row r="3492" spans="1:2" ht="15.75" customHeight="1" x14ac:dyDescent="0.3">
      <c r="A3492" s="28" t="s">
        <v>6634</v>
      </c>
      <c r="B3492" s="30">
        <v>6813.51</v>
      </c>
    </row>
    <row r="3493" spans="1:2" ht="15.75" customHeight="1" x14ac:dyDescent="0.3">
      <c r="A3493" s="28" t="s">
        <v>6635</v>
      </c>
      <c r="B3493" s="30">
        <v>5264.99</v>
      </c>
    </row>
    <row r="3494" spans="1:2" ht="15.75" customHeight="1" x14ac:dyDescent="0.3">
      <c r="A3494" s="28" t="s">
        <v>6636</v>
      </c>
      <c r="B3494" s="30">
        <v>4026.17</v>
      </c>
    </row>
    <row r="3495" spans="1:2" ht="15.75" customHeight="1" x14ac:dyDescent="0.3">
      <c r="A3495" s="28" t="s">
        <v>6637</v>
      </c>
      <c r="B3495" s="30">
        <v>5574.69</v>
      </c>
    </row>
    <row r="3496" spans="1:2" ht="15.75" customHeight="1" x14ac:dyDescent="0.3">
      <c r="A3496" s="28" t="s">
        <v>6638</v>
      </c>
      <c r="B3496" s="30">
        <v>4026.17</v>
      </c>
    </row>
    <row r="3497" spans="1:2" ht="15.75" customHeight="1" x14ac:dyDescent="0.3">
      <c r="A3497" s="28" t="s">
        <v>6639</v>
      </c>
      <c r="B3497" s="30">
        <v>5264.99</v>
      </c>
    </row>
    <row r="3498" spans="1:2" ht="15.75" customHeight="1" x14ac:dyDescent="0.3">
      <c r="A3498" s="28" t="s">
        <v>6640</v>
      </c>
      <c r="B3498" s="30">
        <v>5574.69</v>
      </c>
    </row>
    <row r="3499" spans="1:2" ht="15.75" customHeight="1" x14ac:dyDescent="0.3">
      <c r="A3499" s="28" t="s">
        <v>6641</v>
      </c>
      <c r="B3499" s="30">
        <v>5574.69</v>
      </c>
    </row>
    <row r="3500" spans="1:2" ht="15.75" customHeight="1" x14ac:dyDescent="0.3">
      <c r="A3500" s="28" t="s">
        <v>6642</v>
      </c>
      <c r="B3500" s="30">
        <v>6813.51</v>
      </c>
    </row>
    <row r="3501" spans="1:2" ht="15.75" customHeight="1" x14ac:dyDescent="0.3">
      <c r="A3501" s="20" t="s">
        <v>6643</v>
      </c>
      <c r="B3501" s="22">
        <v>24194.5</v>
      </c>
    </row>
    <row r="3502" spans="1:2" ht="15.75" customHeight="1" x14ac:dyDescent="0.3">
      <c r="A3502" s="28" t="s">
        <v>6644</v>
      </c>
      <c r="B3502" s="30">
        <v>5322.79</v>
      </c>
    </row>
    <row r="3503" spans="1:2" ht="15.75" customHeight="1" x14ac:dyDescent="0.3">
      <c r="A3503" s="28" t="s">
        <v>6645</v>
      </c>
      <c r="B3503" s="30">
        <v>4113.07</v>
      </c>
    </row>
    <row r="3504" spans="1:2" ht="15.75" customHeight="1" x14ac:dyDescent="0.3">
      <c r="A3504" s="28" t="s">
        <v>6646</v>
      </c>
      <c r="B3504" s="30">
        <v>3145.29</v>
      </c>
    </row>
    <row r="3505" spans="1:2" ht="15.75" customHeight="1" x14ac:dyDescent="0.3">
      <c r="A3505" s="28" t="s">
        <v>6647</v>
      </c>
      <c r="B3505" s="30">
        <v>4355.01</v>
      </c>
    </row>
    <row r="3506" spans="1:2" ht="15.75" customHeight="1" x14ac:dyDescent="0.3">
      <c r="A3506" s="28" t="s">
        <v>6648</v>
      </c>
      <c r="B3506" s="30">
        <v>3145.29</v>
      </c>
    </row>
    <row r="3507" spans="1:2" ht="15.75" customHeight="1" x14ac:dyDescent="0.3">
      <c r="A3507" s="28" t="s">
        <v>6649</v>
      </c>
      <c r="B3507" s="30">
        <v>4113.07</v>
      </c>
    </row>
    <row r="3508" spans="1:2" ht="15.75" customHeight="1" x14ac:dyDescent="0.3">
      <c r="A3508" s="28" t="s">
        <v>6650</v>
      </c>
      <c r="B3508" s="30">
        <v>4355.01</v>
      </c>
    </row>
    <row r="3509" spans="1:2" ht="15.75" customHeight="1" x14ac:dyDescent="0.3">
      <c r="A3509" s="28" t="s">
        <v>6651</v>
      </c>
      <c r="B3509" s="30">
        <v>4355.01</v>
      </c>
    </row>
    <row r="3510" spans="1:2" ht="15.75" customHeight="1" x14ac:dyDescent="0.3">
      <c r="A3510" s="28" t="s">
        <v>6652</v>
      </c>
      <c r="B3510" s="30">
        <v>5322.79</v>
      </c>
    </row>
    <row r="3511" spans="1:2" ht="15.75" customHeight="1" x14ac:dyDescent="0.3">
      <c r="A3511" s="20" t="s">
        <v>6654</v>
      </c>
      <c r="B3511" s="22">
        <v>18144.5</v>
      </c>
    </row>
    <row r="3512" spans="1:2" ht="15.75" customHeight="1" x14ac:dyDescent="0.3">
      <c r="A3512" s="28" t="s">
        <v>6655</v>
      </c>
      <c r="B3512" s="30">
        <v>3991.79</v>
      </c>
    </row>
    <row r="3513" spans="1:2" ht="15.75" customHeight="1" x14ac:dyDescent="0.3">
      <c r="A3513" s="28" t="s">
        <v>6656</v>
      </c>
      <c r="B3513" s="30">
        <v>3084.57</v>
      </c>
    </row>
    <row r="3514" spans="1:2" ht="15.75" customHeight="1" x14ac:dyDescent="0.3">
      <c r="A3514" s="28" t="s">
        <v>6657</v>
      </c>
      <c r="B3514" s="30">
        <v>2358.79</v>
      </c>
    </row>
    <row r="3515" spans="1:2" ht="15.75" customHeight="1" x14ac:dyDescent="0.3">
      <c r="A3515" s="28" t="s">
        <v>6658</v>
      </c>
      <c r="B3515" s="30">
        <v>3266.01</v>
      </c>
    </row>
    <row r="3516" spans="1:2" ht="15.75" customHeight="1" x14ac:dyDescent="0.3">
      <c r="A3516" s="28" t="s">
        <v>6659</v>
      </c>
      <c r="B3516" s="30">
        <v>2358.79</v>
      </c>
    </row>
    <row r="3517" spans="1:2" ht="15.75" customHeight="1" x14ac:dyDescent="0.3">
      <c r="A3517" s="28" t="s">
        <v>6660</v>
      </c>
      <c r="B3517" s="30">
        <v>3084.57</v>
      </c>
    </row>
    <row r="3518" spans="1:2" ht="15.75" customHeight="1" x14ac:dyDescent="0.3">
      <c r="A3518" s="28" t="s">
        <v>6661</v>
      </c>
      <c r="B3518" s="30">
        <v>3266.01</v>
      </c>
    </row>
    <row r="3519" spans="1:2" ht="15.75" customHeight="1" x14ac:dyDescent="0.3">
      <c r="A3519" s="28" t="s">
        <v>6662</v>
      </c>
      <c r="B3519" s="30">
        <v>3266.01</v>
      </c>
    </row>
    <row r="3520" spans="1:2" ht="15.75" customHeight="1" x14ac:dyDescent="0.3">
      <c r="A3520" s="28" t="s">
        <v>6663</v>
      </c>
      <c r="B3520" s="30">
        <v>3991.79</v>
      </c>
    </row>
    <row r="3521" spans="1:2" ht="15.75" customHeight="1" x14ac:dyDescent="0.3">
      <c r="A3521" s="20" t="s">
        <v>6664</v>
      </c>
      <c r="B3521" s="22">
        <v>33159.5</v>
      </c>
    </row>
    <row r="3522" spans="1:2" ht="15.75" customHeight="1" x14ac:dyDescent="0.3">
      <c r="A3522" s="28" t="s">
        <v>6665</v>
      </c>
      <c r="B3522" s="30">
        <v>7295.09</v>
      </c>
    </row>
    <row r="3523" spans="1:2" ht="15.75" customHeight="1" x14ac:dyDescent="0.3">
      <c r="A3523" s="28" t="s">
        <v>6666</v>
      </c>
      <c r="B3523" s="30">
        <v>5637.12</v>
      </c>
    </row>
    <row r="3524" spans="1:2" ht="15.75" customHeight="1" x14ac:dyDescent="0.3">
      <c r="A3524" s="28" t="s">
        <v>6667</v>
      </c>
      <c r="B3524" s="30">
        <v>4310.74</v>
      </c>
    </row>
    <row r="3525" spans="1:2" ht="15.75" customHeight="1" x14ac:dyDescent="0.3">
      <c r="A3525" s="28" t="s">
        <v>6668</v>
      </c>
      <c r="B3525" s="30">
        <v>5968.71</v>
      </c>
    </row>
    <row r="3526" spans="1:2" ht="15.75" customHeight="1" x14ac:dyDescent="0.3">
      <c r="A3526" s="28" t="s">
        <v>6669</v>
      </c>
      <c r="B3526" s="30">
        <v>4310.74</v>
      </c>
    </row>
    <row r="3527" spans="1:2" ht="15.75" customHeight="1" x14ac:dyDescent="0.3">
      <c r="A3527" s="28" t="s">
        <v>6670</v>
      </c>
      <c r="B3527" s="30">
        <v>5637.12</v>
      </c>
    </row>
    <row r="3528" spans="1:2" ht="15.75" customHeight="1" x14ac:dyDescent="0.3">
      <c r="A3528" s="28" t="s">
        <v>6671</v>
      </c>
      <c r="B3528" s="30">
        <v>5968.71</v>
      </c>
    </row>
    <row r="3529" spans="1:2" ht="15.75" customHeight="1" x14ac:dyDescent="0.3">
      <c r="A3529" s="28" t="s">
        <v>6672</v>
      </c>
      <c r="B3529" s="30">
        <v>5968.71</v>
      </c>
    </row>
    <row r="3530" spans="1:2" ht="15.75" customHeight="1" x14ac:dyDescent="0.3">
      <c r="A3530" s="28" t="s">
        <v>6673</v>
      </c>
      <c r="B3530" s="30">
        <v>7295.09</v>
      </c>
    </row>
    <row r="3531" spans="1:2" ht="15.75" customHeight="1" x14ac:dyDescent="0.3">
      <c r="A3531" s="20" t="s">
        <v>6674</v>
      </c>
      <c r="B3531" s="22">
        <v>85173</v>
      </c>
    </row>
    <row r="3532" spans="1:2" ht="15.75" customHeight="1" x14ac:dyDescent="0.3">
      <c r="A3532" s="28" t="s">
        <v>6675</v>
      </c>
      <c r="B3532" s="30">
        <v>18738.060000000001</v>
      </c>
    </row>
    <row r="3533" spans="1:2" ht="15.75" customHeight="1" x14ac:dyDescent="0.3">
      <c r="A3533" s="28" t="s">
        <v>6676</v>
      </c>
      <c r="B3533" s="30">
        <v>14479.41</v>
      </c>
    </row>
    <row r="3534" spans="1:2" ht="15.75" customHeight="1" x14ac:dyDescent="0.3">
      <c r="A3534" s="28" t="s">
        <v>6677</v>
      </c>
      <c r="B3534" s="30">
        <v>11072.49</v>
      </c>
    </row>
    <row r="3535" spans="1:2" ht="15.75" customHeight="1" x14ac:dyDescent="0.3">
      <c r="A3535" s="28" t="s">
        <v>6678</v>
      </c>
      <c r="B3535" s="30">
        <v>15331.14</v>
      </c>
    </row>
    <row r="3536" spans="1:2" ht="15.75" customHeight="1" x14ac:dyDescent="0.3">
      <c r="A3536" s="28" t="s">
        <v>6679</v>
      </c>
      <c r="B3536" s="30">
        <v>11072.49</v>
      </c>
    </row>
    <row r="3537" spans="1:2" ht="15.75" customHeight="1" x14ac:dyDescent="0.3">
      <c r="A3537" s="28" t="s">
        <v>6680</v>
      </c>
      <c r="B3537" s="30">
        <v>14479.41</v>
      </c>
    </row>
    <row r="3538" spans="1:2" ht="15.75" customHeight="1" x14ac:dyDescent="0.3">
      <c r="A3538" s="28" t="s">
        <v>6681</v>
      </c>
      <c r="B3538" s="30">
        <v>15331.14</v>
      </c>
    </row>
    <row r="3539" spans="1:2" ht="15.75" customHeight="1" x14ac:dyDescent="0.3">
      <c r="A3539" s="28" t="s">
        <v>6682</v>
      </c>
      <c r="B3539" s="30">
        <v>15331.14</v>
      </c>
    </row>
    <row r="3540" spans="1:2" ht="15.75" customHeight="1" x14ac:dyDescent="0.3">
      <c r="A3540" s="28" t="s">
        <v>6683</v>
      </c>
      <c r="B3540" s="30">
        <v>18738.060000000001</v>
      </c>
    </row>
    <row r="3541" spans="1:2" ht="15.75" customHeight="1" x14ac:dyDescent="0.3">
      <c r="A3541" s="20" t="s">
        <v>6685</v>
      </c>
      <c r="B3541" s="22">
        <v>3734.5</v>
      </c>
    </row>
    <row r="3542" spans="1:2" ht="15.75" customHeight="1" x14ac:dyDescent="0.3">
      <c r="A3542" s="28" t="s">
        <v>6686</v>
      </c>
      <c r="B3542" s="30">
        <v>821.59</v>
      </c>
    </row>
    <row r="3543" spans="1:2" ht="15.75" customHeight="1" x14ac:dyDescent="0.3">
      <c r="A3543" s="28" t="s">
        <v>6687</v>
      </c>
      <c r="B3543" s="30">
        <v>634.87</v>
      </c>
    </row>
    <row r="3544" spans="1:2" ht="15.75" customHeight="1" x14ac:dyDescent="0.3">
      <c r="A3544" s="28" t="s">
        <v>6688</v>
      </c>
      <c r="B3544" s="30">
        <v>485.49</v>
      </c>
    </row>
    <row r="3545" spans="1:2" ht="15.75" customHeight="1" x14ac:dyDescent="0.3">
      <c r="A3545" s="28" t="s">
        <v>6689</v>
      </c>
      <c r="B3545" s="30">
        <v>672.21</v>
      </c>
    </row>
    <row r="3546" spans="1:2" ht="15.75" customHeight="1" x14ac:dyDescent="0.3">
      <c r="A3546" s="28" t="s">
        <v>6690</v>
      </c>
      <c r="B3546" s="30">
        <v>485.49</v>
      </c>
    </row>
    <row r="3547" spans="1:2" ht="15.75" customHeight="1" x14ac:dyDescent="0.3">
      <c r="A3547" s="28" t="s">
        <v>6691</v>
      </c>
      <c r="B3547" s="30">
        <v>634.87</v>
      </c>
    </row>
    <row r="3548" spans="1:2" ht="15.75" customHeight="1" x14ac:dyDescent="0.3">
      <c r="A3548" s="28" t="s">
        <v>6692</v>
      </c>
      <c r="B3548" s="30">
        <v>672.21</v>
      </c>
    </row>
    <row r="3549" spans="1:2" ht="15.75" customHeight="1" x14ac:dyDescent="0.3">
      <c r="A3549" s="28" t="s">
        <v>6693</v>
      </c>
      <c r="B3549" s="30">
        <v>672.21</v>
      </c>
    </row>
    <row r="3550" spans="1:2" ht="15.75" customHeight="1" x14ac:dyDescent="0.3">
      <c r="A3550" s="28" t="s">
        <v>6694</v>
      </c>
      <c r="B3550" s="30">
        <v>821.59</v>
      </c>
    </row>
    <row r="3551" spans="1:2" ht="15.75" customHeight="1" x14ac:dyDescent="0.3">
      <c r="A3551" s="20" t="s">
        <v>6695</v>
      </c>
      <c r="B3551" s="22">
        <v>6154.5</v>
      </c>
    </row>
    <row r="3552" spans="1:2" ht="15.75" customHeight="1" x14ac:dyDescent="0.3">
      <c r="A3552" s="28" t="s">
        <v>6696</v>
      </c>
      <c r="B3552" s="30">
        <v>1353.99</v>
      </c>
    </row>
    <row r="3553" spans="1:2" ht="15.75" customHeight="1" x14ac:dyDescent="0.3">
      <c r="A3553" s="28" t="s">
        <v>6697</v>
      </c>
      <c r="B3553" s="30">
        <v>1046.27</v>
      </c>
    </row>
    <row r="3554" spans="1:2" ht="15.75" customHeight="1" x14ac:dyDescent="0.3">
      <c r="A3554" s="28" t="s">
        <v>6698</v>
      </c>
      <c r="B3554" s="30">
        <v>800.09</v>
      </c>
    </row>
    <row r="3555" spans="1:2" ht="15.75" customHeight="1" x14ac:dyDescent="0.3">
      <c r="A3555" s="28" t="s">
        <v>6699</v>
      </c>
      <c r="B3555" s="30">
        <v>1107.81</v>
      </c>
    </row>
    <row r="3556" spans="1:2" ht="15.75" customHeight="1" x14ac:dyDescent="0.3">
      <c r="A3556" s="28" t="s">
        <v>6700</v>
      </c>
      <c r="B3556" s="30">
        <v>800.09</v>
      </c>
    </row>
    <row r="3557" spans="1:2" ht="15.75" customHeight="1" x14ac:dyDescent="0.3">
      <c r="A3557" s="28" t="s">
        <v>6701</v>
      </c>
      <c r="B3557" s="30">
        <v>1046.27</v>
      </c>
    </row>
    <row r="3558" spans="1:2" ht="15.75" customHeight="1" x14ac:dyDescent="0.3">
      <c r="A3558" s="28" t="s">
        <v>6702</v>
      </c>
      <c r="B3558" s="30">
        <v>1107.81</v>
      </c>
    </row>
    <row r="3559" spans="1:2" ht="15.75" customHeight="1" x14ac:dyDescent="0.3">
      <c r="A3559" s="28" t="s">
        <v>6703</v>
      </c>
      <c r="B3559" s="30">
        <v>1107.81</v>
      </c>
    </row>
    <row r="3560" spans="1:2" ht="15.75" customHeight="1" x14ac:dyDescent="0.3">
      <c r="A3560" s="28" t="s">
        <v>6704</v>
      </c>
      <c r="B3560" s="30">
        <v>1353.99</v>
      </c>
    </row>
    <row r="3561" spans="1:2" ht="15.75" customHeight="1" x14ac:dyDescent="0.3">
      <c r="A3561" s="20" t="s">
        <v>6705</v>
      </c>
      <c r="B3561" s="22">
        <v>12864.5</v>
      </c>
    </row>
    <row r="3562" spans="1:2" ht="15.75" customHeight="1" x14ac:dyDescent="0.3">
      <c r="A3562" s="28" t="s">
        <v>6706</v>
      </c>
      <c r="B3562" s="30">
        <v>2830.19</v>
      </c>
    </row>
    <row r="3563" spans="1:2" ht="15.75" customHeight="1" x14ac:dyDescent="0.3">
      <c r="A3563" s="28" t="s">
        <v>6707</v>
      </c>
      <c r="B3563" s="30">
        <v>2186.9699999999998</v>
      </c>
    </row>
    <row r="3564" spans="1:2" ht="15.75" customHeight="1" x14ac:dyDescent="0.3">
      <c r="A3564" s="28" t="s">
        <v>6708</v>
      </c>
      <c r="B3564" s="30">
        <v>1672.39</v>
      </c>
    </row>
    <row r="3565" spans="1:2" ht="15.75" customHeight="1" x14ac:dyDescent="0.3">
      <c r="A3565" s="28" t="s">
        <v>6709</v>
      </c>
      <c r="B3565" s="30">
        <v>2315.61</v>
      </c>
    </row>
    <row r="3566" spans="1:2" ht="15.75" customHeight="1" x14ac:dyDescent="0.3">
      <c r="A3566" s="28" t="s">
        <v>6710</v>
      </c>
      <c r="B3566" s="30">
        <v>1672.39</v>
      </c>
    </row>
    <row r="3567" spans="1:2" ht="15.75" customHeight="1" x14ac:dyDescent="0.3">
      <c r="A3567" s="28" t="s">
        <v>6711</v>
      </c>
      <c r="B3567" s="30">
        <v>2186.9699999999998</v>
      </c>
    </row>
    <row r="3568" spans="1:2" ht="15.75" customHeight="1" x14ac:dyDescent="0.3">
      <c r="A3568" s="28" t="s">
        <v>6712</v>
      </c>
      <c r="B3568" s="30">
        <v>2315.61</v>
      </c>
    </row>
    <row r="3569" spans="1:2" ht="15.75" customHeight="1" x14ac:dyDescent="0.3">
      <c r="A3569" s="28" t="s">
        <v>6713</v>
      </c>
      <c r="B3569" s="30">
        <v>2315.61</v>
      </c>
    </row>
    <row r="3570" spans="1:2" ht="15.75" customHeight="1" x14ac:dyDescent="0.3">
      <c r="A3570" s="28" t="s">
        <v>6714</v>
      </c>
      <c r="B3570" s="30">
        <v>2830.19</v>
      </c>
    </row>
    <row r="3571" spans="1:2" ht="15.75" customHeight="1" x14ac:dyDescent="0.3">
      <c r="A3571" s="20" t="s">
        <v>6715</v>
      </c>
      <c r="B3571" s="22">
        <v>19079.5</v>
      </c>
    </row>
    <row r="3572" spans="1:2" ht="15.75" customHeight="1" x14ac:dyDescent="0.3">
      <c r="A3572" s="28" t="s">
        <v>6716</v>
      </c>
      <c r="B3572" s="30">
        <v>4197.49</v>
      </c>
    </row>
    <row r="3573" spans="1:2" ht="15.75" customHeight="1" x14ac:dyDescent="0.3">
      <c r="A3573" s="28" t="s">
        <v>6717</v>
      </c>
      <c r="B3573" s="30">
        <v>3243.52</v>
      </c>
    </row>
    <row r="3574" spans="1:2" ht="15.75" customHeight="1" x14ac:dyDescent="0.3">
      <c r="A3574" s="28" t="s">
        <v>6718</v>
      </c>
      <c r="B3574" s="30">
        <v>2480.34</v>
      </c>
    </row>
    <row r="3575" spans="1:2" ht="15.75" customHeight="1" x14ac:dyDescent="0.3">
      <c r="A3575" s="28" t="s">
        <v>6719</v>
      </c>
      <c r="B3575" s="30">
        <v>3434.31</v>
      </c>
    </row>
    <row r="3576" spans="1:2" ht="15.75" customHeight="1" x14ac:dyDescent="0.3">
      <c r="A3576" s="28" t="s">
        <v>6720</v>
      </c>
      <c r="B3576" s="30">
        <v>2480.34</v>
      </c>
    </row>
    <row r="3577" spans="1:2" ht="15.75" customHeight="1" x14ac:dyDescent="0.3">
      <c r="A3577" s="28" t="s">
        <v>6721</v>
      </c>
      <c r="B3577" s="30">
        <v>3243.52</v>
      </c>
    </row>
    <row r="3578" spans="1:2" ht="15.75" customHeight="1" x14ac:dyDescent="0.3">
      <c r="A3578" s="28" t="s">
        <v>6722</v>
      </c>
      <c r="B3578" s="30">
        <v>3434.31</v>
      </c>
    </row>
    <row r="3579" spans="1:2" ht="15.75" customHeight="1" x14ac:dyDescent="0.3">
      <c r="A3579" s="28" t="s">
        <v>6723</v>
      </c>
      <c r="B3579" s="30">
        <v>3434.31</v>
      </c>
    </row>
    <row r="3580" spans="1:2" ht="15.75" customHeight="1" x14ac:dyDescent="0.3">
      <c r="A3580" s="28" t="s">
        <v>6724</v>
      </c>
      <c r="B3580" s="30">
        <v>4197.49</v>
      </c>
    </row>
    <row r="3581" spans="1:2" ht="15.75" customHeight="1" x14ac:dyDescent="0.3">
      <c r="A3581" s="20" t="s">
        <v>6725</v>
      </c>
      <c r="B3581" s="22">
        <v>26779.5</v>
      </c>
    </row>
    <row r="3582" spans="1:2" ht="15.75" customHeight="1" x14ac:dyDescent="0.3">
      <c r="A3582" s="28" t="s">
        <v>6726</v>
      </c>
      <c r="B3582" s="30">
        <v>5891.49</v>
      </c>
    </row>
    <row r="3583" spans="1:2" ht="15.75" customHeight="1" x14ac:dyDescent="0.3">
      <c r="A3583" s="28" t="s">
        <v>6727</v>
      </c>
      <c r="B3583" s="30">
        <v>4552.5200000000004</v>
      </c>
    </row>
    <row r="3584" spans="1:2" ht="15.75" customHeight="1" x14ac:dyDescent="0.3">
      <c r="A3584" s="28" t="s">
        <v>6728</v>
      </c>
      <c r="B3584" s="30">
        <v>3481.34</v>
      </c>
    </row>
    <row r="3585" spans="1:2" ht="15.75" customHeight="1" x14ac:dyDescent="0.3">
      <c r="A3585" s="28" t="s">
        <v>6729</v>
      </c>
      <c r="B3585" s="30">
        <v>4820.3100000000004</v>
      </c>
    </row>
    <row r="3586" spans="1:2" ht="15.75" customHeight="1" x14ac:dyDescent="0.3">
      <c r="A3586" s="28" t="s">
        <v>6730</v>
      </c>
      <c r="B3586" s="30">
        <v>3481.34</v>
      </c>
    </row>
    <row r="3587" spans="1:2" ht="15.75" customHeight="1" x14ac:dyDescent="0.3">
      <c r="A3587" s="28" t="s">
        <v>6731</v>
      </c>
      <c r="B3587" s="30">
        <v>4552.5200000000004</v>
      </c>
    </row>
    <row r="3588" spans="1:2" ht="15.75" customHeight="1" x14ac:dyDescent="0.3">
      <c r="A3588" s="28" t="s">
        <v>6732</v>
      </c>
      <c r="B3588" s="30">
        <v>4820.3100000000004</v>
      </c>
    </row>
    <row r="3589" spans="1:2" ht="15.75" customHeight="1" x14ac:dyDescent="0.3">
      <c r="A3589" s="28" t="s">
        <v>6733</v>
      </c>
      <c r="B3589" s="30">
        <v>4820.3100000000004</v>
      </c>
    </row>
    <row r="3590" spans="1:2" ht="15.75" customHeight="1" x14ac:dyDescent="0.3">
      <c r="A3590" s="28" t="s">
        <v>6734</v>
      </c>
      <c r="B3590" s="30">
        <v>5891.49</v>
      </c>
    </row>
    <row r="3591" spans="1:2" ht="15.75" customHeight="1" x14ac:dyDescent="0.3">
      <c r="A3591" s="20" t="s">
        <v>6735</v>
      </c>
      <c r="B3591" s="22">
        <v>40474.5</v>
      </c>
    </row>
    <row r="3592" spans="1:2" ht="15.75" customHeight="1" x14ac:dyDescent="0.3">
      <c r="A3592" s="28" t="s">
        <v>6736</v>
      </c>
      <c r="B3592" s="30">
        <v>8904.39</v>
      </c>
    </row>
    <row r="3593" spans="1:2" ht="15.75" customHeight="1" x14ac:dyDescent="0.3">
      <c r="A3593" s="28" t="s">
        <v>6737</v>
      </c>
      <c r="B3593" s="30">
        <v>6880.67</v>
      </c>
    </row>
    <row r="3594" spans="1:2" ht="15.75" customHeight="1" x14ac:dyDescent="0.3">
      <c r="A3594" s="28" t="s">
        <v>6738</v>
      </c>
      <c r="B3594" s="30">
        <v>5261.69</v>
      </c>
    </row>
    <row r="3595" spans="1:2" ht="15.75" customHeight="1" x14ac:dyDescent="0.3">
      <c r="A3595" s="28" t="s">
        <v>6739</v>
      </c>
      <c r="B3595" s="30">
        <v>7285.41</v>
      </c>
    </row>
    <row r="3596" spans="1:2" ht="15.75" customHeight="1" x14ac:dyDescent="0.3">
      <c r="A3596" s="28" t="s">
        <v>6740</v>
      </c>
      <c r="B3596" s="30">
        <v>5261.69</v>
      </c>
    </row>
    <row r="3597" spans="1:2" ht="15.75" customHeight="1" x14ac:dyDescent="0.3">
      <c r="A3597" s="28" t="s">
        <v>6741</v>
      </c>
      <c r="B3597" s="30">
        <v>6880.67</v>
      </c>
    </row>
    <row r="3598" spans="1:2" ht="15.75" customHeight="1" x14ac:dyDescent="0.3">
      <c r="A3598" s="28" t="s">
        <v>6742</v>
      </c>
      <c r="B3598" s="30">
        <v>7285.41</v>
      </c>
    </row>
    <row r="3599" spans="1:2" ht="15.75" customHeight="1" x14ac:dyDescent="0.3">
      <c r="A3599" s="28" t="s">
        <v>6743</v>
      </c>
      <c r="B3599" s="30">
        <v>7285.41</v>
      </c>
    </row>
    <row r="3600" spans="1:2" ht="15.75" customHeight="1" x14ac:dyDescent="0.3">
      <c r="A3600" s="28" t="s">
        <v>6744</v>
      </c>
      <c r="B3600" s="30">
        <v>8904.39</v>
      </c>
    </row>
    <row r="3601" spans="1:2" ht="15.75" customHeight="1" x14ac:dyDescent="0.3">
      <c r="A3601" s="20" t="s">
        <v>6745</v>
      </c>
      <c r="B3601" s="22">
        <v>33159.5</v>
      </c>
    </row>
    <row r="3602" spans="1:2" ht="15.75" customHeight="1" x14ac:dyDescent="0.3">
      <c r="A3602" s="28" t="s">
        <v>6746</v>
      </c>
      <c r="B3602" s="30">
        <v>7295.09</v>
      </c>
    </row>
    <row r="3603" spans="1:2" ht="15.75" customHeight="1" x14ac:dyDescent="0.3">
      <c r="A3603" s="28" t="s">
        <v>6747</v>
      </c>
      <c r="B3603" s="30">
        <v>5637.12</v>
      </c>
    </row>
    <row r="3604" spans="1:2" ht="15.75" customHeight="1" x14ac:dyDescent="0.3">
      <c r="A3604" s="28" t="s">
        <v>6748</v>
      </c>
      <c r="B3604" s="30">
        <v>4310.74</v>
      </c>
    </row>
    <row r="3605" spans="1:2" ht="15.75" customHeight="1" x14ac:dyDescent="0.3">
      <c r="A3605" s="28" t="s">
        <v>6749</v>
      </c>
      <c r="B3605" s="30">
        <v>5968.71</v>
      </c>
    </row>
    <row r="3606" spans="1:2" ht="15.75" customHeight="1" x14ac:dyDescent="0.3">
      <c r="A3606" s="28" t="s">
        <v>6750</v>
      </c>
      <c r="B3606" s="30">
        <v>4310.74</v>
      </c>
    </row>
    <row r="3607" spans="1:2" ht="15.75" customHeight="1" x14ac:dyDescent="0.3">
      <c r="A3607" s="28" t="s">
        <v>6751</v>
      </c>
      <c r="B3607" s="30">
        <v>5637.12</v>
      </c>
    </row>
    <row r="3608" spans="1:2" ht="15.75" customHeight="1" x14ac:dyDescent="0.3">
      <c r="A3608" s="28" t="s">
        <v>6752</v>
      </c>
      <c r="B3608" s="30">
        <v>5968.71</v>
      </c>
    </row>
    <row r="3609" spans="1:2" ht="15.75" customHeight="1" x14ac:dyDescent="0.3">
      <c r="A3609" s="28" t="s">
        <v>6753</v>
      </c>
      <c r="B3609" s="30">
        <v>5968.71</v>
      </c>
    </row>
    <row r="3610" spans="1:2" ht="15.75" customHeight="1" x14ac:dyDescent="0.3">
      <c r="A3610" s="28" t="s">
        <v>6754</v>
      </c>
      <c r="B3610" s="30">
        <v>7295.09</v>
      </c>
    </row>
    <row r="3611" spans="1:2" ht="15.75" customHeight="1" x14ac:dyDescent="0.3">
      <c r="A3611" s="20" t="s">
        <v>6755</v>
      </c>
      <c r="B3611" s="22">
        <v>47514.5</v>
      </c>
    </row>
    <row r="3612" spans="1:2" ht="15.75" customHeight="1" x14ac:dyDescent="0.3">
      <c r="A3612" s="28" t="s">
        <v>6756</v>
      </c>
      <c r="B3612" s="30">
        <v>10453.19</v>
      </c>
    </row>
    <row r="3613" spans="1:2" ht="15.75" customHeight="1" x14ac:dyDescent="0.3">
      <c r="A3613" s="28" t="s">
        <v>6757</v>
      </c>
      <c r="B3613" s="30">
        <v>8077.47</v>
      </c>
    </row>
    <row r="3614" spans="1:2" ht="15.75" customHeight="1" x14ac:dyDescent="0.3">
      <c r="A3614" s="28" t="s">
        <v>6758</v>
      </c>
      <c r="B3614" s="30">
        <v>6176.89</v>
      </c>
    </row>
    <row r="3615" spans="1:2" ht="15.75" customHeight="1" x14ac:dyDescent="0.3">
      <c r="A3615" s="28" t="s">
        <v>6759</v>
      </c>
      <c r="B3615" s="30">
        <v>8552.61</v>
      </c>
    </row>
    <row r="3616" spans="1:2" ht="15.75" customHeight="1" x14ac:dyDescent="0.3">
      <c r="A3616" s="28" t="s">
        <v>6760</v>
      </c>
      <c r="B3616" s="30">
        <v>6176.89</v>
      </c>
    </row>
    <row r="3617" spans="1:2" ht="15.75" customHeight="1" x14ac:dyDescent="0.3">
      <c r="A3617" s="28" t="s">
        <v>6761</v>
      </c>
      <c r="B3617" s="30">
        <v>8077.47</v>
      </c>
    </row>
    <row r="3618" spans="1:2" ht="15.75" customHeight="1" x14ac:dyDescent="0.3">
      <c r="A3618" s="28" t="s">
        <v>6762</v>
      </c>
      <c r="B3618" s="30">
        <v>8552.61</v>
      </c>
    </row>
    <row r="3619" spans="1:2" ht="15.75" customHeight="1" x14ac:dyDescent="0.3">
      <c r="A3619" s="28" t="s">
        <v>6763</v>
      </c>
      <c r="B3619" s="30">
        <v>8552.61</v>
      </c>
    </row>
    <row r="3620" spans="1:2" ht="15.75" customHeight="1" x14ac:dyDescent="0.3">
      <c r="A3620" s="28" t="s">
        <v>6764</v>
      </c>
      <c r="B3620" s="30">
        <v>10453.19</v>
      </c>
    </row>
    <row r="3621" spans="1:2" ht="15.75" customHeight="1" x14ac:dyDescent="0.3">
      <c r="A3621" s="20" t="s">
        <v>6765</v>
      </c>
      <c r="B3621" s="22">
        <v>99368.5</v>
      </c>
    </row>
    <row r="3622" spans="1:2" ht="15.75" customHeight="1" x14ac:dyDescent="0.3">
      <c r="A3622" s="28" t="s">
        <v>6766</v>
      </c>
      <c r="B3622" s="30">
        <v>21861.07</v>
      </c>
    </row>
    <row r="3623" spans="1:2" ht="15.75" customHeight="1" x14ac:dyDescent="0.3">
      <c r="A3623" s="28" t="s">
        <v>6767</v>
      </c>
      <c r="B3623" s="30">
        <v>16892.650000000001</v>
      </c>
    </row>
    <row r="3624" spans="1:2" ht="15.75" customHeight="1" x14ac:dyDescent="0.3">
      <c r="A3624" s="28" t="s">
        <v>6768</v>
      </c>
      <c r="B3624" s="30">
        <v>12917.91</v>
      </c>
    </row>
    <row r="3625" spans="1:2" ht="15.75" customHeight="1" x14ac:dyDescent="0.3">
      <c r="A3625" s="28" t="s">
        <v>6769</v>
      </c>
      <c r="B3625" s="30">
        <v>17886.330000000002</v>
      </c>
    </row>
    <row r="3626" spans="1:2" ht="15.75" customHeight="1" x14ac:dyDescent="0.3">
      <c r="A3626" s="28" t="s">
        <v>6770</v>
      </c>
      <c r="B3626" s="30">
        <v>12917.91</v>
      </c>
    </row>
    <row r="3627" spans="1:2" ht="15.75" customHeight="1" x14ac:dyDescent="0.3">
      <c r="A3627" s="28" t="s">
        <v>6771</v>
      </c>
      <c r="B3627" s="30">
        <v>16892.650000000001</v>
      </c>
    </row>
    <row r="3628" spans="1:2" ht="15.75" customHeight="1" x14ac:dyDescent="0.3">
      <c r="A3628" s="28" t="s">
        <v>6772</v>
      </c>
      <c r="B3628" s="30">
        <v>17886.330000000002</v>
      </c>
    </row>
    <row r="3629" spans="1:2" ht="15.75" customHeight="1" x14ac:dyDescent="0.3">
      <c r="A3629" s="28" t="s">
        <v>6773</v>
      </c>
      <c r="B3629" s="30">
        <v>17886.330000000002</v>
      </c>
    </row>
    <row r="3630" spans="1:2" ht="15.75" customHeight="1" x14ac:dyDescent="0.3">
      <c r="A3630" s="28" t="s">
        <v>6774</v>
      </c>
      <c r="B3630" s="30">
        <v>21861.07</v>
      </c>
    </row>
    <row r="3631" spans="1:2" ht="15.75" customHeight="1" x14ac:dyDescent="0.3">
      <c r="A3631" s="20" t="s">
        <v>6775</v>
      </c>
      <c r="B3631" s="22">
        <v>91074.5</v>
      </c>
    </row>
    <row r="3632" spans="1:2" ht="15.75" customHeight="1" x14ac:dyDescent="0.3">
      <c r="A3632" s="28" t="s">
        <v>6776</v>
      </c>
      <c r="B3632" s="30">
        <v>20036.39</v>
      </c>
    </row>
    <row r="3633" spans="1:2" ht="15.75" customHeight="1" x14ac:dyDescent="0.3">
      <c r="A3633" s="28" t="s">
        <v>6777</v>
      </c>
      <c r="B3633" s="30">
        <v>15482.67</v>
      </c>
    </row>
    <row r="3634" spans="1:2" ht="15.75" customHeight="1" x14ac:dyDescent="0.3">
      <c r="A3634" s="28" t="s">
        <v>6778</v>
      </c>
      <c r="B3634" s="30">
        <v>11839.69</v>
      </c>
    </row>
    <row r="3635" spans="1:2" ht="15.75" customHeight="1" x14ac:dyDescent="0.3">
      <c r="A3635" s="28" t="s">
        <v>6779</v>
      </c>
      <c r="B3635" s="30">
        <v>16393.41</v>
      </c>
    </row>
    <row r="3636" spans="1:2" ht="15.75" customHeight="1" x14ac:dyDescent="0.3">
      <c r="A3636" s="28" t="s">
        <v>6780</v>
      </c>
      <c r="B3636" s="30">
        <v>11839.69</v>
      </c>
    </row>
    <row r="3637" spans="1:2" ht="15.75" customHeight="1" x14ac:dyDescent="0.3">
      <c r="A3637" s="28" t="s">
        <v>6781</v>
      </c>
      <c r="B3637" s="30">
        <v>15482.67</v>
      </c>
    </row>
    <row r="3638" spans="1:2" ht="15.75" customHeight="1" x14ac:dyDescent="0.3">
      <c r="A3638" s="28" t="s">
        <v>6782</v>
      </c>
      <c r="B3638" s="30">
        <v>16393.41</v>
      </c>
    </row>
    <row r="3639" spans="1:2" ht="15.75" customHeight="1" x14ac:dyDescent="0.3">
      <c r="A3639" s="28" t="s">
        <v>6783</v>
      </c>
      <c r="B3639" s="30">
        <v>16393.41</v>
      </c>
    </row>
    <row r="3640" spans="1:2" ht="15.75" customHeight="1" x14ac:dyDescent="0.3">
      <c r="A3640" s="28" t="s">
        <v>6784</v>
      </c>
      <c r="B3640" s="30">
        <v>20036.39</v>
      </c>
    </row>
    <row r="3641" spans="1:2" ht="15.75" customHeight="1" x14ac:dyDescent="0.3">
      <c r="A3641" s="20" t="s">
        <v>6785</v>
      </c>
      <c r="B3641" s="22">
        <v>5494.5</v>
      </c>
    </row>
    <row r="3642" spans="1:2" ht="15.75" customHeight="1" x14ac:dyDescent="0.3">
      <c r="A3642" s="28" t="s">
        <v>6786</v>
      </c>
      <c r="B3642" s="30">
        <v>1208.79</v>
      </c>
    </row>
    <row r="3643" spans="1:2" ht="15.75" customHeight="1" x14ac:dyDescent="0.3">
      <c r="A3643" s="28" t="s">
        <v>6787</v>
      </c>
      <c r="B3643" s="30">
        <v>934.07</v>
      </c>
    </row>
    <row r="3644" spans="1:2" ht="15.75" customHeight="1" x14ac:dyDescent="0.3">
      <c r="A3644" s="28" t="s">
        <v>6788</v>
      </c>
      <c r="B3644" s="30">
        <v>714.29</v>
      </c>
    </row>
    <row r="3645" spans="1:2" ht="15.75" customHeight="1" x14ac:dyDescent="0.3">
      <c r="A3645" s="28" t="s">
        <v>6789</v>
      </c>
      <c r="B3645" s="30">
        <v>989.01</v>
      </c>
    </row>
    <row r="3646" spans="1:2" ht="15.75" customHeight="1" x14ac:dyDescent="0.3">
      <c r="A3646" s="28" t="s">
        <v>6790</v>
      </c>
      <c r="B3646" s="30">
        <v>714.29</v>
      </c>
    </row>
    <row r="3647" spans="1:2" ht="15.75" customHeight="1" x14ac:dyDescent="0.3">
      <c r="A3647" s="28" t="s">
        <v>6791</v>
      </c>
      <c r="B3647" s="30">
        <v>934.07</v>
      </c>
    </row>
    <row r="3648" spans="1:2" ht="15.75" customHeight="1" x14ac:dyDescent="0.3">
      <c r="A3648" s="28" t="s">
        <v>6792</v>
      </c>
      <c r="B3648" s="30">
        <v>989.01</v>
      </c>
    </row>
    <row r="3649" spans="1:2" ht="15.75" customHeight="1" x14ac:dyDescent="0.3">
      <c r="A3649" s="28" t="s">
        <v>6793</v>
      </c>
      <c r="B3649" s="30">
        <v>989.01</v>
      </c>
    </row>
    <row r="3650" spans="1:2" ht="15.75" customHeight="1" x14ac:dyDescent="0.3">
      <c r="A3650" s="28" t="s">
        <v>6794</v>
      </c>
      <c r="B3650" s="30">
        <v>1208.79</v>
      </c>
    </row>
    <row r="3651" spans="1:2" ht="15.75" customHeight="1" x14ac:dyDescent="0.3">
      <c r="A3651" s="20" t="s">
        <v>6795</v>
      </c>
      <c r="B3651" s="22">
        <v>5494.5</v>
      </c>
    </row>
    <row r="3652" spans="1:2" ht="15.75" customHeight="1" x14ac:dyDescent="0.3">
      <c r="A3652" s="28" t="s">
        <v>6796</v>
      </c>
      <c r="B3652" s="30">
        <v>1208.79</v>
      </c>
    </row>
    <row r="3653" spans="1:2" ht="15.75" customHeight="1" x14ac:dyDescent="0.3">
      <c r="A3653" s="28" t="s">
        <v>6797</v>
      </c>
      <c r="B3653" s="30">
        <v>934.07</v>
      </c>
    </row>
    <row r="3654" spans="1:2" ht="15.75" customHeight="1" x14ac:dyDescent="0.3">
      <c r="A3654" s="28" t="s">
        <v>6798</v>
      </c>
      <c r="B3654" s="30">
        <v>714.29</v>
      </c>
    </row>
    <row r="3655" spans="1:2" ht="15.75" customHeight="1" x14ac:dyDescent="0.3">
      <c r="A3655" s="28" t="s">
        <v>6799</v>
      </c>
      <c r="B3655" s="30">
        <v>989.01</v>
      </c>
    </row>
    <row r="3656" spans="1:2" ht="15.75" customHeight="1" x14ac:dyDescent="0.3">
      <c r="A3656" s="28" t="s">
        <v>6800</v>
      </c>
      <c r="B3656" s="30">
        <v>714.29</v>
      </c>
    </row>
    <row r="3657" spans="1:2" ht="15.75" customHeight="1" x14ac:dyDescent="0.3">
      <c r="A3657" s="28" t="s">
        <v>6801</v>
      </c>
      <c r="B3657" s="30">
        <v>934.07</v>
      </c>
    </row>
    <row r="3658" spans="1:2" ht="15.75" customHeight="1" x14ac:dyDescent="0.3">
      <c r="A3658" s="28" t="s">
        <v>6802</v>
      </c>
      <c r="B3658" s="30">
        <v>989.01</v>
      </c>
    </row>
    <row r="3659" spans="1:2" ht="15.75" customHeight="1" x14ac:dyDescent="0.3">
      <c r="A3659" s="28" t="s">
        <v>6803</v>
      </c>
      <c r="B3659" s="30">
        <v>989.01</v>
      </c>
    </row>
    <row r="3660" spans="1:2" ht="15.75" customHeight="1" x14ac:dyDescent="0.3">
      <c r="A3660" s="28" t="s">
        <v>6804</v>
      </c>
      <c r="B3660" s="30">
        <v>1208.79</v>
      </c>
    </row>
    <row r="3661" spans="1:2" ht="15.75" customHeight="1" x14ac:dyDescent="0.3">
      <c r="A3661" s="20" t="s">
        <v>6805</v>
      </c>
      <c r="B3661" s="22">
        <v>5494.5</v>
      </c>
    </row>
    <row r="3662" spans="1:2" ht="15.75" customHeight="1" x14ac:dyDescent="0.3">
      <c r="A3662" s="28" t="s">
        <v>6806</v>
      </c>
      <c r="B3662" s="30">
        <v>1208.79</v>
      </c>
    </row>
    <row r="3663" spans="1:2" ht="15.75" customHeight="1" x14ac:dyDescent="0.3">
      <c r="A3663" s="28" t="s">
        <v>6807</v>
      </c>
      <c r="B3663" s="30">
        <v>934.07</v>
      </c>
    </row>
    <row r="3664" spans="1:2" ht="15.75" customHeight="1" x14ac:dyDescent="0.3">
      <c r="A3664" s="28" t="s">
        <v>6808</v>
      </c>
      <c r="B3664" s="30">
        <v>714.29</v>
      </c>
    </row>
    <row r="3665" spans="1:2" ht="15.75" customHeight="1" x14ac:dyDescent="0.3">
      <c r="A3665" s="28" t="s">
        <v>6809</v>
      </c>
      <c r="B3665" s="30">
        <v>989.01</v>
      </c>
    </row>
    <row r="3666" spans="1:2" ht="15.75" customHeight="1" x14ac:dyDescent="0.3">
      <c r="A3666" s="28" t="s">
        <v>6810</v>
      </c>
      <c r="B3666" s="30">
        <v>714.29</v>
      </c>
    </row>
    <row r="3667" spans="1:2" ht="15.75" customHeight="1" x14ac:dyDescent="0.3">
      <c r="A3667" s="28" t="s">
        <v>6811</v>
      </c>
      <c r="B3667" s="30">
        <v>934.07</v>
      </c>
    </row>
    <row r="3668" spans="1:2" ht="15.75" customHeight="1" x14ac:dyDescent="0.3">
      <c r="A3668" s="28" t="s">
        <v>6812</v>
      </c>
      <c r="B3668" s="30">
        <v>989.01</v>
      </c>
    </row>
    <row r="3669" spans="1:2" ht="15.75" customHeight="1" x14ac:dyDescent="0.3">
      <c r="A3669" s="28" t="s">
        <v>6813</v>
      </c>
      <c r="B3669" s="30">
        <v>989.01</v>
      </c>
    </row>
    <row r="3670" spans="1:2" ht="15.75" customHeight="1" x14ac:dyDescent="0.3">
      <c r="A3670" s="28" t="s">
        <v>6814</v>
      </c>
      <c r="B3670" s="30">
        <v>1208.79</v>
      </c>
    </row>
    <row r="3671" spans="1:2" ht="15.75" customHeight="1" x14ac:dyDescent="0.3">
      <c r="A3671" s="20" t="s">
        <v>6815</v>
      </c>
      <c r="B3671" s="22">
        <v>5494.5</v>
      </c>
    </row>
    <row r="3672" spans="1:2" ht="15.75" customHeight="1" x14ac:dyDescent="0.3">
      <c r="A3672" s="28" t="s">
        <v>6816</v>
      </c>
      <c r="B3672" s="30">
        <v>1208.79</v>
      </c>
    </row>
    <row r="3673" spans="1:2" ht="15.75" customHeight="1" x14ac:dyDescent="0.3">
      <c r="A3673" s="28" t="s">
        <v>6817</v>
      </c>
      <c r="B3673" s="30">
        <v>934.07</v>
      </c>
    </row>
    <row r="3674" spans="1:2" ht="15.75" customHeight="1" x14ac:dyDescent="0.3">
      <c r="A3674" s="28" t="s">
        <v>6818</v>
      </c>
      <c r="B3674" s="30">
        <v>714.29</v>
      </c>
    </row>
    <row r="3675" spans="1:2" ht="15.75" customHeight="1" x14ac:dyDescent="0.3">
      <c r="A3675" s="28" t="s">
        <v>6819</v>
      </c>
      <c r="B3675" s="30">
        <v>989.01</v>
      </c>
    </row>
    <row r="3676" spans="1:2" ht="15.75" customHeight="1" x14ac:dyDescent="0.3">
      <c r="A3676" s="28" t="s">
        <v>6820</v>
      </c>
      <c r="B3676" s="30">
        <v>714.29</v>
      </c>
    </row>
    <row r="3677" spans="1:2" ht="15.75" customHeight="1" x14ac:dyDescent="0.3">
      <c r="A3677" s="28" t="s">
        <v>6821</v>
      </c>
      <c r="B3677" s="30">
        <v>934.07</v>
      </c>
    </row>
    <row r="3678" spans="1:2" ht="15.75" customHeight="1" x14ac:dyDescent="0.3">
      <c r="A3678" s="28" t="s">
        <v>6822</v>
      </c>
      <c r="B3678" s="30">
        <v>989.01</v>
      </c>
    </row>
    <row r="3679" spans="1:2" ht="15.75" customHeight="1" x14ac:dyDescent="0.3">
      <c r="A3679" s="28" t="s">
        <v>6823</v>
      </c>
      <c r="B3679" s="30">
        <v>989.01</v>
      </c>
    </row>
    <row r="3680" spans="1:2" ht="15.75" customHeight="1" x14ac:dyDescent="0.3">
      <c r="A3680" s="28" t="s">
        <v>6824</v>
      </c>
      <c r="B3680" s="30">
        <v>1208.79</v>
      </c>
    </row>
    <row r="3681" spans="1:2" ht="15.75" customHeight="1" x14ac:dyDescent="0.3">
      <c r="A3681" s="20" t="s">
        <v>6825</v>
      </c>
      <c r="B3681" s="22">
        <v>3624.5</v>
      </c>
    </row>
    <row r="3682" spans="1:2" ht="15.75" customHeight="1" x14ac:dyDescent="0.3">
      <c r="A3682" s="28" t="s">
        <v>6826</v>
      </c>
      <c r="B3682" s="30">
        <v>797.39</v>
      </c>
    </row>
    <row r="3683" spans="1:2" ht="15.75" customHeight="1" x14ac:dyDescent="0.3">
      <c r="A3683" s="28" t="s">
        <v>6827</v>
      </c>
      <c r="B3683" s="30">
        <v>616.16999999999996</v>
      </c>
    </row>
    <row r="3684" spans="1:2" ht="15.75" customHeight="1" x14ac:dyDescent="0.3">
      <c r="A3684" s="28" t="s">
        <v>6828</v>
      </c>
      <c r="B3684" s="30">
        <v>471.19</v>
      </c>
    </row>
    <row r="3685" spans="1:2" ht="15.75" customHeight="1" x14ac:dyDescent="0.3">
      <c r="A3685" s="28" t="s">
        <v>6829</v>
      </c>
      <c r="B3685" s="30">
        <v>652.41</v>
      </c>
    </row>
    <row r="3686" spans="1:2" ht="15.75" customHeight="1" x14ac:dyDescent="0.3">
      <c r="A3686" s="28" t="s">
        <v>6830</v>
      </c>
      <c r="B3686" s="30">
        <v>471.19</v>
      </c>
    </row>
    <row r="3687" spans="1:2" ht="15.75" customHeight="1" x14ac:dyDescent="0.3">
      <c r="A3687" s="28" t="s">
        <v>6831</v>
      </c>
      <c r="B3687" s="30">
        <v>616.16999999999996</v>
      </c>
    </row>
    <row r="3688" spans="1:2" ht="15.75" customHeight="1" x14ac:dyDescent="0.3">
      <c r="A3688" s="28" t="s">
        <v>6832</v>
      </c>
      <c r="B3688" s="30">
        <v>652.41</v>
      </c>
    </row>
    <row r="3689" spans="1:2" ht="15.75" customHeight="1" x14ac:dyDescent="0.3">
      <c r="A3689" s="28" t="s">
        <v>6833</v>
      </c>
      <c r="B3689" s="30">
        <v>652.41</v>
      </c>
    </row>
    <row r="3690" spans="1:2" ht="15.75" customHeight="1" x14ac:dyDescent="0.3">
      <c r="A3690" s="28" t="s">
        <v>6834</v>
      </c>
      <c r="B3690" s="30">
        <v>797.39</v>
      </c>
    </row>
    <row r="3691" spans="1:2" ht="15.75" customHeight="1" x14ac:dyDescent="0.3">
      <c r="A3691" s="20" t="s">
        <v>6835</v>
      </c>
      <c r="B3691" s="22">
        <v>3624.5</v>
      </c>
    </row>
    <row r="3692" spans="1:2" ht="15.75" customHeight="1" x14ac:dyDescent="0.3">
      <c r="A3692" s="28" t="s">
        <v>6836</v>
      </c>
      <c r="B3692" s="30">
        <v>797.39</v>
      </c>
    </row>
    <row r="3693" spans="1:2" ht="15.75" customHeight="1" x14ac:dyDescent="0.3">
      <c r="A3693" s="28" t="s">
        <v>6837</v>
      </c>
      <c r="B3693" s="30">
        <v>616.16999999999996</v>
      </c>
    </row>
    <row r="3694" spans="1:2" ht="15.75" customHeight="1" x14ac:dyDescent="0.3">
      <c r="A3694" s="28" t="s">
        <v>6838</v>
      </c>
      <c r="B3694" s="30">
        <v>471.19</v>
      </c>
    </row>
    <row r="3695" spans="1:2" ht="15.75" customHeight="1" x14ac:dyDescent="0.3">
      <c r="A3695" s="28" t="s">
        <v>6839</v>
      </c>
      <c r="B3695" s="30">
        <v>652.41</v>
      </c>
    </row>
    <row r="3696" spans="1:2" ht="15.75" customHeight="1" x14ac:dyDescent="0.3">
      <c r="A3696" s="28" t="s">
        <v>6840</v>
      </c>
      <c r="B3696" s="30">
        <v>471.19</v>
      </c>
    </row>
    <row r="3697" spans="1:2" ht="15.75" customHeight="1" x14ac:dyDescent="0.3">
      <c r="A3697" s="28" t="s">
        <v>6841</v>
      </c>
      <c r="B3697" s="30">
        <v>616.16999999999996</v>
      </c>
    </row>
    <row r="3698" spans="1:2" ht="15.75" customHeight="1" x14ac:dyDescent="0.3">
      <c r="A3698" s="28" t="s">
        <v>6842</v>
      </c>
      <c r="B3698" s="30">
        <v>652.41</v>
      </c>
    </row>
    <row r="3699" spans="1:2" ht="15.75" customHeight="1" x14ac:dyDescent="0.3">
      <c r="A3699" s="28" t="s">
        <v>6843</v>
      </c>
      <c r="B3699" s="30">
        <v>652.41</v>
      </c>
    </row>
    <row r="3700" spans="1:2" ht="15.75" customHeight="1" x14ac:dyDescent="0.3">
      <c r="A3700" s="28" t="s">
        <v>6844</v>
      </c>
      <c r="B3700" s="30">
        <v>797.39</v>
      </c>
    </row>
    <row r="3701" spans="1:2" ht="15.75" customHeight="1" x14ac:dyDescent="0.3">
      <c r="A3701" s="20" t="s">
        <v>6845</v>
      </c>
      <c r="B3701" s="22">
        <v>5494.5</v>
      </c>
    </row>
    <row r="3702" spans="1:2" ht="15.75" customHeight="1" x14ac:dyDescent="0.3">
      <c r="A3702" s="28" t="s">
        <v>6846</v>
      </c>
      <c r="B3702" s="30">
        <v>1208.79</v>
      </c>
    </row>
    <row r="3703" spans="1:2" ht="15.75" customHeight="1" x14ac:dyDescent="0.3">
      <c r="A3703" s="28" t="s">
        <v>6847</v>
      </c>
      <c r="B3703" s="30">
        <v>934.07</v>
      </c>
    </row>
    <row r="3704" spans="1:2" ht="15.75" customHeight="1" x14ac:dyDescent="0.3">
      <c r="A3704" s="28" t="s">
        <v>6848</v>
      </c>
      <c r="B3704" s="30">
        <v>714.29</v>
      </c>
    </row>
    <row r="3705" spans="1:2" ht="15.75" customHeight="1" x14ac:dyDescent="0.3">
      <c r="A3705" s="28" t="s">
        <v>6849</v>
      </c>
      <c r="B3705" s="30">
        <v>989.01</v>
      </c>
    </row>
    <row r="3706" spans="1:2" ht="15.75" customHeight="1" x14ac:dyDescent="0.3">
      <c r="A3706" s="28" t="s">
        <v>6850</v>
      </c>
      <c r="B3706" s="30">
        <v>714.29</v>
      </c>
    </row>
    <row r="3707" spans="1:2" ht="15.75" customHeight="1" x14ac:dyDescent="0.3">
      <c r="A3707" s="28" t="s">
        <v>6851</v>
      </c>
      <c r="B3707" s="30">
        <v>934.07</v>
      </c>
    </row>
    <row r="3708" spans="1:2" ht="15.75" customHeight="1" x14ac:dyDescent="0.3">
      <c r="A3708" s="28" t="s">
        <v>6852</v>
      </c>
      <c r="B3708" s="30">
        <v>989.01</v>
      </c>
    </row>
    <row r="3709" spans="1:2" ht="15.75" customHeight="1" x14ac:dyDescent="0.3">
      <c r="A3709" s="28" t="s">
        <v>6853</v>
      </c>
      <c r="B3709" s="30">
        <v>989.01</v>
      </c>
    </row>
    <row r="3710" spans="1:2" ht="15.75" customHeight="1" x14ac:dyDescent="0.3">
      <c r="A3710" s="28" t="s">
        <v>6854</v>
      </c>
      <c r="B3710" s="30">
        <v>1208.79</v>
      </c>
    </row>
    <row r="3711" spans="1:2" ht="15.75" customHeight="1" x14ac:dyDescent="0.3">
      <c r="A3711" s="20" t="s">
        <v>6855</v>
      </c>
      <c r="B3711" s="22">
        <v>3624.5</v>
      </c>
    </row>
    <row r="3712" spans="1:2" ht="15.75" customHeight="1" x14ac:dyDescent="0.3">
      <c r="A3712" s="28" t="s">
        <v>6856</v>
      </c>
      <c r="B3712" s="30">
        <v>797.39</v>
      </c>
    </row>
    <row r="3713" spans="1:2" ht="15.75" customHeight="1" x14ac:dyDescent="0.3">
      <c r="A3713" s="28" t="s">
        <v>6857</v>
      </c>
      <c r="B3713" s="30">
        <v>616.16999999999996</v>
      </c>
    </row>
    <row r="3714" spans="1:2" ht="15.75" customHeight="1" x14ac:dyDescent="0.3">
      <c r="A3714" s="28" t="s">
        <v>6858</v>
      </c>
      <c r="B3714" s="30">
        <v>471.19</v>
      </c>
    </row>
    <row r="3715" spans="1:2" ht="15.75" customHeight="1" x14ac:dyDescent="0.3">
      <c r="A3715" s="28" t="s">
        <v>6859</v>
      </c>
      <c r="B3715" s="30">
        <v>652.41</v>
      </c>
    </row>
    <row r="3716" spans="1:2" ht="15.75" customHeight="1" x14ac:dyDescent="0.3">
      <c r="A3716" s="28" t="s">
        <v>6860</v>
      </c>
      <c r="B3716" s="30">
        <v>471.19</v>
      </c>
    </row>
    <row r="3717" spans="1:2" ht="15.75" customHeight="1" x14ac:dyDescent="0.3">
      <c r="A3717" s="28" t="s">
        <v>6861</v>
      </c>
      <c r="B3717" s="30">
        <v>616.16999999999996</v>
      </c>
    </row>
    <row r="3718" spans="1:2" ht="15.75" customHeight="1" x14ac:dyDescent="0.3">
      <c r="A3718" s="28" t="s">
        <v>6862</v>
      </c>
      <c r="B3718" s="30">
        <v>652.41</v>
      </c>
    </row>
    <row r="3719" spans="1:2" ht="15.75" customHeight="1" x14ac:dyDescent="0.3">
      <c r="A3719" s="28" t="s">
        <v>6863</v>
      </c>
      <c r="B3719" s="30">
        <v>652.41</v>
      </c>
    </row>
    <row r="3720" spans="1:2" ht="15.75" customHeight="1" x14ac:dyDescent="0.3">
      <c r="A3720" s="28" t="s">
        <v>6864</v>
      </c>
      <c r="B3720" s="30">
        <v>797.39</v>
      </c>
    </row>
    <row r="3721" spans="1:2" ht="15.75" customHeight="1" x14ac:dyDescent="0.3">
      <c r="A3721" s="20" t="s">
        <v>6865</v>
      </c>
      <c r="B3721" s="22">
        <v>3624.5</v>
      </c>
    </row>
    <row r="3722" spans="1:2" ht="15.75" customHeight="1" x14ac:dyDescent="0.3">
      <c r="A3722" s="28" t="s">
        <v>6866</v>
      </c>
      <c r="B3722" s="30">
        <v>797.39</v>
      </c>
    </row>
    <row r="3723" spans="1:2" ht="15.75" customHeight="1" x14ac:dyDescent="0.3">
      <c r="A3723" s="28" t="s">
        <v>6867</v>
      </c>
      <c r="B3723" s="30">
        <v>616.16999999999996</v>
      </c>
    </row>
    <row r="3724" spans="1:2" ht="15.75" customHeight="1" x14ac:dyDescent="0.3">
      <c r="A3724" s="28" t="s">
        <v>6868</v>
      </c>
      <c r="B3724" s="30">
        <v>471.19</v>
      </c>
    </row>
    <row r="3725" spans="1:2" ht="15.75" customHeight="1" x14ac:dyDescent="0.3">
      <c r="A3725" s="28" t="s">
        <v>6869</v>
      </c>
      <c r="B3725" s="30">
        <v>652.41</v>
      </c>
    </row>
    <row r="3726" spans="1:2" ht="15.75" customHeight="1" x14ac:dyDescent="0.3">
      <c r="A3726" s="28" t="s">
        <v>6870</v>
      </c>
      <c r="B3726" s="30">
        <v>471.19</v>
      </c>
    </row>
    <row r="3727" spans="1:2" ht="15.75" customHeight="1" x14ac:dyDescent="0.3">
      <c r="A3727" s="28" t="s">
        <v>6871</v>
      </c>
      <c r="B3727" s="30">
        <v>616.16999999999996</v>
      </c>
    </row>
    <row r="3728" spans="1:2" ht="15.75" customHeight="1" x14ac:dyDescent="0.3">
      <c r="A3728" s="28" t="s">
        <v>6872</v>
      </c>
      <c r="B3728" s="30">
        <v>652.41</v>
      </c>
    </row>
    <row r="3729" spans="1:2" ht="15.75" customHeight="1" x14ac:dyDescent="0.3">
      <c r="A3729" s="28" t="s">
        <v>6873</v>
      </c>
      <c r="B3729" s="30">
        <v>652.41</v>
      </c>
    </row>
    <row r="3730" spans="1:2" ht="15.75" customHeight="1" x14ac:dyDescent="0.3">
      <c r="A3730" s="28" t="s">
        <v>6874</v>
      </c>
      <c r="B3730" s="30">
        <v>797.39</v>
      </c>
    </row>
    <row r="3731" spans="1:2" ht="15.75" customHeight="1" x14ac:dyDescent="0.3">
      <c r="A3731" s="20" t="s">
        <v>6875</v>
      </c>
      <c r="B3731" s="22">
        <v>3624.5</v>
      </c>
    </row>
    <row r="3732" spans="1:2" ht="15.75" customHeight="1" x14ac:dyDescent="0.3">
      <c r="A3732" s="28" t="s">
        <v>6876</v>
      </c>
      <c r="B3732" s="30">
        <v>797.39</v>
      </c>
    </row>
    <row r="3733" spans="1:2" ht="15.75" customHeight="1" x14ac:dyDescent="0.3">
      <c r="A3733" s="28" t="s">
        <v>6877</v>
      </c>
      <c r="B3733" s="30">
        <v>616.16999999999996</v>
      </c>
    </row>
    <row r="3734" spans="1:2" ht="15.75" customHeight="1" x14ac:dyDescent="0.3">
      <c r="A3734" s="28" t="s">
        <v>6878</v>
      </c>
      <c r="B3734" s="30">
        <v>471.19</v>
      </c>
    </row>
    <row r="3735" spans="1:2" ht="15.75" customHeight="1" x14ac:dyDescent="0.3">
      <c r="A3735" s="28" t="s">
        <v>6879</v>
      </c>
      <c r="B3735" s="30">
        <v>652.41</v>
      </c>
    </row>
    <row r="3736" spans="1:2" ht="15.75" customHeight="1" x14ac:dyDescent="0.3">
      <c r="A3736" s="28" t="s">
        <v>6880</v>
      </c>
      <c r="B3736" s="30">
        <v>471.19</v>
      </c>
    </row>
    <row r="3737" spans="1:2" ht="15.75" customHeight="1" x14ac:dyDescent="0.3">
      <c r="A3737" s="28" t="s">
        <v>6881</v>
      </c>
      <c r="B3737" s="30">
        <v>616.16999999999996</v>
      </c>
    </row>
    <row r="3738" spans="1:2" ht="15.75" customHeight="1" x14ac:dyDescent="0.3">
      <c r="A3738" s="28" t="s">
        <v>6882</v>
      </c>
      <c r="B3738" s="30">
        <v>652.41</v>
      </c>
    </row>
    <row r="3739" spans="1:2" ht="15.75" customHeight="1" x14ac:dyDescent="0.3">
      <c r="A3739" s="28" t="s">
        <v>6883</v>
      </c>
      <c r="B3739" s="30">
        <v>652.41</v>
      </c>
    </row>
    <row r="3740" spans="1:2" ht="15.75" customHeight="1" x14ac:dyDescent="0.3">
      <c r="A3740" s="28" t="s">
        <v>6884</v>
      </c>
      <c r="B3740" s="30">
        <v>797.39</v>
      </c>
    </row>
    <row r="3741" spans="1:2" ht="15.75" customHeight="1" x14ac:dyDescent="0.3">
      <c r="A3741" s="20" t="s">
        <v>6885</v>
      </c>
      <c r="B3741" s="22">
        <v>3624.5</v>
      </c>
    </row>
    <row r="3742" spans="1:2" ht="15.75" customHeight="1" x14ac:dyDescent="0.3">
      <c r="A3742" s="28" t="s">
        <v>6886</v>
      </c>
      <c r="B3742" s="30">
        <v>797.39</v>
      </c>
    </row>
    <row r="3743" spans="1:2" ht="15.75" customHeight="1" x14ac:dyDescent="0.3">
      <c r="A3743" s="28" t="s">
        <v>6887</v>
      </c>
      <c r="B3743" s="30">
        <v>616.16999999999996</v>
      </c>
    </row>
    <row r="3744" spans="1:2" ht="15.75" customHeight="1" x14ac:dyDescent="0.3">
      <c r="A3744" s="28" t="s">
        <v>6888</v>
      </c>
      <c r="B3744" s="30">
        <v>471.19</v>
      </c>
    </row>
    <row r="3745" spans="1:2" ht="15.75" customHeight="1" x14ac:dyDescent="0.3">
      <c r="A3745" s="28" t="s">
        <v>6889</v>
      </c>
      <c r="B3745" s="30">
        <v>652.41</v>
      </c>
    </row>
    <row r="3746" spans="1:2" ht="15.75" customHeight="1" x14ac:dyDescent="0.3">
      <c r="A3746" s="28" t="s">
        <v>6890</v>
      </c>
      <c r="B3746" s="30">
        <v>471.19</v>
      </c>
    </row>
    <row r="3747" spans="1:2" ht="15.75" customHeight="1" x14ac:dyDescent="0.3">
      <c r="A3747" s="28" t="s">
        <v>6891</v>
      </c>
      <c r="B3747" s="30">
        <v>616.16999999999996</v>
      </c>
    </row>
    <row r="3748" spans="1:2" ht="15.75" customHeight="1" x14ac:dyDescent="0.3">
      <c r="A3748" s="28" t="s">
        <v>6892</v>
      </c>
      <c r="B3748" s="30">
        <v>652.41</v>
      </c>
    </row>
    <row r="3749" spans="1:2" ht="15.75" customHeight="1" x14ac:dyDescent="0.3">
      <c r="A3749" s="28" t="s">
        <v>6893</v>
      </c>
      <c r="B3749" s="30">
        <v>652.41</v>
      </c>
    </row>
    <row r="3750" spans="1:2" ht="15.75" customHeight="1" x14ac:dyDescent="0.3">
      <c r="A3750" s="28" t="s">
        <v>6894</v>
      </c>
      <c r="B3750" s="30">
        <v>797.39</v>
      </c>
    </row>
    <row r="3751" spans="1:2" ht="15.75" customHeight="1" x14ac:dyDescent="0.3">
      <c r="A3751" s="20" t="s">
        <v>6895</v>
      </c>
      <c r="B3751" s="22">
        <v>5494.5</v>
      </c>
    </row>
    <row r="3752" spans="1:2" ht="15.75" customHeight="1" x14ac:dyDescent="0.3">
      <c r="A3752" s="28" t="s">
        <v>6896</v>
      </c>
      <c r="B3752" s="30">
        <v>1208.79</v>
      </c>
    </row>
    <row r="3753" spans="1:2" ht="15.75" customHeight="1" x14ac:dyDescent="0.3">
      <c r="A3753" s="28" t="s">
        <v>6897</v>
      </c>
      <c r="B3753" s="30">
        <v>934.07</v>
      </c>
    </row>
    <row r="3754" spans="1:2" ht="15.75" customHeight="1" x14ac:dyDescent="0.3">
      <c r="A3754" s="28" t="s">
        <v>6898</v>
      </c>
      <c r="B3754" s="30">
        <v>714.29</v>
      </c>
    </row>
    <row r="3755" spans="1:2" ht="15.75" customHeight="1" x14ac:dyDescent="0.3">
      <c r="A3755" s="28" t="s">
        <v>6899</v>
      </c>
      <c r="B3755" s="30">
        <v>989.01</v>
      </c>
    </row>
    <row r="3756" spans="1:2" ht="15.75" customHeight="1" x14ac:dyDescent="0.3">
      <c r="A3756" s="28" t="s">
        <v>6900</v>
      </c>
      <c r="B3756" s="30">
        <v>714.29</v>
      </c>
    </row>
    <row r="3757" spans="1:2" ht="15.75" customHeight="1" x14ac:dyDescent="0.3">
      <c r="A3757" s="28" t="s">
        <v>6901</v>
      </c>
      <c r="B3757" s="30">
        <v>934.07</v>
      </c>
    </row>
    <row r="3758" spans="1:2" ht="15.75" customHeight="1" x14ac:dyDescent="0.3">
      <c r="A3758" s="28" t="s">
        <v>6902</v>
      </c>
      <c r="B3758" s="30">
        <v>989.01</v>
      </c>
    </row>
    <row r="3759" spans="1:2" ht="15.75" customHeight="1" x14ac:dyDescent="0.3">
      <c r="A3759" s="28" t="s">
        <v>6903</v>
      </c>
      <c r="B3759" s="30">
        <v>989.01</v>
      </c>
    </row>
    <row r="3760" spans="1:2" ht="15.75" customHeight="1" x14ac:dyDescent="0.3">
      <c r="A3760" s="28" t="s">
        <v>6904</v>
      </c>
      <c r="B3760" s="30">
        <v>1208.79</v>
      </c>
    </row>
    <row r="3761" spans="1:2" ht="15.75" customHeight="1" x14ac:dyDescent="0.3">
      <c r="A3761" s="20" t="s">
        <v>6905</v>
      </c>
      <c r="B3761" s="22">
        <v>6044.5</v>
      </c>
    </row>
    <row r="3762" spans="1:2" ht="15.75" customHeight="1" x14ac:dyDescent="0.3">
      <c r="A3762" s="28" t="s">
        <v>6906</v>
      </c>
      <c r="B3762" s="30">
        <v>1329.79</v>
      </c>
    </row>
    <row r="3763" spans="1:2" ht="15.75" customHeight="1" x14ac:dyDescent="0.3">
      <c r="A3763" s="28" t="s">
        <v>6907</v>
      </c>
      <c r="B3763" s="30">
        <v>1027.57</v>
      </c>
    </row>
    <row r="3764" spans="1:2" ht="15.75" customHeight="1" x14ac:dyDescent="0.3">
      <c r="A3764" s="28" t="s">
        <v>6908</v>
      </c>
      <c r="B3764" s="30">
        <v>785.79</v>
      </c>
    </row>
    <row r="3765" spans="1:2" ht="15.75" customHeight="1" x14ac:dyDescent="0.3">
      <c r="A3765" s="28" t="s">
        <v>6909</v>
      </c>
      <c r="B3765" s="30">
        <v>1088.01</v>
      </c>
    </row>
    <row r="3766" spans="1:2" ht="15.75" customHeight="1" x14ac:dyDescent="0.3">
      <c r="A3766" s="28" t="s">
        <v>6910</v>
      </c>
      <c r="B3766" s="30">
        <v>785.79</v>
      </c>
    </row>
    <row r="3767" spans="1:2" ht="15.75" customHeight="1" x14ac:dyDescent="0.3">
      <c r="A3767" s="28" t="s">
        <v>6911</v>
      </c>
      <c r="B3767" s="30">
        <v>1027.57</v>
      </c>
    </row>
    <row r="3768" spans="1:2" ht="15.75" customHeight="1" x14ac:dyDescent="0.3">
      <c r="A3768" s="28" t="s">
        <v>6912</v>
      </c>
      <c r="B3768" s="30">
        <v>1088.01</v>
      </c>
    </row>
    <row r="3769" spans="1:2" ht="15.75" customHeight="1" x14ac:dyDescent="0.3">
      <c r="A3769" s="28" t="s">
        <v>6913</v>
      </c>
      <c r="B3769" s="30">
        <v>1088.01</v>
      </c>
    </row>
    <row r="3770" spans="1:2" ht="15.75" customHeight="1" x14ac:dyDescent="0.3">
      <c r="A3770" s="28" t="s">
        <v>6914</v>
      </c>
      <c r="B3770" s="30">
        <v>1329.79</v>
      </c>
    </row>
    <row r="3771" spans="1:2" ht="15.75" customHeight="1" x14ac:dyDescent="0.3">
      <c r="A3771" s="20" t="s">
        <v>6915</v>
      </c>
      <c r="B3771" s="22">
        <v>6044.5</v>
      </c>
    </row>
    <row r="3772" spans="1:2" ht="15.75" customHeight="1" x14ac:dyDescent="0.3">
      <c r="A3772" s="28" t="s">
        <v>6916</v>
      </c>
      <c r="B3772" s="30">
        <v>1329.79</v>
      </c>
    </row>
    <row r="3773" spans="1:2" ht="15.75" customHeight="1" x14ac:dyDescent="0.3">
      <c r="A3773" s="28" t="s">
        <v>6917</v>
      </c>
      <c r="B3773" s="30">
        <v>1027.57</v>
      </c>
    </row>
    <row r="3774" spans="1:2" ht="15.75" customHeight="1" x14ac:dyDescent="0.3">
      <c r="A3774" s="28" t="s">
        <v>6918</v>
      </c>
      <c r="B3774" s="30">
        <v>785.79</v>
      </c>
    </row>
    <row r="3775" spans="1:2" ht="15.75" customHeight="1" x14ac:dyDescent="0.3">
      <c r="A3775" s="28" t="s">
        <v>6919</v>
      </c>
      <c r="B3775" s="30">
        <v>1088.01</v>
      </c>
    </row>
    <row r="3776" spans="1:2" ht="15.75" customHeight="1" x14ac:dyDescent="0.3">
      <c r="A3776" s="28" t="s">
        <v>6920</v>
      </c>
      <c r="B3776" s="30">
        <v>785.79</v>
      </c>
    </row>
    <row r="3777" spans="1:2" ht="15.75" customHeight="1" x14ac:dyDescent="0.3">
      <c r="A3777" s="28" t="s">
        <v>6921</v>
      </c>
      <c r="B3777" s="30">
        <v>1027.57</v>
      </c>
    </row>
    <row r="3778" spans="1:2" ht="15.75" customHeight="1" x14ac:dyDescent="0.3">
      <c r="A3778" s="28" t="s">
        <v>6922</v>
      </c>
      <c r="B3778" s="30">
        <v>1088.01</v>
      </c>
    </row>
    <row r="3779" spans="1:2" ht="15.75" customHeight="1" x14ac:dyDescent="0.3">
      <c r="A3779" s="28" t="s">
        <v>6923</v>
      </c>
      <c r="B3779" s="30">
        <v>1088.01</v>
      </c>
    </row>
    <row r="3780" spans="1:2" ht="15.75" customHeight="1" x14ac:dyDescent="0.3">
      <c r="A3780" s="28" t="s">
        <v>6924</v>
      </c>
      <c r="B3780" s="30">
        <v>1329.79</v>
      </c>
    </row>
    <row r="3781" spans="1:2" ht="15.75" customHeight="1" x14ac:dyDescent="0.3">
      <c r="A3781" s="20" t="s">
        <v>6926</v>
      </c>
      <c r="B3781" s="22">
        <v>3954.5</v>
      </c>
    </row>
    <row r="3782" spans="1:2" ht="15.75" customHeight="1" x14ac:dyDescent="0.3">
      <c r="A3782" s="28" t="s">
        <v>6927</v>
      </c>
      <c r="B3782" s="30">
        <v>869.99</v>
      </c>
    </row>
    <row r="3783" spans="1:2" ht="15.75" customHeight="1" x14ac:dyDescent="0.3">
      <c r="A3783" s="28" t="s">
        <v>6928</v>
      </c>
      <c r="B3783" s="30">
        <v>672.27</v>
      </c>
    </row>
    <row r="3784" spans="1:2" ht="15.75" customHeight="1" x14ac:dyDescent="0.3">
      <c r="A3784" s="28" t="s">
        <v>6929</v>
      </c>
      <c r="B3784" s="30">
        <v>514.09</v>
      </c>
    </row>
    <row r="3785" spans="1:2" ht="15.75" customHeight="1" x14ac:dyDescent="0.3">
      <c r="A3785" s="28" t="s">
        <v>6930</v>
      </c>
      <c r="B3785" s="30">
        <v>711.81</v>
      </c>
    </row>
    <row r="3786" spans="1:2" ht="15.75" customHeight="1" x14ac:dyDescent="0.3">
      <c r="A3786" s="28" t="s">
        <v>6931</v>
      </c>
      <c r="B3786" s="30">
        <v>514.09</v>
      </c>
    </row>
    <row r="3787" spans="1:2" ht="15.75" customHeight="1" x14ac:dyDescent="0.3">
      <c r="A3787" s="28" t="s">
        <v>6932</v>
      </c>
      <c r="B3787" s="30">
        <v>672.27</v>
      </c>
    </row>
    <row r="3788" spans="1:2" ht="15.75" customHeight="1" x14ac:dyDescent="0.3">
      <c r="A3788" s="28" t="s">
        <v>6933</v>
      </c>
      <c r="B3788" s="30">
        <v>711.81</v>
      </c>
    </row>
    <row r="3789" spans="1:2" ht="15.75" customHeight="1" x14ac:dyDescent="0.3">
      <c r="A3789" s="28" t="s">
        <v>6934</v>
      </c>
      <c r="B3789" s="30">
        <v>711.81</v>
      </c>
    </row>
    <row r="3790" spans="1:2" ht="15.75" customHeight="1" x14ac:dyDescent="0.3">
      <c r="A3790" s="28" t="s">
        <v>6935</v>
      </c>
      <c r="B3790" s="30">
        <v>869.99</v>
      </c>
    </row>
    <row r="3791" spans="1:2" ht="15.75" customHeight="1" x14ac:dyDescent="0.3">
      <c r="A3791" s="20" t="s">
        <v>6936</v>
      </c>
      <c r="B3791" s="22">
        <v>3954.5</v>
      </c>
    </row>
    <row r="3792" spans="1:2" ht="15.75" customHeight="1" x14ac:dyDescent="0.3">
      <c r="A3792" s="28" t="s">
        <v>6937</v>
      </c>
      <c r="B3792" s="30">
        <v>869.99</v>
      </c>
    </row>
    <row r="3793" spans="1:2" ht="15.75" customHeight="1" x14ac:dyDescent="0.3">
      <c r="A3793" s="28" t="s">
        <v>6938</v>
      </c>
      <c r="B3793" s="30">
        <v>672.27</v>
      </c>
    </row>
    <row r="3794" spans="1:2" ht="15.75" customHeight="1" x14ac:dyDescent="0.3">
      <c r="A3794" s="28" t="s">
        <v>6939</v>
      </c>
      <c r="B3794" s="30">
        <v>514.09</v>
      </c>
    </row>
    <row r="3795" spans="1:2" ht="15.75" customHeight="1" x14ac:dyDescent="0.3">
      <c r="A3795" s="28" t="s">
        <v>6940</v>
      </c>
      <c r="B3795" s="30">
        <v>711.81</v>
      </c>
    </row>
    <row r="3796" spans="1:2" ht="15.75" customHeight="1" x14ac:dyDescent="0.3">
      <c r="A3796" s="28" t="s">
        <v>6941</v>
      </c>
      <c r="B3796" s="30">
        <v>514.09</v>
      </c>
    </row>
    <row r="3797" spans="1:2" ht="15.75" customHeight="1" x14ac:dyDescent="0.3">
      <c r="A3797" s="28" t="s">
        <v>6942</v>
      </c>
      <c r="B3797" s="30">
        <v>672.27</v>
      </c>
    </row>
    <row r="3798" spans="1:2" ht="15.75" customHeight="1" x14ac:dyDescent="0.3">
      <c r="A3798" s="28" t="s">
        <v>6943</v>
      </c>
      <c r="B3798" s="30">
        <v>711.81</v>
      </c>
    </row>
    <row r="3799" spans="1:2" ht="15.75" customHeight="1" x14ac:dyDescent="0.3">
      <c r="A3799" s="28" t="s">
        <v>6944</v>
      </c>
      <c r="B3799" s="30">
        <v>711.81</v>
      </c>
    </row>
    <row r="3800" spans="1:2" ht="15.75" customHeight="1" x14ac:dyDescent="0.3">
      <c r="A3800" s="28" t="s">
        <v>6945</v>
      </c>
      <c r="B3800" s="30">
        <v>869.99</v>
      </c>
    </row>
    <row r="3801" spans="1:2" ht="15.75" customHeight="1" x14ac:dyDescent="0.3">
      <c r="A3801" s="20" t="s">
        <v>6946</v>
      </c>
      <c r="B3801" s="22">
        <v>21444.5</v>
      </c>
    </row>
    <row r="3802" spans="1:2" ht="15.75" customHeight="1" x14ac:dyDescent="0.3">
      <c r="A3802" s="28" t="s">
        <v>6947</v>
      </c>
      <c r="B3802" s="30">
        <v>4717.79</v>
      </c>
    </row>
    <row r="3803" spans="1:2" ht="15.75" customHeight="1" x14ac:dyDescent="0.3">
      <c r="A3803" s="28" t="s">
        <v>6948</v>
      </c>
      <c r="B3803" s="30">
        <v>3645.57</v>
      </c>
    </row>
    <row r="3804" spans="1:2" ht="15.75" customHeight="1" x14ac:dyDescent="0.3">
      <c r="A3804" s="28" t="s">
        <v>6949</v>
      </c>
      <c r="B3804" s="30">
        <v>2787.79</v>
      </c>
    </row>
    <row r="3805" spans="1:2" ht="15.75" customHeight="1" x14ac:dyDescent="0.3">
      <c r="A3805" s="28" t="s">
        <v>6950</v>
      </c>
      <c r="B3805" s="30">
        <v>3860.01</v>
      </c>
    </row>
    <row r="3806" spans="1:2" ht="15.75" customHeight="1" x14ac:dyDescent="0.3">
      <c r="A3806" s="28" t="s">
        <v>6951</v>
      </c>
      <c r="B3806" s="30">
        <v>2787.79</v>
      </c>
    </row>
    <row r="3807" spans="1:2" ht="15.75" customHeight="1" x14ac:dyDescent="0.3">
      <c r="A3807" s="28" t="s">
        <v>6952</v>
      </c>
      <c r="B3807" s="30">
        <v>3645.57</v>
      </c>
    </row>
    <row r="3808" spans="1:2" ht="15.75" customHeight="1" x14ac:dyDescent="0.3">
      <c r="A3808" s="28" t="s">
        <v>6953</v>
      </c>
      <c r="B3808" s="30">
        <v>3860.01</v>
      </c>
    </row>
    <row r="3809" spans="1:2" ht="15.75" customHeight="1" x14ac:dyDescent="0.3">
      <c r="A3809" s="28" t="s">
        <v>6954</v>
      </c>
      <c r="B3809" s="30">
        <v>3860.01</v>
      </c>
    </row>
    <row r="3810" spans="1:2" ht="15.75" customHeight="1" x14ac:dyDescent="0.3">
      <c r="A3810" s="28" t="s">
        <v>6955</v>
      </c>
      <c r="B3810" s="30">
        <v>4717.79</v>
      </c>
    </row>
    <row r="3811" spans="1:2" ht="15.75" customHeight="1" x14ac:dyDescent="0.3">
      <c r="A3811" s="20" t="s">
        <v>6956</v>
      </c>
      <c r="B3811" s="22">
        <v>3954.5</v>
      </c>
    </row>
    <row r="3812" spans="1:2" ht="15.75" customHeight="1" x14ac:dyDescent="0.3">
      <c r="A3812" s="28" t="s">
        <v>6957</v>
      </c>
      <c r="B3812" s="30">
        <v>869.99</v>
      </c>
    </row>
    <row r="3813" spans="1:2" ht="15.75" customHeight="1" x14ac:dyDescent="0.3">
      <c r="A3813" s="28" t="s">
        <v>6958</v>
      </c>
      <c r="B3813" s="30">
        <v>672.27</v>
      </c>
    </row>
    <row r="3814" spans="1:2" ht="15.75" customHeight="1" x14ac:dyDescent="0.3">
      <c r="A3814" s="28" t="s">
        <v>6959</v>
      </c>
      <c r="B3814" s="30">
        <v>514.09</v>
      </c>
    </row>
    <row r="3815" spans="1:2" ht="15.75" customHeight="1" x14ac:dyDescent="0.3">
      <c r="A3815" s="28" t="s">
        <v>6960</v>
      </c>
      <c r="B3815" s="30">
        <v>711.81</v>
      </c>
    </row>
    <row r="3816" spans="1:2" ht="15.75" customHeight="1" x14ac:dyDescent="0.3">
      <c r="A3816" s="28" t="s">
        <v>6961</v>
      </c>
      <c r="B3816" s="30">
        <v>514.09</v>
      </c>
    </row>
    <row r="3817" spans="1:2" ht="15.75" customHeight="1" x14ac:dyDescent="0.3">
      <c r="A3817" s="28" t="s">
        <v>6962</v>
      </c>
      <c r="B3817" s="30">
        <v>672.27</v>
      </c>
    </row>
    <row r="3818" spans="1:2" ht="15.75" customHeight="1" x14ac:dyDescent="0.3">
      <c r="A3818" s="28" t="s">
        <v>6963</v>
      </c>
      <c r="B3818" s="30">
        <v>711.81</v>
      </c>
    </row>
    <row r="3819" spans="1:2" ht="15.75" customHeight="1" x14ac:dyDescent="0.3">
      <c r="A3819" s="28" t="s">
        <v>6964</v>
      </c>
      <c r="B3819" s="30">
        <v>711.81</v>
      </c>
    </row>
    <row r="3820" spans="1:2" ht="15.75" customHeight="1" x14ac:dyDescent="0.3">
      <c r="A3820" s="28" t="s">
        <v>6965</v>
      </c>
      <c r="B3820" s="30">
        <v>869.99</v>
      </c>
    </row>
    <row r="3821" spans="1:2" ht="15.75" customHeight="1" x14ac:dyDescent="0.3">
      <c r="A3821" s="20" t="s">
        <v>6966</v>
      </c>
      <c r="B3821" s="22">
        <v>11544.5</v>
      </c>
    </row>
    <row r="3822" spans="1:2" ht="15.75" customHeight="1" x14ac:dyDescent="0.3">
      <c r="A3822" s="28" t="s">
        <v>6967</v>
      </c>
      <c r="B3822" s="30">
        <v>2539.79</v>
      </c>
    </row>
    <row r="3823" spans="1:2" ht="15.75" customHeight="1" x14ac:dyDescent="0.3">
      <c r="A3823" s="28" t="s">
        <v>6968</v>
      </c>
      <c r="B3823" s="30">
        <v>1962.57</v>
      </c>
    </row>
    <row r="3824" spans="1:2" ht="15.75" customHeight="1" x14ac:dyDescent="0.3">
      <c r="A3824" s="28" t="s">
        <v>6969</v>
      </c>
      <c r="B3824" s="30">
        <v>1500.79</v>
      </c>
    </row>
    <row r="3825" spans="1:2" ht="15.75" customHeight="1" x14ac:dyDescent="0.3">
      <c r="A3825" s="28" t="s">
        <v>6970</v>
      </c>
      <c r="B3825" s="30">
        <v>2078.0100000000002</v>
      </c>
    </row>
    <row r="3826" spans="1:2" ht="15.75" customHeight="1" x14ac:dyDescent="0.3">
      <c r="A3826" s="28" t="s">
        <v>6971</v>
      </c>
      <c r="B3826" s="30">
        <v>1500.79</v>
      </c>
    </row>
    <row r="3827" spans="1:2" ht="15.75" customHeight="1" x14ac:dyDescent="0.3">
      <c r="A3827" s="28" t="s">
        <v>6972</v>
      </c>
      <c r="B3827" s="30">
        <v>1962.57</v>
      </c>
    </row>
    <row r="3828" spans="1:2" ht="15.75" customHeight="1" x14ac:dyDescent="0.3">
      <c r="A3828" s="28" t="s">
        <v>6973</v>
      </c>
      <c r="B3828" s="30">
        <v>2078.0100000000002</v>
      </c>
    </row>
    <row r="3829" spans="1:2" ht="15.75" customHeight="1" x14ac:dyDescent="0.3">
      <c r="A3829" s="28" t="s">
        <v>6974</v>
      </c>
      <c r="B3829" s="30">
        <v>2078.0100000000002</v>
      </c>
    </row>
    <row r="3830" spans="1:2" ht="15.75" customHeight="1" x14ac:dyDescent="0.3">
      <c r="A3830" s="28" t="s">
        <v>6975</v>
      </c>
      <c r="B3830" s="30">
        <v>2539.79</v>
      </c>
    </row>
    <row r="3831" spans="1:2" ht="15.75" customHeight="1" x14ac:dyDescent="0.3">
      <c r="A3831" s="20" t="s">
        <v>6976</v>
      </c>
      <c r="B3831" s="22">
        <v>11544.5</v>
      </c>
    </row>
    <row r="3832" spans="1:2" ht="15.75" customHeight="1" x14ac:dyDescent="0.3">
      <c r="A3832" s="28" t="s">
        <v>6977</v>
      </c>
      <c r="B3832" s="30">
        <v>2539.79</v>
      </c>
    </row>
    <row r="3833" spans="1:2" ht="15.75" customHeight="1" x14ac:dyDescent="0.3">
      <c r="A3833" s="28" t="s">
        <v>6978</v>
      </c>
      <c r="B3833" s="30">
        <v>1962.57</v>
      </c>
    </row>
    <row r="3834" spans="1:2" ht="15.75" customHeight="1" x14ac:dyDescent="0.3">
      <c r="A3834" s="28" t="s">
        <v>6979</v>
      </c>
      <c r="B3834" s="30">
        <v>1500.79</v>
      </c>
    </row>
    <row r="3835" spans="1:2" ht="15.75" customHeight="1" x14ac:dyDescent="0.3">
      <c r="A3835" s="28" t="s">
        <v>6980</v>
      </c>
      <c r="B3835" s="30">
        <v>2078.0100000000002</v>
      </c>
    </row>
    <row r="3836" spans="1:2" ht="15.75" customHeight="1" x14ac:dyDescent="0.3">
      <c r="A3836" s="28" t="s">
        <v>6981</v>
      </c>
      <c r="B3836" s="30">
        <v>1500.79</v>
      </c>
    </row>
    <row r="3837" spans="1:2" ht="15.75" customHeight="1" x14ac:dyDescent="0.3">
      <c r="A3837" s="28" t="s">
        <v>6982</v>
      </c>
      <c r="B3837" s="30">
        <v>1962.57</v>
      </c>
    </row>
    <row r="3838" spans="1:2" ht="15.75" customHeight="1" x14ac:dyDescent="0.3">
      <c r="A3838" s="28" t="s">
        <v>6983</v>
      </c>
      <c r="B3838" s="30">
        <v>2078.0100000000002</v>
      </c>
    </row>
    <row r="3839" spans="1:2" ht="15.75" customHeight="1" x14ac:dyDescent="0.3">
      <c r="A3839" s="28" t="s">
        <v>6984</v>
      </c>
      <c r="B3839" s="30">
        <v>2078.0100000000002</v>
      </c>
    </row>
    <row r="3840" spans="1:2" ht="15.75" customHeight="1" x14ac:dyDescent="0.3">
      <c r="A3840" s="28" t="s">
        <v>6985</v>
      </c>
      <c r="B3840" s="30">
        <v>2539.79</v>
      </c>
    </row>
    <row r="3841" spans="1:2" ht="15.75" customHeight="1" x14ac:dyDescent="0.3">
      <c r="A3841" s="20" t="s">
        <v>6986</v>
      </c>
      <c r="B3841" s="22">
        <v>11544.5</v>
      </c>
    </row>
    <row r="3842" spans="1:2" ht="15.75" customHeight="1" x14ac:dyDescent="0.3">
      <c r="A3842" s="28" t="s">
        <v>6987</v>
      </c>
      <c r="B3842" s="30">
        <v>2539.79</v>
      </c>
    </row>
    <row r="3843" spans="1:2" ht="15.75" customHeight="1" x14ac:dyDescent="0.3">
      <c r="A3843" s="28" t="s">
        <v>6988</v>
      </c>
      <c r="B3843" s="30">
        <v>1962.57</v>
      </c>
    </row>
    <row r="3844" spans="1:2" ht="15.75" customHeight="1" x14ac:dyDescent="0.3">
      <c r="A3844" s="28" t="s">
        <v>6989</v>
      </c>
      <c r="B3844" s="30">
        <v>1500.79</v>
      </c>
    </row>
    <row r="3845" spans="1:2" ht="15.75" customHeight="1" x14ac:dyDescent="0.3">
      <c r="A3845" s="28" t="s">
        <v>6990</v>
      </c>
      <c r="B3845" s="30">
        <v>2078.0100000000002</v>
      </c>
    </row>
    <row r="3846" spans="1:2" ht="15.75" customHeight="1" x14ac:dyDescent="0.3">
      <c r="A3846" s="28" t="s">
        <v>6991</v>
      </c>
      <c r="B3846" s="30">
        <v>1500.79</v>
      </c>
    </row>
    <row r="3847" spans="1:2" ht="15.75" customHeight="1" x14ac:dyDescent="0.3">
      <c r="A3847" s="28" t="s">
        <v>6992</v>
      </c>
      <c r="B3847" s="30">
        <v>1962.57</v>
      </c>
    </row>
    <row r="3848" spans="1:2" ht="15.75" customHeight="1" x14ac:dyDescent="0.3">
      <c r="A3848" s="28" t="s">
        <v>6993</v>
      </c>
      <c r="B3848" s="30">
        <v>2078.0100000000002</v>
      </c>
    </row>
    <row r="3849" spans="1:2" ht="15.75" customHeight="1" x14ac:dyDescent="0.3">
      <c r="A3849" s="28" t="s">
        <v>6994</v>
      </c>
      <c r="B3849" s="30">
        <v>2078.0100000000002</v>
      </c>
    </row>
    <row r="3850" spans="1:2" ht="15.75" customHeight="1" x14ac:dyDescent="0.3">
      <c r="A3850" s="28" t="s">
        <v>6995</v>
      </c>
      <c r="B3850" s="30">
        <v>2539.79</v>
      </c>
    </row>
    <row r="3851" spans="1:2" ht="15.75" customHeight="1" x14ac:dyDescent="0.3">
      <c r="A3851" s="20" t="s">
        <v>6996</v>
      </c>
      <c r="B3851" s="22">
        <v>21444.5</v>
      </c>
    </row>
    <row r="3852" spans="1:2" ht="15.75" customHeight="1" x14ac:dyDescent="0.3">
      <c r="A3852" s="28" t="s">
        <v>6997</v>
      </c>
      <c r="B3852" s="30">
        <v>4717.79</v>
      </c>
    </row>
    <row r="3853" spans="1:2" ht="15.75" customHeight="1" x14ac:dyDescent="0.3">
      <c r="A3853" s="28" t="s">
        <v>6998</v>
      </c>
      <c r="B3853" s="30">
        <v>3645.57</v>
      </c>
    </row>
    <row r="3854" spans="1:2" ht="15.75" customHeight="1" x14ac:dyDescent="0.3">
      <c r="A3854" s="28" t="s">
        <v>6999</v>
      </c>
      <c r="B3854" s="30">
        <v>2787.79</v>
      </c>
    </row>
    <row r="3855" spans="1:2" ht="15.75" customHeight="1" x14ac:dyDescent="0.3">
      <c r="A3855" s="28" t="s">
        <v>7000</v>
      </c>
      <c r="B3855" s="30">
        <v>3860.01</v>
      </c>
    </row>
    <row r="3856" spans="1:2" ht="15.75" customHeight="1" x14ac:dyDescent="0.3">
      <c r="A3856" s="28" t="s">
        <v>7001</v>
      </c>
      <c r="B3856" s="30">
        <v>2787.79</v>
      </c>
    </row>
    <row r="3857" spans="1:2" ht="15.75" customHeight="1" x14ac:dyDescent="0.3">
      <c r="A3857" s="28" t="s">
        <v>7002</v>
      </c>
      <c r="B3857" s="30">
        <v>3645.57</v>
      </c>
    </row>
    <row r="3858" spans="1:2" ht="15.75" customHeight="1" x14ac:dyDescent="0.3">
      <c r="A3858" s="28" t="s">
        <v>7003</v>
      </c>
      <c r="B3858" s="30">
        <v>3860.01</v>
      </c>
    </row>
    <row r="3859" spans="1:2" ht="15.75" customHeight="1" x14ac:dyDescent="0.3">
      <c r="A3859" s="28" t="s">
        <v>7004</v>
      </c>
      <c r="B3859" s="30">
        <v>3860.01</v>
      </c>
    </row>
    <row r="3860" spans="1:2" ht="15.75" customHeight="1" x14ac:dyDescent="0.3">
      <c r="A3860" s="28" t="s">
        <v>7005</v>
      </c>
      <c r="B3860" s="30">
        <v>4717.79</v>
      </c>
    </row>
    <row r="3861" spans="1:2" ht="15.75" customHeight="1" x14ac:dyDescent="0.3">
      <c r="A3861" s="20" t="s">
        <v>7006</v>
      </c>
      <c r="B3861" s="22">
        <v>21444.5</v>
      </c>
    </row>
    <row r="3862" spans="1:2" ht="15.75" customHeight="1" x14ac:dyDescent="0.3">
      <c r="A3862" s="28" t="s">
        <v>7007</v>
      </c>
      <c r="B3862" s="30">
        <v>4717.79</v>
      </c>
    </row>
    <row r="3863" spans="1:2" ht="15.75" customHeight="1" x14ac:dyDescent="0.3">
      <c r="A3863" s="28" t="s">
        <v>7008</v>
      </c>
      <c r="B3863" s="30">
        <v>3645.57</v>
      </c>
    </row>
    <row r="3864" spans="1:2" ht="15.75" customHeight="1" x14ac:dyDescent="0.3">
      <c r="A3864" s="28" t="s">
        <v>7009</v>
      </c>
      <c r="B3864" s="30">
        <v>2787.79</v>
      </c>
    </row>
    <row r="3865" spans="1:2" ht="15.75" customHeight="1" x14ac:dyDescent="0.3">
      <c r="A3865" s="28" t="s">
        <v>7010</v>
      </c>
      <c r="B3865" s="30">
        <v>3860.01</v>
      </c>
    </row>
    <row r="3866" spans="1:2" ht="15.75" customHeight="1" x14ac:dyDescent="0.3">
      <c r="A3866" s="28" t="s">
        <v>7011</v>
      </c>
      <c r="B3866" s="30">
        <v>2787.79</v>
      </c>
    </row>
    <row r="3867" spans="1:2" ht="15.75" customHeight="1" x14ac:dyDescent="0.3">
      <c r="A3867" s="28" t="s">
        <v>7012</v>
      </c>
      <c r="B3867" s="30">
        <v>3645.57</v>
      </c>
    </row>
    <row r="3868" spans="1:2" ht="15.75" customHeight="1" x14ac:dyDescent="0.3">
      <c r="A3868" s="28" t="s">
        <v>7013</v>
      </c>
      <c r="B3868" s="30">
        <v>3860.01</v>
      </c>
    </row>
    <row r="3869" spans="1:2" ht="15.75" customHeight="1" x14ac:dyDescent="0.3">
      <c r="A3869" s="28" t="s">
        <v>7014</v>
      </c>
      <c r="B3869" s="30">
        <v>3860.01</v>
      </c>
    </row>
    <row r="3870" spans="1:2" ht="15.75" customHeight="1" x14ac:dyDescent="0.3">
      <c r="A3870" s="28" t="s">
        <v>7015</v>
      </c>
      <c r="B3870" s="30">
        <v>4717.79</v>
      </c>
    </row>
    <row r="3871" spans="1:2" ht="15.75" customHeight="1" x14ac:dyDescent="0.3">
      <c r="A3871" s="20" t="s">
        <v>7016</v>
      </c>
      <c r="B3871" s="22">
        <v>21444.5</v>
      </c>
    </row>
    <row r="3872" spans="1:2" ht="15.75" customHeight="1" x14ac:dyDescent="0.3">
      <c r="A3872" s="28" t="s">
        <v>7017</v>
      </c>
      <c r="B3872" s="30">
        <v>4717.79</v>
      </c>
    </row>
    <row r="3873" spans="1:2" ht="15.75" customHeight="1" x14ac:dyDescent="0.3">
      <c r="A3873" s="28" t="s">
        <v>7018</v>
      </c>
      <c r="B3873" s="30">
        <v>3645.57</v>
      </c>
    </row>
    <row r="3874" spans="1:2" ht="15.75" customHeight="1" x14ac:dyDescent="0.3">
      <c r="A3874" s="28" t="s">
        <v>7019</v>
      </c>
      <c r="B3874" s="30">
        <v>2787.79</v>
      </c>
    </row>
    <row r="3875" spans="1:2" ht="15.75" customHeight="1" x14ac:dyDescent="0.3">
      <c r="A3875" s="28" t="s">
        <v>7020</v>
      </c>
      <c r="B3875" s="30">
        <v>3860.01</v>
      </c>
    </row>
    <row r="3876" spans="1:2" ht="15.75" customHeight="1" x14ac:dyDescent="0.3">
      <c r="A3876" s="28" t="s">
        <v>7021</v>
      </c>
      <c r="B3876" s="30">
        <v>2787.79</v>
      </c>
    </row>
    <row r="3877" spans="1:2" ht="15.75" customHeight="1" x14ac:dyDescent="0.3">
      <c r="A3877" s="28" t="s">
        <v>7022</v>
      </c>
      <c r="B3877" s="30">
        <v>3645.57</v>
      </c>
    </row>
    <row r="3878" spans="1:2" ht="15.75" customHeight="1" x14ac:dyDescent="0.3">
      <c r="A3878" s="28" t="s">
        <v>7023</v>
      </c>
      <c r="B3878" s="30">
        <v>3860.01</v>
      </c>
    </row>
    <row r="3879" spans="1:2" ht="15.75" customHeight="1" x14ac:dyDescent="0.3">
      <c r="A3879" s="28" t="s">
        <v>7024</v>
      </c>
      <c r="B3879" s="30">
        <v>3860.01</v>
      </c>
    </row>
    <row r="3880" spans="1:2" ht="15.75" customHeight="1" x14ac:dyDescent="0.3">
      <c r="A3880" s="28" t="s">
        <v>7025</v>
      </c>
      <c r="B3880" s="30">
        <v>4717.79</v>
      </c>
    </row>
    <row r="3881" spans="1:2" ht="15.75" customHeight="1" x14ac:dyDescent="0.3">
      <c r="A3881" s="20" t="s">
        <v>7026</v>
      </c>
      <c r="B3881" s="22">
        <v>21444.5</v>
      </c>
    </row>
    <row r="3882" spans="1:2" ht="15.75" customHeight="1" x14ac:dyDescent="0.3">
      <c r="A3882" s="28" t="s">
        <v>7027</v>
      </c>
      <c r="B3882" s="30">
        <v>4717.79</v>
      </c>
    </row>
    <row r="3883" spans="1:2" ht="15.75" customHeight="1" x14ac:dyDescent="0.3">
      <c r="A3883" s="28" t="s">
        <v>7028</v>
      </c>
      <c r="B3883" s="30">
        <v>3645.57</v>
      </c>
    </row>
    <row r="3884" spans="1:2" ht="15.75" customHeight="1" x14ac:dyDescent="0.3">
      <c r="A3884" s="28" t="s">
        <v>7029</v>
      </c>
      <c r="B3884" s="30">
        <v>2787.79</v>
      </c>
    </row>
    <row r="3885" spans="1:2" ht="15.75" customHeight="1" x14ac:dyDescent="0.3">
      <c r="A3885" s="28" t="s">
        <v>7030</v>
      </c>
      <c r="B3885" s="30">
        <v>3860.01</v>
      </c>
    </row>
    <row r="3886" spans="1:2" ht="15.75" customHeight="1" x14ac:dyDescent="0.3">
      <c r="A3886" s="28" t="s">
        <v>7031</v>
      </c>
      <c r="B3886" s="30">
        <v>2787.79</v>
      </c>
    </row>
    <row r="3887" spans="1:2" ht="15.75" customHeight="1" x14ac:dyDescent="0.3">
      <c r="A3887" s="28" t="s">
        <v>7032</v>
      </c>
      <c r="B3887" s="30">
        <v>3645.57</v>
      </c>
    </row>
    <row r="3888" spans="1:2" ht="15.75" customHeight="1" x14ac:dyDescent="0.3">
      <c r="A3888" s="28" t="s">
        <v>7033</v>
      </c>
      <c r="B3888" s="30">
        <v>3860.01</v>
      </c>
    </row>
    <row r="3889" spans="1:2" ht="15.75" customHeight="1" x14ac:dyDescent="0.3">
      <c r="A3889" s="28" t="s">
        <v>7034</v>
      </c>
      <c r="B3889" s="30">
        <v>3860.01</v>
      </c>
    </row>
    <row r="3890" spans="1:2" ht="15.75" customHeight="1" x14ac:dyDescent="0.3">
      <c r="A3890" s="28" t="s">
        <v>7035</v>
      </c>
      <c r="B3890" s="30">
        <v>4717.79</v>
      </c>
    </row>
    <row r="3891" spans="1:2" ht="15.75" customHeight="1" x14ac:dyDescent="0.3">
      <c r="A3891" s="20" t="s">
        <v>7036</v>
      </c>
      <c r="B3891" s="22">
        <v>21444.5</v>
      </c>
    </row>
    <row r="3892" spans="1:2" ht="15.75" customHeight="1" x14ac:dyDescent="0.3">
      <c r="A3892" s="28" t="s">
        <v>7037</v>
      </c>
      <c r="B3892" s="30">
        <v>4717.79</v>
      </c>
    </row>
    <row r="3893" spans="1:2" ht="15.75" customHeight="1" x14ac:dyDescent="0.3">
      <c r="A3893" s="28" t="s">
        <v>7038</v>
      </c>
      <c r="B3893" s="30">
        <v>3645.57</v>
      </c>
    </row>
    <row r="3894" spans="1:2" ht="15.75" customHeight="1" x14ac:dyDescent="0.3">
      <c r="A3894" s="28" t="s">
        <v>7039</v>
      </c>
      <c r="B3894" s="30">
        <v>2787.79</v>
      </c>
    </row>
    <row r="3895" spans="1:2" ht="15.75" customHeight="1" x14ac:dyDescent="0.3">
      <c r="A3895" s="28" t="s">
        <v>7040</v>
      </c>
      <c r="B3895" s="30">
        <v>3860.01</v>
      </c>
    </row>
    <row r="3896" spans="1:2" ht="15.75" customHeight="1" x14ac:dyDescent="0.3">
      <c r="A3896" s="28" t="s">
        <v>7041</v>
      </c>
      <c r="B3896" s="30">
        <v>2787.79</v>
      </c>
    </row>
    <row r="3897" spans="1:2" ht="15.75" customHeight="1" x14ac:dyDescent="0.3">
      <c r="A3897" s="28" t="s">
        <v>7042</v>
      </c>
      <c r="B3897" s="30">
        <v>3645.57</v>
      </c>
    </row>
    <row r="3898" spans="1:2" ht="15.75" customHeight="1" x14ac:dyDescent="0.3">
      <c r="A3898" s="28" t="s">
        <v>7043</v>
      </c>
      <c r="B3898" s="30">
        <v>3860.01</v>
      </c>
    </row>
    <row r="3899" spans="1:2" ht="15.75" customHeight="1" x14ac:dyDescent="0.3">
      <c r="A3899" s="28" t="s">
        <v>7044</v>
      </c>
      <c r="B3899" s="30">
        <v>3860.01</v>
      </c>
    </row>
    <row r="3900" spans="1:2" ht="15.75" customHeight="1" x14ac:dyDescent="0.3">
      <c r="A3900" s="28" t="s">
        <v>7045</v>
      </c>
      <c r="B3900" s="30">
        <v>4717.79</v>
      </c>
    </row>
    <row r="3901" spans="1:2" ht="15.75" customHeight="1" x14ac:dyDescent="0.3">
      <c r="A3901" s="20" t="s">
        <v>7046</v>
      </c>
      <c r="B3901" s="22">
        <v>21444.5</v>
      </c>
    </row>
    <row r="3902" spans="1:2" ht="15.75" customHeight="1" x14ac:dyDescent="0.3">
      <c r="A3902" s="28" t="s">
        <v>7047</v>
      </c>
      <c r="B3902" s="30">
        <v>4717.79</v>
      </c>
    </row>
    <row r="3903" spans="1:2" ht="15.75" customHeight="1" x14ac:dyDescent="0.3">
      <c r="A3903" s="28" t="s">
        <v>7048</v>
      </c>
      <c r="B3903" s="30">
        <v>3645.57</v>
      </c>
    </row>
    <row r="3904" spans="1:2" ht="15.75" customHeight="1" x14ac:dyDescent="0.3">
      <c r="A3904" s="28" t="s">
        <v>7049</v>
      </c>
      <c r="B3904" s="30">
        <v>2787.79</v>
      </c>
    </row>
    <row r="3905" spans="1:2" ht="15.75" customHeight="1" x14ac:dyDescent="0.3">
      <c r="A3905" s="28" t="s">
        <v>7050</v>
      </c>
      <c r="B3905" s="30">
        <v>3860.01</v>
      </c>
    </row>
    <row r="3906" spans="1:2" ht="15.75" customHeight="1" x14ac:dyDescent="0.3">
      <c r="A3906" s="28" t="s">
        <v>7051</v>
      </c>
      <c r="B3906" s="30">
        <v>2787.79</v>
      </c>
    </row>
    <row r="3907" spans="1:2" ht="15.75" customHeight="1" x14ac:dyDescent="0.3">
      <c r="A3907" s="28" t="s">
        <v>7052</v>
      </c>
      <c r="B3907" s="30">
        <v>3645.57</v>
      </c>
    </row>
    <row r="3908" spans="1:2" ht="15.75" customHeight="1" x14ac:dyDescent="0.3">
      <c r="A3908" s="28" t="s">
        <v>7053</v>
      </c>
      <c r="B3908" s="30">
        <v>3860.01</v>
      </c>
    </row>
    <row r="3909" spans="1:2" ht="15.75" customHeight="1" x14ac:dyDescent="0.3">
      <c r="A3909" s="28" t="s">
        <v>7054</v>
      </c>
      <c r="B3909" s="30">
        <v>3860.01</v>
      </c>
    </row>
    <row r="3910" spans="1:2" ht="15.75" customHeight="1" x14ac:dyDescent="0.3">
      <c r="A3910" s="28" t="s">
        <v>7055</v>
      </c>
      <c r="B3910" s="30">
        <v>4717.79</v>
      </c>
    </row>
    <row r="3911" spans="1:2" ht="15.75" customHeight="1" x14ac:dyDescent="0.3">
      <c r="A3911" s="20" t="s">
        <v>7056</v>
      </c>
      <c r="B3911" s="22">
        <v>21444.5</v>
      </c>
    </row>
    <row r="3912" spans="1:2" ht="15.75" customHeight="1" x14ac:dyDescent="0.3">
      <c r="A3912" s="28" t="s">
        <v>7057</v>
      </c>
      <c r="B3912" s="30">
        <v>4717.79</v>
      </c>
    </row>
    <row r="3913" spans="1:2" ht="15.75" customHeight="1" x14ac:dyDescent="0.3">
      <c r="A3913" s="28" t="s">
        <v>7058</v>
      </c>
      <c r="B3913" s="30">
        <v>3645.57</v>
      </c>
    </row>
    <row r="3914" spans="1:2" ht="15.75" customHeight="1" x14ac:dyDescent="0.3">
      <c r="A3914" s="28" t="s">
        <v>7059</v>
      </c>
      <c r="B3914" s="30">
        <v>2787.79</v>
      </c>
    </row>
    <row r="3915" spans="1:2" ht="15.75" customHeight="1" x14ac:dyDescent="0.3">
      <c r="A3915" s="28" t="s">
        <v>7060</v>
      </c>
      <c r="B3915" s="30">
        <v>3860.01</v>
      </c>
    </row>
    <row r="3916" spans="1:2" ht="15.75" customHeight="1" x14ac:dyDescent="0.3">
      <c r="A3916" s="28" t="s">
        <v>7061</v>
      </c>
      <c r="B3916" s="30">
        <v>2787.79</v>
      </c>
    </row>
    <row r="3917" spans="1:2" ht="15.75" customHeight="1" x14ac:dyDescent="0.3">
      <c r="A3917" s="28" t="s">
        <v>7062</v>
      </c>
      <c r="B3917" s="30">
        <v>3645.57</v>
      </c>
    </row>
    <row r="3918" spans="1:2" ht="15.75" customHeight="1" x14ac:dyDescent="0.3">
      <c r="A3918" s="28" t="s">
        <v>7063</v>
      </c>
      <c r="B3918" s="30">
        <v>3860.01</v>
      </c>
    </row>
    <row r="3919" spans="1:2" ht="15.75" customHeight="1" x14ac:dyDescent="0.3">
      <c r="A3919" s="28" t="s">
        <v>7064</v>
      </c>
      <c r="B3919" s="30">
        <v>3860.01</v>
      </c>
    </row>
    <row r="3920" spans="1:2" ht="15.75" customHeight="1" x14ac:dyDescent="0.3">
      <c r="A3920" s="28" t="s">
        <v>7065</v>
      </c>
      <c r="B3920" s="30">
        <v>4717.79</v>
      </c>
    </row>
    <row r="3921" spans="1:2" ht="15.75" customHeight="1" x14ac:dyDescent="0.3">
      <c r="A3921" s="20" t="s">
        <v>7066</v>
      </c>
      <c r="B3921" s="22">
        <v>44385</v>
      </c>
    </row>
    <row r="3922" spans="1:2" ht="15.75" customHeight="1" x14ac:dyDescent="0.3">
      <c r="A3922" s="28" t="s">
        <v>7067</v>
      </c>
      <c r="B3922" s="30">
        <v>9764.7000000000007</v>
      </c>
    </row>
    <row r="3923" spans="1:2" ht="15.75" customHeight="1" x14ac:dyDescent="0.3">
      <c r="A3923" s="28" t="s">
        <v>7068</v>
      </c>
      <c r="B3923" s="30">
        <v>7545.45</v>
      </c>
    </row>
    <row r="3924" spans="1:2" ht="15.75" customHeight="1" x14ac:dyDescent="0.3">
      <c r="A3924" s="28" t="s">
        <v>7069</v>
      </c>
      <c r="B3924" s="30">
        <v>5770.05</v>
      </c>
    </row>
    <row r="3925" spans="1:2" ht="15.75" customHeight="1" x14ac:dyDescent="0.3">
      <c r="A3925" s="28" t="s">
        <v>7070</v>
      </c>
      <c r="B3925" s="30">
        <v>7989.3</v>
      </c>
    </row>
    <row r="3926" spans="1:2" ht="15.75" customHeight="1" x14ac:dyDescent="0.3">
      <c r="A3926" s="28" t="s">
        <v>7071</v>
      </c>
      <c r="B3926" s="30">
        <v>5770.05</v>
      </c>
    </row>
    <row r="3927" spans="1:2" ht="15.75" customHeight="1" x14ac:dyDescent="0.3">
      <c r="A3927" s="28" t="s">
        <v>7072</v>
      </c>
      <c r="B3927" s="30">
        <v>7545.45</v>
      </c>
    </row>
    <row r="3928" spans="1:2" ht="15.75" customHeight="1" x14ac:dyDescent="0.3">
      <c r="A3928" s="28" t="s">
        <v>7073</v>
      </c>
      <c r="B3928" s="30">
        <v>7989.3</v>
      </c>
    </row>
    <row r="3929" spans="1:2" ht="15.75" customHeight="1" x14ac:dyDescent="0.3">
      <c r="A3929" s="28" t="s">
        <v>7074</v>
      </c>
      <c r="B3929" s="30">
        <v>7989.3</v>
      </c>
    </row>
    <row r="3930" spans="1:2" ht="15.75" customHeight="1" x14ac:dyDescent="0.3">
      <c r="A3930" s="28" t="s">
        <v>7075</v>
      </c>
      <c r="B3930" s="30">
        <v>9764.7000000000007</v>
      </c>
    </row>
    <row r="3931" spans="1:2" ht="15.75" customHeight="1" x14ac:dyDescent="0.3">
      <c r="A3931" s="20" t="s">
        <v>7076</v>
      </c>
      <c r="B3931" s="22">
        <v>33385</v>
      </c>
    </row>
    <row r="3932" spans="1:2" ht="15.75" customHeight="1" x14ac:dyDescent="0.3">
      <c r="A3932" s="28" t="s">
        <v>7077</v>
      </c>
      <c r="B3932" s="30">
        <v>7344.7</v>
      </c>
    </row>
    <row r="3933" spans="1:2" ht="15.75" customHeight="1" x14ac:dyDescent="0.3">
      <c r="A3933" s="28" t="s">
        <v>7078</v>
      </c>
      <c r="B3933" s="30">
        <v>5675.45</v>
      </c>
    </row>
    <row r="3934" spans="1:2" ht="15.75" customHeight="1" x14ac:dyDescent="0.3">
      <c r="A3934" s="28" t="s">
        <v>7079</v>
      </c>
      <c r="B3934" s="30">
        <v>4340.05</v>
      </c>
    </row>
    <row r="3935" spans="1:2" ht="15.75" customHeight="1" x14ac:dyDescent="0.3">
      <c r="A3935" s="28" t="s">
        <v>7080</v>
      </c>
      <c r="B3935" s="30">
        <v>6009.3</v>
      </c>
    </row>
    <row r="3936" spans="1:2" ht="15.75" customHeight="1" x14ac:dyDescent="0.3">
      <c r="A3936" s="28" t="s">
        <v>7081</v>
      </c>
      <c r="B3936" s="30">
        <v>4340.05</v>
      </c>
    </row>
    <row r="3937" spans="1:2" ht="15.75" customHeight="1" x14ac:dyDescent="0.3">
      <c r="A3937" s="28" t="s">
        <v>7082</v>
      </c>
      <c r="B3937" s="30">
        <v>5675.45</v>
      </c>
    </row>
    <row r="3938" spans="1:2" ht="15.75" customHeight="1" x14ac:dyDescent="0.3">
      <c r="A3938" s="28" t="s">
        <v>7083</v>
      </c>
      <c r="B3938" s="30">
        <v>6009.3</v>
      </c>
    </row>
    <row r="3939" spans="1:2" ht="15.75" customHeight="1" x14ac:dyDescent="0.3">
      <c r="A3939" s="28" t="s">
        <v>7084</v>
      </c>
      <c r="B3939" s="30">
        <v>6009.3</v>
      </c>
    </row>
    <row r="3940" spans="1:2" ht="15.75" customHeight="1" x14ac:dyDescent="0.3">
      <c r="A3940" s="28" t="s">
        <v>7085</v>
      </c>
      <c r="B3940" s="30">
        <v>7344.7</v>
      </c>
    </row>
    <row r="3941" spans="1:2" ht="15.75" customHeight="1" x14ac:dyDescent="0.3">
      <c r="A3941" s="20" t="s">
        <v>7086</v>
      </c>
      <c r="B3941" s="22">
        <v>27885</v>
      </c>
    </row>
    <row r="3942" spans="1:2" ht="15.75" customHeight="1" x14ac:dyDescent="0.3">
      <c r="A3942" s="28" t="s">
        <v>7087</v>
      </c>
      <c r="B3942" s="30">
        <v>6134.7</v>
      </c>
    </row>
    <row r="3943" spans="1:2" ht="15.75" customHeight="1" x14ac:dyDescent="0.3">
      <c r="A3943" s="28" t="s">
        <v>7088</v>
      </c>
      <c r="B3943" s="30">
        <v>4740.45</v>
      </c>
    </row>
    <row r="3944" spans="1:2" ht="15.75" customHeight="1" x14ac:dyDescent="0.3">
      <c r="A3944" s="28" t="s">
        <v>7089</v>
      </c>
      <c r="B3944" s="30">
        <v>3625.05</v>
      </c>
    </row>
    <row r="3945" spans="1:2" ht="15.75" customHeight="1" x14ac:dyDescent="0.3">
      <c r="A3945" s="28" t="s">
        <v>7090</v>
      </c>
      <c r="B3945" s="30">
        <v>5019.3</v>
      </c>
    </row>
    <row r="3946" spans="1:2" ht="15.75" customHeight="1" x14ac:dyDescent="0.3">
      <c r="A3946" s="28" t="s">
        <v>7091</v>
      </c>
      <c r="B3946" s="30">
        <v>3625.05</v>
      </c>
    </row>
    <row r="3947" spans="1:2" ht="15.75" customHeight="1" x14ac:dyDescent="0.3">
      <c r="A3947" s="28" t="s">
        <v>7092</v>
      </c>
      <c r="B3947" s="30">
        <v>4740.45</v>
      </c>
    </row>
    <row r="3948" spans="1:2" ht="15.75" customHeight="1" x14ac:dyDescent="0.3">
      <c r="A3948" s="28" t="s">
        <v>7093</v>
      </c>
      <c r="B3948" s="30">
        <v>5019.3</v>
      </c>
    </row>
    <row r="3949" spans="1:2" ht="15.75" customHeight="1" x14ac:dyDescent="0.3">
      <c r="A3949" s="28" t="s">
        <v>7094</v>
      </c>
      <c r="B3949" s="30">
        <v>5019.3</v>
      </c>
    </row>
    <row r="3950" spans="1:2" ht="15.75" customHeight="1" x14ac:dyDescent="0.3">
      <c r="A3950" s="28" t="s">
        <v>7095</v>
      </c>
      <c r="B3950" s="30">
        <v>6134.7</v>
      </c>
    </row>
    <row r="3951" spans="1:2" ht="15.75" customHeight="1" x14ac:dyDescent="0.3">
      <c r="A3951" s="20" t="s">
        <v>7097</v>
      </c>
      <c r="B3951" s="22">
        <v>13880.9</v>
      </c>
    </row>
    <row r="3952" spans="1:2" ht="15.75" customHeight="1" x14ac:dyDescent="0.3">
      <c r="A3952" s="28" t="s">
        <v>7098</v>
      </c>
      <c r="B3952" s="30">
        <v>3053.8</v>
      </c>
    </row>
    <row r="3953" spans="1:2" ht="15.75" customHeight="1" x14ac:dyDescent="0.3">
      <c r="A3953" s="28" t="s">
        <v>7099</v>
      </c>
      <c r="B3953" s="30">
        <v>2359.75</v>
      </c>
    </row>
    <row r="3954" spans="1:2" ht="15.75" customHeight="1" x14ac:dyDescent="0.3">
      <c r="A3954" s="28" t="s">
        <v>7100</v>
      </c>
      <c r="B3954" s="30">
        <v>1804.52</v>
      </c>
    </row>
    <row r="3955" spans="1:2" ht="15.75" customHeight="1" x14ac:dyDescent="0.3">
      <c r="A3955" s="28" t="s">
        <v>7101</v>
      </c>
      <c r="B3955" s="30">
        <v>2498.56</v>
      </c>
    </row>
    <row r="3956" spans="1:2" ht="15.75" customHeight="1" x14ac:dyDescent="0.3">
      <c r="A3956" s="28" t="s">
        <v>7102</v>
      </c>
      <c r="B3956" s="30">
        <v>1804.52</v>
      </c>
    </row>
    <row r="3957" spans="1:2" ht="15.75" customHeight="1" x14ac:dyDescent="0.3">
      <c r="A3957" s="28" t="s">
        <v>7103</v>
      </c>
      <c r="B3957" s="30">
        <v>2359.75</v>
      </c>
    </row>
    <row r="3958" spans="1:2" ht="15.75" customHeight="1" x14ac:dyDescent="0.3">
      <c r="A3958" s="28" t="s">
        <v>7104</v>
      </c>
      <c r="B3958" s="30">
        <v>2498.56</v>
      </c>
    </row>
    <row r="3959" spans="1:2" ht="15.75" customHeight="1" x14ac:dyDescent="0.3">
      <c r="A3959" s="28" t="s">
        <v>7105</v>
      </c>
      <c r="B3959" s="30">
        <v>2498.56</v>
      </c>
    </row>
    <row r="3960" spans="1:2" ht="15.75" customHeight="1" x14ac:dyDescent="0.3">
      <c r="A3960" s="28" t="s">
        <v>7106</v>
      </c>
      <c r="B3960" s="30">
        <v>3053.8</v>
      </c>
    </row>
    <row r="3961" spans="1:2" ht="15.75" customHeight="1" x14ac:dyDescent="0.3">
      <c r="A3961" s="20" t="s">
        <v>7107</v>
      </c>
      <c r="B3961" s="22">
        <v>12723.68</v>
      </c>
    </row>
    <row r="3962" spans="1:2" ht="15.75" customHeight="1" x14ac:dyDescent="0.3">
      <c r="A3962" s="28" t="s">
        <v>7108</v>
      </c>
      <c r="B3962" s="30">
        <v>2799.21</v>
      </c>
    </row>
    <row r="3963" spans="1:2" ht="15.75" customHeight="1" x14ac:dyDescent="0.3">
      <c r="A3963" s="28" t="s">
        <v>7109</v>
      </c>
      <c r="B3963" s="30">
        <v>2163.02</v>
      </c>
    </row>
    <row r="3964" spans="1:2" ht="15.75" customHeight="1" x14ac:dyDescent="0.3">
      <c r="A3964" s="28" t="s">
        <v>7110</v>
      </c>
      <c r="B3964" s="30">
        <v>1654.08</v>
      </c>
    </row>
    <row r="3965" spans="1:2" ht="15.75" customHeight="1" x14ac:dyDescent="0.3">
      <c r="A3965" s="28" t="s">
        <v>7111</v>
      </c>
      <c r="B3965" s="30">
        <v>2290.2600000000002</v>
      </c>
    </row>
    <row r="3966" spans="1:2" ht="15.75" customHeight="1" x14ac:dyDescent="0.3">
      <c r="A3966" s="28" t="s">
        <v>7112</v>
      </c>
      <c r="B3966" s="30">
        <v>1654.08</v>
      </c>
    </row>
    <row r="3967" spans="1:2" ht="15.75" customHeight="1" x14ac:dyDescent="0.3">
      <c r="A3967" s="28" t="s">
        <v>7113</v>
      </c>
      <c r="B3967" s="30">
        <v>2163.02</v>
      </c>
    </row>
    <row r="3968" spans="1:2" ht="15.75" customHeight="1" x14ac:dyDescent="0.3">
      <c r="A3968" s="28" t="s">
        <v>7114</v>
      </c>
      <c r="B3968" s="30">
        <v>2290.2600000000002</v>
      </c>
    </row>
    <row r="3969" spans="1:2" ht="15.75" customHeight="1" x14ac:dyDescent="0.3">
      <c r="A3969" s="28" t="s">
        <v>7115</v>
      </c>
      <c r="B3969" s="30">
        <v>2290.2600000000002</v>
      </c>
    </row>
    <row r="3970" spans="1:2" ht="15.75" customHeight="1" x14ac:dyDescent="0.3">
      <c r="A3970" s="28" t="s">
        <v>7116</v>
      </c>
      <c r="B3970" s="30">
        <v>2799.21</v>
      </c>
    </row>
    <row r="3971" spans="1:2" ht="15.75" customHeight="1" x14ac:dyDescent="0.3">
      <c r="A3971" s="20" t="s">
        <v>7117</v>
      </c>
      <c r="B3971" s="22">
        <v>11566.45</v>
      </c>
    </row>
    <row r="3972" spans="1:2" ht="15.75" customHeight="1" x14ac:dyDescent="0.3">
      <c r="A3972" s="28" t="s">
        <v>7118</v>
      </c>
      <c r="B3972" s="30">
        <v>2544.62</v>
      </c>
    </row>
    <row r="3973" spans="1:2" ht="15.75" customHeight="1" x14ac:dyDescent="0.3">
      <c r="A3973" s="28" t="s">
        <v>7119</v>
      </c>
      <c r="B3973" s="30">
        <v>1966.3</v>
      </c>
    </row>
    <row r="3974" spans="1:2" ht="15.75" customHeight="1" x14ac:dyDescent="0.3">
      <c r="A3974" s="28" t="s">
        <v>7120</v>
      </c>
      <c r="B3974" s="30">
        <v>1503.64</v>
      </c>
    </row>
    <row r="3975" spans="1:2" ht="15.75" customHeight="1" x14ac:dyDescent="0.3">
      <c r="A3975" s="28" t="s">
        <v>7121</v>
      </c>
      <c r="B3975" s="30">
        <v>2081.96</v>
      </c>
    </row>
    <row r="3976" spans="1:2" ht="15.75" customHeight="1" x14ac:dyDescent="0.3">
      <c r="A3976" s="28" t="s">
        <v>7122</v>
      </c>
      <c r="B3976" s="30">
        <v>1503.64</v>
      </c>
    </row>
    <row r="3977" spans="1:2" ht="15.75" customHeight="1" x14ac:dyDescent="0.3">
      <c r="A3977" s="28" t="s">
        <v>7123</v>
      </c>
      <c r="B3977" s="30">
        <v>1966.3</v>
      </c>
    </row>
    <row r="3978" spans="1:2" ht="15.75" customHeight="1" x14ac:dyDescent="0.3">
      <c r="A3978" s="28" t="s">
        <v>7124</v>
      </c>
      <c r="B3978" s="30">
        <v>2081.96</v>
      </c>
    </row>
    <row r="3979" spans="1:2" ht="15.75" customHeight="1" x14ac:dyDescent="0.3">
      <c r="A3979" s="28" t="s">
        <v>7125</v>
      </c>
      <c r="B3979" s="30">
        <v>2081.96</v>
      </c>
    </row>
    <row r="3980" spans="1:2" ht="15.75" customHeight="1" x14ac:dyDescent="0.3">
      <c r="A3980" s="28" t="s">
        <v>7126</v>
      </c>
      <c r="B3980" s="30">
        <v>2544.62</v>
      </c>
    </row>
    <row r="3981" spans="1:2" ht="15.75" customHeight="1" x14ac:dyDescent="0.3">
      <c r="A3981" s="20" t="s">
        <v>7127</v>
      </c>
      <c r="B3981" s="22">
        <v>9252</v>
      </c>
    </row>
    <row r="3982" spans="1:2" ht="15.75" customHeight="1" x14ac:dyDescent="0.3">
      <c r="A3982" s="28" t="s">
        <v>7128</v>
      </c>
      <c r="B3982" s="30">
        <v>2035.44</v>
      </c>
    </row>
    <row r="3983" spans="1:2" ht="15.75" customHeight="1" x14ac:dyDescent="0.3">
      <c r="A3983" s="28" t="s">
        <v>7129</v>
      </c>
      <c r="B3983" s="30">
        <v>1572.84</v>
      </c>
    </row>
    <row r="3984" spans="1:2" ht="15.75" customHeight="1" x14ac:dyDescent="0.3">
      <c r="A3984" s="28" t="s">
        <v>7130</v>
      </c>
      <c r="B3984" s="30">
        <v>1202.76</v>
      </c>
    </row>
    <row r="3985" spans="1:2" ht="15.75" customHeight="1" x14ac:dyDescent="0.3">
      <c r="A3985" s="28" t="s">
        <v>7131</v>
      </c>
      <c r="B3985" s="30">
        <v>1665.36</v>
      </c>
    </row>
    <row r="3986" spans="1:2" ht="15.75" customHeight="1" x14ac:dyDescent="0.3">
      <c r="A3986" s="28" t="s">
        <v>7132</v>
      </c>
      <c r="B3986" s="30">
        <v>1202.76</v>
      </c>
    </row>
    <row r="3987" spans="1:2" ht="15.75" customHeight="1" x14ac:dyDescent="0.3">
      <c r="A3987" s="28" t="s">
        <v>7133</v>
      </c>
      <c r="B3987" s="30">
        <v>1572.84</v>
      </c>
    </row>
    <row r="3988" spans="1:2" ht="15.75" customHeight="1" x14ac:dyDescent="0.3">
      <c r="A3988" s="28" t="s">
        <v>7134</v>
      </c>
      <c r="B3988" s="30">
        <v>1665.36</v>
      </c>
    </row>
    <row r="3989" spans="1:2" ht="15.75" customHeight="1" x14ac:dyDescent="0.3">
      <c r="A3989" s="28" t="s">
        <v>7135</v>
      </c>
      <c r="B3989" s="30">
        <v>1665.36</v>
      </c>
    </row>
    <row r="3990" spans="1:2" ht="15.75" customHeight="1" x14ac:dyDescent="0.3">
      <c r="A3990" s="28" t="s">
        <v>7136</v>
      </c>
      <c r="B3990" s="30">
        <v>2035.44</v>
      </c>
    </row>
    <row r="3991" spans="1:2" ht="15.75" customHeight="1" x14ac:dyDescent="0.3">
      <c r="A3991" s="20" t="s">
        <v>7137</v>
      </c>
      <c r="B3991" s="22">
        <v>6937.56</v>
      </c>
    </row>
    <row r="3992" spans="1:2" ht="15.75" customHeight="1" x14ac:dyDescent="0.3">
      <c r="A3992" s="28" t="s">
        <v>7138</v>
      </c>
      <c r="B3992" s="30">
        <v>1526.26</v>
      </c>
    </row>
    <row r="3993" spans="1:2" ht="15.75" customHeight="1" x14ac:dyDescent="0.3">
      <c r="A3993" s="28" t="s">
        <v>7139</v>
      </c>
      <c r="B3993" s="30">
        <v>1179.3800000000001</v>
      </c>
    </row>
    <row r="3994" spans="1:2" ht="15.75" customHeight="1" x14ac:dyDescent="0.3">
      <c r="A3994" s="28" t="s">
        <v>7140</v>
      </c>
      <c r="B3994" s="30">
        <v>901.88</v>
      </c>
    </row>
    <row r="3995" spans="1:2" ht="15.75" customHeight="1" x14ac:dyDescent="0.3">
      <c r="A3995" s="28" t="s">
        <v>7141</v>
      </c>
      <c r="B3995" s="30">
        <v>1248.76</v>
      </c>
    </row>
    <row r="3996" spans="1:2" ht="15.75" customHeight="1" x14ac:dyDescent="0.3">
      <c r="A3996" s="28" t="s">
        <v>7142</v>
      </c>
      <c r="B3996" s="30">
        <v>901.88</v>
      </c>
    </row>
    <row r="3997" spans="1:2" ht="15.75" customHeight="1" x14ac:dyDescent="0.3">
      <c r="A3997" s="28" t="s">
        <v>7143</v>
      </c>
      <c r="B3997" s="30">
        <v>1179.3800000000001</v>
      </c>
    </row>
    <row r="3998" spans="1:2" ht="15.75" customHeight="1" x14ac:dyDescent="0.3">
      <c r="A3998" s="28" t="s">
        <v>7144</v>
      </c>
      <c r="B3998" s="30">
        <v>1248.76</v>
      </c>
    </row>
    <row r="3999" spans="1:2" ht="15.75" customHeight="1" x14ac:dyDescent="0.3">
      <c r="A3999" s="28" t="s">
        <v>7145</v>
      </c>
      <c r="B3999" s="30">
        <v>1248.76</v>
      </c>
    </row>
    <row r="4000" spans="1:2" ht="15.75" customHeight="1" x14ac:dyDescent="0.3">
      <c r="A4000" s="28" t="s">
        <v>7146</v>
      </c>
      <c r="B4000" s="30">
        <v>1526.26</v>
      </c>
    </row>
    <row r="4001" spans="1:2" ht="15.75" customHeight="1" x14ac:dyDescent="0.3">
      <c r="A4001" s="20" t="s">
        <v>7147</v>
      </c>
      <c r="B4001" s="22">
        <v>4623.1099999999997</v>
      </c>
    </row>
    <row r="4002" spans="1:2" ht="15.75" customHeight="1" x14ac:dyDescent="0.3">
      <c r="A4002" s="28" t="s">
        <v>7148</v>
      </c>
      <c r="B4002" s="30">
        <v>1017.08</v>
      </c>
    </row>
    <row r="4003" spans="1:2" ht="15.75" customHeight="1" x14ac:dyDescent="0.3">
      <c r="A4003" s="28" t="s">
        <v>7149</v>
      </c>
      <c r="B4003" s="30">
        <v>785.93</v>
      </c>
    </row>
    <row r="4004" spans="1:2" ht="15.75" customHeight="1" x14ac:dyDescent="0.3">
      <c r="A4004" s="28" t="s">
        <v>7150</v>
      </c>
      <c r="B4004" s="30">
        <v>601</v>
      </c>
    </row>
    <row r="4005" spans="1:2" ht="15.75" customHeight="1" x14ac:dyDescent="0.3">
      <c r="A4005" s="28" t="s">
        <v>7151</v>
      </c>
      <c r="B4005" s="30">
        <v>832.16</v>
      </c>
    </row>
    <row r="4006" spans="1:2" ht="15.75" customHeight="1" x14ac:dyDescent="0.3">
      <c r="A4006" s="28" t="s">
        <v>7152</v>
      </c>
      <c r="B4006" s="30">
        <v>601</v>
      </c>
    </row>
    <row r="4007" spans="1:2" ht="15.75" customHeight="1" x14ac:dyDescent="0.3">
      <c r="A4007" s="28" t="s">
        <v>7153</v>
      </c>
      <c r="B4007" s="30">
        <v>785.93</v>
      </c>
    </row>
    <row r="4008" spans="1:2" ht="15.75" customHeight="1" x14ac:dyDescent="0.3">
      <c r="A4008" s="28" t="s">
        <v>7154</v>
      </c>
      <c r="B4008" s="30">
        <v>832.16</v>
      </c>
    </row>
    <row r="4009" spans="1:2" ht="15.75" customHeight="1" x14ac:dyDescent="0.3">
      <c r="A4009" s="28" t="s">
        <v>7155</v>
      </c>
      <c r="B4009" s="30">
        <v>832.16</v>
      </c>
    </row>
    <row r="4010" spans="1:2" ht="15.75" customHeight="1" x14ac:dyDescent="0.3">
      <c r="A4010" s="28" t="s">
        <v>7156</v>
      </c>
      <c r="B4010" s="30">
        <v>1017.08</v>
      </c>
    </row>
    <row r="4011" spans="1:2" ht="15.75" customHeight="1" x14ac:dyDescent="0.3">
      <c r="A4011" s="42" t="s">
        <v>7157</v>
      </c>
      <c r="B4011" s="22">
        <v>2776.18</v>
      </c>
    </row>
    <row r="4012" spans="1:2" ht="15.75" customHeight="1" x14ac:dyDescent="0.3">
      <c r="A4012" s="28" t="s">
        <v>7158</v>
      </c>
      <c r="B4012" s="30">
        <v>610.76</v>
      </c>
    </row>
    <row r="4013" spans="1:2" ht="15.75" customHeight="1" x14ac:dyDescent="0.3">
      <c r="A4013" s="28" t="s">
        <v>7159</v>
      </c>
      <c r="B4013" s="30">
        <v>471.95</v>
      </c>
    </row>
    <row r="4014" spans="1:2" ht="15.75" customHeight="1" x14ac:dyDescent="0.3">
      <c r="A4014" s="28" t="s">
        <v>7160</v>
      </c>
      <c r="B4014" s="30">
        <v>360.9</v>
      </c>
    </row>
    <row r="4015" spans="1:2" ht="15.75" customHeight="1" x14ac:dyDescent="0.3">
      <c r="A4015" s="28" t="s">
        <v>7161</v>
      </c>
      <c r="B4015" s="30">
        <v>499.71</v>
      </c>
    </row>
    <row r="4016" spans="1:2" ht="15.75" customHeight="1" x14ac:dyDescent="0.3">
      <c r="A4016" s="28" t="s">
        <v>7162</v>
      </c>
      <c r="B4016" s="30">
        <v>360.9</v>
      </c>
    </row>
    <row r="4017" spans="1:2" ht="15.75" customHeight="1" x14ac:dyDescent="0.3">
      <c r="A4017" s="28" t="s">
        <v>7163</v>
      </c>
      <c r="B4017" s="30">
        <v>471.95</v>
      </c>
    </row>
    <row r="4018" spans="1:2" ht="15.75" customHeight="1" x14ac:dyDescent="0.3">
      <c r="A4018" s="28" t="s">
        <v>7164</v>
      </c>
      <c r="B4018" s="30">
        <v>499.71</v>
      </c>
    </row>
    <row r="4019" spans="1:2" ht="15.75" customHeight="1" x14ac:dyDescent="0.3">
      <c r="A4019" s="28" t="s">
        <v>7165</v>
      </c>
      <c r="B4019" s="30">
        <v>499.71</v>
      </c>
    </row>
    <row r="4020" spans="1:2" ht="15.75" customHeight="1" x14ac:dyDescent="0.3">
      <c r="A4020" s="28" t="s">
        <v>7166</v>
      </c>
      <c r="B4020" s="30">
        <v>610.76</v>
      </c>
    </row>
    <row r="4021" spans="1:2" ht="15.75" customHeight="1" x14ac:dyDescent="0.3">
      <c r="A4021" s="20" t="s">
        <v>7167</v>
      </c>
      <c r="B4021" s="22">
        <v>2544.7399999999998</v>
      </c>
    </row>
    <row r="4022" spans="1:2" ht="15.75" customHeight="1" x14ac:dyDescent="0.3">
      <c r="A4022" s="28" t="s">
        <v>7168</v>
      </c>
      <c r="B4022" s="30">
        <v>559.84</v>
      </c>
    </row>
    <row r="4023" spans="1:2" ht="15.75" customHeight="1" x14ac:dyDescent="0.3">
      <c r="A4023" s="28" t="s">
        <v>7169</v>
      </c>
      <c r="B4023" s="30">
        <v>432.6</v>
      </c>
    </row>
    <row r="4024" spans="1:2" ht="15.75" customHeight="1" x14ac:dyDescent="0.3">
      <c r="A4024" s="28" t="s">
        <v>7170</v>
      </c>
      <c r="B4024" s="30">
        <v>330.82</v>
      </c>
    </row>
    <row r="4025" spans="1:2" ht="15.75" customHeight="1" x14ac:dyDescent="0.3">
      <c r="A4025" s="28" t="s">
        <v>7171</v>
      </c>
      <c r="B4025" s="30">
        <v>458.05</v>
      </c>
    </row>
    <row r="4026" spans="1:2" ht="15.75" customHeight="1" x14ac:dyDescent="0.3">
      <c r="A4026" s="28" t="s">
        <v>7172</v>
      </c>
      <c r="B4026" s="30">
        <v>330.82</v>
      </c>
    </row>
    <row r="4027" spans="1:2" ht="15.75" customHeight="1" x14ac:dyDescent="0.3">
      <c r="A4027" s="28" t="s">
        <v>7173</v>
      </c>
      <c r="B4027" s="30">
        <v>432.6</v>
      </c>
    </row>
    <row r="4028" spans="1:2" ht="15.75" customHeight="1" x14ac:dyDescent="0.3">
      <c r="A4028" s="28" t="s">
        <v>7174</v>
      </c>
      <c r="B4028" s="30">
        <v>458.05</v>
      </c>
    </row>
    <row r="4029" spans="1:2" ht="15.75" customHeight="1" x14ac:dyDescent="0.3">
      <c r="A4029" s="28" t="s">
        <v>7175</v>
      </c>
      <c r="B4029" s="30">
        <v>458.05</v>
      </c>
    </row>
    <row r="4030" spans="1:2" ht="15.75" customHeight="1" x14ac:dyDescent="0.3">
      <c r="A4030" s="28" t="s">
        <v>7176</v>
      </c>
      <c r="B4030" s="30">
        <v>559.84</v>
      </c>
    </row>
    <row r="4031" spans="1:2" ht="15.75" customHeight="1" x14ac:dyDescent="0.3">
      <c r="A4031" s="20" t="s">
        <v>7177</v>
      </c>
      <c r="B4031" s="22">
        <v>2313.29</v>
      </c>
    </row>
    <row r="4032" spans="1:2" ht="15.75" customHeight="1" x14ac:dyDescent="0.3">
      <c r="A4032" s="28" t="s">
        <v>7178</v>
      </c>
      <c r="B4032" s="30">
        <v>508.92</v>
      </c>
    </row>
    <row r="4033" spans="1:2" ht="15.75" customHeight="1" x14ac:dyDescent="0.3">
      <c r="A4033" s="28" t="s">
        <v>7179</v>
      </c>
      <c r="B4033" s="30">
        <v>393.26</v>
      </c>
    </row>
    <row r="4034" spans="1:2" ht="15.75" customHeight="1" x14ac:dyDescent="0.3">
      <c r="A4034" s="28" t="s">
        <v>7180</v>
      </c>
      <c r="B4034" s="30">
        <v>300.73</v>
      </c>
    </row>
    <row r="4035" spans="1:2" ht="15.75" customHeight="1" x14ac:dyDescent="0.3">
      <c r="A4035" s="28" t="s">
        <v>7181</v>
      </c>
      <c r="B4035" s="30">
        <v>416.39</v>
      </c>
    </row>
    <row r="4036" spans="1:2" ht="15.75" customHeight="1" x14ac:dyDescent="0.3">
      <c r="A4036" s="28" t="s">
        <v>7182</v>
      </c>
      <c r="B4036" s="30">
        <v>300.73</v>
      </c>
    </row>
    <row r="4037" spans="1:2" ht="15.75" customHeight="1" x14ac:dyDescent="0.3">
      <c r="A4037" s="28" t="s">
        <v>7183</v>
      </c>
      <c r="B4037" s="30">
        <v>393.26</v>
      </c>
    </row>
    <row r="4038" spans="1:2" ht="15.75" customHeight="1" x14ac:dyDescent="0.3">
      <c r="A4038" s="28" t="s">
        <v>7184</v>
      </c>
      <c r="B4038" s="30">
        <v>416.39</v>
      </c>
    </row>
    <row r="4039" spans="1:2" ht="15.75" customHeight="1" x14ac:dyDescent="0.3">
      <c r="A4039" s="28" t="s">
        <v>7185</v>
      </c>
      <c r="B4039" s="30">
        <v>416.39</v>
      </c>
    </row>
    <row r="4040" spans="1:2" ht="15.75" customHeight="1" x14ac:dyDescent="0.3">
      <c r="A4040" s="28" t="s">
        <v>7186</v>
      </c>
      <c r="B4040" s="30">
        <v>508.92</v>
      </c>
    </row>
    <row r="4041" spans="1:2" ht="15.75" customHeight="1" x14ac:dyDescent="0.3">
      <c r="A4041" s="20" t="s">
        <v>7187</v>
      </c>
      <c r="B4041" s="22">
        <v>1850.4</v>
      </c>
    </row>
    <row r="4042" spans="1:2" ht="15.75" customHeight="1" x14ac:dyDescent="0.3">
      <c r="A4042" s="28" t="s">
        <v>7188</v>
      </c>
      <c r="B4042" s="30">
        <v>407.09</v>
      </c>
    </row>
    <row r="4043" spans="1:2" ht="15.75" customHeight="1" x14ac:dyDescent="0.3">
      <c r="A4043" s="28" t="s">
        <v>7189</v>
      </c>
      <c r="B4043" s="30">
        <v>314.57</v>
      </c>
    </row>
    <row r="4044" spans="1:2" ht="15.75" customHeight="1" x14ac:dyDescent="0.3">
      <c r="A4044" s="28" t="s">
        <v>7190</v>
      </c>
      <c r="B4044" s="30">
        <v>240.55</v>
      </c>
    </row>
    <row r="4045" spans="1:2" ht="15.75" customHeight="1" x14ac:dyDescent="0.3">
      <c r="A4045" s="28" t="s">
        <v>7191</v>
      </c>
      <c r="B4045" s="30">
        <v>333.07</v>
      </c>
    </row>
    <row r="4046" spans="1:2" ht="15.75" customHeight="1" x14ac:dyDescent="0.3">
      <c r="A4046" s="28" t="s">
        <v>7192</v>
      </c>
      <c r="B4046" s="30">
        <v>240.55</v>
      </c>
    </row>
    <row r="4047" spans="1:2" ht="15.75" customHeight="1" x14ac:dyDescent="0.3">
      <c r="A4047" s="28" t="s">
        <v>7193</v>
      </c>
      <c r="B4047" s="30">
        <v>314.57</v>
      </c>
    </row>
    <row r="4048" spans="1:2" ht="15.75" customHeight="1" x14ac:dyDescent="0.3">
      <c r="A4048" s="28" t="s">
        <v>7194</v>
      </c>
      <c r="B4048" s="30">
        <v>333.07</v>
      </c>
    </row>
    <row r="4049" spans="1:2" ht="15.75" customHeight="1" x14ac:dyDescent="0.3">
      <c r="A4049" s="28" t="s">
        <v>7195</v>
      </c>
      <c r="B4049" s="30">
        <v>333.07</v>
      </c>
    </row>
    <row r="4050" spans="1:2" ht="15.75" customHeight="1" x14ac:dyDescent="0.3">
      <c r="A4050" s="28" t="s">
        <v>7196</v>
      </c>
      <c r="B4050" s="30">
        <v>407.09</v>
      </c>
    </row>
    <row r="4051" spans="1:2" ht="15.75" customHeight="1" x14ac:dyDescent="0.3">
      <c r="A4051" s="20" t="s">
        <v>7197</v>
      </c>
      <c r="B4051" s="22">
        <v>1387.51</v>
      </c>
    </row>
    <row r="4052" spans="1:2" ht="15.75" customHeight="1" x14ac:dyDescent="0.3">
      <c r="A4052" s="28" t="s">
        <v>7198</v>
      </c>
      <c r="B4052" s="30">
        <v>305.25</v>
      </c>
    </row>
    <row r="4053" spans="1:2" ht="15.75" customHeight="1" x14ac:dyDescent="0.3">
      <c r="A4053" s="28" t="s">
        <v>7199</v>
      </c>
      <c r="B4053" s="30">
        <v>235.88</v>
      </c>
    </row>
    <row r="4054" spans="1:2" ht="15.75" customHeight="1" x14ac:dyDescent="0.3">
      <c r="A4054" s="28" t="s">
        <v>7200</v>
      </c>
      <c r="B4054" s="30">
        <v>180.38</v>
      </c>
    </row>
    <row r="4055" spans="1:2" ht="15.75" customHeight="1" x14ac:dyDescent="0.3">
      <c r="A4055" s="28" t="s">
        <v>7201</v>
      </c>
      <c r="B4055" s="30">
        <v>249.75</v>
      </c>
    </row>
    <row r="4056" spans="1:2" ht="15.75" customHeight="1" x14ac:dyDescent="0.3">
      <c r="A4056" s="28" t="s">
        <v>7202</v>
      </c>
      <c r="B4056" s="30">
        <v>180.38</v>
      </c>
    </row>
    <row r="4057" spans="1:2" ht="15.75" customHeight="1" x14ac:dyDescent="0.3">
      <c r="A4057" s="28" t="s">
        <v>7203</v>
      </c>
      <c r="B4057" s="30">
        <v>235.88</v>
      </c>
    </row>
    <row r="4058" spans="1:2" ht="15.75" customHeight="1" x14ac:dyDescent="0.3">
      <c r="A4058" s="28" t="s">
        <v>7204</v>
      </c>
      <c r="B4058" s="30">
        <v>249.75</v>
      </c>
    </row>
    <row r="4059" spans="1:2" ht="15.75" customHeight="1" x14ac:dyDescent="0.3">
      <c r="A4059" s="28" t="s">
        <v>7205</v>
      </c>
      <c r="B4059" s="30">
        <v>249.75</v>
      </c>
    </row>
    <row r="4060" spans="1:2" ht="15.75" customHeight="1" x14ac:dyDescent="0.3">
      <c r="A4060" s="28" t="s">
        <v>7206</v>
      </c>
      <c r="B4060" s="30">
        <v>305.25</v>
      </c>
    </row>
    <row r="4061" spans="1:2" ht="15.75" customHeight="1" x14ac:dyDescent="0.3">
      <c r="A4061" s="20" t="s">
        <v>7207</v>
      </c>
      <c r="B4061" s="22">
        <v>924.62</v>
      </c>
    </row>
    <row r="4062" spans="1:2" ht="15.75" customHeight="1" x14ac:dyDescent="0.3">
      <c r="A4062" s="28" t="s">
        <v>7208</v>
      </c>
      <c r="B4062" s="30">
        <v>203.42</v>
      </c>
    </row>
    <row r="4063" spans="1:2" ht="15.75" customHeight="1" x14ac:dyDescent="0.3">
      <c r="A4063" s="28" t="s">
        <v>7209</v>
      </c>
      <c r="B4063" s="30">
        <v>157.19</v>
      </c>
    </row>
    <row r="4064" spans="1:2" ht="15.75" customHeight="1" x14ac:dyDescent="0.3">
      <c r="A4064" s="28" t="s">
        <v>7210</v>
      </c>
      <c r="B4064" s="30">
        <v>120.2</v>
      </c>
    </row>
    <row r="4065" spans="1:2" ht="15.75" customHeight="1" x14ac:dyDescent="0.3">
      <c r="A4065" s="28" t="s">
        <v>7211</v>
      </c>
      <c r="B4065" s="30">
        <v>166.43</v>
      </c>
    </row>
    <row r="4066" spans="1:2" ht="15.75" customHeight="1" x14ac:dyDescent="0.3">
      <c r="A4066" s="28" t="s">
        <v>7212</v>
      </c>
      <c r="B4066" s="30">
        <v>120.2</v>
      </c>
    </row>
    <row r="4067" spans="1:2" ht="15.75" customHeight="1" x14ac:dyDescent="0.3">
      <c r="A4067" s="28" t="s">
        <v>7213</v>
      </c>
      <c r="B4067" s="30">
        <v>157.19</v>
      </c>
    </row>
    <row r="4068" spans="1:2" ht="15.75" customHeight="1" x14ac:dyDescent="0.3">
      <c r="A4068" s="28" t="s">
        <v>7214</v>
      </c>
      <c r="B4068" s="30">
        <v>166.43</v>
      </c>
    </row>
    <row r="4069" spans="1:2" ht="15.75" customHeight="1" x14ac:dyDescent="0.3">
      <c r="A4069" s="28" t="s">
        <v>7215</v>
      </c>
      <c r="B4069" s="30">
        <v>166.43</v>
      </c>
    </row>
    <row r="4070" spans="1:2" ht="15.75" customHeight="1" x14ac:dyDescent="0.3">
      <c r="A4070" s="28" t="s">
        <v>7216</v>
      </c>
      <c r="B4070" s="30">
        <v>203.42</v>
      </c>
    </row>
    <row r="4071" spans="1:2" ht="15.75" customHeight="1" x14ac:dyDescent="0.3">
      <c r="A4071" s="20" t="s">
        <v>7218</v>
      </c>
      <c r="B4071" s="22">
        <v>9251</v>
      </c>
    </row>
    <row r="4072" spans="1:2" ht="15.75" customHeight="1" x14ac:dyDescent="0.3">
      <c r="A4072" s="28" t="s">
        <v>7219</v>
      </c>
      <c r="B4072" s="30">
        <v>2035.22</v>
      </c>
    </row>
    <row r="4073" spans="1:2" ht="15.75" customHeight="1" x14ac:dyDescent="0.3">
      <c r="A4073" s="28" t="s">
        <v>7220</v>
      </c>
      <c r="B4073" s="30">
        <v>1572.6699999999998</v>
      </c>
    </row>
    <row r="4074" spans="1:2" ht="15.75" customHeight="1" x14ac:dyDescent="0.3">
      <c r="A4074" s="28" t="s">
        <v>7221</v>
      </c>
      <c r="B4074" s="30">
        <v>1202.6300000000001</v>
      </c>
    </row>
    <row r="4075" spans="1:2" ht="15.75" customHeight="1" x14ac:dyDescent="0.3">
      <c r="A4075" s="28" t="s">
        <v>7222</v>
      </c>
      <c r="B4075" s="30">
        <v>1665.1800000000003</v>
      </c>
    </row>
    <row r="4076" spans="1:2" ht="15.75" customHeight="1" x14ac:dyDescent="0.3">
      <c r="A4076" s="28" t="s">
        <v>7223</v>
      </c>
      <c r="B4076" s="30">
        <v>1202.6300000000001</v>
      </c>
    </row>
    <row r="4077" spans="1:2" ht="15.75" customHeight="1" x14ac:dyDescent="0.3">
      <c r="A4077" s="28" t="s">
        <v>7224</v>
      </c>
      <c r="B4077" s="30">
        <v>1572.6699999999998</v>
      </c>
    </row>
    <row r="4078" spans="1:2" ht="15.75" customHeight="1" x14ac:dyDescent="0.3">
      <c r="A4078" s="28" t="s">
        <v>7225</v>
      </c>
      <c r="B4078" s="30">
        <v>1665.1800000000003</v>
      </c>
    </row>
    <row r="4079" spans="1:2" ht="15.75" customHeight="1" x14ac:dyDescent="0.3">
      <c r="A4079" s="28" t="s">
        <v>7226</v>
      </c>
      <c r="B4079" s="30">
        <v>1665.1800000000003</v>
      </c>
    </row>
    <row r="4080" spans="1:2" ht="15.75" customHeight="1" x14ac:dyDescent="0.3">
      <c r="A4080" s="28" t="s">
        <v>7227</v>
      </c>
      <c r="B4080" s="30">
        <v>2035.22</v>
      </c>
    </row>
    <row r="4081" spans="1:2" ht="15.75" customHeight="1" x14ac:dyDescent="0.3">
      <c r="A4081" s="20" t="s">
        <v>7228</v>
      </c>
      <c r="B4081" s="22">
        <v>8479.7619841600663</v>
      </c>
    </row>
    <row r="4082" spans="1:2" ht="15.75" customHeight="1" x14ac:dyDescent="0.3">
      <c r="A4082" s="28" t="s">
        <v>7229</v>
      </c>
      <c r="B4082" s="30">
        <v>1865.5476365152147</v>
      </c>
    </row>
    <row r="4083" spans="1:2" ht="15.75" customHeight="1" x14ac:dyDescent="0.3">
      <c r="A4083" s="28" t="s">
        <v>7230</v>
      </c>
      <c r="B4083" s="30">
        <v>1441.559537307211</v>
      </c>
    </row>
    <row r="4084" spans="1:2" ht="15.75" customHeight="1" x14ac:dyDescent="0.3">
      <c r="A4084" s="28" t="s">
        <v>7231</v>
      </c>
      <c r="B4084" s="30">
        <v>1102.3690579408087</v>
      </c>
    </row>
    <row r="4085" spans="1:2" ht="15.75" customHeight="1" x14ac:dyDescent="0.3">
      <c r="A4085" s="28" t="s">
        <v>7232</v>
      </c>
      <c r="B4085" s="30">
        <v>1526.3571571488121</v>
      </c>
    </row>
    <row r="4086" spans="1:2" ht="15.75" customHeight="1" x14ac:dyDescent="0.3">
      <c r="A4086" s="28" t="s">
        <v>7233</v>
      </c>
      <c r="B4086" s="30">
        <v>1102.3690579408087</v>
      </c>
    </row>
    <row r="4087" spans="1:2" ht="15.75" customHeight="1" x14ac:dyDescent="0.3">
      <c r="A4087" s="28" t="s">
        <v>7234</v>
      </c>
      <c r="B4087" s="30">
        <v>1441.559537307211</v>
      </c>
    </row>
    <row r="4088" spans="1:2" ht="15.75" customHeight="1" x14ac:dyDescent="0.3">
      <c r="A4088" s="28" t="s">
        <v>7235</v>
      </c>
      <c r="B4088" s="30">
        <v>1526.3571571488121</v>
      </c>
    </row>
    <row r="4089" spans="1:2" ht="15.75" customHeight="1" x14ac:dyDescent="0.3">
      <c r="A4089" s="28" t="s">
        <v>7236</v>
      </c>
      <c r="B4089" s="30">
        <v>1526.3571571488121</v>
      </c>
    </row>
    <row r="4090" spans="1:2" ht="15.75" customHeight="1" x14ac:dyDescent="0.3">
      <c r="A4090" s="28" t="s">
        <v>7237</v>
      </c>
      <c r="B4090" s="30">
        <v>1865.5476365152147</v>
      </c>
    </row>
    <row r="4091" spans="1:2" ht="15.75" customHeight="1" x14ac:dyDescent="0.3">
      <c r="A4091" s="20" t="s">
        <v>7238</v>
      </c>
      <c r="B4091" s="22">
        <v>7708.5239683201335</v>
      </c>
    </row>
    <row r="4092" spans="1:2" ht="15.75" customHeight="1" x14ac:dyDescent="0.3">
      <c r="A4092" s="28" t="s">
        <v>7239</v>
      </c>
      <c r="B4092" s="30">
        <v>1695.8752730304293</v>
      </c>
    </row>
    <row r="4093" spans="1:2" ht="15.75" customHeight="1" x14ac:dyDescent="0.3">
      <c r="A4093" s="28" t="s">
        <v>7240</v>
      </c>
      <c r="B4093" s="30">
        <v>1310.4490746144227</v>
      </c>
    </row>
    <row r="4094" spans="1:2" ht="15.75" customHeight="1" x14ac:dyDescent="0.3">
      <c r="A4094" s="28" t="s">
        <v>7241</v>
      </c>
      <c r="B4094" s="30">
        <v>1002.1081158816174</v>
      </c>
    </row>
    <row r="4095" spans="1:2" ht="15.75" customHeight="1" x14ac:dyDescent="0.3">
      <c r="A4095" s="28" t="s">
        <v>7242</v>
      </c>
      <c r="B4095" s="30">
        <v>1387.5343142976242</v>
      </c>
    </row>
    <row r="4096" spans="1:2" ht="15.75" customHeight="1" x14ac:dyDescent="0.3">
      <c r="A4096" s="28" t="s">
        <v>7243</v>
      </c>
      <c r="B4096" s="30">
        <v>1002.1081158816174</v>
      </c>
    </row>
    <row r="4097" spans="1:2" ht="15.75" customHeight="1" x14ac:dyDescent="0.3">
      <c r="A4097" s="28" t="s">
        <v>7244</v>
      </c>
      <c r="B4097" s="30">
        <v>1310.4490746144227</v>
      </c>
    </row>
    <row r="4098" spans="1:2" ht="15.75" customHeight="1" x14ac:dyDescent="0.3">
      <c r="A4098" s="28" t="s">
        <v>7245</v>
      </c>
      <c r="B4098" s="30">
        <v>1387.5343142976242</v>
      </c>
    </row>
    <row r="4099" spans="1:2" ht="15.75" customHeight="1" x14ac:dyDescent="0.3">
      <c r="A4099" s="28" t="s">
        <v>7246</v>
      </c>
      <c r="B4099" s="30">
        <v>1387.5343142976242</v>
      </c>
    </row>
    <row r="4100" spans="1:2" ht="15.75" customHeight="1" x14ac:dyDescent="0.3">
      <c r="A4100" s="28" t="s">
        <v>7247</v>
      </c>
      <c r="B4100" s="30">
        <v>1695.8752730304293</v>
      </c>
    </row>
    <row r="4101" spans="1:2" ht="15.75" customHeight="1" x14ac:dyDescent="0.3">
      <c r="A4101" s="20" t="s">
        <v>7248</v>
      </c>
      <c r="B4101" s="22">
        <v>6166.0479366402669</v>
      </c>
    </row>
    <row r="4102" spans="1:2" ht="15.75" customHeight="1" x14ac:dyDescent="0.3">
      <c r="A4102" s="28" t="s">
        <v>7249</v>
      </c>
      <c r="B4102" s="30">
        <v>1356.5305460608588</v>
      </c>
    </row>
    <row r="4103" spans="1:2" ht="15.75" customHeight="1" x14ac:dyDescent="0.3">
      <c r="A4103" s="28" t="s">
        <v>7250</v>
      </c>
      <c r="B4103" s="30">
        <v>1048.2281492288453</v>
      </c>
    </row>
    <row r="4104" spans="1:2" ht="15.75" customHeight="1" x14ac:dyDescent="0.3">
      <c r="A4104" s="28" t="s">
        <v>7251</v>
      </c>
      <c r="B4104" s="30">
        <v>801.58623176323476</v>
      </c>
    </row>
    <row r="4105" spans="1:2" ht="15.75" customHeight="1" x14ac:dyDescent="0.3">
      <c r="A4105" s="28" t="s">
        <v>7252</v>
      </c>
      <c r="B4105" s="30">
        <v>1109.8886285952481</v>
      </c>
    </row>
    <row r="4106" spans="1:2" ht="15.75" customHeight="1" x14ac:dyDescent="0.3">
      <c r="A4106" s="28" t="s">
        <v>7253</v>
      </c>
      <c r="B4106" s="30">
        <v>801.58623176323476</v>
      </c>
    </row>
    <row r="4107" spans="1:2" ht="15.75" customHeight="1" x14ac:dyDescent="0.3">
      <c r="A4107" s="28" t="s">
        <v>7254</v>
      </c>
      <c r="B4107" s="30">
        <v>1048.2281492288453</v>
      </c>
    </row>
    <row r="4108" spans="1:2" ht="15.75" customHeight="1" x14ac:dyDescent="0.3">
      <c r="A4108" s="28" t="s">
        <v>7255</v>
      </c>
      <c r="B4108" s="30">
        <v>1109.8886285952481</v>
      </c>
    </row>
    <row r="4109" spans="1:2" ht="15.75" customHeight="1" x14ac:dyDescent="0.3">
      <c r="A4109" s="28" t="s">
        <v>7256</v>
      </c>
      <c r="B4109" s="30">
        <v>1109.8886285952481</v>
      </c>
    </row>
    <row r="4110" spans="1:2" ht="15.75" customHeight="1" x14ac:dyDescent="0.3">
      <c r="A4110" s="28" t="s">
        <v>7257</v>
      </c>
      <c r="B4110" s="30">
        <v>1356.5305460608588</v>
      </c>
    </row>
    <row r="4111" spans="1:2" ht="15.75" customHeight="1" x14ac:dyDescent="0.3">
      <c r="A4111" s="20" t="s">
        <v>7258</v>
      </c>
      <c r="B4111" s="22">
        <v>4623.5719049604004</v>
      </c>
    </row>
    <row r="4112" spans="1:2" ht="15.75" customHeight="1" x14ac:dyDescent="0.3">
      <c r="A4112" s="28" t="s">
        <v>7259</v>
      </c>
      <c r="B4112" s="30">
        <v>1017.1858190912881</v>
      </c>
    </row>
    <row r="4113" spans="1:2" ht="15.75" customHeight="1" x14ac:dyDescent="0.3">
      <c r="A4113" s="28" t="s">
        <v>7260</v>
      </c>
      <c r="B4113" s="30">
        <v>786.00722384326798</v>
      </c>
    </row>
    <row r="4114" spans="1:2" ht="15.75" customHeight="1" x14ac:dyDescent="0.3">
      <c r="A4114" s="28" t="s">
        <v>7261</v>
      </c>
      <c r="B4114" s="30">
        <v>601.06434764485209</v>
      </c>
    </row>
    <row r="4115" spans="1:2" ht="15.75" customHeight="1" x14ac:dyDescent="0.3">
      <c r="A4115" s="28" t="s">
        <v>7262</v>
      </c>
      <c r="B4115" s="30">
        <v>832.24294289287218</v>
      </c>
    </row>
    <row r="4116" spans="1:2" ht="15.75" customHeight="1" x14ac:dyDescent="0.3">
      <c r="A4116" s="28" t="s">
        <v>7263</v>
      </c>
      <c r="B4116" s="30">
        <v>601.06434764485209</v>
      </c>
    </row>
    <row r="4117" spans="1:2" ht="15.75" customHeight="1" x14ac:dyDescent="0.3">
      <c r="A4117" s="28" t="s">
        <v>7264</v>
      </c>
      <c r="B4117" s="30">
        <v>786.00722384326798</v>
      </c>
    </row>
    <row r="4118" spans="1:2" ht="15.75" customHeight="1" x14ac:dyDescent="0.3">
      <c r="A4118" s="28" t="s">
        <v>7265</v>
      </c>
      <c r="B4118" s="30">
        <v>832.24294289287218</v>
      </c>
    </row>
    <row r="4119" spans="1:2" ht="15.75" customHeight="1" x14ac:dyDescent="0.3">
      <c r="A4119" s="28" t="s">
        <v>7266</v>
      </c>
      <c r="B4119" s="30">
        <v>832.24294289287218</v>
      </c>
    </row>
    <row r="4120" spans="1:2" ht="15.75" customHeight="1" x14ac:dyDescent="0.3">
      <c r="A4120" s="28" t="s">
        <v>7267</v>
      </c>
      <c r="B4120" s="30">
        <v>1017.1858190912881</v>
      </c>
    </row>
    <row r="4121" spans="1:2" ht="15.75" customHeight="1" x14ac:dyDescent="0.3">
      <c r="A4121" s="20" t="s">
        <v>7268</v>
      </c>
      <c r="B4121" s="22">
        <v>3081.0958732805343</v>
      </c>
    </row>
    <row r="4122" spans="1:2" ht="15.75" customHeight="1" x14ac:dyDescent="0.3">
      <c r="A4122" s="28" t="s">
        <v>7269</v>
      </c>
      <c r="B4122" s="30">
        <v>677.84109212171757</v>
      </c>
    </row>
    <row r="4123" spans="1:2" ht="15.75" customHeight="1" x14ac:dyDescent="0.3">
      <c r="A4123" s="28" t="s">
        <v>7270</v>
      </c>
      <c r="B4123" s="30">
        <v>523.7862984576908</v>
      </c>
    </row>
    <row r="4124" spans="1:2" ht="15.75" customHeight="1" x14ac:dyDescent="0.3">
      <c r="A4124" s="28" t="s">
        <v>7271</v>
      </c>
      <c r="B4124" s="30">
        <v>400.54246352646948</v>
      </c>
    </row>
    <row r="4125" spans="1:2" ht="15.75" customHeight="1" x14ac:dyDescent="0.3">
      <c r="A4125" s="28" t="s">
        <v>7272</v>
      </c>
      <c r="B4125" s="30">
        <v>554.59725719049629</v>
      </c>
    </row>
    <row r="4126" spans="1:2" ht="15.75" customHeight="1" x14ac:dyDescent="0.3">
      <c r="A4126" s="28" t="s">
        <v>7273</v>
      </c>
      <c r="B4126" s="30">
        <v>400.54246352646948</v>
      </c>
    </row>
    <row r="4127" spans="1:2" ht="15.75" customHeight="1" x14ac:dyDescent="0.3">
      <c r="A4127" s="28" t="s">
        <v>7274</v>
      </c>
      <c r="B4127" s="30">
        <v>523.7862984576908</v>
      </c>
    </row>
    <row r="4128" spans="1:2" ht="15.75" customHeight="1" x14ac:dyDescent="0.3">
      <c r="A4128" s="28" t="s">
        <v>7275</v>
      </c>
      <c r="B4128" s="30">
        <v>554.59725719049629</v>
      </c>
    </row>
    <row r="4129" spans="1:2" ht="15.75" customHeight="1" x14ac:dyDescent="0.3">
      <c r="A4129" s="28" t="s">
        <v>7276</v>
      </c>
      <c r="B4129" s="30">
        <v>554.59725719049629</v>
      </c>
    </row>
    <row r="4130" spans="1:2" ht="15.75" customHeight="1" x14ac:dyDescent="0.3">
      <c r="A4130" s="28" t="s">
        <v>7277</v>
      </c>
      <c r="B4130" s="30">
        <v>677.84109212171757</v>
      </c>
    </row>
    <row r="4131" spans="1:2" ht="15.75" customHeight="1" x14ac:dyDescent="0.3">
      <c r="A4131" s="20" t="s">
        <v>7278</v>
      </c>
      <c r="B4131" s="22">
        <v>1850.2</v>
      </c>
    </row>
    <row r="4132" spans="1:2" ht="15.75" customHeight="1" x14ac:dyDescent="0.3">
      <c r="A4132" s="28" t="s">
        <v>7279</v>
      </c>
      <c r="B4132" s="30">
        <v>407.04</v>
      </c>
    </row>
    <row r="4133" spans="1:2" ht="15.75" customHeight="1" x14ac:dyDescent="0.3">
      <c r="A4133" s="28" t="s">
        <v>7280</v>
      </c>
      <c r="B4133" s="30">
        <v>314.52999999999997</v>
      </c>
    </row>
    <row r="4134" spans="1:2" ht="15.75" customHeight="1" x14ac:dyDescent="0.3">
      <c r="A4134" s="28" t="s">
        <v>7281</v>
      </c>
      <c r="B4134" s="30">
        <v>240.53</v>
      </c>
    </row>
    <row r="4135" spans="1:2" ht="15.75" customHeight="1" x14ac:dyDescent="0.3">
      <c r="A4135" s="28" t="s">
        <v>7282</v>
      </c>
      <c r="B4135" s="30">
        <v>333.04</v>
      </c>
    </row>
    <row r="4136" spans="1:2" ht="15.75" customHeight="1" x14ac:dyDescent="0.3">
      <c r="A4136" s="28" t="s">
        <v>7283</v>
      </c>
      <c r="B4136" s="30">
        <v>240.53</v>
      </c>
    </row>
    <row r="4137" spans="1:2" ht="15.75" customHeight="1" x14ac:dyDescent="0.3">
      <c r="A4137" s="28" t="s">
        <v>7284</v>
      </c>
      <c r="B4137" s="30">
        <v>314.52999999999997</v>
      </c>
    </row>
    <row r="4138" spans="1:2" ht="15.75" customHeight="1" x14ac:dyDescent="0.3">
      <c r="A4138" s="28" t="s">
        <v>7285</v>
      </c>
      <c r="B4138" s="30">
        <v>333.04</v>
      </c>
    </row>
    <row r="4139" spans="1:2" ht="15.75" customHeight="1" x14ac:dyDescent="0.3">
      <c r="A4139" s="28" t="s">
        <v>7286</v>
      </c>
      <c r="B4139" s="30">
        <v>333.04</v>
      </c>
    </row>
    <row r="4140" spans="1:2" ht="15.75" customHeight="1" x14ac:dyDescent="0.3">
      <c r="A4140" s="28" t="s">
        <v>7287</v>
      </c>
      <c r="B4140" s="30">
        <v>407.04</v>
      </c>
    </row>
    <row r="4141" spans="1:2" ht="15.75" customHeight="1" x14ac:dyDescent="0.3">
      <c r="A4141" s="20" t="s">
        <v>7288</v>
      </c>
      <c r="B4141" s="22">
        <v>1695.95</v>
      </c>
    </row>
    <row r="4142" spans="1:2" ht="15.75" customHeight="1" x14ac:dyDescent="0.3">
      <c r="A4142" s="28" t="s">
        <v>7289</v>
      </c>
      <c r="B4142" s="30">
        <v>373.11</v>
      </c>
    </row>
    <row r="4143" spans="1:2" ht="15.75" customHeight="1" x14ac:dyDescent="0.3">
      <c r="A4143" s="28" t="s">
        <v>7290</v>
      </c>
      <c r="B4143" s="30">
        <v>288.31</v>
      </c>
    </row>
    <row r="4144" spans="1:2" ht="15.75" customHeight="1" x14ac:dyDescent="0.3">
      <c r="A4144" s="28" t="s">
        <v>7291</v>
      </c>
      <c r="B4144" s="30">
        <v>220.47</v>
      </c>
    </row>
    <row r="4145" spans="1:2" ht="15.75" customHeight="1" x14ac:dyDescent="0.3">
      <c r="A4145" s="28" t="s">
        <v>7292</v>
      </c>
      <c r="B4145" s="30">
        <v>305.27</v>
      </c>
    </row>
    <row r="4146" spans="1:2" ht="15.75" customHeight="1" x14ac:dyDescent="0.3">
      <c r="A4146" s="28" t="s">
        <v>7293</v>
      </c>
      <c r="B4146" s="30">
        <v>220.47</v>
      </c>
    </row>
    <row r="4147" spans="1:2" ht="15.75" customHeight="1" x14ac:dyDescent="0.3">
      <c r="A4147" s="28" t="s">
        <v>7294</v>
      </c>
      <c r="B4147" s="30">
        <v>288.31</v>
      </c>
    </row>
    <row r="4148" spans="1:2" ht="15.75" customHeight="1" x14ac:dyDescent="0.3">
      <c r="A4148" s="28" t="s">
        <v>7295</v>
      </c>
      <c r="B4148" s="30">
        <v>305.27</v>
      </c>
    </row>
    <row r="4149" spans="1:2" ht="15.75" customHeight="1" x14ac:dyDescent="0.3">
      <c r="A4149" s="28" t="s">
        <v>7296</v>
      </c>
      <c r="B4149" s="30">
        <v>305.27</v>
      </c>
    </row>
    <row r="4150" spans="1:2" ht="15.75" customHeight="1" x14ac:dyDescent="0.3">
      <c r="A4150" s="28" t="s">
        <v>7297</v>
      </c>
      <c r="B4150" s="30">
        <v>373.11</v>
      </c>
    </row>
    <row r="4151" spans="1:2" ht="15.75" customHeight="1" x14ac:dyDescent="0.3">
      <c r="A4151" s="20" t="s">
        <v>7298</v>
      </c>
      <c r="B4151" s="22">
        <v>1541.7</v>
      </c>
    </row>
    <row r="4152" spans="1:2" ht="15.75" customHeight="1" x14ac:dyDescent="0.3">
      <c r="A4152" s="28" t="s">
        <v>7299</v>
      </c>
      <c r="B4152" s="30">
        <v>339.18</v>
      </c>
    </row>
    <row r="4153" spans="1:2" ht="15.75" customHeight="1" x14ac:dyDescent="0.3">
      <c r="A4153" s="28" t="s">
        <v>7300</v>
      </c>
      <c r="B4153" s="30">
        <v>262.08999999999997</v>
      </c>
    </row>
    <row r="4154" spans="1:2" ht="15.75" customHeight="1" x14ac:dyDescent="0.3">
      <c r="A4154" s="28" t="s">
        <v>7301</v>
      </c>
      <c r="B4154" s="30">
        <v>200.42</v>
      </c>
    </row>
    <row r="4155" spans="1:2" ht="15.75" customHeight="1" x14ac:dyDescent="0.3">
      <c r="A4155" s="28" t="s">
        <v>7302</v>
      </c>
      <c r="B4155" s="30">
        <v>277.51</v>
      </c>
    </row>
    <row r="4156" spans="1:2" ht="15.75" customHeight="1" x14ac:dyDescent="0.3">
      <c r="A4156" s="28" t="s">
        <v>7303</v>
      </c>
      <c r="B4156" s="30">
        <v>200.42</v>
      </c>
    </row>
    <row r="4157" spans="1:2" ht="15.75" customHeight="1" x14ac:dyDescent="0.3">
      <c r="A4157" s="28" t="s">
        <v>7304</v>
      </c>
      <c r="B4157" s="30">
        <v>262.08999999999997</v>
      </c>
    </row>
    <row r="4158" spans="1:2" ht="15.75" customHeight="1" x14ac:dyDescent="0.3">
      <c r="A4158" s="28" t="s">
        <v>7305</v>
      </c>
      <c r="B4158" s="30">
        <v>277.51</v>
      </c>
    </row>
    <row r="4159" spans="1:2" ht="15.75" customHeight="1" x14ac:dyDescent="0.3">
      <c r="A4159" s="28" t="s">
        <v>7306</v>
      </c>
      <c r="B4159" s="30">
        <v>277.51</v>
      </c>
    </row>
    <row r="4160" spans="1:2" ht="15.75" customHeight="1" x14ac:dyDescent="0.3">
      <c r="A4160" s="28" t="s">
        <v>7307</v>
      </c>
      <c r="B4160" s="30">
        <v>339.18</v>
      </c>
    </row>
    <row r="4161" spans="1:2" ht="15.75" customHeight="1" x14ac:dyDescent="0.3">
      <c r="A4161" s="20" t="s">
        <v>7308</v>
      </c>
      <c r="B4161" s="22">
        <v>1233.21</v>
      </c>
    </row>
    <row r="4162" spans="1:2" ht="15.75" customHeight="1" x14ac:dyDescent="0.3">
      <c r="A4162" s="28" t="s">
        <v>7309</v>
      </c>
      <c r="B4162" s="30">
        <v>271.31</v>
      </c>
    </row>
    <row r="4163" spans="1:2" ht="15.75" customHeight="1" x14ac:dyDescent="0.3">
      <c r="A4163" s="28" t="s">
        <v>7310</v>
      </c>
      <c r="B4163" s="30">
        <v>209.65</v>
      </c>
    </row>
    <row r="4164" spans="1:2" ht="15.75" customHeight="1" x14ac:dyDescent="0.3">
      <c r="A4164" s="28" t="s">
        <v>7311</v>
      </c>
      <c r="B4164" s="30">
        <v>160.32</v>
      </c>
    </row>
    <row r="4165" spans="1:2" ht="15.75" customHeight="1" x14ac:dyDescent="0.3">
      <c r="A4165" s="28" t="s">
        <v>7312</v>
      </c>
      <c r="B4165" s="30">
        <v>221.98</v>
      </c>
    </row>
    <row r="4166" spans="1:2" ht="15.75" customHeight="1" x14ac:dyDescent="0.3">
      <c r="A4166" s="28" t="s">
        <v>7313</v>
      </c>
      <c r="B4166" s="30">
        <v>160.32</v>
      </c>
    </row>
    <row r="4167" spans="1:2" ht="15.75" customHeight="1" x14ac:dyDescent="0.3">
      <c r="A4167" s="28" t="s">
        <v>7314</v>
      </c>
      <c r="B4167" s="30">
        <v>209.65</v>
      </c>
    </row>
    <row r="4168" spans="1:2" ht="15.75" customHeight="1" x14ac:dyDescent="0.3">
      <c r="A4168" s="28" t="s">
        <v>7315</v>
      </c>
      <c r="B4168" s="30">
        <v>221.98</v>
      </c>
    </row>
    <row r="4169" spans="1:2" ht="15.75" customHeight="1" x14ac:dyDescent="0.3">
      <c r="A4169" s="28" t="s">
        <v>7316</v>
      </c>
      <c r="B4169" s="30">
        <v>221.98</v>
      </c>
    </row>
    <row r="4170" spans="1:2" ht="15.75" customHeight="1" x14ac:dyDescent="0.3">
      <c r="A4170" s="28" t="s">
        <v>7317</v>
      </c>
      <c r="B4170" s="30">
        <v>271.31</v>
      </c>
    </row>
    <row r="4171" spans="1:2" ht="15.75" customHeight="1" x14ac:dyDescent="0.3">
      <c r="A4171" s="20" t="s">
        <v>7318</v>
      </c>
      <c r="B4171" s="22">
        <v>924.71</v>
      </c>
    </row>
    <row r="4172" spans="1:2" ht="15.75" customHeight="1" x14ac:dyDescent="0.3">
      <c r="A4172" s="28" t="s">
        <v>7319</v>
      </c>
      <c r="B4172" s="30">
        <v>203.44</v>
      </c>
    </row>
    <row r="4173" spans="1:2" ht="15.75" customHeight="1" x14ac:dyDescent="0.3">
      <c r="A4173" s="28" t="s">
        <v>7320</v>
      </c>
      <c r="B4173" s="30">
        <v>157.19999999999999</v>
      </c>
    </row>
    <row r="4174" spans="1:2" ht="15.75" customHeight="1" x14ac:dyDescent="0.3">
      <c r="A4174" s="28" t="s">
        <v>7321</v>
      </c>
      <c r="B4174" s="30">
        <v>120.21</v>
      </c>
    </row>
    <row r="4175" spans="1:2" ht="15.75" customHeight="1" x14ac:dyDescent="0.3">
      <c r="A4175" s="28" t="s">
        <v>7322</v>
      </c>
      <c r="B4175" s="30">
        <v>166.45</v>
      </c>
    </row>
    <row r="4176" spans="1:2" ht="15.75" customHeight="1" x14ac:dyDescent="0.3">
      <c r="A4176" s="28" t="s">
        <v>7323</v>
      </c>
      <c r="B4176" s="30">
        <v>120.21</v>
      </c>
    </row>
    <row r="4177" spans="1:2" ht="15.75" customHeight="1" x14ac:dyDescent="0.3">
      <c r="A4177" s="28" t="s">
        <v>7324</v>
      </c>
      <c r="B4177" s="30">
        <v>157.19999999999999</v>
      </c>
    </row>
    <row r="4178" spans="1:2" ht="15.75" customHeight="1" x14ac:dyDescent="0.3">
      <c r="A4178" s="28" t="s">
        <v>7325</v>
      </c>
      <c r="B4178" s="30">
        <v>166.45</v>
      </c>
    </row>
    <row r="4179" spans="1:2" ht="15.75" customHeight="1" x14ac:dyDescent="0.3">
      <c r="A4179" s="28" t="s">
        <v>7326</v>
      </c>
      <c r="B4179" s="30">
        <v>166.45</v>
      </c>
    </row>
    <row r="4180" spans="1:2" ht="15.75" customHeight="1" x14ac:dyDescent="0.3">
      <c r="A4180" s="28" t="s">
        <v>7327</v>
      </c>
      <c r="B4180" s="30">
        <v>203.44</v>
      </c>
    </row>
    <row r="4181" spans="1:2" ht="15.75" customHeight="1" x14ac:dyDescent="0.3">
      <c r="A4181" s="20" t="s">
        <v>7328</v>
      </c>
      <c r="B4181" s="22">
        <v>616.22</v>
      </c>
    </row>
    <row r="4182" spans="1:2" ht="15.75" customHeight="1" x14ac:dyDescent="0.3">
      <c r="A4182" s="28" t="s">
        <v>7329</v>
      </c>
      <c r="B4182" s="30">
        <v>135.57</v>
      </c>
    </row>
    <row r="4183" spans="1:2" ht="15.75" customHeight="1" x14ac:dyDescent="0.3">
      <c r="A4183" s="28" t="s">
        <v>7330</v>
      </c>
      <c r="B4183" s="30">
        <v>104.76</v>
      </c>
    </row>
    <row r="4184" spans="1:2" ht="15.75" customHeight="1" x14ac:dyDescent="0.3">
      <c r="A4184" s="28" t="s">
        <v>7331</v>
      </c>
      <c r="B4184" s="30">
        <v>80.11</v>
      </c>
    </row>
    <row r="4185" spans="1:2" ht="15.75" customHeight="1" x14ac:dyDescent="0.3">
      <c r="A4185" s="28" t="s">
        <v>7332</v>
      </c>
      <c r="B4185" s="30">
        <v>110.92</v>
      </c>
    </row>
    <row r="4186" spans="1:2" ht="15.75" customHeight="1" x14ac:dyDescent="0.3">
      <c r="A4186" s="28" t="s">
        <v>7333</v>
      </c>
      <c r="B4186" s="30">
        <v>80.11</v>
      </c>
    </row>
    <row r="4187" spans="1:2" ht="15.75" customHeight="1" x14ac:dyDescent="0.3">
      <c r="A4187" s="28" t="s">
        <v>7334</v>
      </c>
      <c r="B4187" s="30">
        <v>104.76</v>
      </c>
    </row>
    <row r="4188" spans="1:2" ht="15.75" customHeight="1" x14ac:dyDescent="0.3">
      <c r="A4188" s="28" t="s">
        <v>7335</v>
      </c>
      <c r="B4188" s="30">
        <v>110.92</v>
      </c>
    </row>
    <row r="4189" spans="1:2" ht="15.75" customHeight="1" x14ac:dyDescent="0.3">
      <c r="A4189" s="28" t="s">
        <v>7336</v>
      </c>
      <c r="B4189" s="30">
        <v>110.92</v>
      </c>
    </row>
    <row r="4190" spans="1:2" ht="15.75" customHeight="1" x14ac:dyDescent="0.3">
      <c r="A4190" s="28" t="s">
        <v>7337</v>
      </c>
      <c r="B4190" s="30">
        <v>135.57</v>
      </c>
    </row>
    <row r="4191" spans="1:2" ht="15.75" customHeight="1" x14ac:dyDescent="0.3">
      <c r="A4191" s="20" t="s">
        <v>7338</v>
      </c>
      <c r="B4191" s="22">
        <v>3234</v>
      </c>
    </row>
    <row r="4192" spans="1:2" ht="15.75" customHeight="1" x14ac:dyDescent="0.3">
      <c r="A4192" s="28" t="s">
        <v>7339</v>
      </c>
      <c r="B4192" s="30">
        <v>711.48</v>
      </c>
    </row>
    <row r="4193" spans="1:2" ht="15.75" customHeight="1" x14ac:dyDescent="0.3">
      <c r="A4193" s="28" t="s">
        <v>7340</v>
      </c>
      <c r="B4193" s="30">
        <v>549.78</v>
      </c>
    </row>
    <row r="4194" spans="1:2" ht="15.75" customHeight="1" x14ac:dyDescent="0.3">
      <c r="A4194" s="28" t="s">
        <v>7341</v>
      </c>
      <c r="B4194" s="30">
        <v>420.42</v>
      </c>
    </row>
    <row r="4195" spans="1:2" ht="15.75" customHeight="1" x14ac:dyDescent="0.3">
      <c r="A4195" s="28" t="s">
        <v>7342</v>
      </c>
      <c r="B4195" s="30">
        <v>582.12</v>
      </c>
    </row>
    <row r="4196" spans="1:2" ht="15.75" customHeight="1" x14ac:dyDescent="0.3">
      <c r="A4196" s="28" t="s">
        <v>7343</v>
      </c>
      <c r="B4196" s="30">
        <v>420.42</v>
      </c>
    </row>
    <row r="4197" spans="1:2" ht="15.75" customHeight="1" x14ac:dyDescent="0.3">
      <c r="A4197" s="28" t="s">
        <v>7344</v>
      </c>
      <c r="B4197" s="30">
        <v>549.78</v>
      </c>
    </row>
    <row r="4198" spans="1:2" ht="15.75" customHeight="1" x14ac:dyDescent="0.3">
      <c r="A4198" s="28" t="s">
        <v>7345</v>
      </c>
      <c r="B4198" s="30">
        <v>582.12</v>
      </c>
    </row>
    <row r="4199" spans="1:2" ht="15.75" customHeight="1" x14ac:dyDescent="0.3">
      <c r="A4199" s="28" t="s">
        <v>7346</v>
      </c>
      <c r="B4199" s="30">
        <v>582.12</v>
      </c>
    </row>
    <row r="4200" spans="1:2" ht="15.75" customHeight="1" x14ac:dyDescent="0.3">
      <c r="A4200" s="28" t="s">
        <v>7347</v>
      </c>
      <c r="B4200" s="30">
        <v>711.48</v>
      </c>
    </row>
    <row r="4201" spans="1:2" ht="15.75" customHeight="1" x14ac:dyDescent="0.3">
      <c r="A4201" s="20" t="s">
        <v>7348</v>
      </c>
      <c r="B4201" s="22">
        <v>2964.38</v>
      </c>
    </row>
    <row r="4202" spans="1:2" ht="15.75" customHeight="1" x14ac:dyDescent="0.3">
      <c r="A4202" s="28" t="s">
        <v>7349</v>
      </c>
      <c r="B4202" s="30">
        <v>652.16</v>
      </c>
    </row>
    <row r="4203" spans="1:2" ht="15.75" customHeight="1" x14ac:dyDescent="0.3">
      <c r="A4203" s="28" t="s">
        <v>7350</v>
      </c>
      <c r="B4203" s="30">
        <v>503.95</v>
      </c>
    </row>
    <row r="4204" spans="1:2" ht="15.75" customHeight="1" x14ac:dyDescent="0.3">
      <c r="A4204" s="28" t="s">
        <v>7351</v>
      </c>
      <c r="B4204" s="30">
        <v>385.37</v>
      </c>
    </row>
    <row r="4205" spans="1:2" ht="15.75" customHeight="1" x14ac:dyDescent="0.3">
      <c r="A4205" s="28" t="s">
        <v>7352</v>
      </c>
      <c r="B4205" s="30">
        <v>533.59</v>
      </c>
    </row>
    <row r="4206" spans="1:2" ht="15.75" customHeight="1" x14ac:dyDescent="0.3">
      <c r="A4206" s="28" t="s">
        <v>7353</v>
      </c>
      <c r="B4206" s="30">
        <v>385.37</v>
      </c>
    </row>
    <row r="4207" spans="1:2" ht="15.75" customHeight="1" x14ac:dyDescent="0.3">
      <c r="A4207" s="28" t="s">
        <v>7354</v>
      </c>
      <c r="B4207" s="30">
        <v>503.95</v>
      </c>
    </row>
    <row r="4208" spans="1:2" ht="15.75" customHeight="1" x14ac:dyDescent="0.3">
      <c r="A4208" s="28" t="s">
        <v>7355</v>
      </c>
      <c r="B4208" s="30">
        <v>533.59</v>
      </c>
    </row>
    <row r="4209" spans="1:2" ht="15.75" customHeight="1" x14ac:dyDescent="0.3">
      <c r="A4209" s="28" t="s">
        <v>7356</v>
      </c>
      <c r="B4209" s="30">
        <v>533.59</v>
      </c>
    </row>
    <row r="4210" spans="1:2" ht="15.75" customHeight="1" x14ac:dyDescent="0.3">
      <c r="A4210" s="28" t="s">
        <v>7357</v>
      </c>
      <c r="B4210" s="30">
        <v>652.16</v>
      </c>
    </row>
    <row r="4211" spans="1:2" ht="15.75" customHeight="1" x14ac:dyDescent="0.3">
      <c r="A4211" s="20" t="s">
        <v>7358</v>
      </c>
      <c r="B4211" s="22">
        <v>2694.78</v>
      </c>
    </row>
    <row r="4212" spans="1:2" ht="15.75" customHeight="1" x14ac:dyDescent="0.3">
      <c r="A4212" s="28" t="s">
        <v>7359</v>
      </c>
      <c r="B4212" s="30">
        <v>592.85</v>
      </c>
    </row>
    <row r="4213" spans="1:2" ht="15.75" customHeight="1" x14ac:dyDescent="0.3">
      <c r="A4213" s="28" t="s">
        <v>7360</v>
      </c>
      <c r="B4213" s="30">
        <v>458.11</v>
      </c>
    </row>
    <row r="4214" spans="1:2" ht="15.75" customHeight="1" x14ac:dyDescent="0.3">
      <c r="A4214" s="28" t="s">
        <v>7361</v>
      </c>
      <c r="B4214" s="30">
        <v>350.32</v>
      </c>
    </row>
    <row r="4215" spans="1:2" ht="15.75" customHeight="1" x14ac:dyDescent="0.3">
      <c r="A4215" s="28" t="s">
        <v>7362</v>
      </c>
      <c r="B4215" s="30">
        <v>485.06</v>
      </c>
    </row>
    <row r="4216" spans="1:2" ht="15.75" customHeight="1" x14ac:dyDescent="0.3">
      <c r="A4216" s="28" t="s">
        <v>7363</v>
      </c>
      <c r="B4216" s="30">
        <v>350.32</v>
      </c>
    </row>
    <row r="4217" spans="1:2" ht="15.75" customHeight="1" x14ac:dyDescent="0.3">
      <c r="A4217" s="28" t="s">
        <v>7364</v>
      </c>
      <c r="B4217" s="30">
        <v>458.11</v>
      </c>
    </row>
    <row r="4218" spans="1:2" ht="15.75" customHeight="1" x14ac:dyDescent="0.3">
      <c r="A4218" s="28" t="s">
        <v>7365</v>
      </c>
      <c r="B4218" s="30">
        <v>485.06</v>
      </c>
    </row>
    <row r="4219" spans="1:2" ht="15.75" customHeight="1" x14ac:dyDescent="0.3">
      <c r="A4219" s="28" t="s">
        <v>7366</v>
      </c>
      <c r="B4219" s="30">
        <v>485.06</v>
      </c>
    </row>
    <row r="4220" spans="1:2" ht="15.75" customHeight="1" x14ac:dyDescent="0.3">
      <c r="A4220" s="28" t="s">
        <v>7367</v>
      </c>
      <c r="B4220" s="30">
        <v>592.85</v>
      </c>
    </row>
    <row r="4221" spans="1:2" ht="15.75" customHeight="1" x14ac:dyDescent="0.3">
      <c r="A4221" s="20" t="s">
        <v>7368</v>
      </c>
      <c r="B4221" s="22">
        <v>2155.5500000000002</v>
      </c>
    </row>
    <row r="4222" spans="1:2" ht="15.75" customHeight="1" x14ac:dyDescent="0.3">
      <c r="A4222" s="28" t="s">
        <v>7369</v>
      </c>
      <c r="B4222" s="30">
        <v>474.22</v>
      </c>
    </row>
    <row r="4223" spans="1:2" ht="15.75" customHeight="1" x14ac:dyDescent="0.3">
      <c r="A4223" s="28" t="s">
        <v>7370</v>
      </c>
      <c r="B4223" s="30">
        <v>366.44</v>
      </c>
    </row>
    <row r="4224" spans="1:2" ht="15.75" customHeight="1" x14ac:dyDescent="0.3">
      <c r="A4224" s="28" t="s">
        <v>7371</v>
      </c>
      <c r="B4224" s="30">
        <v>280.22000000000003</v>
      </c>
    </row>
    <row r="4225" spans="1:2" ht="15.75" customHeight="1" x14ac:dyDescent="0.3">
      <c r="A4225" s="28" t="s">
        <v>7372</v>
      </c>
      <c r="B4225" s="30">
        <v>388</v>
      </c>
    </row>
    <row r="4226" spans="1:2" ht="15.75" customHeight="1" x14ac:dyDescent="0.3">
      <c r="A4226" s="28" t="s">
        <v>7373</v>
      </c>
      <c r="B4226" s="30">
        <v>280.22000000000003</v>
      </c>
    </row>
    <row r="4227" spans="1:2" ht="15.75" customHeight="1" x14ac:dyDescent="0.3">
      <c r="A4227" s="28" t="s">
        <v>7374</v>
      </c>
      <c r="B4227" s="30">
        <v>366.44</v>
      </c>
    </row>
    <row r="4228" spans="1:2" ht="15.75" customHeight="1" x14ac:dyDescent="0.3">
      <c r="A4228" s="28" t="s">
        <v>7375</v>
      </c>
      <c r="B4228" s="30">
        <v>388</v>
      </c>
    </row>
    <row r="4229" spans="1:2" ht="15.75" customHeight="1" x14ac:dyDescent="0.3">
      <c r="A4229" s="28" t="s">
        <v>7376</v>
      </c>
      <c r="B4229" s="30">
        <v>388</v>
      </c>
    </row>
    <row r="4230" spans="1:2" ht="15.75" customHeight="1" x14ac:dyDescent="0.3">
      <c r="A4230" s="28" t="s">
        <v>7377</v>
      </c>
      <c r="B4230" s="30">
        <v>474.22</v>
      </c>
    </row>
    <row r="4231" spans="1:2" ht="15.75" customHeight="1" x14ac:dyDescent="0.3">
      <c r="A4231" s="20" t="s">
        <v>7378</v>
      </c>
      <c r="B4231" s="22">
        <v>1616.33</v>
      </c>
    </row>
    <row r="4232" spans="1:2" ht="15.75" customHeight="1" x14ac:dyDescent="0.3">
      <c r="A4232" s="28" t="s">
        <v>7379</v>
      </c>
      <c r="B4232" s="30">
        <v>355.59</v>
      </c>
    </row>
    <row r="4233" spans="1:2" ht="15.75" customHeight="1" x14ac:dyDescent="0.3">
      <c r="A4233" s="28" t="s">
        <v>7380</v>
      </c>
      <c r="B4233" s="30">
        <v>274.77999999999997</v>
      </c>
    </row>
    <row r="4234" spans="1:2" ht="15.75" customHeight="1" x14ac:dyDescent="0.3">
      <c r="A4234" s="28" t="s">
        <v>7381</v>
      </c>
      <c r="B4234" s="30">
        <v>210.12</v>
      </c>
    </row>
    <row r="4235" spans="1:2" ht="15.75" customHeight="1" x14ac:dyDescent="0.3">
      <c r="A4235" s="28" t="s">
        <v>7382</v>
      </c>
      <c r="B4235" s="30">
        <v>290.94</v>
      </c>
    </row>
    <row r="4236" spans="1:2" ht="15.75" customHeight="1" x14ac:dyDescent="0.3">
      <c r="A4236" s="28" t="s">
        <v>7383</v>
      </c>
      <c r="B4236" s="30">
        <v>210.12</v>
      </c>
    </row>
    <row r="4237" spans="1:2" ht="15.75" customHeight="1" x14ac:dyDescent="0.3">
      <c r="A4237" s="28" t="s">
        <v>7384</v>
      </c>
      <c r="B4237" s="30">
        <v>274.77999999999997</v>
      </c>
    </row>
    <row r="4238" spans="1:2" ht="15.75" customHeight="1" x14ac:dyDescent="0.3">
      <c r="A4238" s="28" t="s">
        <v>7385</v>
      </c>
      <c r="B4238" s="30">
        <v>290.94</v>
      </c>
    </row>
    <row r="4239" spans="1:2" ht="15.75" customHeight="1" x14ac:dyDescent="0.3">
      <c r="A4239" s="28" t="s">
        <v>7386</v>
      </c>
      <c r="B4239" s="30">
        <v>290.94</v>
      </c>
    </row>
    <row r="4240" spans="1:2" ht="15.75" customHeight="1" x14ac:dyDescent="0.3">
      <c r="A4240" s="28" t="s">
        <v>7387</v>
      </c>
      <c r="B4240" s="30">
        <v>355.59</v>
      </c>
    </row>
    <row r="4241" spans="1:2" ht="15.75" customHeight="1" x14ac:dyDescent="0.3">
      <c r="A4241" s="20" t="s">
        <v>7388</v>
      </c>
      <c r="B4241" s="22">
        <v>1077.1099999999999</v>
      </c>
    </row>
    <row r="4242" spans="1:2" ht="15.75" customHeight="1" x14ac:dyDescent="0.3">
      <c r="A4242" s="28" t="s">
        <v>7389</v>
      </c>
      <c r="B4242" s="30">
        <v>236.96</v>
      </c>
    </row>
    <row r="4243" spans="1:2" ht="15.75" customHeight="1" x14ac:dyDescent="0.3">
      <c r="A4243" s="28" t="s">
        <v>7390</v>
      </c>
      <c r="B4243" s="30">
        <v>183.11</v>
      </c>
    </row>
    <row r="4244" spans="1:2" ht="15.75" customHeight="1" x14ac:dyDescent="0.3">
      <c r="A4244" s="28" t="s">
        <v>7391</v>
      </c>
      <c r="B4244" s="30">
        <v>140.02000000000001</v>
      </c>
    </row>
    <row r="4245" spans="1:2" ht="15.75" customHeight="1" x14ac:dyDescent="0.3">
      <c r="A4245" s="28" t="s">
        <v>7392</v>
      </c>
      <c r="B4245" s="30">
        <v>193.88</v>
      </c>
    </row>
    <row r="4246" spans="1:2" ht="15.75" customHeight="1" x14ac:dyDescent="0.3">
      <c r="A4246" s="28" t="s">
        <v>7393</v>
      </c>
      <c r="B4246" s="30">
        <v>140.02000000000001</v>
      </c>
    </row>
    <row r="4247" spans="1:2" ht="15.75" customHeight="1" x14ac:dyDescent="0.3">
      <c r="A4247" s="28" t="s">
        <v>7394</v>
      </c>
      <c r="B4247" s="30">
        <v>183.11</v>
      </c>
    </row>
    <row r="4248" spans="1:2" ht="15.75" customHeight="1" x14ac:dyDescent="0.3">
      <c r="A4248" s="28" t="s">
        <v>7395</v>
      </c>
      <c r="B4248" s="30">
        <v>193.88</v>
      </c>
    </row>
    <row r="4249" spans="1:2" ht="15.75" customHeight="1" x14ac:dyDescent="0.3">
      <c r="A4249" s="28" t="s">
        <v>7396</v>
      </c>
      <c r="B4249" s="30">
        <v>193.88</v>
      </c>
    </row>
    <row r="4250" spans="1:2" ht="15.75" customHeight="1" x14ac:dyDescent="0.3">
      <c r="A4250" s="28" t="s">
        <v>7397</v>
      </c>
      <c r="B4250" s="30">
        <v>236.96</v>
      </c>
    </row>
    <row r="4251" spans="1:2" ht="15.75" customHeight="1" x14ac:dyDescent="0.3">
      <c r="A4251" s="20" t="s">
        <v>7398</v>
      </c>
      <c r="B4251" s="22">
        <v>646.79999999999995</v>
      </c>
    </row>
    <row r="4252" spans="1:2" ht="15.75" customHeight="1" x14ac:dyDescent="0.3">
      <c r="A4252" s="28" t="s">
        <v>7399</v>
      </c>
      <c r="B4252" s="30">
        <v>142.30000000000001</v>
      </c>
    </row>
    <row r="4253" spans="1:2" ht="15.75" customHeight="1" x14ac:dyDescent="0.3">
      <c r="A4253" s="28" t="s">
        <v>7400</v>
      </c>
      <c r="B4253" s="30">
        <v>109.96</v>
      </c>
    </row>
    <row r="4254" spans="1:2" ht="15.75" customHeight="1" x14ac:dyDescent="0.3">
      <c r="A4254" s="28" t="s">
        <v>7401</v>
      </c>
      <c r="B4254" s="30">
        <v>84.08</v>
      </c>
    </row>
    <row r="4255" spans="1:2" ht="15.75" customHeight="1" x14ac:dyDescent="0.3">
      <c r="A4255" s="28" t="s">
        <v>7402</v>
      </c>
      <c r="B4255" s="30">
        <v>116.42</v>
      </c>
    </row>
    <row r="4256" spans="1:2" ht="15.75" customHeight="1" x14ac:dyDescent="0.3">
      <c r="A4256" s="28" t="s">
        <v>7403</v>
      </c>
      <c r="B4256" s="30">
        <v>84.08</v>
      </c>
    </row>
    <row r="4257" spans="1:2" ht="15.75" customHeight="1" x14ac:dyDescent="0.3">
      <c r="A4257" s="28" t="s">
        <v>7404</v>
      </c>
      <c r="B4257" s="30">
        <v>109.96</v>
      </c>
    </row>
    <row r="4258" spans="1:2" ht="15.75" customHeight="1" x14ac:dyDescent="0.3">
      <c r="A4258" s="28" t="s">
        <v>7405</v>
      </c>
      <c r="B4258" s="30">
        <v>116.42</v>
      </c>
    </row>
    <row r="4259" spans="1:2" ht="15.75" customHeight="1" x14ac:dyDescent="0.3">
      <c r="A4259" s="28" t="s">
        <v>7406</v>
      </c>
      <c r="B4259" s="30">
        <v>116.42</v>
      </c>
    </row>
    <row r="4260" spans="1:2" ht="15.75" customHeight="1" x14ac:dyDescent="0.3">
      <c r="A4260" s="28" t="s">
        <v>7407</v>
      </c>
      <c r="B4260" s="30">
        <v>142.30000000000001</v>
      </c>
    </row>
    <row r="4261" spans="1:2" ht="15.75" customHeight="1" x14ac:dyDescent="0.3">
      <c r="A4261" s="20" t="s">
        <v>7408</v>
      </c>
      <c r="B4261" s="22">
        <v>592.88</v>
      </c>
    </row>
    <row r="4262" spans="1:2" ht="15.75" customHeight="1" x14ac:dyDescent="0.3">
      <c r="A4262" s="28" t="s">
        <v>7409</v>
      </c>
      <c r="B4262" s="30">
        <v>130.43</v>
      </c>
    </row>
    <row r="4263" spans="1:2" ht="15.75" customHeight="1" x14ac:dyDescent="0.3">
      <c r="A4263" s="28" t="s">
        <v>7410</v>
      </c>
      <c r="B4263" s="30">
        <v>100.79</v>
      </c>
    </row>
    <row r="4264" spans="1:2" ht="15.75" customHeight="1" x14ac:dyDescent="0.3">
      <c r="A4264" s="28" t="s">
        <v>7411</v>
      </c>
      <c r="B4264" s="30">
        <v>77.069999999999993</v>
      </c>
    </row>
    <row r="4265" spans="1:2" ht="15.75" customHeight="1" x14ac:dyDescent="0.3">
      <c r="A4265" s="28" t="s">
        <v>7412</v>
      </c>
      <c r="B4265" s="30">
        <v>106.72</v>
      </c>
    </row>
    <row r="4266" spans="1:2" ht="15.75" customHeight="1" x14ac:dyDescent="0.3">
      <c r="A4266" s="28" t="s">
        <v>7413</v>
      </c>
      <c r="B4266" s="30">
        <v>77.069999999999993</v>
      </c>
    </row>
    <row r="4267" spans="1:2" ht="15.75" customHeight="1" x14ac:dyDescent="0.3">
      <c r="A4267" s="28" t="s">
        <v>7414</v>
      </c>
      <c r="B4267" s="30">
        <v>100.79</v>
      </c>
    </row>
    <row r="4268" spans="1:2" ht="15.75" customHeight="1" x14ac:dyDescent="0.3">
      <c r="A4268" s="28" t="s">
        <v>7415</v>
      </c>
      <c r="B4268" s="30">
        <v>106.72</v>
      </c>
    </row>
    <row r="4269" spans="1:2" ht="15.75" customHeight="1" x14ac:dyDescent="0.3">
      <c r="A4269" s="28" t="s">
        <v>7416</v>
      </c>
      <c r="B4269" s="30">
        <v>106.72</v>
      </c>
    </row>
    <row r="4270" spans="1:2" ht="15.75" customHeight="1" x14ac:dyDescent="0.3">
      <c r="A4270" s="28" t="s">
        <v>7417</v>
      </c>
      <c r="B4270" s="30">
        <v>130.43</v>
      </c>
    </row>
    <row r="4271" spans="1:2" ht="15.75" customHeight="1" x14ac:dyDescent="0.3">
      <c r="A4271" s="20" t="s">
        <v>7418</v>
      </c>
      <c r="B4271" s="22">
        <v>538.96</v>
      </c>
    </row>
    <row r="4272" spans="1:2" ht="15.75" customHeight="1" x14ac:dyDescent="0.3">
      <c r="A4272" s="28" t="s">
        <v>7419</v>
      </c>
      <c r="B4272" s="30">
        <v>118.57</v>
      </c>
    </row>
    <row r="4273" spans="1:2" ht="15.75" customHeight="1" x14ac:dyDescent="0.3">
      <c r="A4273" s="28" t="s">
        <v>7420</v>
      </c>
      <c r="B4273" s="30">
        <v>91.62</v>
      </c>
    </row>
    <row r="4274" spans="1:2" ht="15.75" customHeight="1" x14ac:dyDescent="0.3">
      <c r="A4274" s="28" t="s">
        <v>7421</v>
      </c>
      <c r="B4274" s="30">
        <v>70.06</v>
      </c>
    </row>
    <row r="4275" spans="1:2" ht="15.75" customHeight="1" x14ac:dyDescent="0.3">
      <c r="A4275" s="28" t="s">
        <v>7422</v>
      </c>
      <c r="B4275" s="30">
        <v>97.01</v>
      </c>
    </row>
    <row r="4276" spans="1:2" ht="15.75" customHeight="1" x14ac:dyDescent="0.3">
      <c r="A4276" s="28" t="s">
        <v>7423</v>
      </c>
      <c r="B4276" s="30">
        <v>70.06</v>
      </c>
    </row>
    <row r="4277" spans="1:2" ht="15.75" customHeight="1" x14ac:dyDescent="0.3">
      <c r="A4277" s="28" t="s">
        <v>7424</v>
      </c>
      <c r="B4277" s="30">
        <v>91.62</v>
      </c>
    </row>
    <row r="4278" spans="1:2" ht="15.75" customHeight="1" x14ac:dyDescent="0.3">
      <c r="A4278" s="28" t="s">
        <v>7425</v>
      </c>
      <c r="B4278" s="30">
        <v>97.01</v>
      </c>
    </row>
    <row r="4279" spans="1:2" ht="15.75" customHeight="1" x14ac:dyDescent="0.3">
      <c r="A4279" s="28" t="s">
        <v>7426</v>
      </c>
      <c r="B4279" s="30">
        <v>97.01</v>
      </c>
    </row>
    <row r="4280" spans="1:2" ht="15.75" customHeight="1" x14ac:dyDescent="0.3">
      <c r="A4280" s="28" t="s">
        <v>7427</v>
      </c>
      <c r="B4280" s="30">
        <v>118.57</v>
      </c>
    </row>
    <row r="4281" spans="1:2" ht="15.75" customHeight="1" x14ac:dyDescent="0.3">
      <c r="A4281" s="20" t="s">
        <v>7428</v>
      </c>
      <c r="B4281" s="22">
        <v>431.11</v>
      </c>
    </row>
    <row r="4282" spans="1:2" ht="15.75" customHeight="1" x14ac:dyDescent="0.3">
      <c r="A4282" s="28" t="s">
        <v>7429</v>
      </c>
      <c r="B4282" s="30">
        <v>94.84</v>
      </c>
    </row>
    <row r="4283" spans="1:2" ht="15.75" customHeight="1" x14ac:dyDescent="0.3">
      <c r="A4283" s="28" t="s">
        <v>7430</v>
      </c>
      <c r="B4283" s="30">
        <v>73.290000000000006</v>
      </c>
    </row>
    <row r="4284" spans="1:2" ht="15.75" customHeight="1" x14ac:dyDescent="0.3">
      <c r="A4284" s="28" t="s">
        <v>7431</v>
      </c>
      <c r="B4284" s="30">
        <v>56.04</v>
      </c>
    </row>
    <row r="4285" spans="1:2" ht="15.75" customHeight="1" x14ac:dyDescent="0.3">
      <c r="A4285" s="28" t="s">
        <v>7432</v>
      </c>
      <c r="B4285" s="30">
        <v>77.599999999999994</v>
      </c>
    </row>
    <row r="4286" spans="1:2" ht="15.75" customHeight="1" x14ac:dyDescent="0.3">
      <c r="A4286" s="28" t="s">
        <v>7433</v>
      </c>
      <c r="B4286" s="30">
        <v>56.04</v>
      </c>
    </row>
    <row r="4287" spans="1:2" ht="15.75" customHeight="1" x14ac:dyDescent="0.3">
      <c r="A4287" s="28" t="s">
        <v>7434</v>
      </c>
      <c r="B4287" s="30">
        <v>73.290000000000006</v>
      </c>
    </row>
    <row r="4288" spans="1:2" ht="15.75" customHeight="1" x14ac:dyDescent="0.3">
      <c r="A4288" s="28" t="s">
        <v>7435</v>
      </c>
      <c r="B4288" s="30">
        <v>77.599999999999994</v>
      </c>
    </row>
    <row r="4289" spans="1:2" ht="15.75" customHeight="1" x14ac:dyDescent="0.3">
      <c r="A4289" s="28" t="s">
        <v>7436</v>
      </c>
      <c r="B4289" s="30">
        <v>77.599999999999994</v>
      </c>
    </row>
    <row r="4290" spans="1:2" ht="15.75" customHeight="1" x14ac:dyDescent="0.3">
      <c r="A4290" s="28" t="s">
        <v>7437</v>
      </c>
      <c r="B4290" s="30">
        <v>94.84</v>
      </c>
    </row>
    <row r="4291" spans="1:2" ht="15.75" customHeight="1" x14ac:dyDescent="0.3">
      <c r="A4291" s="20" t="s">
        <v>7438</v>
      </c>
      <c r="B4291" s="22">
        <v>323.27</v>
      </c>
    </row>
    <row r="4292" spans="1:2" ht="15.75" customHeight="1" x14ac:dyDescent="0.3">
      <c r="A4292" s="28" t="s">
        <v>7439</v>
      </c>
      <c r="B4292" s="30">
        <v>71.12</v>
      </c>
    </row>
    <row r="4293" spans="1:2" ht="15.75" customHeight="1" x14ac:dyDescent="0.3">
      <c r="A4293" s="28" t="s">
        <v>7440</v>
      </c>
      <c r="B4293" s="30">
        <v>54.96</v>
      </c>
    </row>
    <row r="4294" spans="1:2" ht="15.75" customHeight="1" x14ac:dyDescent="0.3">
      <c r="A4294" s="28" t="s">
        <v>7441</v>
      </c>
      <c r="B4294" s="30">
        <v>42.02</v>
      </c>
    </row>
    <row r="4295" spans="1:2" ht="15.75" customHeight="1" x14ac:dyDescent="0.3">
      <c r="A4295" s="28" t="s">
        <v>7442</v>
      </c>
      <c r="B4295" s="30">
        <v>58.19</v>
      </c>
    </row>
    <row r="4296" spans="1:2" ht="15.75" customHeight="1" x14ac:dyDescent="0.3">
      <c r="A4296" s="28" t="s">
        <v>7443</v>
      </c>
      <c r="B4296" s="30">
        <v>42.02</v>
      </c>
    </row>
    <row r="4297" spans="1:2" ht="15.75" customHeight="1" x14ac:dyDescent="0.3">
      <c r="A4297" s="28" t="s">
        <v>7444</v>
      </c>
      <c r="B4297" s="30">
        <v>54.96</v>
      </c>
    </row>
    <row r="4298" spans="1:2" ht="15.75" customHeight="1" x14ac:dyDescent="0.3">
      <c r="A4298" s="28" t="s">
        <v>7445</v>
      </c>
      <c r="B4298" s="30">
        <v>58.19</v>
      </c>
    </row>
    <row r="4299" spans="1:2" ht="15.75" customHeight="1" x14ac:dyDescent="0.3">
      <c r="A4299" s="28" t="s">
        <v>7446</v>
      </c>
      <c r="B4299" s="30">
        <v>58.19</v>
      </c>
    </row>
    <row r="4300" spans="1:2" ht="15.75" customHeight="1" x14ac:dyDescent="0.3">
      <c r="A4300" s="28" t="s">
        <v>7447</v>
      </c>
      <c r="B4300" s="30">
        <v>71.12</v>
      </c>
    </row>
    <row r="4301" spans="1:2" ht="15.75" customHeight="1" x14ac:dyDescent="0.3">
      <c r="A4301" s="20" t="s">
        <v>7448</v>
      </c>
      <c r="B4301" s="22">
        <v>215.42</v>
      </c>
    </row>
    <row r="4302" spans="1:2" ht="15.75" customHeight="1" x14ac:dyDescent="0.3">
      <c r="A4302" s="28" t="s">
        <v>7449</v>
      </c>
      <c r="B4302" s="30">
        <v>47.39</v>
      </c>
    </row>
    <row r="4303" spans="1:2" ht="15.75" customHeight="1" x14ac:dyDescent="0.3">
      <c r="A4303" s="28" t="s">
        <v>7450</v>
      </c>
      <c r="B4303" s="30">
        <v>36.619999999999997</v>
      </c>
    </row>
    <row r="4304" spans="1:2" ht="15.75" customHeight="1" x14ac:dyDescent="0.3">
      <c r="A4304" s="28" t="s">
        <v>7451</v>
      </c>
      <c r="B4304" s="30">
        <v>28</v>
      </c>
    </row>
    <row r="4305" spans="1:2" ht="15.75" customHeight="1" x14ac:dyDescent="0.3">
      <c r="A4305" s="28" t="s">
        <v>7452</v>
      </c>
      <c r="B4305" s="30">
        <v>38.78</v>
      </c>
    </row>
    <row r="4306" spans="1:2" ht="15.75" customHeight="1" x14ac:dyDescent="0.3">
      <c r="A4306" s="28" t="s">
        <v>7453</v>
      </c>
      <c r="B4306" s="30">
        <v>28</v>
      </c>
    </row>
    <row r="4307" spans="1:2" ht="15.75" customHeight="1" x14ac:dyDescent="0.3">
      <c r="A4307" s="28" t="s">
        <v>7454</v>
      </c>
      <c r="B4307" s="30">
        <v>36.619999999999997</v>
      </c>
    </row>
    <row r="4308" spans="1:2" ht="15.75" customHeight="1" x14ac:dyDescent="0.3">
      <c r="A4308" s="28" t="s">
        <v>7455</v>
      </c>
      <c r="B4308" s="30">
        <v>38.78</v>
      </c>
    </row>
    <row r="4309" spans="1:2" ht="15.75" customHeight="1" x14ac:dyDescent="0.3">
      <c r="A4309" s="28" t="s">
        <v>7456</v>
      </c>
      <c r="B4309" s="30">
        <v>38.78</v>
      </c>
    </row>
    <row r="4310" spans="1:2" ht="15.75" customHeight="1" x14ac:dyDescent="0.3">
      <c r="A4310" s="28" t="s">
        <v>7457</v>
      </c>
      <c r="B4310" s="30">
        <v>47.39</v>
      </c>
    </row>
    <row r="4311" spans="1:2" ht="15.75" customHeight="1" x14ac:dyDescent="0.3">
      <c r="A4311" s="31" t="s">
        <v>7458</v>
      </c>
      <c r="B4311" s="32">
        <v>55000</v>
      </c>
    </row>
    <row r="4312" spans="1:2" ht="15.75" customHeight="1" x14ac:dyDescent="0.3">
      <c r="A4312" s="46" t="s">
        <v>7459</v>
      </c>
      <c r="B4312" s="47">
        <v>12100</v>
      </c>
    </row>
    <row r="4313" spans="1:2" ht="15.75" customHeight="1" x14ac:dyDescent="0.3">
      <c r="A4313" s="46" t="s">
        <v>7460</v>
      </c>
      <c r="B4313" s="47">
        <v>9350</v>
      </c>
    </row>
    <row r="4314" spans="1:2" ht="15.75" customHeight="1" x14ac:dyDescent="0.3">
      <c r="A4314" s="46" t="s">
        <v>7461</v>
      </c>
      <c r="B4314" s="47">
        <v>7150</v>
      </c>
    </row>
    <row r="4315" spans="1:2" ht="15.75" customHeight="1" x14ac:dyDescent="0.3">
      <c r="A4315" s="46" t="s">
        <v>7462</v>
      </c>
      <c r="B4315" s="47">
        <v>9900</v>
      </c>
    </row>
    <row r="4316" spans="1:2" ht="15.75" customHeight="1" x14ac:dyDescent="0.3">
      <c r="A4316" s="46" t="s">
        <v>7463</v>
      </c>
      <c r="B4316" s="47">
        <v>7150</v>
      </c>
    </row>
    <row r="4317" spans="1:2" ht="15.75" customHeight="1" x14ac:dyDescent="0.3">
      <c r="A4317" s="46" t="s">
        <v>7464</v>
      </c>
      <c r="B4317" s="47">
        <v>9350</v>
      </c>
    </row>
    <row r="4318" spans="1:2" ht="15.75" customHeight="1" x14ac:dyDescent="0.3">
      <c r="A4318" s="46" t="s">
        <v>7465</v>
      </c>
      <c r="B4318" s="47">
        <v>9900</v>
      </c>
    </row>
    <row r="4319" spans="1:2" ht="15.75" customHeight="1" x14ac:dyDescent="0.3">
      <c r="A4319" s="46" t="s">
        <v>7466</v>
      </c>
      <c r="B4319" s="47">
        <v>9900</v>
      </c>
    </row>
    <row r="4320" spans="1:2" ht="15.75" customHeight="1" x14ac:dyDescent="0.3">
      <c r="A4320" s="46" t="s">
        <v>7467</v>
      </c>
      <c r="B4320" s="47">
        <v>12100</v>
      </c>
    </row>
    <row r="4321" spans="1:2" ht="15.75" customHeight="1" x14ac:dyDescent="0.3">
      <c r="A4321" s="22" t="s">
        <v>7468</v>
      </c>
      <c r="B4321" s="22">
        <v>55000</v>
      </c>
    </row>
    <row r="4322" spans="1:2" ht="15.75" customHeight="1" x14ac:dyDescent="0.3">
      <c r="A4322" s="46" t="s">
        <v>7469</v>
      </c>
      <c r="B4322" s="47">
        <v>12100</v>
      </c>
    </row>
    <row r="4323" spans="1:2" ht="15.75" customHeight="1" x14ac:dyDescent="0.3">
      <c r="A4323" s="46" t="s">
        <v>7470</v>
      </c>
      <c r="B4323" s="47">
        <v>9350</v>
      </c>
    </row>
    <row r="4324" spans="1:2" ht="15.75" customHeight="1" x14ac:dyDescent="0.3">
      <c r="A4324" s="46" t="s">
        <v>7471</v>
      </c>
      <c r="B4324" s="47">
        <v>7150</v>
      </c>
    </row>
    <row r="4325" spans="1:2" ht="15.75" customHeight="1" x14ac:dyDescent="0.3">
      <c r="A4325" s="46" t="s">
        <v>7472</v>
      </c>
      <c r="B4325" s="47">
        <v>9900</v>
      </c>
    </row>
    <row r="4326" spans="1:2" ht="15.75" customHeight="1" x14ac:dyDescent="0.3">
      <c r="A4326" s="46" t="s">
        <v>7473</v>
      </c>
      <c r="B4326" s="47">
        <v>7150</v>
      </c>
    </row>
    <row r="4327" spans="1:2" ht="15.75" customHeight="1" x14ac:dyDescent="0.3">
      <c r="A4327" s="46" t="s">
        <v>7474</v>
      </c>
      <c r="B4327" s="47">
        <v>9350</v>
      </c>
    </row>
    <row r="4328" spans="1:2" ht="15.75" customHeight="1" x14ac:dyDescent="0.3">
      <c r="A4328" s="46" t="s">
        <v>7475</v>
      </c>
      <c r="B4328" s="47">
        <v>9900</v>
      </c>
    </row>
    <row r="4329" spans="1:2" ht="15.75" customHeight="1" x14ac:dyDescent="0.3">
      <c r="A4329" s="46" t="s">
        <v>7476</v>
      </c>
      <c r="B4329" s="47">
        <v>9900</v>
      </c>
    </row>
    <row r="4330" spans="1:2" ht="15.75" customHeight="1" x14ac:dyDescent="0.3">
      <c r="A4330" s="46" t="s">
        <v>7477</v>
      </c>
      <c r="B4330" s="47">
        <v>12100</v>
      </c>
    </row>
    <row r="4331" spans="1:2" ht="15.75" customHeight="1" x14ac:dyDescent="0.3">
      <c r="A4331" s="48" t="s">
        <v>7478</v>
      </c>
      <c r="B4331" s="49">
        <v>27500</v>
      </c>
    </row>
    <row r="4332" spans="1:2" ht="15.75" customHeight="1" x14ac:dyDescent="0.3">
      <c r="A4332" s="46" t="s">
        <v>7479</v>
      </c>
      <c r="B4332" s="47">
        <v>6050</v>
      </c>
    </row>
    <row r="4333" spans="1:2" ht="15.75" customHeight="1" x14ac:dyDescent="0.3">
      <c r="A4333" s="46" t="s">
        <v>7480</v>
      </c>
      <c r="B4333" s="47">
        <v>4675</v>
      </c>
    </row>
    <row r="4334" spans="1:2" ht="15.75" customHeight="1" x14ac:dyDescent="0.3">
      <c r="A4334" s="46" t="s">
        <v>7481</v>
      </c>
      <c r="B4334" s="47">
        <v>3575</v>
      </c>
    </row>
    <row r="4335" spans="1:2" ht="15.75" customHeight="1" x14ac:dyDescent="0.3">
      <c r="A4335" s="46" t="s">
        <v>7482</v>
      </c>
      <c r="B4335" s="47">
        <v>4950</v>
      </c>
    </row>
    <row r="4336" spans="1:2" ht="15.75" customHeight="1" x14ac:dyDescent="0.3">
      <c r="A4336" s="46" t="s">
        <v>7483</v>
      </c>
      <c r="B4336" s="47">
        <v>3575</v>
      </c>
    </row>
    <row r="4337" spans="1:2" ht="15.75" customHeight="1" x14ac:dyDescent="0.3">
      <c r="A4337" s="46" t="s">
        <v>7484</v>
      </c>
      <c r="B4337" s="47">
        <v>4675</v>
      </c>
    </row>
    <row r="4338" spans="1:2" ht="15.75" customHeight="1" x14ac:dyDescent="0.3">
      <c r="A4338" s="46" t="s">
        <v>7485</v>
      </c>
      <c r="B4338" s="47">
        <v>4950</v>
      </c>
    </row>
    <row r="4339" spans="1:2" ht="15.75" customHeight="1" x14ac:dyDescent="0.3">
      <c r="A4339" s="46" t="s">
        <v>7486</v>
      </c>
      <c r="B4339" s="47">
        <v>4950</v>
      </c>
    </row>
    <row r="4340" spans="1:2" ht="15.75" customHeight="1" x14ac:dyDescent="0.3">
      <c r="A4340" s="46" t="s">
        <v>7487</v>
      </c>
      <c r="B4340" s="47">
        <v>6050</v>
      </c>
    </row>
    <row r="4341" spans="1:2" ht="15.75" customHeight="1" x14ac:dyDescent="0.3">
      <c r="A4341" s="48" t="s">
        <v>7488</v>
      </c>
      <c r="B4341" s="49">
        <v>27500</v>
      </c>
    </row>
    <row r="4342" spans="1:2" ht="15.75" customHeight="1" x14ac:dyDescent="0.3">
      <c r="A4342" s="46" t="s">
        <v>7489</v>
      </c>
      <c r="B4342" s="47">
        <v>6050</v>
      </c>
    </row>
    <row r="4343" spans="1:2" ht="15.75" customHeight="1" x14ac:dyDescent="0.3">
      <c r="A4343" s="46" t="s">
        <v>7490</v>
      </c>
      <c r="B4343" s="47">
        <v>4675</v>
      </c>
    </row>
    <row r="4344" spans="1:2" ht="15.75" customHeight="1" x14ac:dyDescent="0.3">
      <c r="A4344" s="46" t="s">
        <v>7491</v>
      </c>
      <c r="B4344" s="47">
        <v>3575</v>
      </c>
    </row>
    <row r="4345" spans="1:2" ht="15.75" customHeight="1" x14ac:dyDescent="0.3">
      <c r="A4345" s="46" t="s">
        <v>7492</v>
      </c>
      <c r="B4345" s="47">
        <v>4950</v>
      </c>
    </row>
    <row r="4346" spans="1:2" ht="15.75" customHeight="1" x14ac:dyDescent="0.3">
      <c r="A4346" s="46" t="s">
        <v>7493</v>
      </c>
      <c r="B4346" s="47">
        <v>3575</v>
      </c>
    </row>
    <row r="4347" spans="1:2" ht="15.75" customHeight="1" x14ac:dyDescent="0.3">
      <c r="A4347" s="46" t="s">
        <v>7494</v>
      </c>
      <c r="B4347" s="47">
        <v>4675</v>
      </c>
    </row>
    <row r="4348" spans="1:2" ht="15.75" customHeight="1" x14ac:dyDescent="0.3">
      <c r="A4348" s="46" t="s">
        <v>7495</v>
      </c>
      <c r="B4348" s="47">
        <v>4950</v>
      </c>
    </row>
    <row r="4349" spans="1:2" ht="15.75" customHeight="1" x14ac:dyDescent="0.3">
      <c r="A4349" s="46" t="s">
        <v>7496</v>
      </c>
      <c r="B4349" s="47">
        <v>4950</v>
      </c>
    </row>
    <row r="4350" spans="1:2" ht="15.75" customHeight="1" x14ac:dyDescent="0.3">
      <c r="A4350" s="46" t="s">
        <v>7497</v>
      </c>
      <c r="B4350" s="47">
        <v>6050</v>
      </c>
    </row>
    <row r="4351" spans="1:2" ht="15.75" customHeight="1" x14ac:dyDescent="0.3">
      <c r="A4351" s="48" t="s">
        <v>7498</v>
      </c>
      <c r="B4351" s="49">
        <v>13750</v>
      </c>
    </row>
    <row r="4352" spans="1:2" ht="15.75" customHeight="1" x14ac:dyDescent="0.3">
      <c r="A4352" s="46" t="s">
        <v>7499</v>
      </c>
      <c r="B4352" s="47">
        <v>3025</v>
      </c>
    </row>
    <row r="4353" spans="1:2" ht="15.75" customHeight="1" x14ac:dyDescent="0.3">
      <c r="A4353" s="46" t="s">
        <v>7500</v>
      </c>
      <c r="B4353" s="47">
        <v>2337.5</v>
      </c>
    </row>
    <row r="4354" spans="1:2" ht="15.75" customHeight="1" x14ac:dyDescent="0.3">
      <c r="A4354" s="46" t="s">
        <v>7501</v>
      </c>
      <c r="B4354" s="47">
        <v>1787.5</v>
      </c>
    </row>
    <row r="4355" spans="1:2" ht="15.75" customHeight="1" x14ac:dyDescent="0.3">
      <c r="A4355" s="46" t="s">
        <v>7502</v>
      </c>
      <c r="B4355" s="47">
        <v>2475</v>
      </c>
    </row>
    <row r="4356" spans="1:2" ht="15.75" customHeight="1" x14ac:dyDescent="0.3">
      <c r="A4356" s="46" t="s">
        <v>7503</v>
      </c>
      <c r="B4356" s="47">
        <v>1787.5</v>
      </c>
    </row>
    <row r="4357" spans="1:2" ht="15.75" customHeight="1" x14ac:dyDescent="0.3">
      <c r="A4357" s="46" t="s">
        <v>7504</v>
      </c>
      <c r="B4357" s="47">
        <v>2337.5</v>
      </c>
    </row>
    <row r="4358" spans="1:2" ht="15.75" customHeight="1" x14ac:dyDescent="0.3">
      <c r="A4358" s="46" t="s">
        <v>7505</v>
      </c>
      <c r="B4358" s="47">
        <v>2475</v>
      </c>
    </row>
    <row r="4359" spans="1:2" ht="15.75" customHeight="1" x14ac:dyDescent="0.3">
      <c r="A4359" s="46" t="s">
        <v>7506</v>
      </c>
      <c r="B4359" s="47">
        <v>2475</v>
      </c>
    </row>
    <row r="4360" spans="1:2" ht="15.75" customHeight="1" x14ac:dyDescent="0.3">
      <c r="A4360" s="46" t="s">
        <v>7507</v>
      </c>
      <c r="B4360" s="47">
        <v>3025</v>
      </c>
    </row>
    <row r="4361" spans="1:2" ht="15.75" customHeight="1" x14ac:dyDescent="0.3">
      <c r="A4361" s="48" t="s">
        <v>7508</v>
      </c>
      <c r="B4361" s="49">
        <v>13750</v>
      </c>
    </row>
    <row r="4362" spans="1:2" ht="15.75" customHeight="1" x14ac:dyDescent="0.3">
      <c r="A4362" s="46" t="s">
        <v>7509</v>
      </c>
      <c r="B4362" s="47">
        <v>3025</v>
      </c>
    </row>
    <row r="4363" spans="1:2" ht="15.75" customHeight="1" x14ac:dyDescent="0.3">
      <c r="A4363" s="46" t="s">
        <v>7510</v>
      </c>
      <c r="B4363" s="47">
        <v>2337.5</v>
      </c>
    </row>
    <row r="4364" spans="1:2" ht="15.75" customHeight="1" x14ac:dyDescent="0.3">
      <c r="A4364" s="46" t="s">
        <v>7511</v>
      </c>
      <c r="B4364" s="47">
        <v>1787.5</v>
      </c>
    </row>
    <row r="4365" spans="1:2" ht="15.75" customHeight="1" x14ac:dyDescent="0.3">
      <c r="A4365" s="46" t="s">
        <v>7512</v>
      </c>
      <c r="B4365" s="47">
        <v>2475</v>
      </c>
    </row>
    <row r="4366" spans="1:2" ht="15.75" customHeight="1" x14ac:dyDescent="0.3">
      <c r="A4366" s="46" t="s">
        <v>7513</v>
      </c>
      <c r="B4366" s="47">
        <v>1787.5</v>
      </c>
    </row>
    <row r="4367" spans="1:2" ht="15.75" customHeight="1" x14ac:dyDescent="0.3">
      <c r="A4367" s="46" t="s">
        <v>7514</v>
      </c>
      <c r="B4367" s="47">
        <v>2337.5</v>
      </c>
    </row>
    <row r="4368" spans="1:2" ht="15.75" customHeight="1" x14ac:dyDescent="0.3">
      <c r="A4368" s="46" t="s">
        <v>7515</v>
      </c>
      <c r="B4368" s="47">
        <v>2475</v>
      </c>
    </row>
    <row r="4369" spans="1:2" ht="15.75" customHeight="1" x14ac:dyDescent="0.3">
      <c r="A4369" s="46" t="s">
        <v>7516</v>
      </c>
      <c r="B4369" s="47">
        <v>2475</v>
      </c>
    </row>
    <row r="4370" spans="1:2" ht="15.75" customHeight="1" x14ac:dyDescent="0.3">
      <c r="A4370" s="46" t="s">
        <v>7517</v>
      </c>
      <c r="B4370" s="47">
        <v>3025</v>
      </c>
    </row>
    <row r="4371" spans="1:2" ht="15.75" customHeight="1" x14ac:dyDescent="0.3">
      <c r="A4371" s="48" t="s">
        <v>7518</v>
      </c>
      <c r="B4371" s="49">
        <v>13750</v>
      </c>
    </row>
    <row r="4372" spans="1:2" ht="15.75" customHeight="1" x14ac:dyDescent="0.3">
      <c r="A4372" s="46" t="s">
        <v>7519</v>
      </c>
      <c r="B4372" s="47">
        <v>3025</v>
      </c>
    </row>
    <row r="4373" spans="1:2" ht="15.75" customHeight="1" x14ac:dyDescent="0.3">
      <c r="A4373" s="46" t="s">
        <v>7520</v>
      </c>
      <c r="B4373" s="47">
        <v>2337.5</v>
      </c>
    </row>
    <row r="4374" spans="1:2" ht="15.75" customHeight="1" x14ac:dyDescent="0.3">
      <c r="A4374" s="46" t="s">
        <v>7521</v>
      </c>
      <c r="B4374" s="47">
        <v>1787.5</v>
      </c>
    </row>
    <row r="4375" spans="1:2" ht="15.75" customHeight="1" x14ac:dyDescent="0.3">
      <c r="A4375" s="46" t="s">
        <v>7522</v>
      </c>
      <c r="B4375" s="47">
        <v>2475</v>
      </c>
    </row>
    <row r="4376" spans="1:2" ht="15.75" customHeight="1" x14ac:dyDescent="0.3">
      <c r="A4376" s="46" t="s">
        <v>7523</v>
      </c>
      <c r="B4376" s="47">
        <v>1787.5</v>
      </c>
    </row>
    <row r="4377" spans="1:2" ht="15.75" customHeight="1" x14ac:dyDescent="0.3">
      <c r="A4377" s="46" t="s">
        <v>7524</v>
      </c>
      <c r="B4377" s="47">
        <v>2337.5</v>
      </c>
    </row>
    <row r="4378" spans="1:2" ht="15.75" customHeight="1" x14ac:dyDescent="0.3">
      <c r="A4378" s="46" t="s">
        <v>7525</v>
      </c>
      <c r="B4378" s="47">
        <v>2475</v>
      </c>
    </row>
    <row r="4379" spans="1:2" ht="15.75" customHeight="1" x14ac:dyDescent="0.3">
      <c r="A4379" s="46" t="s">
        <v>7526</v>
      </c>
      <c r="B4379" s="47">
        <v>2475</v>
      </c>
    </row>
    <row r="4380" spans="1:2" ht="15.75" customHeight="1" x14ac:dyDescent="0.3">
      <c r="A4380" s="46" t="s">
        <v>7527</v>
      </c>
      <c r="B4380" s="47">
        <v>3025</v>
      </c>
    </row>
    <row r="4381" spans="1:2" ht="15.75" customHeight="1" x14ac:dyDescent="0.3">
      <c r="A4381" s="48" t="s">
        <v>7528</v>
      </c>
      <c r="B4381" s="49">
        <v>13750</v>
      </c>
    </row>
    <row r="4382" spans="1:2" ht="15.75" customHeight="1" x14ac:dyDescent="0.3">
      <c r="A4382" s="46" t="s">
        <v>7529</v>
      </c>
      <c r="B4382" s="47">
        <v>3025</v>
      </c>
    </row>
    <row r="4383" spans="1:2" ht="15.75" customHeight="1" x14ac:dyDescent="0.3">
      <c r="A4383" s="46" t="s">
        <v>7530</v>
      </c>
      <c r="B4383" s="47">
        <v>2337.5</v>
      </c>
    </row>
    <row r="4384" spans="1:2" ht="15.75" customHeight="1" x14ac:dyDescent="0.3">
      <c r="A4384" s="46" t="s">
        <v>7531</v>
      </c>
      <c r="B4384" s="47">
        <v>1787.5</v>
      </c>
    </row>
    <row r="4385" spans="1:2" ht="15.75" customHeight="1" x14ac:dyDescent="0.3">
      <c r="A4385" s="46" t="s">
        <v>7532</v>
      </c>
      <c r="B4385" s="47">
        <v>2475</v>
      </c>
    </row>
    <row r="4386" spans="1:2" ht="15.75" customHeight="1" x14ac:dyDescent="0.3">
      <c r="A4386" s="46" t="s">
        <v>7533</v>
      </c>
      <c r="B4386" s="47">
        <v>1787.5</v>
      </c>
    </row>
    <row r="4387" spans="1:2" ht="15.75" customHeight="1" x14ac:dyDescent="0.3">
      <c r="A4387" s="46" t="s">
        <v>7534</v>
      </c>
      <c r="B4387" s="47">
        <v>2337.5</v>
      </c>
    </row>
    <row r="4388" spans="1:2" ht="15.75" customHeight="1" x14ac:dyDescent="0.3">
      <c r="A4388" s="46" t="s">
        <v>7535</v>
      </c>
      <c r="B4388" s="47">
        <v>2475</v>
      </c>
    </row>
    <row r="4389" spans="1:2" ht="15.75" customHeight="1" x14ac:dyDescent="0.3">
      <c r="A4389" s="46" t="s">
        <v>7536</v>
      </c>
      <c r="B4389" s="47">
        <v>2475</v>
      </c>
    </row>
    <row r="4390" spans="1:2" ht="15.75" customHeight="1" x14ac:dyDescent="0.3">
      <c r="A4390" s="46" t="s">
        <v>7537</v>
      </c>
      <c r="B4390" s="47">
        <v>3025</v>
      </c>
    </row>
    <row r="4391" spans="1:2" ht="15.75" customHeight="1" x14ac:dyDescent="0.3">
      <c r="A4391" s="48" t="s">
        <v>7538</v>
      </c>
      <c r="B4391" s="49">
        <v>27500</v>
      </c>
    </row>
    <row r="4392" spans="1:2" ht="15.75" customHeight="1" x14ac:dyDescent="0.3">
      <c r="A4392" s="46" t="s">
        <v>7539</v>
      </c>
      <c r="B4392" s="47">
        <v>6050</v>
      </c>
    </row>
    <row r="4393" spans="1:2" ht="15.75" customHeight="1" x14ac:dyDescent="0.3">
      <c r="A4393" s="46" t="s">
        <v>7540</v>
      </c>
      <c r="B4393" s="47">
        <v>4675</v>
      </c>
    </row>
    <row r="4394" spans="1:2" ht="15.75" customHeight="1" x14ac:dyDescent="0.3">
      <c r="A4394" s="46" t="s">
        <v>7541</v>
      </c>
      <c r="B4394" s="47">
        <v>3575</v>
      </c>
    </row>
    <row r="4395" spans="1:2" ht="15.75" customHeight="1" x14ac:dyDescent="0.3">
      <c r="A4395" s="46" t="s">
        <v>7542</v>
      </c>
      <c r="B4395" s="47">
        <v>4950</v>
      </c>
    </row>
    <row r="4396" spans="1:2" ht="15.75" customHeight="1" x14ac:dyDescent="0.3">
      <c r="A4396" s="46" t="s">
        <v>7543</v>
      </c>
      <c r="B4396" s="47">
        <v>3575</v>
      </c>
    </row>
    <row r="4397" spans="1:2" ht="15.75" customHeight="1" x14ac:dyDescent="0.3">
      <c r="A4397" s="46" t="s">
        <v>7544</v>
      </c>
      <c r="B4397" s="47">
        <v>4675</v>
      </c>
    </row>
    <row r="4398" spans="1:2" ht="15.75" customHeight="1" x14ac:dyDescent="0.3">
      <c r="A4398" s="46" t="s">
        <v>7545</v>
      </c>
      <c r="B4398" s="47">
        <v>4950</v>
      </c>
    </row>
    <row r="4399" spans="1:2" ht="15.75" customHeight="1" x14ac:dyDescent="0.3">
      <c r="A4399" s="46" t="s">
        <v>7546</v>
      </c>
      <c r="B4399" s="47">
        <v>4950</v>
      </c>
    </row>
    <row r="4400" spans="1:2" ht="15.75" customHeight="1" x14ac:dyDescent="0.3">
      <c r="A4400" s="46" t="s">
        <v>7547</v>
      </c>
      <c r="B4400" s="47">
        <v>6050</v>
      </c>
    </row>
    <row r="4401" spans="1:2" ht="15.75" customHeight="1" x14ac:dyDescent="0.3">
      <c r="A4401" s="48" t="s">
        <v>7548</v>
      </c>
      <c r="B4401" s="49">
        <v>27500</v>
      </c>
    </row>
    <row r="4402" spans="1:2" ht="15.75" customHeight="1" x14ac:dyDescent="0.3">
      <c r="A4402" s="46" t="s">
        <v>7549</v>
      </c>
      <c r="B4402" s="47">
        <v>6050</v>
      </c>
    </row>
    <row r="4403" spans="1:2" ht="15.75" customHeight="1" x14ac:dyDescent="0.3">
      <c r="A4403" s="46" t="s">
        <v>7550</v>
      </c>
      <c r="B4403" s="47">
        <v>4675</v>
      </c>
    </row>
    <row r="4404" spans="1:2" ht="15.75" customHeight="1" x14ac:dyDescent="0.3">
      <c r="A4404" s="46" t="s">
        <v>7551</v>
      </c>
      <c r="B4404" s="47">
        <v>3575</v>
      </c>
    </row>
    <row r="4405" spans="1:2" ht="15.75" customHeight="1" x14ac:dyDescent="0.3">
      <c r="A4405" s="46" t="s">
        <v>7552</v>
      </c>
      <c r="B4405" s="47">
        <v>4950</v>
      </c>
    </row>
    <row r="4406" spans="1:2" ht="15.75" customHeight="1" x14ac:dyDescent="0.3">
      <c r="A4406" s="46" t="s">
        <v>7553</v>
      </c>
      <c r="B4406" s="47">
        <v>3575</v>
      </c>
    </row>
    <row r="4407" spans="1:2" ht="15.75" customHeight="1" x14ac:dyDescent="0.3">
      <c r="A4407" s="46" t="s">
        <v>7554</v>
      </c>
      <c r="B4407" s="47">
        <v>4675</v>
      </c>
    </row>
    <row r="4408" spans="1:2" ht="15.75" customHeight="1" x14ac:dyDescent="0.3">
      <c r="A4408" s="46" t="s">
        <v>7555</v>
      </c>
      <c r="B4408" s="47">
        <v>4950</v>
      </c>
    </row>
    <row r="4409" spans="1:2" ht="15.75" customHeight="1" x14ac:dyDescent="0.3">
      <c r="A4409" s="46" t="s">
        <v>7556</v>
      </c>
      <c r="B4409" s="47">
        <v>4950</v>
      </c>
    </row>
    <row r="4410" spans="1:2" ht="15.75" customHeight="1" x14ac:dyDescent="0.3">
      <c r="A4410" s="46" t="s">
        <v>7557</v>
      </c>
      <c r="B4410" s="47">
        <v>6050</v>
      </c>
    </row>
    <row r="4411" spans="1:2" ht="15.75" customHeight="1" x14ac:dyDescent="0.3">
      <c r="A4411" s="48" t="s">
        <v>7558</v>
      </c>
      <c r="B4411" s="49">
        <v>22000</v>
      </c>
    </row>
    <row r="4412" spans="1:2" ht="15.75" customHeight="1" x14ac:dyDescent="0.3">
      <c r="A4412" s="46" t="s">
        <v>7559</v>
      </c>
      <c r="B4412" s="47">
        <v>4840</v>
      </c>
    </row>
    <row r="4413" spans="1:2" ht="15.75" customHeight="1" x14ac:dyDescent="0.3">
      <c r="A4413" s="46" t="s">
        <v>7560</v>
      </c>
      <c r="B4413" s="47">
        <v>3740</v>
      </c>
    </row>
    <row r="4414" spans="1:2" ht="15.75" customHeight="1" x14ac:dyDescent="0.3">
      <c r="A4414" s="46" t="s">
        <v>7561</v>
      </c>
      <c r="B4414" s="47">
        <v>2860</v>
      </c>
    </row>
    <row r="4415" spans="1:2" ht="15.75" customHeight="1" x14ac:dyDescent="0.3">
      <c r="A4415" s="46" t="s">
        <v>7562</v>
      </c>
      <c r="B4415" s="47">
        <v>3960</v>
      </c>
    </row>
    <row r="4416" spans="1:2" ht="15.75" customHeight="1" x14ac:dyDescent="0.3">
      <c r="A4416" s="46" t="s">
        <v>7563</v>
      </c>
      <c r="B4416" s="47">
        <v>2860</v>
      </c>
    </row>
    <row r="4417" spans="1:2" ht="15.75" customHeight="1" x14ac:dyDescent="0.3">
      <c r="A4417" s="46" t="s">
        <v>7564</v>
      </c>
      <c r="B4417" s="47">
        <v>3740</v>
      </c>
    </row>
    <row r="4418" spans="1:2" ht="15.75" customHeight="1" x14ac:dyDescent="0.3">
      <c r="A4418" s="46" t="s">
        <v>7565</v>
      </c>
      <c r="B4418" s="47">
        <v>3960</v>
      </c>
    </row>
    <row r="4419" spans="1:2" ht="15.75" customHeight="1" x14ac:dyDescent="0.3">
      <c r="A4419" s="46" t="s">
        <v>7566</v>
      </c>
      <c r="B4419" s="47">
        <v>3960</v>
      </c>
    </row>
    <row r="4420" spans="1:2" ht="15.75" customHeight="1" x14ac:dyDescent="0.3">
      <c r="A4420" s="46" t="s">
        <v>7567</v>
      </c>
      <c r="B4420" s="47">
        <v>4840</v>
      </c>
    </row>
    <row r="4421" spans="1:2" ht="15.75" customHeight="1" x14ac:dyDescent="0.3">
      <c r="A4421" s="48" t="s">
        <v>7568</v>
      </c>
      <c r="B4421" s="49">
        <v>22000</v>
      </c>
    </row>
    <row r="4422" spans="1:2" ht="15.75" customHeight="1" x14ac:dyDescent="0.3">
      <c r="A4422" s="46" t="s">
        <v>7569</v>
      </c>
      <c r="B4422" s="47">
        <v>4840</v>
      </c>
    </row>
    <row r="4423" spans="1:2" ht="15.75" customHeight="1" x14ac:dyDescent="0.3">
      <c r="A4423" s="46" t="s">
        <v>7570</v>
      </c>
      <c r="B4423" s="47">
        <v>3740</v>
      </c>
    </row>
    <row r="4424" spans="1:2" ht="15.75" customHeight="1" x14ac:dyDescent="0.3">
      <c r="A4424" s="46" t="s">
        <v>7571</v>
      </c>
      <c r="B4424" s="47">
        <v>2860</v>
      </c>
    </row>
    <row r="4425" spans="1:2" ht="15.75" customHeight="1" x14ac:dyDescent="0.3">
      <c r="A4425" s="46" t="s">
        <v>7572</v>
      </c>
      <c r="B4425" s="47">
        <v>3960</v>
      </c>
    </row>
    <row r="4426" spans="1:2" ht="15.75" customHeight="1" x14ac:dyDescent="0.3">
      <c r="A4426" s="46" t="s">
        <v>7573</v>
      </c>
      <c r="B4426" s="47">
        <v>2860</v>
      </c>
    </row>
    <row r="4427" spans="1:2" ht="15.75" customHeight="1" x14ac:dyDescent="0.3">
      <c r="A4427" s="46" t="s">
        <v>7574</v>
      </c>
      <c r="B4427" s="47">
        <v>3740</v>
      </c>
    </row>
    <row r="4428" spans="1:2" ht="15.75" customHeight="1" x14ac:dyDescent="0.3">
      <c r="A4428" s="46" t="s">
        <v>7575</v>
      </c>
      <c r="B4428" s="47">
        <v>3960</v>
      </c>
    </row>
    <row r="4429" spans="1:2" ht="15.75" customHeight="1" x14ac:dyDescent="0.3">
      <c r="A4429" s="46" t="s">
        <v>7576</v>
      </c>
      <c r="B4429" s="47">
        <v>3960</v>
      </c>
    </row>
    <row r="4430" spans="1:2" ht="15.75" customHeight="1" x14ac:dyDescent="0.3">
      <c r="A4430" s="46" t="s">
        <v>7577</v>
      </c>
      <c r="B4430" s="47">
        <v>4840</v>
      </c>
    </row>
  </sheetData>
  <autoFilter ref="A1:B4430" xr:uid="{00000000-0009-0000-0000-000005000000}"/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420"/>
  <sheetViews>
    <sheetView workbookViewId="0"/>
  </sheetViews>
  <sheetFormatPr defaultColWidth="14.44140625" defaultRowHeight="15" customHeight="1" x14ac:dyDescent="0.3"/>
  <cols>
    <col min="1" max="1" width="36.77734375" customWidth="1"/>
    <col min="2" max="2" width="21.21875" customWidth="1"/>
    <col min="3" max="6" width="10.77734375" customWidth="1"/>
  </cols>
  <sheetData>
    <row r="1" spans="1:6" ht="14.4" x14ac:dyDescent="0.3">
      <c r="A1" s="50" t="s">
        <v>178</v>
      </c>
      <c r="B1" s="50" t="s">
        <v>7897</v>
      </c>
      <c r="C1" s="43"/>
      <c r="D1" s="43">
        <v>4420</v>
      </c>
      <c r="E1" s="43" t="s">
        <v>7898</v>
      </c>
      <c r="F1" s="43"/>
    </row>
    <row r="2" spans="1:6" ht="14.4" x14ac:dyDescent="0.3">
      <c r="A2" s="20" t="s">
        <v>183</v>
      </c>
      <c r="B2" s="22">
        <v>23548.103999999996</v>
      </c>
    </row>
    <row r="3" spans="1:6" ht="14.4" x14ac:dyDescent="0.3">
      <c r="A3" s="20" t="s">
        <v>185</v>
      </c>
      <c r="B3" s="22">
        <v>21219.911999999997</v>
      </c>
    </row>
    <row r="4" spans="1:6" ht="14.4" x14ac:dyDescent="0.3">
      <c r="A4" s="20" t="s">
        <v>187</v>
      </c>
      <c r="B4" s="22">
        <v>19357.343999999997</v>
      </c>
    </row>
    <row r="5" spans="1:6" ht="14.4" x14ac:dyDescent="0.3">
      <c r="A5" s="20" t="s">
        <v>189</v>
      </c>
      <c r="B5" s="22">
        <v>21685.550399999996</v>
      </c>
    </row>
    <row r="6" spans="1:6" ht="14.4" x14ac:dyDescent="0.3">
      <c r="A6" s="20" t="s">
        <v>191</v>
      </c>
      <c r="B6" s="22">
        <v>19357.343999999997</v>
      </c>
    </row>
    <row r="7" spans="1:6" ht="14.4" x14ac:dyDescent="0.3">
      <c r="A7" s="20" t="s">
        <v>193</v>
      </c>
      <c r="B7" s="22">
        <v>21219.911999999997</v>
      </c>
    </row>
    <row r="8" spans="1:6" ht="14.4" x14ac:dyDescent="0.3">
      <c r="A8" s="20" t="s">
        <v>195</v>
      </c>
      <c r="B8" s="22">
        <v>21685.550399999996</v>
      </c>
    </row>
    <row r="9" spans="1:6" ht="14.4" x14ac:dyDescent="0.3">
      <c r="A9" s="20" t="s">
        <v>197</v>
      </c>
      <c r="B9" s="22">
        <v>21685.550399999996</v>
      </c>
    </row>
    <row r="10" spans="1:6" ht="14.4" x14ac:dyDescent="0.3">
      <c r="A10" s="20" t="s">
        <v>199</v>
      </c>
      <c r="B10" s="22">
        <v>23548.103999999996</v>
      </c>
    </row>
    <row r="11" spans="1:6" ht="14.4" x14ac:dyDescent="0.3">
      <c r="A11" s="20" t="s">
        <v>202</v>
      </c>
      <c r="B11" s="22">
        <v>63276.249599999988</v>
      </c>
    </row>
    <row r="12" spans="1:6" ht="14.4" x14ac:dyDescent="0.3">
      <c r="A12" s="20" t="s">
        <v>204</v>
      </c>
      <c r="B12" s="22">
        <v>57020.126399999994</v>
      </c>
    </row>
    <row r="13" spans="1:6" ht="14.4" x14ac:dyDescent="0.3">
      <c r="A13" s="20" t="s">
        <v>206</v>
      </c>
      <c r="B13" s="22">
        <v>52015.219199999992</v>
      </c>
    </row>
    <row r="14" spans="1:6" ht="14.4" x14ac:dyDescent="0.3">
      <c r="A14" s="20" t="s">
        <v>208</v>
      </c>
      <c r="B14" s="22">
        <v>58271.356800000001</v>
      </c>
    </row>
    <row r="15" spans="1:6" ht="14.4" x14ac:dyDescent="0.3">
      <c r="A15" s="20" t="s">
        <v>210</v>
      </c>
      <c r="B15" s="22">
        <v>52015.219199999992</v>
      </c>
    </row>
    <row r="16" spans="1:6" ht="14.4" x14ac:dyDescent="0.3">
      <c r="A16" s="20" t="s">
        <v>212</v>
      </c>
      <c r="B16" s="22">
        <v>57020.126399999994</v>
      </c>
    </row>
    <row r="17" spans="1:2" ht="14.4" x14ac:dyDescent="0.3">
      <c r="A17" s="20" t="s">
        <v>214</v>
      </c>
      <c r="B17" s="22">
        <v>58271.356800000001</v>
      </c>
    </row>
    <row r="18" spans="1:2" ht="14.4" x14ac:dyDescent="0.3">
      <c r="A18" s="20" t="s">
        <v>216</v>
      </c>
      <c r="B18" s="22">
        <v>58271.356800000001</v>
      </c>
    </row>
    <row r="19" spans="1:2" ht="14.4" x14ac:dyDescent="0.3">
      <c r="A19" s="20" t="s">
        <v>218</v>
      </c>
      <c r="B19" s="22">
        <v>63276.249599999988</v>
      </c>
    </row>
    <row r="20" spans="1:2" ht="14.4" x14ac:dyDescent="0.3">
      <c r="A20" s="20" t="s">
        <v>221</v>
      </c>
      <c r="B20" s="22">
        <v>7202.6495999999997</v>
      </c>
    </row>
    <row r="21" spans="1:2" ht="15.75" customHeight="1" x14ac:dyDescent="0.3">
      <c r="A21" s="20" t="s">
        <v>223</v>
      </c>
      <c r="B21" s="22">
        <v>6490.5263999999997</v>
      </c>
    </row>
    <row r="22" spans="1:2" ht="15.75" customHeight="1" x14ac:dyDescent="0.3">
      <c r="A22" s="20" t="s">
        <v>225</v>
      </c>
      <c r="B22" s="22">
        <v>5920.8192000000008</v>
      </c>
    </row>
    <row r="23" spans="1:2" ht="15.75" customHeight="1" x14ac:dyDescent="0.3">
      <c r="A23" s="20" t="s">
        <v>227</v>
      </c>
      <c r="B23" s="22">
        <v>6632.9567999999999</v>
      </c>
    </row>
    <row r="24" spans="1:2" ht="15.75" customHeight="1" x14ac:dyDescent="0.3">
      <c r="A24" s="20" t="s">
        <v>229</v>
      </c>
      <c r="B24" s="22">
        <v>5920.8192000000008</v>
      </c>
    </row>
    <row r="25" spans="1:2" ht="15.75" customHeight="1" x14ac:dyDescent="0.3">
      <c r="A25" s="20" t="s">
        <v>231</v>
      </c>
      <c r="B25" s="22">
        <v>6490.5263999999997</v>
      </c>
    </row>
    <row r="26" spans="1:2" ht="15.75" customHeight="1" x14ac:dyDescent="0.3">
      <c r="A26" s="20" t="s">
        <v>233</v>
      </c>
      <c r="B26" s="22">
        <v>6632.9567999999999</v>
      </c>
    </row>
    <row r="27" spans="1:2" ht="15.75" customHeight="1" x14ac:dyDescent="0.3">
      <c r="A27" s="20" t="s">
        <v>235</v>
      </c>
      <c r="B27" s="22">
        <v>6632.9567999999999</v>
      </c>
    </row>
    <row r="28" spans="1:2" ht="15.75" customHeight="1" x14ac:dyDescent="0.3">
      <c r="A28" s="20" t="s">
        <v>237</v>
      </c>
      <c r="B28" s="22">
        <v>7202.6495999999997</v>
      </c>
    </row>
    <row r="29" spans="1:2" ht="15.75" customHeight="1" x14ac:dyDescent="0.3">
      <c r="A29" s="20" t="s">
        <v>240</v>
      </c>
      <c r="B29" s="22">
        <v>15111.8352</v>
      </c>
    </row>
    <row r="30" spans="1:2" ht="15.75" customHeight="1" x14ac:dyDescent="0.3">
      <c r="A30" s="20" t="s">
        <v>242</v>
      </c>
      <c r="B30" s="22">
        <v>13617.727200000001</v>
      </c>
    </row>
    <row r="31" spans="1:2" ht="15.75" customHeight="1" x14ac:dyDescent="0.3">
      <c r="A31" s="20" t="s">
        <v>244</v>
      </c>
      <c r="B31" s="22">
        <v>12422.440799999998</v>
      </c>
    </row>
    <row r="32" spans="1:2" ht="15.75" customHeight="1" x14ac:dyDescent="0.3">
      <c r="A32" s="20" t="s">
        <v>246</v>
      </c>
      <c r="B32" s="22">
        <v>13916.548799999999</v>
      </c>
    </row>
    <row r="33" spans="1:2" ht="15.75" customHeight="1" x14ac:dyDescent="0.3">
      <c r="A33" s="20" t="s">
        <v>248</v>
      </c>
      <c r="B33" s="22">
        <v>12422.440799999998</v>
      </c>
    </row>
    <row r="34" spans="1:2" ht="15.75" customHeight="1" x14ac:dyDescent="0.3">
      <c r="A34" s="20" t="s">
        <v>250</v>
      </c>
      <c r="B34" s="22">
        <v>13617.727200000001</v>
      </c>
    </row>
    <row r="35" spans="1:2" ht="15.75" customHeight="1" x14ac:dyDescent="0.3">
      <c r="A35" s="20" t="s">
        <v>252</v>
      </c>
      <c r="B35" s="22">
        <v>13916.548799999999</v>
      </c>
    </row>
    <row r="36" spans="1:2" ht="15.75" customHeight="1" x14ac:dyDescent="0.3">
      <c r="A36" s="20" t="s">
        <v>254</v>
      </c>
      <c r="B36" s="22">
        <v>13916.548799999999</v>
      </c>
    </row>
    <row r="37" spans="1:2" ht="15.75" customHeight="1" x14ac:dyDescent="0.3">
      <c r="A37" s="20" t="s">
        <v>256</v>
      </c>
      <c r="B37" s="22">
        <v>15111.8352</v>
      </c>
    </row>
    <row r="38" spans="1:2" ht="15.75" customHeight="1" x14ac:dyDescent="0.3">
      <c r="A38" s="20" t="s">
        <v>259</v>
      </c>
      <c r="B38" s="22">
        <v>19903.579199999996</v>
      </c>
    </row>
    <row r="39" spans="1:2" ht="15.75" customHeight="1" x14ac:dyDescent="0.3">
      <c r="A39" s="20" t="s">
        <v>261</v>
      </c>
      <c r="B39" s="22">
        <v>17935.711199999998</v>
      </c>
    </row>
    <row r="40" spans="1:2" ht="15.75" customHeight="1" x14ac:dyDescent="0.3">
      <c r="A40" s="20" t="s">
        <v>263</v>
      </c>
      <c r="B40" s="22">
        <v>16361.416800000001</v>
      </c>
    </row>
    <row r="41" spans="1:2" ht="15.75" customHeight="1" x14ac:dyDescent="0.3">
      <c r="A41" s="20" t="s">
        <v>265</v>
      </c>
      <c r="B41" s="22">
        <v>18329.284799999998</v>
      </c>
    </row>
    <row r="42" spans="1:2" ht="15.75" customHeight="1" x14ac:dyDescent="0.3">
      <c r="A42" s="20" t="s">
        <v>267</v>
      </c>
      <c r="B42" s="22">
        <v>16361.416800000001</v>
      </c>
    </row>
    <row r="43" spans="1:2" ht="15.75" customHeight="1" x14ac:dyDescent="0.3">
      <c r="A43" s="20" t="s">
        <v>269</v>
      </c>
      <c r="B43" s="22">
        <v>17935.711199999998</v>
      </c>
    </row>
    <row r="44" spans="1:2" ht="15.75" customHeight="1" x14ac:dyDescent="0.3">
      <c r="A44" s="20" t="s">
        <v>271</v>
      </c>
      <c r="B44" s="22">
        <v>18329.284799999998</v>
      </c>
    </row>
    <row r="45" spans="1:2" ht="15.75" customHeight="1" x14ac:dyDescent="0.3">
      <c r="A45" s="20" t="s">
        <v>273</v>
      </c>
      <c r="B45" s="22">
        <v>18329.284799999998</v>
      </c>
    </row>
    <row r="46" spans="1:2" ht="15.75" customHeight="1" x14ac:dyDescent="0.3">
      <c r="A46" s="20" t="s">
        <v>275</v>
      </c>
      <c r="B46" s="22">
        <v>19903.579199999996</v>
      </c>
    </row>
    <row r="47" spans="1:2" ht="15.75" customHeight="1" x14ac:dyDescent="0.3">
      <c r="A47" s="20" t="s">
        <v>278</v>
      </c>
      <c r="B47" s="22">
        <v>11747.419199999998</v>
      </c>
    </row>
    <row r="48" spans="1:2" ht="15.75" customHeight="1" x14ac:dyDescent="0.3">
      <c r="A48" s="20" t="s">
        <v>280</v>
      </c>
      <c r="B48" s="22">
        <v>10585.9512</v>
      </c>
    </row>
    <row r="49" spans="1:2" ht="15.75" customHeight="1" x14ac:dyDescent="0.3">
      <c r="A49" s="20" t="s">
        <v>282</v>
      </c>
      <c r="B49" s="22">
        <v>9656.7767999999996</v>
      </c>
    </row>
    <row r="50" spans="1:2" ht="15.75" customHeight="1" x14ac:dyDescent="0.3">
      <c r="A50" s="20" t="s">
        <v>284</v>
      </c>
      <c r="B50" s="22">
        <v>10818.244799999999</v>
      </c>
    </row>
    <row r="51" spans="1:2" ht="15.75" customHeight="1" x14ac:dyDescent="0.3">
      <c r="A51" s="20" t="s">
        <v>286</v>
      </c>
      <c r="B51" s="22">
        <v>9656.7767999999996</v>
      </c>
    </row>
    <row r="52" spans="1:2" ht="15.75" customHeight="1" x14ac:dyDescent="0.3">
      <c r="A52" s="20" t="s">
        <v>288</v>
      </c>
      <c r="B52" s="22">
        <v>10585.9512</v>
      </c>
    </row>
    <row r="53" spans="1:2" ht="15.75" customHeight="1" x14ac:dyDescent="0.3">
      <c r="A53" s="20" t="s">
        <v>290</v>
      </c>
      <c r="B53" s="22">
        <v>10818.244799999999</v>
      </c>
    </row>
    <row r="54" spans="1:2" ht="15.75" customHeight="1" x14ac:dyDescent="0.3">
      <c r="A54" s="20" t="s">
        <v>292</v>
      </c>
      <c r="B54" s="22">
        <v>10818.244799999999</v>
      </c>
    </row>
    <row r="55" spans="1:2" ht="15.75" customHeight="1" x14ac:dyDescent="0.3">
      <c r="A55" s="20" t="s">
        <v>294</v>
      </c>
      <c r="B55" s="22">
        <v>11747.419199999998</v>
      </c>
    </row>
    <row r="56" spans="1:2" ht="15.75" customHeight="1" x14ac:dyDescent="0.3">
      <c r="A56" s="20" t="s">
        <v>297</v>
      </c>
      <c r="B56" s="22">
        <v>16564.651199999997</v>
      </c>
    </row>
    <row r="57" spans="1:2" ht="15.75" customHeight="1" x14ac:dyDescent="0.3">
      <c r="A57" s="20" t="s">
        <v>299</v>
      </c>
      <c r="B57" s="22">
        <v>14926.903200000001</v>
      </c>
    </row>
    <row r="58" spans="1:2" ht="15.75" customHeight="1" x14ac:dyDescent="0.3">
      <c r="A58" s="20" t="s">
        <v>301</v>
      </c>
      <c r="B58" s="22">
        <v>13616.704799999998</v>
      </c>
    </row>
    <row r="59" spans="1:2" ht="15.75" customHeight="1" x14ac:dyDescent="0.3">
      <c r="A59" s="20" t="s">
        <v>303</v>
      </c>
      <c r="B59" s="22">
        <v>15254.452799999997</v>
      </c>
    </row>
    <row r="60" spans="1:2" ht="15.75" customHeight="1" x14ac:dyDescent="0.3">
      <c r="A60" s="20" t="s">
        <v>305</v>
      </c>
      <c r="B60" s="22">
        <v>13616.704799999998</v>
      </c>
    </row>
    <row r="61" spans="1:2" ht="15.75" customHeight="1" x14ac:dyDescent="0.3">
      <c r="A61" s="20" t="s">
        <v>307</v>
      </c>
      <c r="B61" s="22">
        <v>14926.903200000001</v>
      </c>
    </row>
    <row r="62" spans="1:2" ht="15.75" customHeight="1" x14ac:dyDescent="0.3">
      <c r="A62" s="20" t="s">
        <v>309</v>
      </c>
      <c r="B62" s="22">
        <v>15254.452799999997</v>
      </c>
    </row>
    <row r="63" spans="1:2" ht="15.75" customHeight="1" x14ac:dyDescent="0.3">
      <c r="A63" s="20" t="s">
        <v>311</v>
      </c>
      <c r="B63" s="22">
        <v>15254.452799999997</v>
      </c>
    </row>
    <row r="64" spans="1:2" ht="15.75" customHeight="1" x14ac:dyDescent="0.3">
      <c r="A64" s="20" t="s">
        <v>313</v>
      </c>
      <c r="B64" s="22">
        <v>16564.651199999997</v>
      </c>
    </row>
    <row r="65" spans="1:2" ht="15.75" customHeight="1" x14ac:dyDescent="0.3">
      <c r="A65" s="20" t="s">
        <v>316</v>
      </c>
      <c r="B65" s="22">
        <v>15225.4872</v>
      </c>
    </row>
    <row r="66" spans="1:2" ht="15.75" customHeight="1" x14ac:dyDescent="0.3">
      <c r="A66" s="20" t="s">
        <v>318</v>
      </c>
      <c r="B66" s="22">
        <v>13889.080799999998</v>
      </c>
    </row>
    <row r="67" spans="1:2" ht="15.75" customHeight="1" x14ac:dyDescent="0.3">
      <c r="A67" s="20" t="s">
        <v>320</v>
      </c>
      <c r="B67" s="22">
        <v>15559.5888</v>
      </c>
    </row>
    <row r="68" spans="1:2" ht="15.75" customHeight="1" x14ac:dyDescent="0.3">
      <c r="A68" s="20" t="s">
        <v>322</v>
      </c>
      <c r="B68" s="22">
        <v>13889.080799999998</v>
      </c>
    </row>
    <row r="69" spans="1:2" ht="15.75" customHeight="1" x14ac:dyDescent="0.3">
      <c r="A69" s="20" t="s">
        <v>324</v>
      </c>
      <c r="B69" s="22">
        <v>15225.4872</v>
      </c>
    </row>
    <row r="70" spans="1:2" ht="15.75" customHeight="1" x14ac:dyDescent="0.3">
      <c r="A70" s="20" t="s">
        <v>326</v>
      </c>
      <c r="B70" s="22">
        <v>15559.5888</v>
      </c>
    </row>
    <row r="71" spans="1:2" ht="15.75" customHeight="1" x14ac:dyDescent="0.3">
      <c r="A71" s="20" t="s">
        <v>328</v>
      </c>
      <c r="B71" s="22">
        <v>15559.5888</v>
      </c>
    </row>
    <row r="72" spans="1:2" ht="15.75" customHeight="1" x14ac:dyDescent="0.3">
      <c r="A72" s="20" t="s">
        <v>330</v>
      </c>
      <c r="B72" s="22">
        <v>16895.995199999998</v>
      </c>
    </row>
    <row r="73" spans="1:2" ht="15.75" customHeight="1" x14ac:dyDescent="0.3">
      <c r="A73" s="20" t="s">
        <v>332</v>
      </c>
      <c r="B73" s="22">
        <v>15206.395679999998</v>
      </c>
    </row>
    <row r="74" spans="1:2" ht="15.75" customHeight="1" x14ac:dyDescent="0.3">
      <c r="A74" s="20" t="s">
        <v>335</v>
      </c>
      <c r="B74" s="22">
        <v>21662.251199999999</v>
      </c>
    </row>
    <row r="75" spans="1:2" ht="15.75" customHeight="1" x14ac:dyDescent="0.3">
      <c r="A75" s="20" t="s">
        <v>337</v>
      </c>
      <c r="B75" s="22">
        <v>19520.503199999999</v>
      </c>
    </row>
    <row r="76" spans="1:2" ht="15.75" customHeight="1" x14ac:dyDescent="0.3">
      <c r="A76" s="20" t="s">
        <v>339</v>
      </c>
      <c r="B76" s="22">
        <v>17807.104799999997</v>
      </c>
    </row>
    <row r="77" spans="1:2" ht="15.75" customHeight="1" x14ac:dyDescent="0.3">
      <c r="A77" s="20" t="s">
        <v>341</v>
      </c>
      <c r="B77" s="22">
        <v>19948.852799999997</v>
      </c>
    </row>
    <row r="78" spans="1:2" ht="15.75" customHeight="1" x14ac:dyDescent="0.3">
      <c r="A78" s="20" t="s">
        <v>343</v>
      </c>
      <c r="B78" s="22">
        <v>17807.104799999997</v>
      </c>
    </row>
    <row r="79" spans="1:2" ht="15.75" customHeight="1" x14ac:dyDescent="0.3">
      <c r="A79" s="20" t="s">
        <v>345</v>
      </c>
      <c r="B79" s="22">
        <v>19520.503199999999</v>
      </c>
    </row>
    <row r="80" spans="1:2" ht="15.75" customHeight="1" x14ac:dyDescent="0.3">
      <c r="A80" s="20" t="s">
        <v>347</v>
      </c>
      <c r="B80" s="22">
        <v>19948.852799999997</v>
      </c>
    </row>
    <row r="81" spans="1:2" ht="15.75" customHeight="1" x14ac:dyDescent="0.3">
      <c r="A81" s="20" t="s">
        <v>349</v>
      </c>
      <c r="B81" s="22">
        <v>19948.852799999997</v>
      </c>
    </row>
    <row r="82" spans="1:2" ht="15.75" customHeight="1" x14ac:dyDescent="0.3">
      <c r="A82" s="20" t="s">
        <v>351</v>
      </c>
      <c r="B82" s="22">
        <v>21662.251199999999</v>
      </c>
    </row>
    <row r="83" spans="1:2" ht="15.75" customHeight="1" x14ac:dyDescent="0.3">
      <c r="A83" s="20" t="s">
        <v>354</v>
      </c>
      <c r="B83" s="22">
        <v>29308.6512</v>
      </c>
    </row>
    <row r="84" spans="1:2" ht="15.75" customHeight="1" x14ac:dyDescent="0.3">
      <c r="A84" s="20" t="s">
        <v>356</v>
      </c>
      <c r="B84" s="22">
        <v>26410.903199999997</v>
      </c>
    </row>
    <row r="85" spans="1:2" ht="15.75" customHeight="1" x14ac:dyDescent="0.3">
      <c r="A85" s="20" t="s">
        <v>358</v>
      </c>
      <c r="B85" s="22">
        <v>24092.704799999996</v>
      </c>
    </row>
    <row r="86" spans="1:2" ht="15.75" customHeight="1" x14ac:dyDescent="0.3">
      <c r="A86" s="20" t="s">
        <v>360</v>
      </c>
      <c r="B86" s="22">
        <v>26990.452799999995</v>
      </c>
    </row>
    <row r="87" spans="1:2" ht="15.75" customHeight="1" x14ac:dyDescent="0.3">
      <c r="A87" s="20" t="s">
        <v>362</v>
      </c>
      <c r="B87" s="22">
        <v>24092.704799999996</v>
      </c>
    </row>
    <row r="88" spans="1:2" ht="15.75" customHeight="1" x14ac:dyDescent="0.3">
      <c r="A88" s="20" t="s">
        <v>364</v>
      </c>
      <c r="B88" s="22">
        <v>26410.903199999997</v>
      </c>
    </row>
    <row r="89" spans="1:2" ht="15.75" customHeight="1" x14ac:dyDescent="0.3">
      <c r="A89" s="20" t="s">
        <v>366</v>
      </c>
      <c r="B89" s="22">
        <v>26990.452799999995</v>
      </c>
    </row>
    <row r="90" spans="1:2" ht="15.75" customHeight="1" x14ac:dyDescent="0.3">
      <c r="A90" s="20" t="s">
        <v>368</v>
      </c>
      <c r="B90" s="22">
        <v>26990.452799999995</v>
      </c>
    </row>
    <row r="91" spans="1:2" ht="15.75" customHeight="1" x14ac:dyDescent="0.3">
      <c r="A91" s="20" t="s">
        <v>370</v>
      </c>
      <c r="B91" s="22">
        <v>29308.6512</v>
      </c>
    </row>
    <row r="92" spans="1:2" ht="15.75" customHeight="1" x14ac:dyDescent="0.3">
      <c r="A92" s="20" t="s">
        <v>373</v>
      </c>
      <c r="B92" s="22">
        <v>16895.995199999998</v>
      </c>
    </row>
    <row r="93" spans="1:2" ht="15.75" customHeight="1" x14ac:dyDescent="0.3">
      <c r="A93" s="20" t="s">
        <v>375</v>
      </c>
      <c r="B93" s="22">
        <v>15225.4872</v>
      </c>
    </row>
    <row r="94" spans="1:2" ht="15.75" customHeight="1" x14ac:dyDescent="0.3">
      <c r="A94" s="20" t="s">
        <v>377</v>
      </c>
      <c r="B94" s="22">
        <v>13889.080799999998</v>
      </c>
    </row>
    <row r="95" spans="1:2" ht="15.75" customHeight="1" x14ac:dyDescent="0.3">
      <c r="A95" s="20" t="s">
        <v>379</v>
      </c>
      <c r="B95" s="22">
        <v>15559.5888</v>
      </c>
    </row>
    <row r="96" spans="1:2" ht="15.75" customHeight="1" x14ac:dyDescent="0.3">
      <c r="A96" s="20" t="s">
        <v>381</v>
      </c>
      <c r="B96" s="22">
        <v>13889.080799999998</v>
      </c>
    </row>
    <row r="97" spans="1:2" ht="15.75" customHeight="1" x14ac:dyDescent="0.3">
      <c r="A97" s="20" t="s">
        <v>383</v>
      </c>
      <c r="B97" s="22">
        <v>15225.4872</v>
      </c>
    </row>
    <row r="98" spans="1:2" ht="15.75" customHeight="1" x14ac:dyDescent="0.3">
      <c r="A98" s="20" t="s">
        <v>385</v>
      </c>
      <c r="B98" s="22">
        <v>15559.5888</v>
      </c>
    </row>
    <row r="99" spans="1:2" ht="15.75" customHeight="1" x14ac:dyDescent="0.3">
      <c r="A99" s="20" t="s">
        <v>387</v>
      </c>
      <c r="B99" s="22">
        <v>15559.5888</v>
      </c>
    </row>
    <row r="100" spans="1:2" ht="15.75" customHeight="1" x14ac:dyDescent="0.3">
      <c r="A100" s="20" t="s">
        <v>389</v>
      </c>
      <c r="B100" s="22">
        <v>16895.995199999998</v>
      </c>
    </row>
    <row r="101" spans="1:2" ht="15.75" customHeight="1" x14ac:dyDescent="0.3">
      <c r="A101" s="20" t="s">
        <v>392</v>
      </c>
      <c r="B101" s="22">
        <v>24542.395200000003</v>
      </c>
    </row>
    <row r="102" spans="1:2" ht="15.75" customHeight="1" x14ac:dyDescent="0.3">
      <c r="A102" s="20" t="s">
        <v>394</v>
      </c>
      <c r="B102" s="22">
        <v>22115.887199999997</v>
      </c>
    </row>
    <row r="103" spans="1:2" ht="15.75" customHeight="1" x14ac:dyDescent="0.3">
      <c r="A103" s="20" t="s">
        <v>396</v>
      </c>
      <c r="B103" s="22">
        <v>20174.680799999998</v>
      </c>
    </row>
    <row r="104" spans="1:2" ht="15.75" customHeight="1" x14ac:dyDescent="0.3">
      <c r="A104" s="20" t="s">
        <v>398</v>
      </c>
      <c r="B104" s="22">
        <v>22601.1888</v>
      </c>
    </row>
    <row r="105" spans="1:2" ht="15.75" customHeight="1" x14ac:dyDescent="0.3">
      <c r="A105" s="20" t="s">
        <v>400</v>
      </c>
      <c r="B105" s="22">
        <v>20174.680799999998</v>
      </c>
    </row>
    <row r="106" spans="1:2" ht="15.75" customHeight="1" x14ac:dyDescent="0.3">
      <c r="A106" s="20" t="s">
        <v>402</v>
      </c>
      <c r="B106" s="22">
        <v>22115.887199999997</v>
      </c>
    </row>
    <row r="107" spans="1:2" ht="15.75" customHeight="1" x14ac:dyDescent="0.3">
      <c r="A107" s="20" t="s">
        <v>404</v>
      </c>
      <c r="B107" s="22">
        <v>22601.1888</v>
      </c>
    </row>
    <row r="108" spans="1:2" ht="15.75" customHeight="1" x14ac:dyDescent="0.3">
      <c r="A108" s="20" t="s">
        <v>406</v>
      </c>
      <c r="B108" s="22">
        <v>22601.1888</v>
      </c>
    </row>
    <row r="109" spans="1:2" ht="15.75" customHeight="1" x14ac:dyDescent="0.3">
      <c r="A109" s="20" t="s">
        <v>408</v>
      </c>
      <c r="B109" s="22">
        <v>24542.395200000003</v>
      </c>
    </row>
    <row r="110" spans="1:2" ht="15.75" customHeight="1" x14ac:dyDescent="0.3">
      <c r="A110" s="20" t="s">
        <v>411</v>
      </c>
      <c r="B110" s="22">
        <v>28238.155200000001</v>
      </c>
    </row>
    <row r="111" spans="1:2" ht="15.75" customHeight="1" x14ac:dyDescent="0.3">
      <c r="A111" s="20" t="s">
        <v>413</v>
      </c>
      <c r="B111" s="22">
        <v>25446.247200000002</v>
      </c>
    </row>
    <row r="112" spans="1:2" ht="15.75" customHeight="1" x14ac:dyDescent="0.3">
      <c r="A112" s="20" t="s">
        <v>415</v>
      </c>
      <c r="B112" s="22">
        <v>23212.720799999996</v>
      </c>
    </row>
    <row r="113" spans="1:2" ht="15.75" customHeight="1" x14ac:dyDescent="0.3">
      <c r="A113" s="20" t="s">
        <v>417</v>
      </c>
      <c r="B113" s="22">
        <v>26004.628800000002</v>
      </c>
    </row>
    <row r="114" spans="1:2" ht="15.75" customHeight="1" x14ac:dyDescent="0.3">
      <c r="A114" s="20" t="s">
        <v>419</v>
      </c>
      <c r="B114" s="22">
        <v>23212.720799999996</v>
      </c>
    </row>
    <row r="115" spans="1:2" ht="15.75" customHeight="1" x14ac:dyDescent="0.3">
      <c r="A115" s="20" t="s">
        <v>421</v>
      </c>
      <c r="B115" s="22">
        <v>25446.247200000002</v>
      </c>
    </row>
    <row r="116" spans="1:2" ht="15.75" customHeight="1" x14ac:dyDescent="0.3">
      <c r="A116" s="20" t="s">
        <v>423</v>
      </c>
      <c r="B116" s="22">
        <v>26004.628800000002</v>
      </c>
    </row>
    <row r="117" spans="1:2" ht="15.75" customHeight="1" x14ac:dyDescent="0.3">
      <c r="A117" s="20" t="s">
        <v>425</v>
      </c>
      <c r="B117" s="22">
        <v>26004.628800000002</v>
      </c>
    </row>
    <row r="118" spans="1:2" ht="15.75" customHeight="1" x14ac:dyDescent="0.3">
      <c r="A118" s="20" t="s">
        <v>427</v>
      </c>
      <c r="B118" s="22">
        <v>28238.155200000001</v>
      </c>
    </row>
    <row r="119" spans="1:2" ht="15.75" customHeight="1" x14ac:dyDescent="0.3">
      <c r="A119" s="20" t="s">
        <v>429</v>
      </c>
      <c r="B119" s="22">
        <v>36598.2192</v>
      </c>
    </row>
    <row r="120" spans="1:2" ht="15.75" customHeight="1" x14ac:dyDescent="0.3">
      <c r="A120" s="20" t="s">
        <v>431</v>
      </c>
      <c r="B120" s="22">
        <v>32979.751200000006</v>
      </c>
    </row>
    <row r="121" spans="1:2" ht="15.75" customHeight="1" x14ac:dyDescent="0.3">
      <c r="A121" s="20" t="s">
        <v>433</v>
      </c>
      <c r="B121" s="22">
        <v>30084.9768</v>
      </c>
    </row>
    <row r="122" spans="1:2" ht="15.75" customHeight="1" x14ac:dyDescent="0.3">
      <c r="A122" s="20" t="s">
        <v>435</v>
      </c>
      <c r="B122" s="22">
        <v>33703.444799999997</v>
      </c>
    </row>
    <row r="123" spans="1:2" ht="15.75" customHeight="1" x14ac:dyDescent="0.3">
      <c r="A123" s="20" t="s">
        <v>437</v>
      </c>
      <c r="B123" s="22">
        <v>30084.9768</v>
      </c>
    </row>
    <row r="124" spans="1:2" ht="15.75" customHeight="1" x14ac:dyDescent="0.3">
      <c r="A124" s="20" t="s">
        <v>439</v>
      </c>
      <c r="B124" s="22">
        <v>32979.751200000006</v>
      </c>
    </row>
    <row r="125" spans="1:2" ht="15.75" customHeight="1" x14ac:dyDescent="0.3">
      <c r="A125" s="20" t="s">
        <v>441</v>
      </c>
      <c r="B125" s="22">
        <v>33703.444799999997</v>
      </c>
    </row>
    <row r="126" spans="1:2" ht="15.75" customHeight="1" x14ac:dyDescent="0.3">
      <c r="A126" s="20" t="s">
        <v>443</v>
      </c>
      <c r="B126" s="22">
        <v>33703.444799999997</v>
      </c>
    </row>
    <row r="127" spans="1:2" ht="15.75" customHeight="1" x14ac:dyDescent="0.3">
      <c r="A127" s="20" t="s">
        <v>445</v>
      </c>
      <c r="B127" s="22">
        <v>36598.2192</v>
      </c>
    </row>
    <row r="128" spans="1:2" ht="15.75" customHeight="1" x14ac:dyDescent="0.3">
      <c r="A128" s="20" t="s">
        <v>448</v>
      </c>
      <c r="B128" s="22">
        <v>22375.915199999996</v>
      </c>
    </row>
    <row r="129" spans="1:2" ht="15.75" customHeight="1" x14ac:dyDescent="0.3">
      <c r="A129" s="20" t="s">
        <v>450</v>
      </c>
      <c r="B129" s="22">
        <v>20163.607200000002</v>
      </c>
    </row>
    <row r="130" spans="1:2" ht="15.75" customHeight="1" x14ac:dyDescent="0.3">
      <c r="A130" s="20" t="s">
        <v>452</v>
      </c>
      <c r="B130" s="22">
        <v>18393.760799999996</v>
      </c>
    </row>
    <row r="131" spans="1:2" ht="15.75" customHeight="1" x14ac:dyDescent="0.3">
      <c r="A131" s="20" t="s">
        <v>454</v>
      </c>
      <c r="B131" s="22">
        <v>20606.068799999997</v>
      </c>
    </row>
    <row r="132" spans="1:2" ht="15.75" customHeight="1" x14ac:dyDescent="0.3">
      <c r="A132" s="20" t="s">
        <v>456</v>
      </c>
      <c r="B132" s="22">
        <v>18393.760799999996</v>
      </c>
    </row>
    <row r="133" spans="1:2" ht="15.75" customHeight="1" x14ac:dyDescent="0.3">
      <c r="A133" s="20" t="s">
        <v>458</v>
      </c>
      <c r="B133" s="22">
        <v>20163.607200000002</v>
      </c>
    </row>
    <row r="134" spans="1:2" ht="15.75" customHeight="1" x14ac:dyDescent="0.3">
      <c r="A134" s="20" t="s">
        <v>460</v>
      </c>
      <c r="B134" s="22">
        <v>20606.068799999997</v>
      </c>
    </row>
    <row r="135" spans="1:2" ht="15.75" customHeight="1" x14ac:dyDescent="0.3">
      <c r="A135" s="20" t="s">
        <v>462</v>
      </c>
      <c r="B135" s="22">
        <v>20606.068799999997</v>
      </c>
    </row>
    <row r="136" spans="1:2" ht="15.75" customHeight="1" x14ac:dyDescent="0.3">
      <c r="A136" s="20" t="s">
        <v>464</v>
      </c>
      <c r="B136" s="22">
        <v>22375.915199999996</v>
      </c>
    </row>
    <row r="137" spans="1:2" ht="15.75" customHeight="1" x14ac:dyDescent="0.3">
      <c r="A137" s="20" t="s">
        <v>467</v>
      </c>
      <c r="B137" s="22">
        <v>30735.979199999998</v>
      </c>
    </row>
    <row r="138" spans="1:2" ht="15.75" customHeight="1" x14ac:dyDescent="0.3">
      <c r="A138" s="20" t="s">
        <v>469</v>
      </c>
      <c r="B138" s="22">
        <v>27697.111200000003</v>
      </c>
    </row>
    <row r="139" spans="1:2" ht="15.75" customHeight="1" x14ac:dyDescent="0.3">
      <c r="A139" s="20" t="s">
        <v>471</v>
      </c>
      <c r="B139" s="22">
        <v>25266.016799999998</v>
      </c>
    </row>
    <row r="140" spans="1:2" ht="15.75" customHeight="1" x14ac:dyDescent="0.3">
      <c r="A140" s="20" t="s">
        <v>473</v>
      </c>
      <c r="B140" s="22">
        <v>28304.884799999996</v>
      </c>
    </row>
    <row r="141" spans="1:2" ht="15.75" customHeight="1" x14ac:dyDescent="0.3">
      <c r="A141" s="20" t="s">
        <v>475</v>
      </c>
      <c r="B141" s="22">
        <v>25266.016799999998</v>
      </c>
    </row>
    <row r="142" spans="1:2" ht="15.75" customHeight="1" x14ac:dyDescent="0.3">
      <c r="A142" s="20" t="s">
        <v>477</v>
      </c>
      <c r="B142" s="22">
        <v>27697.111200000003</v>
      </c>
    </row>
    <row r="143" spans="1:2" ht="15.75" customHeight="1" x14ac:dyDescent="0.3">
      <c r="A143" s="20" t="s">
        <v>479</v>
      </c>
      <c r="B143" s="22">
        <v>28304.884799999996</v>
      </c>
    </row>
    <row r="144" spans="1:2" ht="15.75" customHeight="1" x14ac:dyDescent="0.3">
      <c r="A144" s="20" t="s">
        <v>481</v>
      </c>
      <c r="B144" s="22">
        <v>28304.884799999996</v>
      </c>
    </row>
    <row r="145" spans="1:2" ht="15.75" customHeight="1" x14ac:dyDescent="0.3">
      <c r="A145" s="20" t="s">
        <v>483</v>
      </c>
      <c r="B145" s="22">
        <v>30735.979199999998</v>
      </c>
    </row>
    <row r="146" spans="1:2" ht="15.75" customHeight="1" x14ac:dyDescent="0.3">
      <c r="A146" s="20" t="s">
        <v>486</v>
      </c>
      <c r="B146" s="22">
        <v>41491.915199999996</v>
      </c>
    </row>
    <row r="147" spans="1:2" ht="15.75" customHeight="1" x14ac:dyDescent="0.3">
      <c r="A147" s="20" t="s">
        <v>488</v>
      </c>
      <c r="B147" s="22">
        <v>37389.607199999999</v>
      </c>
    </row>
    <row r="148" spans="1:2" ht="15.75" customHeight="1" x14ac:dyDescent="0.3">
      <c r="A148" s="20" t="s">
        <v>490</v>
      </c>
      <c r="B148" s="22">
        <v>34107.760799999996</v>
      </c>
    </row>
    <row r="149" spans="1:2" ht="15.75" customHeight="1" x14ac:dyDescent="0.3">
      <c r="A149" s="20" t="s">
        <v>492</v>
      </c>
      <c r="B149" s="22">
        <v>38210.068799999994</v>
      </c>
    </row>
    <row r="150" spans="1:2" ht="15.75" customHeight="1" x14ac:dyDescent="0.3">
      <c r="A150" s="20" t="s">
        <v>494</v>
      </c>
      <c r="B150" s="22">
        <v>34107.760799999996</v>
      </c>
    </row>
    <row r="151" spans="1:2" ht="15.75" customHeight="1" x14ac:dyDescent="0.3">
      <c r="A151" s="20" t="s">
        <v>496</v>
      </c>
      <c r="B151" s="22">
        <v>37389.607199999999</v>
      </c>
    </row>
    <row r="152" spans="1:2" ht="15.75" customHeight="1" x14ac:dyDescent="0.3">
      <c r="A152" s="20" t="s">
        <v>498</v>
      </c>
      <c r="B152" s="22">
        <v>38210.068799999994</v>
      </c>
    </row>
    <row r="153" spans="1:2" ht="15.75" customHeight="1" x14ac:dyDescent="0.3">
      <c r="A153" s="20" t="s">
        <v>500</v>
      </c>
      <c r="B153" s="22">
        <v>38210.068799999994</v>
      </c>
    </row>
    <row r="154" spans="1:2" ht="15.75" customHeight="1" x14ac:dyDescent="0.3">
      <c r="A154" s="20" t="s">
        <v>502</v>
      </c>
      <c r="B154" s="22">
        <v>41491.915199999996</v>
      </c>
    </row>
    <row r="155" spans="1:2" ht="15.75" customHeight="1" x14ac:dyDescent="0.3">
      <c r="A155" s="20" t="s">
        <v>505</v>
      </c>
      <c r="B155" s="22">
        <v>54898.60319999999</v>
      </c>
    </row>
    <row r="156" spans="1:2" ht="15.75" customHeight="1" x14ac:dyDescent="0.3">
      <c r="A156" s="20" t="s">
        <v>507</v>
      </c>
      <c r="B156" s="22">
        <v>49470.775199999996</v>
      </c>
    </row>
    <row r="157" spans="1:2" ht="15.75" customHeight="1" x14ac:dyDescent="0.3">
      <c r="A157" s="20" t="s">
        <v>509</v>
      </c>
      <c r="B157" s="22">
        <v>45128.512800000004</v>
      </c>
    </row>
    <row r="158" spans="1:2" ht="15.75" customHeight="1" x14ac:dyDescent="0.3">
      <c r="A158" s="20" t="s">
        <v>511</v>
      </c>
      <c r="B158" s="22">
        <v>50556.340799999998</v>
      </c>
    </row>
    <row r="159" spans="1:2" ht="15.75" customHeight="1" x14ac:dyDescent="0.3">
      <c r="A159" s="20" t="s">
        <v>513</v>
      </c>
      <c r="B159" s="22">
        <v>45128.512800000004</v>
      </c>
    </row>
    <row r="160" spans="1:2" ht="15.75" customHeight="1" x14ac:dyDescent="0.3">
      <c r="A160" s="20" t="s">
        <v>515</v>
      </c>
      <c r="B160" s="22">
        <v>49470.775199999996</v>
      </c>
    </row>
    <row r="161" spans="1:2" ht="15.75" customHeight="1" x14ac:dyDescent="0.3">
      <c r="A161" s="20" t="s">
        <v>517</v>
      </c>
      <c r="B161" s="22">
        <v>50556.340799999998</v>
      </c>
    </row>
    <row r="162" spans="1:2" ht="15.75" customHeight="1" x14ac:dyDescent="0.3">
      <c r="A162" s="20" t="s">
        <v>519</v>
      </c>
      <c r="B162" s="22">
        <v>50556.340799999998</v>
      </c>
    </row>
    <row r="163" spans="1:2" ht="15.75" customHeight="1" x14ac:dyDescent="0.3">
      <c r="A163" s="20" t="s">
        <v>521</v>
      </c>
      <c r="B163" s="22">
        <v>54898.60319999999</v>
      </c>
    </row>
    <row r="164" spans="1:2" ht="15.75" customHeight="1" x14ac:dyDescent="0.3">
      <c r="A164" s="20" t="s">
        <v>524</v>
      </c>
      <c r="B164" s="22">
        <v>33896.491199999997</v>
      </c>
    </row>
    <row r="165" spans="1:2" ht="15.75" customHeight="1" x14ac:dyDescent="0.3">
      <c r="A165" s="20" t="s">
        <v>526</v>
      </c>
      <c r="B165" s="22">
        <v>30545.143200000002</v>
      </c>
    </row>
    <row r="166" spans="1:2" ht="15.75" customHeight="1" x14ac:dyDescent="0.3">
      <c r="A166" s="20" t="s">
        <v>528</v>
      </c>
      <c r="B166" s="22">
        <v>27864.064799999996</v>
      </c>
    </row>
    <row r="167" spans="1:2" ht="15.75" customHeight="1" x14ac:dyDescent="0.3">
      <c r="A167" s="20" t="s">
        <v>530</v>
      </c>
      <c r="B167" s="22">
        <v>31215.412799999998</v>
      </c>
    </row>
    <row r="168" spans="1:2" ht="15.75" customHeight="1" x14ac:dyDescent="0.3">
      <c r="A168" s="20" t="s">
        <v>532</v>
      </c>
      <c r="B168" s="22">
        <v>27864.064799999996</v>
      </c>
    </row>
    <row r="169" spans="1:2" ht="15.75" customHeight="1" x14ac:dyDescent="0.3">
      <c r="A169" s="20" t="s">
        <v>534</v>
      </c>
      <c r="B169" s="22">
        <v>30545.143200000002</v>
      </c>
    </row>
    <row r="170" spans="1:2" ht="15.75" customHeight="1" x14ac:dyDescent="0.3">
      <c r="A170" s="20" t="s">
        <v>536</v>
      </c>
      <c r="B170" s="22">
        <v>31215.412799999998</v>
      </c>
    </row>
    <row r="171" spans="1:2" ht="15.75" customHeight="1" x14ac:dyDescent="0.3">
      <c r="A171" s="20" t="s">
        <v>538</v>
      </c>
      <c r="B171" s="22">
        <v>31215.412799999998</v>
      </c>
    </row>
    <row r="172" spans="1:2" ht="15.75" customHeight="1" x14ac:dyDescent="0.3">
      <c r="A172" s="20" t="s">
        <v>540</v>
      </c>
      <c r="B172" s="22">
        <v>33896.491199999997</v>
      </c>
    </row>
    <row r="173" spans="1:2" ht="15.75" customHeight="1" x14ac:dyDescent="0.3">
      <c r="A173" s="20" t="s">
        <v>543</v>
      </c>
      <c r="B173" s="22">
        <v>47303.179199999999</v>
      </c>
    </row>
    <row r="174" spans="1:2" ht="15.75" customHeight="1" x14ac:dyDescent="0.3">
      <c r="A174" s="20" t="s">
        <v>545</v>
      </c>
      <c r="B174" s="22">
        <v>42626.311199999996</v>
      </c>
    </row>
    <row r="175" spans="1:2" ht="15.75" customHeight="1" x14ac:dyDescent="0.3">
      <c r="A175" s="20" t="s">
        <v>547</v>
      </c>
      <c r="B175" s="22">
        <v>38884.816800000001</v>
      </c>
    </row>
    <row r="176" spans="1:2" ht="15.75" customHeight="1" x14ac:dyDescent="0.3">
      <c r="A176" s="20" t="s">
        <v>549</v>
      </c>
      <c r="B176" s="22">
        <v>43561.684799999995</v>
      </c>
    </row>
    <row r="177" spans="1:2" ht="15.75" customHeight="1" x14ac:dyDescent="0.3">
      <c r="A177" s="20" t="s">
        <v>551</v>
      </c>
      <c r="B177" s="22">
        <v>38884.816800000001</v>
      </c>
    </row>
    <row r="178" spans="1:2" ht="15.75" customHeight="1" x14ac:dyDescent="0.3">
      <c r="A178" s="20" t="s">
        <v>553</v>
      </c>
      <c r="B178" s="22">
        <v>42626.311199999996</v>
      </c>
    </row>
    <row r="179" spans="1:2" ht="15.75" customHeight="1" x14ac:dyDescent="0.3">
      <c r="A179" s="20" t="s">
        <v>555</v>
      </c>
      <c r="B179" s="22">
        <v>43561.684799999995</v>
      </c>
    </row>
    <row r="180" spans="1:2" ht="15.75" customHeight="1" x14ac:dyDescent="0.3">
      <c r="A180" s="20" t="s">
        <v>557</v>
      </c>
      <c r="B180" s="22">
        <v>43561.684799999995</v>
      </c>
    </row>
    <row r="181" spans="1:2" ht="15.75" customHeight="1" x14ac:dyDescent="0.3">
      <c r="A181" s="20" t="s">
        <v>559</v>
      </c>
      <c r="B181" s="22">
        <v>47303.179199999999</v>
      </c>
    </row>
    <row r="182" spans="1:2" ht="15.75" customHeight="1" x14ac:dyDescent="0.3">
      <c r="A182" s="20" t="s">
        <v>562</v>
      </c>
      <c r="B182" s="22">
        <v>75368.016000000003</v>
      </c>
    </row>
    <row r="183" spans="1:2" ht="15.75" customHeight="1" x14ac:dyDescent="0.3">
      <c r="A183" s="20" t="s">
        <v>564</v>
      </c>
      <c r="B183" s="22">
        <v>67916.375999999989</v>
      </c>
    </row>
    <row r="184" spans="1:2" ht="15.75" customHeight="1" x14ac:dyDescent="0.3">
      <c r="A184" s="20" t="s">
        <v>566</v>
      </c>
      <c r="B184" s="22">
        <v>61955.063999999991</v>
      </c>
    </row>
    <row r="185" spans="1:2" ht="15.75" customHeight="1" x14ac:dyDescent="0.3">
      <c r="A185" s="20" t="s">
        <v>568</v>
      </c>
      <c r="B185" s="22">
        <v>69406.703999999998</v>
      </c>
    </row>
    <row r="186" spans="1:2" ht="15.75" customHeight="1" x14ac:dyDescent="0.3">
      <c r="A186" s="20" t="s">
        <v>570</v>
      </c>
      <c r="B186" s="22">
        <v>61955.063999999991</v>
      </c>
    </row>
    <row r="187" spans="1:2" ht="15.75" customHeight="1" x14ac:dyDescent="0.3">
      <c r="A187" s="20" t="s">
        <v>572</v>
      </c>
      <c r="B187" s="22">
        <v>67916.375999999989</v>
      </c>
    </row>
    <row r="188" spans="1:2" ht="15.75" customHeight="1" x14ac:dyDescent="0.3">
      <c r="A188" s="20" t="s">
        <v>574</v>
      </c>
      <c r="B188" s="22">
        <v>69406.703999999998</v>
      </c>
    </row>
    <row r="189" spans="1:2" ht="15.75" customHeight="1" x14ac:dyDescent="0.3">
      <c r="A189" s="20" t="s">
        <v>576</v>
      </c>
      <c r="B189" s="22">
        <v>69406.703999999998</v>
      </c>
    </row>
    <row r="190" spans="1:2" ht="15.75" customHeight="1" x14ac:dyDescent="0.3">
      <c r="A190" s="20" t="s">
        <v>578</v>
      </c>
      <c r="B190" s="22">
        <v>75368.016000000003</v>
      </c>
    </row>
    <row r="191" spans="1:2" ht="15.75" customHeight="1" x14ac:dyDescent="0.3">
      <c r="A191" s="20" t="s">
        <v>581</v>
      </c>
      <c r="B191" s="22">
        <v>82904.817599999995</v>
      </c>
    </row>
    <row r="192" spans="1:2" ht="15.75" customHeight="1" x14ac:dyDescent="0.3">
      <c r="A192" s="20" t="s">
        <v>583</v>
      </c>
      <c r="B192" s="22">
        <v>74708.013599999991</v>
      </c>
    </row>
    <row r="193" spans="1:2" ht="15.75" customHeight="1" x14ac:dyDescent="0.3">
      <c r="A193" s="20" t="s">
        <v>585</v>
      </c>
      <c r="B193" s="22">
        <v>68150.570399999997</v>
      </c>
    </row>
    <row r="194" spans="1:2" ht="15.75" customHeight="1" x14ac:dyDescent="0.3">
      <c r="A194" s="20" t="s">
        <v>587</v>
      </c>
      <c r="B194" s="22">
        <v>76347.374399999986</v>
      </c>
    </row>
    <row r="195" spans="1:2" ht="15.75" customHeight="1" x14ac:dyDescent="0.3">
      <c r="A195" s="20" t="s">
        <v>589</v>
      </c>
      <c r="B195" s="22">
        <v>68150.570399999997</v>
      </c>
    </row>
    <row r="196" spans="1:2" ht="15.75" customHeight="1" x14ac:dyDescent="0.3">
      <c r="A196" s="20" t="s">
        <v>591</v>
      </c>
      <c r="B196" s="22">
        <v>74708.013599999991</v>
      </c>
    </row>
    <row r="197" spans="1:2" ht="15.75" customHeight="1" x14ac:dyDescent="0.3">
      <c r="A197" s="20" t="s">
        <v>593</v>
      </c>
      <c r="B197" s="22">
        <v>76347.374399999986</v>
      </c>
    </row>
    <row r="198" spans="1:2" ht="15.75" customHeight="1" x14ac:dyDescent="0.3">
      <c r="A198" s="20" t="s">
        <v>595</v>
      </c>
      <c r="B198" s="22">
        <v>76347.374399999986</v>
      </c>
    </row>
    <row r="199" spans="1:2" ht="15.75" customHeight="1" x14ac:dyDescent="0.3">
      <c r="A199" s="20" t="s">
        <v>597</v>
      </c>
      <c r="B199" s="22">
        <v>82904.817599999995</v>
      </c>
    </row>
    <row r="200" spans="1:2" ht="15.75" customHeight="1" x14ac:dyDescent="0.3">
      <c r="A200" s="20" t="s">
        <v>600</v>
      </c>
      <c r="B200" s="22">
        <v>101036.9808</v>
      </c>
    </row>
    <row r="201" spans="1:2" ht="15.75" customHeight="1" x14ac:dyDescent="0.3">
      <c r="A201" s="20" t="s">
        <v>602</v>
      </c>
      <c r="B201" s="22">
        <v>91047.448799999998</v>
      </c>
    </row>
    <row r="202" spans="1:2" ht="15.75" customHeight="1" x14ac:dyDescent="0.3">
      <c r="A202" s="20" t="s">
        <v>604</v>
      </c>
      <c r="B202" s="22">
        <v>83055.823199999999</v>
      </c>
    </row>
    <row r="203" spans="1:2" ht="15.75" customHeight="1" x14ac:dyDescent="0.3">
      <c r="A203" s="20" t="s">
        <v>606</v>
      </c>
      <c r="B203" s="22">
        <v>93045.355200000005</v>
      </c>
    </row>
    <row r="204" spans="1:2" ht="15.75" customHeight="1" x14ac:dyDescent="0.3">
      <c r="A204" s="20" t="s">
        <v>608</v>
      </c>
      <c r="B204" s="22">
        <v>83055.823199999999</v>
      </c>
    </row>
    <row r="205" spans="1:2" ht="15.75" customHeight="1" x14ac:dyDescent="0.3">
      <c r="A205" s="20" t="s">
        <v>610</v>
      </c>
      <c r="B205" s="22">
        <v>91047.448799999998</v>
      </c>
    </row>
    <row r="206" spans="1:2" ht="15.75" customHeight="1" x14ac:dyDescent="0.3">
      <c r="A206" s="20" t="s">
        <v>612</v>
      </c>
      <c r="B206" s="22">
        <v>93045.355200000005</v>
      </c>
    </row>
    <row r="207" spans="1:2" ht="15.75" customHeight="1" x14ac:dyDescent="0.3">
      <c r="A207" s="20" t="s">
        <v>614</v>
      </c>
      <c r="B207" s="22">
        <v>93045.355200000005</v>
      </c>
    </row>
    <row r="208" spans="1:2" ht="15.75" customHeight="1" x14ac:dyDescent="0.3">
      <c r="A208" s="20" t="s">
        <v>616</v>
      </c>
      <c r="B208" s="22">
        <v>101036.9808</v>
      </c>
    </row>
    <row r="209" spans="1:2" ht="15.75" customHeight="1" x14ac:dyDescent="0.3">
      <c r="A209" s="20" t="s">
        <v>619</v>
      </c>
      <c r="B209" s="22">
        <v>75368.016000000003</v>
      </c>
    </row>
    <row r="210" spans="1:2" ht="15.75" customHeight="1" x14ac:dyDescent="0.3">
      <c r="A210" s="20" t="s">
        <v>621</v>
      </c>
      <c r="B210" s="22">
        <v>67916.376000000004</v>
      </c>
    </row>
    <row r="211" spans="1:2" ht="15.75" customHeight="1" x14ac:dyDescent="0.3">
      <c r="A211" s="20" t="s">
        <v>623</v>
      </c>
      <c r="B211" s="22">
        <v>61955.063999999991</v>
      </c>
    </row>
    <row r="212" spans="1:2" ht="15.75" customHeight="1" x14ac:dyDescent="0.3">
      <c r="A212" s="20" t="s">
        <v>625</v>
      </c>
      <c r="B212" s="22">
        <v>69406.703999999998</v>
      </c>
    </row>
    <row r="213" spans="1:2" ht="15.75" customHeight="1" x14ac:dyDescent="0.3">
      <c r="A213" s="20" t="s">
        <v>627</v>
      </c>
      <c r="B213" s="22">
        <v>61955.063999999991</v>
      </c>
    </row>
    <row r="214" spans="1:2" ht="15.75" customHeight="1" x14ac:dyDescent="0.3">
      <c r="A214" s="20" t="s">
        <v>629</v>
      </c>
      <c r="B214" s="22">
        <v>67916.376000000004</v>
      </c>
    </row>
    <row r="215" spans="1:2" ht="15.75" customHeight="1" x14ac:dyDescent="0.3">
      <c r="A215" s="20" t="s">
        <v>631</v>
      </c>
      <c r="B215" s="22">
        <v>69406.703999999998</v>
      </c>
    </row>
    <row r="216" spans="1:2" ht="15.75" customHeight="1" x14ac:dyDescent="0.3">
      <c r="A216" s="20" t="s">
        <v>633</v>
      </c>
      <c r="B216" s="22">
        <v>69406.703999999998</v>
      </c>
    </row>
    <row r="217" spans="1:2" ht="15.75" customHeight="1" x14ac:dyDescent="0.3">
      <c r="A217" s="20" t="s">
        <v>635</v>
      </c>
      <c r="B217" s="22">
        <v>75368.016000000003</v>
      </c>
    </row>
    <row r="218" spans="1:2" ht="15.75" customHeight="1" x14ac:dyDescent="0.3">
      <c r="A218" s="20" t="s">
        <v>638</v>
      </c>
      <c r="B218" s="22">
        <v>98088.019199999981</v>
      </c>
    </row>
    <row r="219" spans="1:2" ht="15.75" customHeight="1" x14ac:dyDescent="0.3">
      <c r="A219" s="20" t="s">
        <v>640</v>
      </c>
      <c r="B219" s="22">
        <v>88390.051200000002</v>
      </c>
    </row>
    <row r="220" spans="1:2" ht="15.75" customHeight="1" x14ac:dyDescent="0.3">
      <c r="A220" s="20" t="s">
        <v>642</v>
      </c>
      <c r="B220" s="22">
        <v>80631.676800000001</v>
      </c>
    </row>
    <row r="221" spans="1:2" ht="15.75" customHeight="1" x14ac:dyDescent="0.3">
      <c r="A221" s="20" t="s">
        <v>644</v>
      </c>
      <c r="B221" s="22">
        <v>90329.644799999995</v>
      </c>
    </row>
    <row r="222" spans="1:2" ht="15.75" customHeight="1" x14ac:dyDescent="0.3">
      <c r="A222" s="20" t="s">
        <v>646</v>
      </c>
      <c r="B222" s="22">
        <v>80631.676800000001</v>
      </c>
    </row>
    <row r="223" spans="1:2" ht="15.75" customHeight="1" x14ac:dyDescent="0.3">
      <c r="A223" s="20" t="s">
        <v>648</v>
      </c>
      <c r="B223" s="22">
        <v>88390.051200000002</v>
      </c>
    </row>
    <row r="224" spans="1:2" ht="15.75" customHeight="1" x14ac:dyDescent="0.3">
      <c r="A224" s="20" t="s">
        <v>650</v>
      </c>
      <c r="B224" s="22">
        <v>90329.644799999995</v>
      </c>
    </row>
    <row r="225" spans="1:2" ht="15.75" customHeight="1" x14ac:dyDescent="0.3">
      <c r="A225" s="20" t="s">
        <v>652</v>
      </c>
      <c r="B225" s="22">
        <v>90329.644799999995</v>
      </c>
    </row>
    <row r="226" spans="1:2" ht="15.75" customHeight="1" x14ac:dyDescent="0.3">
      <c r="A226" s="20" t="s">
        <v>654</v>
      </c>
      <c r="B226" s="22">
        <v>98088.019199999981</v>
      </c>
    </row>
    <row r="227" spans="1:2" ht="15.75" customHeight="1" x14ac:dyDescent="0.3">
      <c r="A227" s="20" t="s">
        <v>657</v>
      </c>
      <c r="B227" s="22">
        <v>4228.4592000000002</v>
      </c>
    </row>
    <row r="228" spans="1:2" ht="15.75" customHeight="1" x14ac:dyDescent="0.3">
      <c r="A228" s="20" t="s">
        <v>659</v>
      </c>
      <c r="B228" s="22">
        <v>3810.3912</v>
      </c>
    </row>
    <row r="229" spans="1:2" ht="15.75" customHeight="1" x14ac:dyDescent="0.3">
      <c r="A229" s="20" t="s">
        <v>661</v>
      </c>
      <c r="B229" s="22">
        <v>3475.9367999999999</v>
      </c>
    </row>
    <row r="230" spans="1:2" ht="15.75" customHeight="1" x14ac:dyDescent="0.3">
      <c r="A230" s="20" t="s">
        <v>663</v>
      </c>
      <c r="B230" s="22">
        <v>3894.0047999999997</v>
      </c>
    </row>
    <row r="231" spans="1:2" ht="15.75" customHeight="1" x14ac:dyDescent="0.3">
      <c r="A231" s="20" t="s">
        <v>665</v>
      </c>
      <c r="B231" s="22">
        <v>3475.9367999999999</v>
      </c>
    </row>
    <row r="232" spans="1:2" ht="15.75" customHeight="1" x14ac:dyDescent="0.3">
      <c r="A232" s="20" t="s">
        <v>667</v>
      </c>
      <c r="B232" s="22">
        <v>3810.3912</v>
      </c>
    </row>
    <row r="233" spans="1:2" ht="15.75" customHeight="1" x14ac:dyDescent="0.3">
      <c r="A233" s="20" t="s">
        <v>669</v>
      </c>
      <c r="B233" s="22">
        <v>3894.0047999999997</v>
      </c>
    </row>
    <row r="234" spans="1:2" ht="15.75" customHeight="1" x14ac:dyDescent="0.3">
      <c r="A234" s="20" t="s">
        <v>671</v>
      </c>
      <c r="B234" s="22">
        <v>3894.0047999999997</v>
      </c>
    </row>
    <row r="235" spans="1:2" ht="15.75" customHeight="1" x14ac:dyDescent="0.3">
      <c r="A235" s="20" t="s">
        <v>673</v>
      </c>
      <c r="B235" s="22">
        <v>4228.4592000000002</v>
      </c>
    </row>
    <row r="236" spans="1:2" ht="15.75" customHeight="1" x14ac:dyDescent="0.3">
      <c r="A236" s="20" t="s">
        <v>676</v>
      </c>
      <c r="B236" s="22">
        <v>3336.3792000000003</v>
      </c>
    </row>
    <row r="237" spans="1:2" ht="15.75" customHeight="1" x14ac:dyDescent="0.3">
      <c r="A237" s="20" t="s">
        <v>678</v>
      </c>
      <c r="B237" s="22">
        <v>3006.5111999999999</v>
      </c>
    </row>
    <row r="238" spans="1:2" ht="15.75" customHeight="1" x14ac:dyDescent="0.3">
      <c r="A238" s="20" t="s">
        <v>680</v>
      </c>
      <c r="B238" s="22">
        <v>2742.6168000000002</v>
      </c>
    </row>
    <row r="239" spans="1:2" ht="15.75" customHeight="1" x14ac:dyDescent="0.3">
      <c r="A239" s="20" t="s">
        <v>682</v>
      </c>
      <c r="B239" s="22">
        <v>3072.4847999999997</v>
      </c>
    </row>
    <row r="240" spans="1:2" ht="15.75" customHeight="1" x14ac:dyDescent="0.3">
      <c r="A240" s="20" t="s">
        <v>684</v>
      </c>
      <c r="B240" s="22">
        <v>2742.6168000000002</v>
      </c>
    </row>
    <row r="241" spans="1:2" ht="15.75" customHeight="1" x14ac:dyDescent="0.3">
      <c r="A241" s="20" t="s">
        <v>686</v>
      </c>
      <c r="B241" s="22">
        <v>3006.5111999999999</v>
      </c>
    </row>
    <row r="242" spans="1:2" ht="15.75" customHeight="1" x14ac:dyDescent="0.3">
      <c r="A242" s="20" t="s">
        <v>688</v>
      </c>
      <c r="B242" s="22">
        <v>3072.4847999999997</v>
      </c>
    </row>
    <row r="243" spans="1:2" ht="15.75" customHeight="1" x14ac:dyDescent="0.3">
      <c r="A243" s="20" t="s">
        <v>690</v>
      </c>
      <c r="B243" s="22">
        <v>3072.4847999999997</v>
      </c>
    </row>
    <row r="244" spans="1:2" ht="15.75" customHeight="1" x14ac:dyDescent="0.3">
      <c r="A244" s="20" t="s">
        <v>692</v>
      </c>
      <c r="B244" s="22">
        <v>3336.3792000000003</v>
      </c>
    </row>
    <row r="245" spans="1:2" ht="15.75" customHeight="1" x14ac:dyDescent="0.3">
      <c r="A245" s="20" t="s">
        <v>695</v>
      </c>
      <c r="B245" s="22">
        <v>6879.2111999999988</v>
      </c>
    </row>
    <row r="246" spans="1:2" ht="15.75" customHeight="1" x14ac:dyDescent="0.3">
      <c r="A246" s="20" t="s">
        <v>697</v>
      </c>
      <c r="B246" s="22">
        <v>6199.0632000000005</v>
      </c>
    </row>
    <row r="247" spans="1:2" ht="15.75" customHeight="1" x14ac:dyDescent="0.3">
      <c r="A247" s="20" t="s">
        <v>699</v>
      </c>
      <c r="B247" s="22">
        <v>5654.9447999999993</v>
      </c>
    </row>
    <row r="248" spans="1:2" ht="15.75" customHeight="1" x14ac:dyDescent="0.3">
      <c r="A248" s="20" t="s">
        <v>701</v>
      </c>
      <c r="B248" s="22">
        <v>6335.0927999999994</v>
      </c>
    </row>
    <row r="249" spans="1:2" ht="15.75" customHeight="1" x14ac:dyDescent="0.3">
      <c r="A249" s="20" t="s">
        <v>703</v>
      </c>
      <c r="B249" s="22">
        <v>5654.9447999999993</v>
      </c>
    </row>
    <row r="250" spans="1:2" ht="15.75" customHeight="1" x14ac:dyDescent="0.3">
      <c r="A250" s="20" t="s">
        <v>705</v>
      </c>
      <c r="B250" s="22">
        <v>6199.0632000000005</v>
      </c>
    </row>
    <row r="251" spans="1:2" ht="15.75" customHeight="1" x14ac:dyDescent="0.3">
      <c r="A251" s="20" t="s">
        <v>707</v>
      </c>
      <c r="B251" s="22">
        <v>6335.0927999999994</v>
      </c>
    </row>
    <row r="252" spans="1:2" ht="15.75" customHeight="1" x14ac:dyDescent="0.3">
      <c r="A252" s="20" t="s">
        <v>709</v>
      </c>
      <c r="B252" s="22">
        <v>6335.0927999999994</v>
      </c>
    </row>
    <row r="253" spans="1:2" ht="15.75" customHeight="1" x14ac:dyDescent="0.3">
      <c r="A253" s="20" t="s">
        <v>711</v>
      </c>
      <c r="B253" s="22">
        <v>6879.2111999999988</v>
      </c>
    </row>
    <row r="254" spans="1:2" ht="15.75" customHeight="1" x14ac:dyDescent="0.3">
      <c r="A254" s="20" t="s">
        <v>714</v>
      </c>
      <c r="B254" s="22">
        <v>8324.6356799999994</v>
      </c>
    </row>
    <row r="255" spans="1:2" ht="15.75" customHeight="1" x14ac:dyDescent="0.3">
      <c r="A255" s="20" t="s">
        <v>716</v>
      </c>
      <c r="B255" s="22">
        <v>8335.0871999999999</v>
      </c>
    </row>
    <row r="256" spans="1:2" ht="15.75" customHeight="1" x14ac:dyDescent="0.3">
      <c r="A256" s="20" t="s">
        <v>718</v>
      </c>
      <c r="B256" s="22">
        <v>7603.4807999999994</v>
      </c>
    </row>
    <row r="257" spans="1:2" ht="15.75" customHeight="1" x14ac:dyDescent="0.3">
      <c r="A257" s="20" t="s">
        <v>720</v>
      </c>
      <c r="B257" s="22">
        <v>8517.988800000001</v>
      </c>
    </row>
    <row r="258" spans="1:2" ht="15.75" customHeight="1" x14ac:dyDescent="0.3">
      <c r="A258" s="20" t="s">
        <v>722</v>
      </c>
      <c r="B258" s="22">
        <v>7603.4807999999994</v>
      </c>
    </row>
    <row r="259" spans="1:2" ht="15.75" customHeight="1" x14ac:dyDescent="0.3">
      <c r="A259" s="20" t="s">
        <v>724</v>
      </c>
      <c r="B259" s="22">
        <v>8335.0871999999999</v>
      </c>
    </row>
    <row r="260" spans="1:2" ht="15.75" customHeight="1" x14ac:dyDescent="0.3">
      <c r="A260" s="20" t="s">
        <v>726</v>
      </c>
      <c r="B260" s="22">
        <v>8517.988800000001</v>
      </c>
    </row>
    <row r="261" spans="1:2" ht="15.75" customHeight="1" x14ac:dyDescent="0.3">
      <c r="A261" s="20" t="s">
        <v>728</v>
      </c>
      <c r="B261" s="22">
        <v>8517.988800000001</v>
      </c>
    </row>
    <row r="262" spans="1:2" ht="15.75" customHeight="1" x14ac:dyDescent="0.3">
      <c r="A262" s="20" t="s">
        <v>730</v>
      </c>
      <c r="B262" s="22">
        <v>9249.5951999999979</v>
      </c>
    </row>
    <row r="263" spans="1:2" ht="15.75" customHeight="1" x14ac:dyDescent="0.3">
      <c r="A263" s="20" t="s">
        <v>733</v>
      </c>
      <c r="B263" s="22">
        <v>5451.8831999999993</v>
      </c>
    </row>
    <row r="264" spans="1:2" ht="15.75" customHeight="1" x14ac:dyDescent="0.3">
      <c r="A264" s="20" t="s">
        <v>735</v>
      </c>
      <c r="B264" s="22">
        <v>4912.8552</v>
      </c>
    </row>
    <row r="265" spans="1:2" ht="15.75" customHeight="1" x14ac:dyDescent="0.3">
      <c r="A265" s="20" t="s">
        <v>737</v>
      </c>
      <c r="B265" s="22">
        <v>4481.6327999999994</v>
      </c>
    </row>
    <row r="266" spans="1:2" ht="15.75" customHeight="1" x14ac:dyDescent="0.3">
      <c r="A266" s="20" t="s">
        <v>739</v>
      </c>
      <c r="B266" s="22">
        <v>5020.6607999999987</v>
      </c>
    </row>
    <row r="267" spans="1:2" ht="15.75" customHeight="1" x14ac:dyDescent="0.3">
      <c r="A267" s="20" t="s">
        <v>741</v>
      </c>
      <c r="B267" s="22">
        <v>4481.6327999999994</v>
      </c>
    </row>
    <row r="268" spans="1:2" ht="15.75" customHeight="1" x14ac:dyDescent="0.3">
      <c r="A268" s="20" t="s">
        <v>743</v>
      </c>
      <c r="B268" s="22">
        <v>4912.8552</v>
      </c>
    </row>
    <row r="269" spans="1:2" ht="15.75" customHeight="1" x14ac:dyDescent="0.3">
      <c r="A269" s="20" t="s">
        <v>745</v>
      </c>
      <c r="B269" s="22">
        <v>5020.6607999999987</v>
      </c>
    </row>
    <row r="270" spans="1:2" ht="15.75" customHeight="1" x14ac:dyDescent="0.3">
      <c r="A270" s="20" t="s">
        <v>747</v>
      </c>
      <c r="B270" s="22">
        <v>5020.6607999999987</v>
      </c>
    </row>
    <row r="271" spans="1:2" ht="15.75" customHeight="1" x14ac:dyDescent="0.3">
      <c r="A271" s="20" t="s">
        <v>749</v>
      </c>
      <c r="B271" s="22">
        <v>5451.8831999999993</v>
      </c>
    </row>
    <row r="272" spans="1:2" ht="15.75" customHeight="1" x14ac:dyDescent="0.3">
      <c r="A272" s="20" t="s">
        <v>752</v>
      </c>
      <c r="B272" s="22">
        <v>7822.2671999999993</v>
      </c>
    </row>
    <row r="273" spans="1:2" ht="15.75" customHeight="1" x14ac:dyDescent="0.3">
      <c r="A273" s="20" t="s">
        <v>754</v>
      </c>
      <c r="B273" s="22">
        <v>7048.8791999999994</v>
      </c>
    </row>
    <row r="274" spans="1:2" ht="15.75" customHeight="1" x14ac:dyDescent="0.3">
      <c r="A274" s="20" t="s">
        <v>756</v>
      </c>
      <c r="B274" s="22">
        <v>6430.1688000000004</v>
      </c>
    </row>
    <row r="275" spans="1:2" ht="15.75" customHeight="1" x14ac:dyDescent="0.3">
      <c r="A275" s="20" t="s">
        <v>758</v>
      </c>
      <c r="B275" s="22">
        <v>7203.5567999999994</v>
      </c>
    </row>
    <row r="276" spans="1:2" ht="15.75" customHeight="1" x14ac:dyDescent="0.3">
      <c r="A276" s="20" t="s">
        <v>760</v>
      </c>
      <c r="B276" s="22">
        <v>6430.1688000000004</v>
      </c>
    </row>
    <row r="277" spans="1:2" ht="15.75" customHeight="1" x14ac:dyDescent="0.3">
      <c r="A277" s="20" t="s">
        <v>762</v>
      </c>
      <c r="B277" s="22">
        <v>7048.8791999999994</v>
      </c>
    </row>
    <row r="278" spans="1:2" ht="15.75" customHeight="1" x14ac:dyDescent="0.3">
      <c r="A278" s="20" t="s">
        <v>764</v>
      </c>
      <c r="B278" s="22">
        <v>7203.5567999999994</v>
      </c>
    </row>
    <row r="279" spans="1:2" ht="15.75" customHeight="1" x14ac:dyDescent="0.3">
      <c r="A279" s="20" t="s">
        <v>766</v>
      </c>
      <c r="B279" s="22">
        <v>7203.5567999999994</v>
      </c>
    </row>
    <row r="280" spans="1:2" ht="15.75" customHeight="1" x14ac:dyDescent="0.3">
      <c r="A280" s="20" t="s">
        <v>768</v>
      </c>
      <c r="B280" s="22">
        <v>7822.2671999999993</v>
      </c>
    </row>
    <row r="281" spans="1:2" ht="15.75" customHeight="1" x14ac:dyDescent="0.3">
      <c r="A281" s="20" t="s">
        <v>771</v>
      </c>
      <c r="B281" s="22">
        <v>94252.075199999992</v>
      </c>
    </row>
    <row r="282" spans="1:2" ht="15.75" customHeight="1" x14ac:dyDescent="0.3">
      <c r="A282" s="20" t="s">
        <v>773</v>
      </c>
      <c r="B282" s="22">
        <v>84933.367199999993</v>
      </c>
    </row>
    <row r="283" spans="1:2" ht="15.75" customHeight="1" x14ac:dyDescent="0.3">
      <c r="A283" s="20" t="s">
        <v>775</v>
      </c>
      <c r="B283" s="22">
        <v>77478.400799999989</v>
      </c>
    </row>
    <row r="284" spans="1:2" ht="15.75" customHeight="1" x14ac:dyDescent="0.3">
      <c r="A284" s="20" t="s">
        <v>777</v>
      </c>
      <c r="B284" s="22">
        <v>86797.108800000002</v>
      </c>
    </row>
    <row r="285" spans="1:2" ht="15.75" customHeight="1" x14ac:dyDescent="0.3">
      <c r="A285" s="20" t="s">
        <v>779</v>
      </c>
      <c r="B285" s="22">
        <v>77478.400799999989</v>
      </c>
    </row>
    <row r="286" spans="1:2" ht="15.75" customHeight="1" x14ac:dyDescent="0.3">
      <c r="A286" s="20" t="s">
        <v>781</v>
      </c>
      <c r="B286" s="22">
        <v>84933.367199999993</v>
      </c>
    </row>
    <row r="287" spans="1:2" ht="15.75" customHeight="1" x14ac:dyDescent="0.3">
      <c r="A287" s="20" t="s">
        <v>783</v>
      </c>
      <c r="B287" s="22">
        <v>86797.108800000002</v>
      </c>
    </row>
    <row r="288" spans="1:2" ht="15.75" customHeight="1" x14ac:dyDescent="0.3">
      <c r="A288" s="20" t="s">
        <v>785</v>
      </c>
      <c r="B288" s="22">
        <v>86797.108800000002</v>
      </c>
    </row>
    <row r="289" spans="1:2" ht="15.75" customHeight="1" x14ac:dyDescent="0.3">
      <c r="A289" s="20" t="s">
        <v>787</v>
      </c>
      <c r="B289" s="22">
        <v>94252.075199999992</v>
      </c>
    </row>
    <row r="290" spans="1:2" ht="15.75" customHeight="1" x14ac:dyDescent="0.3">
      <c r="A290" s="20" t="s">
        <v>790</v>
      </c>
      <c r="B290" s="22">
        <v>123234.47999999998</v>
      </c>
    </row>
    <row r="291" spans="1:2" ht="15.75" customHeight="1" x14ac:dyDescent="0.3">
      <c r="A291" s="20" t="s">
        <v>792</v>
      </c>
      <c r="B291" s="22">
        <v>111050.27999999998</v>
      </c>
    </row>
    <row r="292" spans="1:2" ht="15.75" customHeight="1" x14ac:dyDescent="0.3">
      <c r="A292" s="20" t="s">
        <v>794</v>
      </c>
      <c r="B292" s="22">
        <v>101302.91999999998</v>
      </c>
    </row>
    <row r="293" spans="1:2" ht="15.75" customHeight="1" x14ac:dyDescent="0.3">
      <c r="A293" s="20" t="s">
        <v>796</v>
      </c>
      <c r="B293" s="22">
        <v>113487.11999999998</v>
      </c>
    </row>
    <row r="294" spans="1:2" ht="15.75" customHeight="1" x14ac:dyDescent="0.3">
      <c r="A294" s="20" t="s">
        <v>798</v>
      </c>
      <c r="B294" s="22">
        <v>101302.91999999998</v>
      </c>
    </row>
    <row r="295" spans="1:2" ht="15.75" customHeight="1" x14ac:dyDescent="0.3">
      <c r="A295" s="20" t="s">
        <v>800</v>
      </c>
      <c r="B295" s="22">
        <v>111050.27999999998</v>
      </c>
    </row>
    <row r="296" spans="1:2" ht="15.75" customHeight="1" x14ac:dyDescent="0.3">
      <c r="A296" s="20" t="s">
        <v>802</v>
      </c>
      <c r="B296" s="22">
        <v>113487.11999999998</v>
      </c>
    </row>
    <row r="297" spans="1:2" ht="15.75" customHeight="1" x14ac:dyDescent="0.3">
      <c r="A297" s="20" t="s">
        <v>804</v>
      </c>
      <c r="B297" s="22">
        <v>113487.11999999998</v>
      </c>
    </row>
    <row r="298" spans="1:2" ht="15.75" customHeight="1" x14ac:dyDescent="0.3">
      <c r="A298" s="20" t="s">
        <v>806</v>
      </c>
      <c r="B298" s="22">
        <v>123234.47999999998</v>
      </c>
    </row>
    <row r="299" spans="1:2" ht="15.75" customHeight="1" x14ac:dyDescent="0.3">
      <c r="A299" s="20" t="s">
        <v>809</v>
      </c>
      <c r="B299" s="22">
        <v>82226.836800000005</v>
      </c>
    </row>
    <row r="300" spans="1:2" ht="15.75" customHeight="1" x14ac:dyDescent="0.3">
      <c r="A300" s="20" t="s">
        <v>811</v>
      </c>
      <c r="B300" s="22">
        <v>74097.064799999993</v>
      </c>
    </row>
    <row r="301" spans="1:2" ht="15.75" customHeight="1" x14ac:dyDescent="0.3">
      <c r="A301" s="20" t="s">
        <v>813</v>
      </c>
      <c r="B301" s="22">
        <v>67593.247199999998</v>
      </c>
    </row>
    <row r="302" spans="1:2" ht="15.75" customHeight="1" x14ac:dyDescent="0.3">
      <c r="A302" s="20" t="s">
        <v>815</v>
      </c>
      <c r="B302" s="22">
        <v>75723.019199999995</v>
      </c>
    </row>
    <row r="303" spans="1:2" ht="15.75" customHeight="1" x14ac:dyDescent="0.3">
      <c r="A303" s="20" t="s">
        <v>817</v>
      </c>
      <c r="B303" s="22">
        <v>67593.247199999998</v>
      </c>
    </row>
    <row r="304" spans="1:2" ht="15.75" customHeight="1" x14ac:dyDescent="0.3">
      <c r="A304" s="20" t="s">
        <v>819</v>
      </c>
      <c r="B304" s="22">
        <v>74097.064799999993</v>
      </c>
    </row>
    <row r="305" spans="1:2" ht="15.75" customHeight="1" x14ac:dyDescent="0.3">
      <c r="A305" s="20" t="s">
        <v>821</v>
      </c>
      <c r="B305" s="22">
        <v>75723.019199999995</v>
      </c>
    </row>
    <row r="306" spans="1:2" ht="15.75" customHeight="1" x14ac:dyDescent="0.3">
      <c r="A306" s="20" t="s">
        <v>823</v>
      </c>
      <c r="B306" s="22">
        <v>75723.019199999995</v>
      </c>
    </row>
    <row r="307" spans="1:2" ht="15.75" customHeight="1" x14ac:dyDescent="0.3">
      <c r="A307" s="20" t="s">
        <v>825</v>
      </c>
      <c r="B307" s="22">
        <v>82226.836800000005</v>
      </c>
    </row>
    <row r="308" spans="1:2" ht="15.75" customHeight="1" x14ac:dyDescent="0.3">
      <c r="A308" s="20" t="s">
        <v>828</v>
      </c>
      <c r="B308" s="22">
        <v>111188.8512</v>
      </c>
    </row>
    <row r="309" spans="1:2" ht="15.75" customHeight="1" x14ac:dyDescent="0.3">
      <c r="A309" s="20" t="s">
        <v>830</v>
      </c>
      <c r="B309" s="22">
        <v>100195.6032</v>
      </c>
    </row>
    <row r="310" spans="1:2" ht="15.75" customHeight="1" x14ac:dyDescent="0.3">
      <c r="A310" s="20" t="s">
        <v>832</v>
      </c>
      <c r="B310" s="22">
        <v>91401.004799999995</v>
      </c>
    </row>
    <row r="311" spans="1:2" ht="15.75" customHeight="1" x14ac:dyDescent="0.3">
      <c r="A311" s="20" t="s">
        <v>834</v>
      </c>
      <c r="B311" s="22">
        <v>102394.25279999999</v>
      </c>
    </row>
    <row r="312" spans="1:2" ht="15.75" customHeight="1" x14ac:dyDescent="0.3">
      <c r="A312" s="20" t="s">
        <v>836</v>
      </c>
      <c r="B312" s="22">
        <v>91401.004799999995</v>
      </c>
    </row>
    <row r="313" spans="1:2" ht="15.75" customHeight="1" x14ac:dyDescent="0.3">
      <c r="A313" s="20" t="s">
        <v>838</v>
      </c>
      <c r="B313" s="22">
        <v>100195.6032</v>
      </c>
    </row>
    <row r="314" spans="1:2" ht="15.75" customHeight="1" x14ac:dyDescent="0.3">
      <c r="A314" s="20" t="s">
        <v>840</v>
      </c>
      <c r="B314" s="22">
        <v>102394.25279999999</v>
      </c>
    </row>
    <row r="315" spans="1:2" ht="15.75" customHeight="1" x14ac:dyDescent="0.3">
      <c r="A315" s="20" t="s">
        <v>842</v>
      </c>
      <c r="B315" s="22">
        <v>102394.25279999999</v>
      </c>
    </row>
    <row r="316" spans="1:2" ht="15.75" customHeight="1" x14ac:dyDescent="0.3">
      <c r="A316" s="20" t="s">
        <v>844</v>
      </c>
      <c r="B316" s="22">
        <v>111188.8512</v>
      </c>
    </row>
    <row r="317" spans="1:2" ht="15.75" customHeight="1" x14ac:dyDescent="0.3">
      <c r="A317" s="20" t="s">
        <v>847</v>
      </c>
      <c r="B317" s="22">
        <v>8688.8592000000008</v>
      </c>
    </row>
    <row r="318" spans="1:2" ht="15.75" customHeight="1" x14ac:dyDescent="0.3">
      <c r="A318" s="20" t="s">
        <v>849</v>
      </c>
      <c r="B318" s="22">
        <v>7829.7911999999997</v>
      </c>
    </row>
    <row r="319" spans="1:2" ht="15.75" customHeight="1" x14ac:dyDescent="0.3">
      <c r="A319" s="20" t="s">
        <v>851</v>
      </c>
      <c r="B319" s="22">
        <v>7142.5368000000008</v>
      </c>
    </row>
    <row r="320" spans="1:2" ht="15.75" customHeight="1" x14ac:dyDescent="0.3">
      <c r="A320" s="20" t="s">
        <v>853</v>
      </c>
      <c r="B320" s="22">
        <v>8001.6047999999992</v>
      </c>
    </row>
    <row r="321" spans="1:2" ht="15.75" customHeight="1" x14ac:dyDescent="0.3">
      <c r="A321" s="20" t="s">
        <v>855</v>
      </c>
      <c r="B321" s="22">
        <v>7142.5368000000008</v>
      </c>
    </row>
    <row r="322" spans="1:2" ht="15.75" customHeight="1" x14ac:dyDescent="0.3">
      <c r="A322" s="20" t="s">
        <v>857</v>
      </c>
      <c r="B322" s="22">
        <v>7829.7911999999997</v>
      </c>
    </row>
    <row r="323" spans="1:2" ht="15.75" customHeight="1" x14ac:dyDescent="0.3">
      <c r="A323" s="20" t="s">
        <v>859</v>
      </c>
      <c r="B323" s="22">
        <v>8001.6047999999992</v>
      </c>
    </row>
    <row r="324" spans="1:2" ht="15.75" customHeight="1" x14ac:dyDescent="0.3">
      <c r="A324" s="20" t="s">
        <v>861</v>
      </c>
      <c r="B324" s="22">
        <v>8001.6047999999992</v>
      </c>
    </row>
    <row r="325" spans="1:2" ht="15.75" customHeight="1" x14ac:dyDescent="0.3">
      <c r="A325" s="20" t="s">
        <v>863</v>
      </c>
      <c r="B325" s="22">
        <v>8688.8592000000008</v>
      </c>
    </row>
    <row r="326" spans="1:2" ht="15.75" customHeight="1" x14ac:dyDescent="0.3">
      <c r="A326" s="20" t="s">
        <v>866</v>
      </c>
      <c r="B326" s="22">
        <v>18552.715199999999</v>
      </c>
    </row>
    <row r="327" spans="1:2" ht="15.75" customHeight="1" x14ac:dyDescent="0.3">
      <c r="A327" s="20" t="s">
        <v>868</v>
      </c>
      <c r="B327" s="22">
        <v>16718.407200000001</v>
      </c>
    </row>
    <row r="328" spans="1:2" ht="15.75" customHeight="1" x14ac:dyDescent="0.3">
      <c r="A328" s="20" t="s">
        <v>870</v>
      </c>
      <c r="B328" s="22">
        <v>15250.960799999999</v>
      </c>
    </row>
    <row r="329" spans="1:2" ht="15.75" customHeight="1" x14ac:dyDescent="0.3">
      <c r="A329" s="20" t="s">
        <v>872</v>
      </c>
      <c r="B329" s="22">
        <v>17085.268799999998</v>
      </c>
    </row>
    <row r="330" spans="1:2" ht="15.75" customHeight="1" x14ac:dyDescent="0.3">
      <c r="A330" s="20" t="s">
        <v>874</v>
      </c>
      <c r="B330" s="22">
        <v>15250.960799999999</v>
      </c>
    </row>
    <row r="331" spans="1:2" ht="15.75" customHeight="1" x14ac:dyDescent="0.3">
      <c r="A331" s="20" t="s">
        <v>876</v>
      </c>
      <c r="B331" s="22">
        <v>16718.407200000001</v>
      </c>
    </row>
    <row r="332" spans="1:2" ht="15.75" customHeight="1" x14ac:dyDescent="0.3">
      <c r="A332" s="20" t="s">
        <v>878</v>
      </c>
      <c r="B332" s="22">
        <v>17085.268799999998</v>
      </c>
    </row>
    <row r="333" spans="1:2" ht="15.75" customHeight="1" x14ac:dyDescent="0.3">
      <c r="A333" s="20" t="s">
        <v>880</v>
      </c>
      <c r="B333" s="22">
        <v>17085.268799999998</v>
      </c>
    </row>
    <row r="334" spans="1:2" ht="15.75" customHeight="1" x14ac:dyDescent="0.3">
      <c r="A334" s="20" t="s">
        <v>882</v>
      </c>
      <c r="B334" s="22">
        <v>18552.715199999999</v>
      </c>
    </row>
    <row r="335" spans="1:2" ht="15.75" customHeight="1" x14ac:dyDescent="0.3">
      <c r="A335" s="20" t="s">
        <v>885</v>
      </c>
      <c r="B335" s="22">
        <v>42562.411199999995</v>
      </c>
    </row>
    <row r="336" spans="1:2" ht="15.75" customHeight="1" x14ac:dyDescent="0.3">
      <c r="A336" s="20" t="s">
        <v>887</v>
      </c>
      <c r="B336" s="22">
        <v>38354.263199999994</v>
      </c>
    </row>
    <row r="337" spans="1:2" ht="15.75" customHeight="1" x14ac:dyDescent="0.3">
      <c r="A337" s="20" t="s">
        <v>889</v>
      </c>
      <c r="B337" s="22">
        <v>34987.744799999993</v>
      </c>
    </row>
    <row r="338" spans="1:2" ht="15.75" customHeight="1" x14ac:dyDescent="0.3">
      <c r="A338" s="20" t="s">
        <v>891</v>
      </c>
      <c r="B338" s="22">
        <v>39195.892800000001</v>
      </c>
    </row>
    <row r="339" spans="1:2" ht="15.75" customHeight="1" x14ac:dyDescent="0.3">
      <c r="A339" s="20" t="s">
        <v>893</v>
      </c>
      <c r="B339" s="22">
        <v>34987.744799999993</v>
      </c>
    </row>
    <row r="340" spans="1:2" ht="15.75" customHeight="1" x14ac:dyDescent="0.3">
      <c r="A340" s="20" t="s">
        <v>895</v>
      </c>
      <c r="B340" s="22">
        <v>38354.263199999994</v>
      </c>
    </row>
    <row r="341" spans="1:2" ht="15.75" customHeight="1" x14ac:dyDescent="0.3">
      <c r="A341" s="20" t="s">
        <v>897</v>
      </c>
      <c r="B341" s="22">
        <v>39195.892800000001</v>
      </c>
    </row>
    <row r="342" spans="1:2" ht="15.75" customHeight="1" x14ac:dyDescent="0.3">
      <c r="A342" s="20" t="s">
        <v>899</v>
      </c>
      <c r="B342" s="22">
        <v>39195.892800000001</v>
      </c>
    </row>
    <row r="343" spans="1:2" ht="15.75" customHeight="1" x14ac:dyDescent="0.3">
      <c r="A343" s="20" t="s">
        <v>901</v>
      </c>
      <c r="B343" s="22">
        <v>42562.411199999995</v>
      </c>
    </row>
    <row r="344" spans="1:2" ht="15.75" customHeight="1" x14ac:dyDescent="0.3">
      <c r="A344" s="20" t="s">
        <v>904</v>
      </c>
      <c r="B344" s="22">
        <v>82226.836800000005</v>
      </c>
    </row>
    <row r="345" spans="1:2" ht="15.75" customHeight="1" x14ac:dyDescent="0.3">
      <c r="A345" s="20" t="s">
        <v>906</v>
      </c>
      <c r="B345" s="22">
        <v>74097.064799999993</v>
      </c>
    </row>
    <row r="346" spans="1:2" ht="15.75" customHeight="1" x14ac:dyDescent="0.3">
      <c r="A346" s="20" t="s">
        <v>908</v>
      </c>
      <c r="B346" s="22">
        <v>67593.247199999998</v>
      </c>
    </row>
    <row r="347" spans="1:2" ht="15.75" customHeight="1" x14ac:dyDescent="0.3">
      <c r="A347" s="20" t="s">
        <v>910</v>
      </c>
      <c r="B347" s="22">
        <v>75723.019199999995</v>
      </c>
    </row>
    <row r="348" spans="1:2" ht="15.75" customHeight="1" x14ac:dyDescent="0.3">
      <c r="A348" s="20" t="s">
        <v>912</v>
      </c>
      <c r="B348" s="22">
        <v>67593.247199999998</v>
      </c>
    </row>
    <row r="349" spans="1:2" ht="15.75" customHeight="1" x14ac:dyDescent="0.3">
      <c r="A349" s="20" t="s">
        <v>914</v>
      </c>
      <c r="B349" s="22">
        <v>74097.064799999993</v>
      </c>
    </row>
    <row r="350" spans="1:2" ht="15.75" customHeight="1" x14ac:dyDescent="0.3">
      <c r="A350" s="20" t="s">
        <v>916</v>
      </c>
      <c r="B350" s="22">
        <v>75723.019199999995</v>
      </c>
    </row>
    <row r="351" spans="1:2" ht="15.75" customHeight="1" x14ac:dyDescent="0.3">
      <c r="A351" s="20" t="s">
        <v>918</v>
      </c>
      <c r="B351" s="22">
        <v>75723.019199999995</v>
      </c>
    </row>
    <row r="352" spans="1:2" ht="15.75" customHeight="1" x14ac:dyDescent="0.3">
      <c r="A352" s="20" t="s">
        <v>920</v>
      </c>
      <c r="B352" s="22">
        <v>82226.836800000005</v>
      </c>
    </row>
    <row r="353" spans="1:2" ht="15.75" customHeight="1" x14ac:dyDescent="0.3">
      <c r="A353" s="20" t="s">
        <v>922</v>
      </c>
      <c r="B353" s="22">
        <v>0</v>
      </c>
    </row>
    <row r="354" spans="1:2" ht="15.75" customHeight="1" x14ac:dyDescent="0.3">
      <c r="A354" s="20" t="s">
        <v>924</v>
      </c>
      <c r="B354" s="22">
        <v>0</v>
      </c>
    </row>
    <row r="355" spans="1:2" ht="15.75" customHeight="1" x14ac:dyDescent="0.3">
      <c r="A355" s="20" t="s">
        <v>926</v>
      </c>
      <c r="B355" s="22">
        <v>7279.3727999999992</v>
      </c>
    </row>
    <row r="356" spans="1:2" ht="15.75" customHeight="1" x14ac:dyDescent="0.3">
      <c r="A356" s="20" t="s">
        <v>928</v>
      </c>
      <c r="B356" s="22">
        <v>6559.6607999999987</v>
      </c>
    </row>
    <row r="357" spans="1:2" ht="15.75" customHeight="1" x14ac:dyDescent="0.3">
      <c r="A357" s="20" t="s">
        <v>930</v>
      </c>
      <c r="B357" s="22">
        <v>5983.8911999999991</v>
      </c>
    </row>
    <row r="358" spans="1:2" ht="15.75" customHeight="1" x14ac:dyDescent="0.3">
      <c r="A358" s="20" t="s">
        <v>932</v>
      </c>
      <c r="B358" s="22">
        <v>6703.6031999999987</v>
      </c>
    </row>
    <row r="359" spans="1:2" ht="15.75" customHeight="1" x14ac:dyDescent="0.3">
      <c r="A359" s="20" t="s">
        <v>934</v>
      </c>
      <c r="B359" s="22">
        <v>5983.8911999999991</v>
      </c>
    </row>
    <row r="360" spans="1:2" ht="15.75" customHeight="1" x14ac:dyDescent="0.3">
      <c r="A360" s="20" t="s">
        <v>936</v>
      </c>
      <c r="B360" s="22">
        <v>6559.6607999999987</v>
      </c>
    </row>
    <row r="361" spans="1:2" ht="15.75" customHeight="1" x14ac:dyDescent="0.3">
      <c r="A361" s="20" t="s">
        <v>938</v>
      </c>
      <c r="B361" s="22">
        <v>6703.6031999999987</v>
      </c>
    </row>
    <row r="362" spans="1:2" ht="15.75" customHeight="1" x14ac:dyDescent="0.3">
      <c r="A362" s="20" t="s">
        <v>940</v>
      </c>
      <c r="B362" s="22">
        <v>6703.6031999999987</v>
      </c>
    </row>
    <row r="363" spans="1:2" ht="15.75" customHeight="1" x14ac:dyDescent="0.3">
      <c r="A363" s="20" t="s">
        <v>942</v>
      </c>
      <c r="B363" s="22">
        <v>7279.3727999999992</v>
      </c>
    </row>
    <row r="364" spans="1:2" ht="15.75" customHeight="1" x14ac:dyDescent="0.3">
      <c r="A364" s="20" t="s">
        <v>944</v>
      </c>
      <c r="B364" s="22">
        <v>10919.0592</v>
      </c>
    </row>
    <row r="365" spans="1:2" ht="15.75" customHeight="1" x14ac:dyDescent="0.3">
      <c r="A365" s="20" t="s">
        <v>946</v>
      </c>
      <c r="B365" s="22">
        <v>9839.4911999999986</v>
      </c>
    </row>
    <row r="366" spans="1:2" ht="15.75" customHeight="1" x14ac:dyDescent="0.3">
      <c r="A366" s="20" t="s">
        <v>948</v>
      </c>
      <c r="B366" s="22">
        <v>8975.8367999999991</v>
      </c>
    </row>
    <row r="367" spans="1:2" ht="15.75" customHeight="1" x14ac:dyDescent="0.3">
      <c r="A367" s="20" t="s">
        <v>950</v>
      </c>
      <c r="B367" s="22">
        <v>10055.404799999998</v>
      </c>
    </row>
    <row r="368" spans="1:2" ht="15.75" customHeight="1" x14ac:dyDescent="0.3">
      <c r="A368" s="20" t="s">
        <v>952</v>
      </c>
      <c r="B368" s="22">
        <v>8975.8367999999991</v>
      </c>
    </row>
    <row r="369" spans="1:2" ht="15.75" customHeight="1" x14ac:dyDescent="0.3">
      <c r="A369" s="20" t="s">
        <v>954</v>
      </c>
      <c r="B369" s="22">
        <v>9839.4911999999986</v>
      </c>
    </row>
    <row r="370" spans="1:2" ht="15.75" customHeight="1" x14ac:dyDescent="0.3">
      <c r="A370" s="20" t="s">
        <v>956</v>
      </c>
      <c r="B370" s="22">
        <v>10055.404799999998</v>
      </c>
    </row>
    <row r="371" spans="1:2" ht="15.75" customHeight="1" x14ac:dyDescent="0.3">
      <c r="A371" s="20" t="s">
        <v>958</v>
      </c>
      <c r="B371" s="22">
        <v>10055.404799999998</v>
      </c>
    </row>
    <row r="372" spans="1:2" ht="15.75" customHeight="1" x14ac:dyDescent="0.3">
      <c r="A372" s="20" t="s">
        <v>960</v>
      </c>
      <c r="B372" s="22">
        <v>10919.0592</v>
      </c>
    </row>
    <row r="373" spans="1:2" ht="15.75" customHeight="1" x14ac:dyDescent="0.3">
      <c r="A373" s="20" t="s">
        <v>962</v>
      </c>
      <c r="B373" s="22">
        <v>21843.216</v>
      </c>
    </row>
    <row r="374" spans="1:2" ht="15.75" customHeight="1" x14ac:dyDescent="0.3">
      <c r="A374" s="20" t="s">
        <v>964</v>
      </c>
      <c r="B374" s="22">
        <v>19683.575999999997</v>
      </c>
    </row>
    <row r="375" spans="1:2" ht="15.75" customHeight="1" x14ac:dyDescent="0.3">
      <c r="A375" s="20" t="s">
        <v>966</v>
      </c>
      <c r="B375" s="22">
        <v>17955.863999999998</v>
      </c>
    </row>
    <row r="376" spans="1:2" ht="15.75" customHeight="1" x14ac:dyDescent="0.3">
      <c r="A376" s="20" t="s">
        <v>968</v>
      </c>
      <c r="B376" s="22">
        <v>20115.503999999997</v>
      </c>
    </row>
    <row r="377" spans="1:2" ht="15.75" customHeight="1" x14ac:dyDescent="0.3">
      <c r="A377" s="20" t="s">
        <v>970</v>
      </c>
      <c r="B377" s="22">
        <v>17955.863999999998</v>
      </c>
    </row>
    <row r="378" spans="1:2" ht="15.75" customHeight="1" x14ac:dyDescent="0.3">
      <c r="A378" s="20" t="s">
        <v>972</v>
      </c>
      <c r="B378" s="22">
        <v>19683.575999999997</v>
      </c>
    </row>
    <row r="379" spans="1:2" ht="15.75" customHeight="1" x14ac:dyDescent="0.3">
      <c r="A379" s="20" t="s">
        <v>974</v>
      </c>
      <c r="B379" s="22">
        <v>20115.503999999997</v>
      </c>
    </row>
    <row r="380" spans="1:2" ht="15.75" customHeight="1" x14ac:dyDescent="0.3">
      <c r="A380" s="20" t="s">
        <v>976</v>
      </c>
      <c r="B380" s="22">
        <v>20115.503999999997</v>
      </c>
    </row>
    <row r="381" spans="1:2" ht="15.75" customHeight="1" x14ac:dyDescent="0.3">
      <c r="A381" s="20" t="s">
        <v>978</v>
      </c>
      <c r="B381" s="22">
        <v>21843.216</v>
      </c>
    </row>
    <row r="382" spans="1:2" ht="15.75" customHeight="1" x14ac:dyDescent="0.3">
      <c r="A382" s="20" t="s">
        <v>980</v>
      </c>
      <c r="B382" s="22">
        <v>46056.815999999999</v>
      </c>
    </row>
    <row r="383" spans="1:2" ht="15.75" customHeight="1" x14ac:dyDescent="0.3">
      <c r="A383" s="20" t="s">
        <v>982</v>
      </c>
      <c r="B383" s="22">
        <v>41503.175999999999</v>
      </c>
    </row>
    <row r="384" spans="1:2" ht="15.75" customHeight="1" x14ac:dyDescent="0.3">
      <c r="A384" s="20" t="s">
        <v>984</v>
      </c>
      <c r="B384" s="22">
        <v>37860.263999999996</v>
      </c>
    </row>
    <row r="385" spans="1:2" ht="15.75" customHeight="1" x14ac:dyDescent="0.3">
      <c r="A385" s="20" t="s">
        <v>986</v>
      </c>
      <c r="B385" s="22">
        <v>42413.903999999995</v>
      </c>
    </row>
    <row r="386" spans="1:2" ht="15.75" customHeight="1" x14ac:dyDescent="0.3">
      <c r="A386" s="20" t="s">
        <v>988</v>
      </c>
      <c r="B386" s="22">
        <v>37860.263999999996</v>
      </c>
    </row>
    <row r="387" spans="1:2" ht="15.75" customHeight="1" x14ac:dyDescent="0.3">
      <c r="A387" s="20" t="s">
        <v>990</v>
      </c>
      <c r="B387" s="22">
        <v>41503.175999999999</v>
      </c>
    </row>
    <row r="388" spans="1:2" ht="15.75" customHeight="1" x14ac:dyDescent="0.3">
      <c r="A388" s="20" t="s">
        <v>992</v>
      </c>
      <c r="B388" s="22">
        <v>42413.903999999995</v>
      </c>
    </row>
    <row r="389" spans="1:2" ht="15.75" customHeight="1" x14ac:dyDescent="0.3">
      <c r="A389" s="20" t="s">
        <v>994</v>
      </c>
      <c r="B389" s="22">
        <v>42413.903999999995</v>
      </c>
    </row>
    <row r="390" spans="1:2" ht="15.75" customHeight="1" x14ac:dyDescent="0.3">
      <c r="A390" s="20" t="s">
        <v>996</v>
      </c>
      <c r="B390" s="22">
        <v>46056.815999999999</v>
      </c>
    </row>
    <row r="391" spans="1:2" ht="15.75" customHeight="1" x14ac:dyDescent="0.3">
      <c r="A391" s="20" t="s">
        <v>998</v>
      </c>
      <c r="B391" s="22">
        <v>79300.814400000003</v>
      </c>
    </row>
    <row r="392" spans="1:2" ht="15.75" customHeight="1" x14ac:dyDescent="0.3">
      <c r="A392" s="20" t="s">
        <v>1000</v>
      </c>
      <c r="B392" s="22">
        <v>71460.345599999986</v>
      </c>
    </row>
    <row r="393" spans="1:2" ht="15.75" customHeight="1" x14ac:dyDescent="0.3">
      <c r="A393" s="20" t="s">
        <v>1002</v>
      </c>
      <c r="B393" s="22">
        <v>65187.964799999994</v>
      </c>
    </row>
    <row r="394" spans="1:2" ht="15.75" customHeight="1" x14ac:dyDescent="0.3">
      <c r="A394" s="20" t="s">
        <v>1004</v>
      </c>
      <c r="B394" s="22">
        <v>73028.433599999989</v>
      </c>
    </row>
    <row r="395" spans="1:2" ht="15.75" customHeight="1" x14ac:dyDescent="0.3">
      <c r="A395" s="20" t="s">
        <v>1006</v>
      </c>
      <c r="B395" s="22">
        <v>65187.964799999994</v>
      </c>
    </row>
    <row r="396" spans="1:2" ht="15.75" customHeight="1" x14ac:dyDescent="0.3">
      <c r="A396" s="20" t="s">
        <v>1008</v>
      </c>
      <c r="B396" s="22">
        <v>71460.345599999986</v>
      </c>
    </row>
    <row r="397" spans="1:2" ht="15.75" customHeight="1" x14ac:dyDescent="0.3">
      <c r="A397" s="20" t="s">
        <v>1010</v>
      </c>
      <c r="B397" s="22">
        <v>73028.433599999989</v>
      </c>
    </row>
    <row r="398" spans="1:2" ht="15.75" customHeight="1" x14ac:dyDescent="0.3">
      <c r="A398" s="20" t="s">
        <v>1012</v>
      </c>
      <c r="B398" s="22">
        <v>73028.433599999989</v>
      </c>
    </row>
    <row r="399" spans="1:2" ht="15.75" customHeight="1" x14ac:dyDescent="0.3">
      <c r="A399" s="20" t="s">
        <v>1014</v>
      </c>
      <c r="B399" s="22">
        <v>79300.814400000003</v>
      </c>
    </row>
    <row r="400" spans="1:2" ht="15.75" customHeight="1" x14ac:dyDescent="0.3">
      <c r="A400" s="20" t="s">
        <v>1016</v>
      </c>
      <c r="B400" s="22">
        <v>103963.00319999999</v>
      </c>
    </row>
    <row r="401" spans="1:2" ht="15.75" customHeight="1" x14ac:dyDescent="0.3">
      <c r="A401" s="20" t="s">
        <v>1018</v>
      </c>
      <c r="B401" s="22">
        <v>93684.182400000005</v>
      </c>
    </row>
    <row r="402" spans="1:2" ht="15.75" customHeight="1" x14ac:dyDescent="0.3">
      <c r="A402" s="20" t="s">
        <v>1020</v>
      </c>
      <c r="B402" s="22">
        <v>85461.119999999981</v>
      </c>
    </row>
    <row r="403" spans="1:2" ht="15.75" customHeight="1" x14ac:dyDescent="0.3">
      <c r="A403" s="20" t="s">
        <v>1022</v>
      </c>
      <c r="B403" s="22">
        <v>95739.940799999997</v>
      </c>
    </row>
    <row r="404" spans="1:2" ht="15.75" customHeight="1" x14ac:dyDescent="0.3">
      <c r="A404" s="20" t="s">
        <v>1024</v>
      </c>
      <c r="B404" s="22">
        <v>85461.119999999981</v>
      </c>
    </row>
    <row r="405" spans="1:2" ht="15.75" customHeight="1" x14ac:dyDescent="0.3">
      <c r="A405" s="20" t="s">
        <v>1026</v>
      </c>
      <c r="B405" s="22">
        <v>93684.182400000005</v>
      </c>
    </row>
    <row r="406" spans="1:2" ht="15.75" customHeight="1" x14ac:dyDescent="0.3">
      <c r="A406" s="20" t="s">
        <v>1028</v>
      </c>
      <c r="B406" s="22">
        <v>95739.940799999997</v>
      </c>
    </row>
    <row r="407" spans="1:2" ht="15.75" customHeight="1" x14ac:dyDescent="0.3">
      <c r="A407" s="20" t="s">
        <v>1030</v>
      </c>
      <c r="B407" s="22">
        <v>95739.940799999997</v>
      </c>
    </row>
    <row r="408" spans="1:2" ht="15.75" customHeight="1" x14ac:dyDescent="0.3">
      <c r="A408" s="20" t="s">
        <v>1032</v>
      </c>
      <c r="B408" s="22">
        <v>103963.00319999999</v>
      </c>
    </row>
    <row r="409" spans="1:2" ht="15.75" customHeight="1" x14ac:dyDescent="0.3">
      <c r="A409" s="20" t="s">
        <v>1034</v>
      </c>
      <c r="B409" s="22">
        <v>161285.51519999999</v>
      </c>
    </row>
    <row r="410" spans="1:2" ht="15.75" customHeight="1" x14ac:dyDescent="0.3">
      <c r="A410" s="20" t="s">
        <v>1036</v>
      </c>
      <c r="B410" s="22">
        <v>145339.21439999997</v>
      </c>
    </row>
    <row r="411" spans="1:2" ht="15.75" customHeight="1" x14ac:dyDescent="0.3">
      <c r="A411" s="20" t="s">
        <v>1038</v>
      </c>
      <c r="B411" s="22">
        <v>132582.16800000001</v>
      </c>
    </row>
    <row r="412" spans="1:2" ht="15.75" customHeight="1" x14ac:dyDescent="0.3">
      <c r="A412" s="20" t="s">
        <v>1040</v>
      </c>
      <c r="B412" s="22">
        <v>148528.4688</v>
      </c>
    </row>
    <row r="413" spans="1:2" ht="15.75" customHeight="1" x14ac:dyDescent="0.3">
      <c r="A413" s="20" t="s">
        <v>1042</v>
      </c>
      <c r="B413" s="22">
        <v>132582.16800000001</v>
      </c>
    </row>
    <row r="414" spans="1:2" ht="15.75" customHeight="1" x14ac:dyDescent="0.3">
      <c r="A414" s="20" t="s">
        <v>1044</v>
      </c>
      <c r="B414" s="22">
        <v>145339.21439999997</v>
      </c>
    </row>
    <row r="415" spans="1:2" ht="15.75" customHeight="1" x14ac:dyDescent="0.3">
      <c r="A415" s="20" t="s">
        <v>1046</v>
      </c>
      <c r="B415" s="22">
        <v>148528.4688</v>
      </c>
    </row>
    <row r="416" spans="1:2" ht="15.75" customHeight="1" x14ac:dyDescent="0.3">
      <c r="A416" s="20" t="s">
        <v>1048</v>
      </c>
      <c r="B416" s="22">
        <v>148528.4688</v>
      </c>
    </row>
    <row r="417" spans="1:2" ht="15.75" customHeight="1" x14ac:dyDescent="0.3">
      <c r="A417" s="20" t="s">
        <v>1050</v>
      </c>
      <c r="B417" s="22">
        <v>161285.51519999999</v>
      </c>
    </row>
    <row r="418" spans="1:2" ht="15.75" customHeight="1" x14ac:dyDescent="0.3">
      <c r="A418" s="20" t="s">
        <v>1052</v>
      </c>
      <c r="B418" s="22">
        <v>292701.64319999999</v>
      </c>
    </row>
    <row r="419" spans="1:2" ht="15.75" customHeight="1" x14ac:dyDescent="0.3">
      <c r="A419" s="20" t="s">
        <v>1054</v>
      </c>
      <c r="B419" s="22">
        <v>263762.22239999997</v>
      </c>
    </row>
    <row r="420" spans="1:2" ht="15.75" customHeight="1" x14ac:dyDescent="0.3">
      <c r="A420" s="20" t="s">
        <v>1056</v>
      </c>
      <c r="B420" s="22">
        <v>240610.68</v>
      </c>
    </row>
    <row r="421" spans="1:2" ht="15.75" customHeight="1" x14ac:dyDescent="0.3">
      <c r="A421" s="20" t="s">
        <v>1058</v>
      </c>
      <c r="B421" s="22">
        <v>269550.10080000001</v>
      </c>
    </row>
    <row r="422" spans="1:2" ht="15.75" customHeight="1" x14ac:dyDescent="0.3">
      <c r="A422" s="20" t="s">
        <v>1060</v>
      </c>
      <c r="B422" s="22">
        <v>240610.68</v>
      </c>
    </row>
    <row r="423" spans="1:2" ht="15.75" customHeight="1" x14ac:dyDescent="0.3">
      <c r="A423" s="20" t="s">
        <v>1062</v>
      </c>
      <c r="B423" s="22">
        <v>263762.22239999997</v>
      </c>
    </row>
    <row r="424" spans="1:2" ht="15.75" customHeight="1" x14ac:dyDescent="0.3">
      <c r="A424" s="20" t="s">
        <v>1064</v>
      </c>
      <c r="B424" s="22">
        <v>269550.10080000001</v>
      </c>
    </row>
    <row r="425" spans="1:2" ht="15.75" customHeight="1" x14ac:dyDescent="0.3">
      <c r="A425" s="20" t="s">
        <v>1066</v>
      </c>
      <c r="B425" s="22">
        <v>269550.10080000001</v>
      </c>
    </row>
    <row r="426" spans="1:2" ht="15.75" customHeight="1" x14ac:dyDescent="0.3">
      <c r="A426" s="20" t="s">
        <v>1068</v>
      </c>
      <c r="B426" s="22">
        <v>292701.64319999999</v>
      </c>
    </row>
    <row r="427" spans="1:2" ht="15.75" customHeight="1" x14ac:dyDescent="0.3">
      <c r="A427" s="20" t="s">
        <v>1070</v>
      </c>
      <c r="B427" s="22">
        <v>666814.50719999988</v>
      </c>
    </row>
    <row r="428" spans="1:2" ht="15.75" customHeight="1" x14ac:dyDescent="0.3">
      <c r="A428" s="20" t="s">
        <v>1072</v>
      </c>
      <c r="B428" s="22">
        <v>600886.52639999997</v>
      </c>
    </row>
    <row r="429" spans="1:2" ht="15.75" customHeight="1" x14ac:dyDescent="0.3">
      <c r="A429" s="20" t="s">
        <v>1074</v>
      </c>
      <c r="B429" s="22">
        <v>548144.13600000006</v>
      </c>
    </row>
    <row r="430" spans="1:2" ht="15.75" customHeight="1" x14ac:dyDescent="0.3">
      <c r="A430" s="20" t="s">
        <v>1076</v>
      </c>
      <c r="B430" s="22">
        <v>614072.11679999996</v>
      </c>
    </row>
    <row r="431" spans="1:2" ht="15.75" customHeight="1" x14ac:dyDescent="0.3">
      <c r="A431" s="20" t="s">
        <v>1078</v>
      </c>
      <c r="B431" s="22">
        <v>548144.13600000006</v>
      </c>
    </row>
    <row r="432" spans="1:2" ht="15.75" customHeight="1" x14ac:dyDescent="0.3">
      <c r="A432" s="20" t="s">
        <v>1080</v>
      </c>
      <c r="B432" s="22">
        <v>600886.52639999997</v>
      </c>
    </row>
    <row r="433" spans="1:2" ht="15.75" customHeight="1" x14ac:dyDescent="0.3">
      <c r="A433" s="20" t="s">
        <v>1082</v>
      </c>
      <c r="B433" s="22">
        <v>614072.11679999996</v>
      </c>
    </row>
    <row r="434" spans="1:2" ht="15.75" customHeight="1" x14ac:dyDescent="0.3">
      <c r="A434" s="20" t="s">
        <v>1084</v>
      </c>
      <c r="B434" s="22">
        <v>614072.11679999996</v>
      </c>
    </row>
    <row r="435" spans="1:2" ht="15.75" customHeight="1" x14ac:dyDescent="0.3">
      <c r="A435" s="20" t="s">
        <v>1086</v>
      </c>
      <c r="B435" s="22">
        <v>666814.50719999988</v>
      </c>
    </row>
    <row r="436" spans="1:2" ht="15.75" customHeight="1" x14ac:dyDescent="0.3">
      <c r="A436" s="20" t="s">
        <v>1089</v>
      </c>
      <c r="B436" s="22">
        <v>2342.3472000000002</v>
      </c>
    </row>
    <row r="437" spans="1:2" ht="15.75" customHeight="1" x14ac:dyDescent="0.3">
      <c r="A437" s="20" t="s">
        <v>1091</v>
      </c>
      <c r="B437" s="22">
        <v>2110.7592</v>
      </c>
    </row>
    <row r="438" spans="1:2" ht="15.75" customHeight="1" x14ac:dyDescent="0.3">
      <c r="A438" s="20" t="s">
        <v>1093</v>
      </c>
      <c r="B438" s="22">
        <v>1925.4887999999996</v>
      </c>
    </row>
    <row r="439" spans="1:2" ht="15.75" customHeight="1" x14ac:dyDescent="0.3">
      <c r="A439" s="20" t="s">
        <v>1095</v>
      </c>
      <c r="B439" s="22">
        <v>2157.0767999999998</v>
      </c>
    </row>
    <row r="440" spans="1:2" ht="15.75" customHeight="1" x14ac:dyDescent="0.3">
      <c r="A440" s="20" t="s">
        <v>1097</v>
      </c>
      <c r="B440" s="22">
        <v>1925.4887999999996</v>
      </c>
    </row>
    <row r="441" spans="1:2" ht="15.75" customHeight="1" x14ac:dyDescent="0.3">
      <c r="A441" s="20" t="s">
        <v>1099</v>
      </c>
      <c r="B441" s="22">
        <v>2110.7592</v>
      </c>
    </row>
    <row r="442" spans="1:2" ht="15.75" customHeight="1" x14ac:dyDescent="0.3">
      <c r="A442" s="20" t="s">
        <v>1101</v>
      </c>
      <c r="B442" s="22">
        <v>2157.0767999999998</v>
      </c>
    </row>
    <row r="443" spans="1:2" ht="15.75" customHeight="1" x14ac:dyDescent="0.3">
      <c r="A443" s="20" t="s">
        <v>1103</v>
      </c>
      <c r="B443" s="22">
        <v>2157.0767999999998</v>
      </c>
    </row>
    <row r="444" spans="1:2" ht="15.75" customHeight="1" x14ac:dyDescent="0.3">
      <c r="A444" s="20" t="s">
        <v>1105</v>
      </c>
      <c r="B444" s="22">
        <v>2342.3472000000002</v>
      </c>
    </row>
    <row r="445" spans="1:2" ht="15.75" customHeight="1" x14ac:dyDescent="0.3">
      <c r="A445" s="20" t="s">
        <v>1107</v>
      </c>
      <c r="B445" s="22">
        <v>3565.7712000000001</v>
      </c>
    </row>
    <row r="446" spans="1:2" ht="15.75" customHeight="1" x14ac:dyDescent="0.3">
      <c r="A446" s="20" t="s">
        <v>1109</v>
      </c>
      <c r="B446" s="22">
        <v>3213.2231999999999</v>
      </c>
    </row>
    <row r="447" spans="1:2" ht="15.75" customHeight="1" x14ac:dyDescent="0.3">
      <c r="A447" s="20" t="s">
        <v>1111</v>
      </c>
      <c r="B447" s="22">
        <v>2931.1848</v>
      </c>
    </row>
    <row r="448" spans="1:2" ht="15.75" customHeight="1" x14ac:dyDescent="0.3">
      <c r="A448" s="20" t="s">
        <v>1113</v>
      </c>
      <c r="B448" s="22">
        <v>3283.7327999999998</v>
      </c>
    </row>
    <row r="449" spans="1:2" ht="15.75" customHeight="1" x14ac:dyDescent="0.3">
      <c r="A449" s="20" t="s">
        <v>1115</v>
      </c>
      <c r="B449" s="22">
        <v>2931.1848</v>
      </c>
    </row>
    <row r="450" spans="1:2" ht="15.75" customHeight="1" x14ac:dyDescent="0.3">
      <c r="A450" s="20" t="s">
        <v>1117</v>
      </c>
      <c r="B450" s="22">
        <v>3213.2231999999999</v>
      </c>
    </row>
    <row r="451" spans="1:2" ht="15.75" customHeight="1" x14ac:dyDescent="0.3">
      <c r="A451" s="20" t="s">
        <v>1119</v>
      </c>
      <c r="B451" s="22">
        <v>3283.7327999999998</v>
      </c>
    </row>
    <row r="452" spans="1:2" ht="15.75" customHeight="1" x14ac:dyDescent="0.3">
      <c r="A452" s="20" t="s">
        <v>1121</v>
      </c>
      <c r="B452" s="22">
        <v>3283.7327999999998</v>
      </c>
    </row>
    <row r="453" spans="1:2" ht="15.75" customHeight="1" x14ac:dyDescent="0.3">
      <c r="A453" s="20" t="s">
        <v>1123</v>
      </c>
      <c r="B453" s="22">
        <v>3565.7712000000001</v>
      </c>
    </row>
    <row r="454" spans="1:2" ht="15.75" customHeight="1" x14ac:dyDescent="0.3">
      <c r="A454" s="20" t="s">
        <v>1125</v>
      </c>
      <c r="B454" s="22">
        <v>7427.2031999999999</v>
      </c>
    </row>
    <row r="455" spans="1:2" ht="15.75" customHeight="1" x14ac:dyDescent="0.3">
      <c r="A455" s="20" t="s">
        <v>1127</v>
      </c>
      <c r="B455" s="22">
        <v>6692.8751999999995</v>
      </c>
    </row>
    <row r="456" spans="1:2" ht="15.75" customHeight="1" x14ac:dyDescent="0.3">
      <c r="A456" s="20" t="s">
        <v>1129</v>
      </c>
      <c r="B456" s="22">
        <v>6105.4128000000001</v>
      </c>
    </row>
    <row r="457" spans="1:2" ht="15.75" customHeight="1" x14ac:dyDescent="0.3">
      <c r="A457" s="20" t="s">
        <v>1131</v>
      </c>
      <c r="B457" s="22">
        <v>6839.7407999999996</v>
      </c>
    </row>
    <row r="458" spans="1:2" ht="15.75" customHeight="1" x14ac:dyDescent="0.3">
      <c r="A458" s="20" t="s">
        <v>1133</v>
      </c>
      <c r="B458" s="22">
        <v>6105.4128000000001</v>
      </c>
    </row>
    <row r="459" spans="1:2" ht="15.75" customHeight="1" x14ac:dyDescent="0.3">
      <c r="A459" s="20" t="s">
        <v>1135</v>
      </c>
      <c r="B459" s="22">
        <v>6692.8751999999995</v>
      </c>
    </row>
    <row r="460" spans="1:2" ht="15.75" customHeight="1" x14ac:dyDescent="0.3">
      <c r="A460" s="20" t="s">
        <v>1137</v>
      </c>
      <c r="B460" s="22">
        <v>6839.7407999999996</v>
      </c>
    </row>
    <row r="461" spans="1:2" ht="15.75" customHeight="1" x14ac:dyDescent="0.3">
      <c r="A461" s="20" t="s">
        <v>1139</v>
      </c>
      <c r="B461" s="22">
        <v>6839.7407999999996</v>
      </c>
    </row>
    <row r="462" spans="1:2" ht="15.75" customHeight="1" x14ac:dyDescent="0.3">
      <c r="A462" s="20" t="s">
        <v>1141</v>
      </c>
      <c r="B462" s="22">
        <v>7427.2031999999999</v>
      </c>
    </row>
    <row r="463" spans="1:2" ht="15.75" customHeight="1" x14ac:dyDescent="0.3">
      <c r="A463" s="20" t="s">
        <v>1143</v>
      </c>
      <c r="B463" s="22">
        <v>56290.247999999992</v>
      </c>
    </row>
    <row r="464" spans="1:2" ht="15.75" customHeight="1" x14ac:dyDescent="0.3">
      <c r="A464" s="20" t="s">
        <v>1145</v>
      </c>
      <c r="B464" s="22">
        <v>50724.828000000001</v>
      </c>
    </row>
    <row r="465" spans="1:2" ht="15.75" customHeight="1" x14ac:dyDescent="0.3">
      <c r="A465" s="20" t="s">
        <v>1147</v>
      </c>
      <c r="B465" s="22">
        <v>46272.492000000006</v>
      </c>
    </row>
    <row r="466" spans="1:2" ht="15.75" customHeight="1" x14ac:dyDescent="0.3">
      <c r="A466" s="20" t="s">
        <v>1149</v>
      </c>
      <c r="B466" s="22">
        <v>51837.912000000004</v>
      </c>
    </row>
    <row r="467" spans="1:2" ht="15.75" customHeight="1" x14ac:dyDescent="0.3">
      <c r="A467" s="20" t="s">
        <v>1151</v>
      </c>
      <c r="B467" s="22">
        <v>46272.492000000006</v>
      </c>
    </row>
    <row r="468" spans="1:2" ht="15.75" customHeight="1" x14ac:dyDescent="0.3">
      <c r="A468" s="20" t="s">
        <v>1153</v>
      </c>
      <c r="B468" s="22">
        <v>50724.828000000001</v>
      </c>
    </row>
    <row r="469" spans="1:2" ht="15.75" customHeight="1" x14ac:dyDescent="0.3">
      <c r="A469" s="20" t="s">
        <v>1155</v>
      </c>
      <c r="B469" s="22">
        <v>51837.912000000004</v>
      </c>
    </row>
    <row r="470" spans="1:2" ht="15.75" customHeight="1" x14ac:dyDescent="0.3">
      <c r="A470" s="20" t="s">
        <v>1157</v>
      </c>
      <c r="B470" s="22">
        <v>51837.912000000004</v>
      </c>
    </row>
    <row r="471" spans="1:2" ht="15.75" customHeight="1" x14ac:dyDescent="0.3">
      <c r="A471" s="20" t="s">
        <v>1159</v>
      </c>
      <c r="B471" s="22">
        <v>56290.247999999992</v>
      </c>
    </row>
    <row r="472" spans="1:2" ht="15.75" customHeight="1" x14ac:dyDescent="0.3">
      <c r="A472" s="20" t="s">
        <v>1161</v>
      </c>
      <c r="B472" s="22">
        <v>46910.66399999999</v>
      </c>
    </row>
    <row r="473" spans="1:2" ht="15.75" customHeight="1" x14ac:dyDescent="0.3">
      <c r="A473" s="20" t="s">
        <v>1163</v>
      </c>
      <c r="B473" s="22">
        <v>42272.603999999999</v>
      </c>
    </row>
    <row r="474" spans="1:2" ht="15.75" customHeight="1" x14ac:dyDescent="0.3">
      <c r="A474" s="20" t="s">
        <v>1165</v>
      </c>
      <c r="B474" s="22">
        <v>38562.156000000003</v>
      </c>
    </row>
    <row r="475" spans="1:2" ht="15.75" customHeight="1" x14ac:dyDescent="0.3">
      <c r="A475" s="20" t="s">
        <v>1167</v>
      </c>
      <c r="B475" s="22">
        <v>43200.216</v>
      </c>
    </row>
    <row r="476" spans="1:2" ht="15.75" customHeight="1" x14ac:dyDescent="0.3">
      <c r="A476" s="20" t="s">
        <v>1169</v>
      </c>
      <c r="B476" s="22">
        <v>38562.156000000003</v>
      </c>
    </row>
    <row r="477" spans="1:2" ht="15.75" customHeight="1" x14ac:dyDescent="0.3">
      <c r="A477" s="20" t="s">
        <v>1171</v>
      </c>
      <c r="B477" s="22">
        <v>42272.603999999999</v>
      </c>
    </row>
    <row r="478" spans="1:2" ht="15.75" customHeight="1" x14ac:dyDescent="0.3">
      <c r="A478" s="20" t="s">
        <v>1173</v>
      </c>
      <c r="B478" s="22">
        <v>43200.216</v>
      </c>
    </row>
    <row r="479" spans="1:2" ht="15.75" customHeight="1" x14ac:dyDescent="0.3">
      <c r="A479" s="20" t="s">
        <v>1175</v>
      </c>
      <c r="B479" s="22">
        <v>43200.216</v>
      </c>
    </row>
    <row r="480" spans="1:2" ht="15.75" customHeight="1" x14ac:dyDescent="0.3">
      <c r="A480" s="20" t="s">
        <v>1177</v>
      </c>
      <c r="B480" s="22">
        <v>46910.66399999999</v>
      </c>
    </row>
    <row r="481" spans="1:2" ht="15.75" customHeight="1" x14ac:dyDescent="0.3">
      <c r="A481" s="20" t="s">
        <v>1179</v>
      </c>
      <c r="B481" s="22">
        <v>32522.688000000002</v>
      </c>
    </row>
    <row r="482" spans="1:2" ht="15.75" customHeight="1" x14ac:dyDescent="0.3">
      <c r="A482" s="20" t="s">
        <v>1181</v>
      </c>
      <c r="B482" s="22">
        <v>29307.167999999998</v>
      </c>
    </row>
    <row r="483" spans="1:2" ht="15.75" customHeight="1" x14ac:dyDescent="0.3">
      <c r="A483" s="20" t="s">
        <v>1183</v>
      </c>
      <c r="B483" s="22">
        <v>26734.751999999997</v>
      </c>
    </row>
    <row r="484" spans="1:2" ht="15.75" customHeight="1" x14ac:dyDescent="0.3">
      <c r="A484" s="20" t="s">
        <v>1185</v>
      </c>
      <c r="B484" s="22">
        <v>29950.271999999997</v>
      </c>
    </row>
    <row r="485" spans="1:2" ht="15.75" customHeight="1" x14ac:dyDescent="0.3">
      <c r="A485" s="20" t="s">
        <v>1187</v>
      </c>
      <c r="B485" s="22">
        <v>26734.751999999997</v>
      </c>
    </row>
    <row r="486" spans="1:2" ht="15.75" customHeight="1" x14ac:dyDescent="0.3">
      <c r="A486" s="20" t="s">
        <v>1189</v>
      </c>
      <c r="B486" s="22">
        <v>29307.167999999998</v>
      </c>
    </row>
    <row r="487" spans="1:2" ht="15.75" customHeight="1" x14ac:dyDescent="0.3">
      <c r="A487" s="20" t="s">
        <v>1191</v>
      </c>
      <c r="B487" s="22">
        <v>29950.271999999997</v>
      </c>
    </row>
    <row r="488" spans="1:2" ht="15.75" customHeight="1" x14ac:dyDescent="0.3">
      <c r="A488" s="20" t="s">
        <v>1193</v>
      </c>
      <c r="B488" s="22">
        <v>29950.271999999997</v>
      </c>
    </row>
    <row r="489" spans="1:2" ht="15.75" customHeight="1" x14ac:dyDescent="0.3">
      <c r="A489" s="20" t="s">
        <v>1195</v>
      </c>
      <c r="B489" s="22">
        <v>32522.688000000002</v>
      </c>
    </row>
    <row r="490" spans="1:2" ht="15.75" customHeight="1" x14ac:dyDescent="0.3">
      <c r="A490" s="20" t="s">
        <v>1197</v>
      </c>
      <c r="B490" s="22">
        <v>17981.784</v>
      </c>
    </row>
    <row r="491" spans="1:2" ht="15.75" customHeight="1" x14ac:dyDescent="0.3">
      <c r="A491" s="20" t="s">
        <v>1199</v>
      </c>
      <c r="B491" s="22">
        <v>16203.923999999999</v>
      </c>
    </row>
    <row r="492" spans="1:2" ht="15.75" customHeight="1" x14ac:dyDescent="0.3">
      <c r="A492" s="20" t="s">
        <v>1201</v>
      </c>
      <c r="B492" s="22">
        <v>14781.635999999999</v>
      </c>
    </row>
    <row r="493" spans="1:2" ht="15.75" customHeight="1" x14ac:dyDescent="0.3">
      <c r="A493" s="20" t="s">
        <v>1203</v>
      </c>
      <c r="B493" s="22">
        <v>16559.495999999999</v>
      </c>
    </row>
    <row r="494" spans="1:2" ht="15.75" customHeight="1" x14ac:dyDescent="0.3">
      <c r="A494" s="20" t="s">
        <v>1205</v>
      </c>
      <c r="B494" s="22">
        <v>14781.635999999999</v>
      </c>
    </row>
    <row r="495" spans="1:2" ht="15.75" customHeight="1" x14ac:dyDescent="0.3">
      <c r="A495" s="20" t="s">
        <v>1207</v>
      </c>
      <c r="B495" s="22">
        <v>16203.923999999999</v>
      </c>
    </row>
    <row r="496" spans="1:2" ht="15.75" customHeight="1" x14ac:dyDescent="0.3">
      <c r="A496" s="20" t="s">
        <v>1209</v>
      </c>
      <c r="B496" s="22">
        <v>16559.495999999999</v>
      </c>
    </row>
    <row r="497" spans="1:2" ht="15.75" customHeight="1" x14ac:dyDescent="0.3">
      <c r="A497" s="20" t="s">
        <v>1211</v>
      </c>
      <c r="B497" s="22">
        <v>16559.495999999999</v>
      </c>
    </row>
    <row r="498" spans="1:2" ht="15.75" customHeight="1" x14ac:dyDescent="0.3">
      <c r="A498" s="20" t="s">
        <v>1213</v>
      </c>
      <c r="B498" s="22">
        <v>17981.784</v>
      </c>
    </row>
    <row r="499" spans="1:2" ht="15.75" customHeight="1" x14ac:dyDescent="0.3">
      <c r="A499" s="20" t="s">
        <v>1215</v>
      </c>
      <c r="B499" s="22">
        <v>16579.944</v>
      </c>
    </row>
    <row r="500" spans="1:2" ht="15.75" customHeight="1" x14ac:dyDescent="0.3">
      <c r="A500" s="20" t="s">
        <v>1217</v>
      </c>
      <c r="B500" s="22">
        <v>14940.683999999999</v>
      </c>
    </row>
    <row r="501" spans="1:2" ht="15.75" customHeight="1" x14ac:dyDescent="0.3">
      <c r="A501" s="20" t="s">
        <v>1219</v>
      </c>
      <c r="B501" s="22">
        <v>13629.276</v>
      </c>
    </row>
    <row r="502" spans="1:2" ht="15.75" customHeight="1" x14ac:dyDescent="0.3">
      <c r="A502" s="20" t="s">
        <v>1221</v>
      </c>
      <c r="B502" s="22">
        <v>15268.535999999998</v>
      </c>
    </row>
    <row r="503" spans="1:2" ht="15.75" customHeight="1" x14ac:dyDescent="0.3">
      <c r="A503" s="20" t="s">
        <v>1223</v>
      </c>
      <c r="B503" s="22">
        <v>13629.276</v>
      </c>
    </row>
    <row r="504" spans="1:2" ht="15.75" customHeight="1" x14ac:dyDescent="0.3">
      <c r="A504" s="20" t="s">
        <v>1225</v>
      </c>
      <c r="B504" s="22">
        <v>14940.683999999999</v>
      </c>
    </row>
    <row r="505" spans="1:2" ht="15.75" customHeight="1" x14ac:dyDescent="0.3">
      <c r="A505" s="20" t="s">
        <v>1227</v>
      </c>
      <c r="B505" s="22">
        <v>15268.535999999998</v>
      </c>
    </row>
    <row r="506" spans="1:2" ht="15.75" customHeight="1" x14ac:dyDescent="0.3">
      <c r="A506" s="20" t="s">
        <v>1229</v>
      </c>
      <c r="B506" s="22">
        <v>15268.535999999998</v>
      </c>
    </row>
    <row r="507" spans="1:2" ht="15.75" customHeight="1" x14ac:dyDescent="0.3">
      <c r="A507" s="20" t="s">
        <v>1231</v>
      </c>
      <c r="B507" s="22">
        <v>16579.944</v>
      </c>
    </row>
    <row r="508" spans="1:2" ht="15.75" customHeight="1" x14ac:dyDescent="0.3">
      <c r="A508" s="20" t="s">
        <v>1233</v>
      </c>
      <c r="B508" s="22">
        <v>895.62</v>
      </c>
    </row>
    <row r="509" spans="1:2" ht="15.75" customHeight="1" x14ac:dyDescent="0.3">
      <c r="A509" s="20" t="s">
        <v>1235</v>
      </c>
      <c r="B509" s="22">
        <v>807.07</v>
      </c>
    </row>
    <row r="510" spans="1:2" ht="15.75" customHeight="1" x14ac:dyDescent="0.3">
      <c r="A510" s="20" t="s">
        <v>1237</v>
      </c>
      <c r="B510" s="22">
        <v>736.23</v>
      </c>
    </row>
    <row r="511" spans="1:2" ht="15.75" customHeight="1" x14ac:dyDescent="0.3">
      <c r="A511" s="20" t="s">
        <v>1239</v>
      </c>
      <c r="B511" s="22">
        <v>824.78</v>
      </c>
    </row>
    <row r="512" spans="1:2" ht="15.75" customHeight="1" x14ac:dyDescent="0.3">
      <c r="A512" s="20" t="s">
        <v>1241</v>
      </c>
      <c r="B512" s="22">
        <v>736.23</v>
      </c>
    </row>
    <row r="513" spans="1:2" ht="15.75" customHeight="1" x14ac:dyDescent="0.3">
      <c r="A513" s="20" t="s">
        <v>1243</v>
      </c>
      <c r="B513" s="22">
        <v>807.07</v>
      </c>
    </row>
    <row r="514" spans="1:2" ht="15.75" customHeight="1" x14ac:dyDescent="0.3">
      <c r="A514" s="20" t="s">
        <v>1245</v>
      </c>
      <c r="B514" s="22">
        <v>824.78</v>
      </c>
    </row>
    <row r="515" spans="1:2" ht="15.75" customHeight="1" x14ac:dyDescent="0.3">
      <c r="A515" s="20" t="s">
        <v>1247</v>
      </c>
      <c r="B515" s="22">
        <v>824.78</v>
      </c>
    </row>
    <row r="516" spans="1:2" ht="15.75" customHeight="1" x14ac:dyDescent="0.3">
      <c r="A516" s="20" t="s">
        <v>1249</v>
      </c>
      <c r="B516" s="22">
        <v>895.62</v>
      </c>
    </row>
    <row r="517" spans="1:2" ht="15.75" customHeight="1" x14ac:dyDescent="0.3">
      <c r="A517" s="20" t="s">
        <v>1251</v>
      </c>
      <c r="B517" s="22">
        <v>1628.6831999999997</v>
      </c>
    </row>
    <row r="518" spans="1:2" ht="15.75" customHeight="1" x14ac:dyDescent="0.3">
      <c r="A518" s="20" t="s">
        <v>1253</v>
      </c>
      <c r="B518" s="22">
        <v>1467.6551999999999</v>
      </c>
    </row>
    <row r="519" spans="1:2" ht="15.75" customHeight="1" x14ac:dyDescent="0.3">
      <c r="A519" s="20" t="s">
        <v>1255</v>
      </c>
      <c r="B519" s="22">
        <v>1338.8327999999999</v>
      </c>
    </row>
    <row r="520" spans="1:2" ht="15.75" customHeight="1" x14ac:dyDescent="0.3">
      <c r="A520" s="20" t="s">
        <v>1257</v>
      </c>
      <c r="B520" s="22">
        <v>1499.8607999999997</v>
      </c>
    </row>
    <row r="521" spans="1:2" ht="15.75" customHeight="1" x14ac:dyDescent="0.3">
      <c r="A521" s="20" t="s">
        <v>1259</v>
      </c>
      <c r="B521" s="22">
        <v>1338.8327999999999</v>
      </c>
    </row>
    <row r="522" spans="1:2" ht="15.75" customHeight="1" x14ac:dyDescent="0.3">
      <c r="A522" s="20" t="s">
        <v>1261</v>
      </c>
      <c r="B522" s="22">
        <v>1467.6551999999999</v>
      </c>
    </row>
    <row r="523" spans="1:2" ht="15.75" customHeight="1" x14ac:dyDescent="0.3">
      <c r="A523" s="20" t="s">
        <v>1263</v>
      </c>
      <c r="B523" s="22">
        <v>1499.8607999999997</v>
      </c>
    </row>
    <row r="524" spans="1:2" ht="15.75" customHeight="1" x14ac:dyDescent="0.3">
      <c r="A524" s="20" t="s">
        <v>1265</v>
      </c>
      <c r="B524" s="22">
        <v>1499.8607999999997</v>
      </c>
    </row>
    <row r="525" spans="1:2" ht="15.75" customHeight="1" x14ac:dyDescent="0.3">
      <c r="A525" s="20" t="s">
        <v>1267</v>
      </c>
      <c r="B525" s="22">
        <v>1628.6831999999997</v>
      </c>
    </row>
    <row r="526" spans="1:2" ht="15.75" customHeight="1" x14ac:dyDescent="0.3">
      <c r="A526" s="20" t="s">
        <v>1269</v>
      </c>
      <c r="B526" s="22">
        <v>3514.7951999999996</v>
      </c>
    </row>
    <row r="527" spans="1:2" ht="15.75" customHeight="1" x14ac:dyDescent="0.3">
      <c r="A527" s="20" t="s">
        <v>1271</v>
      </c>
      <c r="B527" s="22">
        <v>3167.2871999999998</v>
      </c>
    </row>
    <row r="528" spans="1:2" ht="15.75" customHeight="1" x14ac:dyDescent="0.3">
      <c r="A528" s="20" t="s">
        <v>1273</v>
      </c>
      <c r="B528" s="22">
        <v>2889.2808</v>
      </c>
    </row>
    <row r="529" spans="1:2" ht="15.75" customHeight="1" x14ac:dyDescent="0.3">
      <c r="A529" s="20" t="s">
        <v>1275</v>
      </c>
      <c r="B529" s="22">
        <v>3236.7887999999998</v>
      </c>
    </row>
    <row r="530" spans="1:2" ht="15.75" customHeight="1" x14ac:dyDescent="0.3">
      <c r="A530" s="20" t="s">
        <v>1277</v>
      </c>
      <c r="B530" s="22">
        <v>2889.2808</v>
      </c>
    </row>
    <row r="531" spans="1:2" ht="15.75" customHeight="1" x14ac:dyDescent="0.3">
      <c r="A531" s="20" t="s">
        <v>1279</v>
      </c>
      <c r="B531" s="22">
        <v>3167.2871999999998</v>
      </c>
    </row>
    <row r="532" spans="1:2" ht="15.75" customHeight="1" x14ac:dyDescent="0.3">
      <c r="A532" s="20" t="s">
        <v>1281</v>
      </c>
      <c r="B532" s="22">
        <v>3236.7887999999998</v>
      </c>
    </row>
    <row r="533" spans="1:2" ht="15.75" customHeight="1" x14ac:dyDescent="0.3">
      <c r="A533" s="20" t="s">
        <v>1283</v>
      </c>
      <c r="B533" s="22">
        <v>3236.7887999999998</v>
      </c>
    </row>
    <row r="534" spans="1:2" ht="15.75" customHeight="1" x14ac:dyDescent="0.3">
      <c r="A534" s="20" t="s">
        <v>1285</v>
      </c>
      <c r="B534" s="22">
        <v>3514.7951999999996</v>
      </c>
    </row>
    <row r="535" spans="1:2" ht="15.75" customHeight="1" x14ac:dyDescent="0.3">
      <c r="A535" s="20" t="s">
        <v>1287</v>
      </c>
      <c r="B535" s="22">
        <v>5044.0751999999993</v>
      </c>
    </row>
    <row r="536" spans="1:2" ht="15.75" customHeight="1" x14ac:dyDescent="0.3">
      <c r="A536" s="20" t="s">
        <v>1289</v>
      </c>
      <c r="B536" s="22">
        <v>4545.3671999999997</v>
      </c>
    </row>
    <row r="537" spans="1:2" ht="15.75" customHeight="1" x14ac:dyDescent="0.3">
      <c r="A537" s="20" t="s">
        <v>1291</v>
      </c>
      <c r="B537" s="22">
        <v>4146.4008000000003</v>
      </c>
    </row>
    <row r="538" spans="1:2" ht="15.75" customHeight="1" x14ac:dyDescent="0.3">
      <c r="A538" s="20" t="s">
        <v>1293</v>
      </c>
      <c r="B538" s="22">
        <v>4645.1088</v>
      </c>
    </row>
    <row r="539" spans="1:2" ht="15.75" customHeight="1" x14ac:dyDescent="0.3">
      <c r="A539" s="20" t="s">
        <v>1295</v>
      </c>
      <c r="B539" s="22">
        <v>4146.4008000000003</v>
      </c>
    </row>
    <row r="540" spans="1:2" ht="15.75" customHeight="1" x14ac:dyDescent="0.3">
      <c r="A540" s="20" t="s">
        <v>1297</v>
      </c>
      <c r="B540" s="22">
        <v>4545.3671999999997</v>
      </c>
    </row>
    <row r="541" spans="1:2" ht="15.75" customHeight="1" x14ac:dyDescent="0.3">
      <c r="A541" s="20" t="s">
        <v>1299</v>
      </c>
      <c r="B541" s="22">
        <v>4645.1088</v>
      </c>
    </row>
    <row r="542" spans="1:2" ht="15.75" customHeight="1" x14ac:dyDescent="0.3">
      <c r="A542" s="20" t="s">
        <v>1301</v>
      </c>
      <c r="B542" s="22">
        <v>4645.1088</v>
      </c>
    </row>
    <row r="543" spans="1:2" ht="15.75" customHeight="1" x14ac:dyDescent="0.3">
      <c r="A543" s="20" t="s">
        <v>1303</v>
      </c>
      <c r="B543" s="22">
        <v>5044.0751999999993</v>
      </c>
    </row>
    <row r="544" spans="1:2" ht="15.75" customHeight="1" x14ac:dyDescent="0.3">
      <c r="A544" s="20" t="s">
        <v>1305</v>
      </c>
      <c r="B544" s="22">
        <v>6700.7951999999996</v>
      </c>
    </row>
    <row r="545" spans="1:2" ht="15.75" customHeight="1" x14ac:dyDescent="0.3">
      <c r="A545" s="20" t="s">
        <v>1307</v>
      </c>
      <c r="B545" s="22">
        <v>6038.2871999999998</v>
      </c>
    </row>
    <row r="546" spans="1:2" ht="15.75" customHeight="1" x14ac:dyDescent="0.3">
      <c r="A546" s="20" t="s">
        <v>1309</v>
      </c>
      <c r="B546" s="22">
        <v>5508.2807999999995</v>
      </c>
    </row>
    <row r="547" spans="1:2" ht="15.75" customHeight="1" x14ac:dyDescent="0.3">
      <c r="A547" s="20" t="s">
        <v>1311</v>
      </c>
      <c r="B547" s="22">
        <v>6170.7888000000003</v>
      </c>
    </row>
    <row r="548" spans="1:2" ht="15.75" customHeight="1" x14ac:dyDescent="0.3">
      <c r="A548" s="20" t="s">
        <v>1313</v>
      </c>
      <c r="B548" s="22">
        <v>5508.2807999999995</v>
      </c>
    </row>
    <row r="549" spans="1:2" ht="15.75" customHeight="1" x14ac:dyDescent="0.3">
      <c r="A549" s="20" t="s">
        <v>1315</v>
      </c>
      <c r="B549" s="22">
        <v>6038.2871999999998</v>
      </c>
    </row>
    <row r="550" spans="1:2" ht="15.75" customHeight="1" x14ac:dyDescent="0.3">
      <c r="A550" s="20" t="s">
        <v>1317</v>
      </c>
      <c r="B550" s="22">
        <v>6170.7888000000003</v>
      </c>
    </row>
    <row r="551" spans="1:2" ht="15.75" customHeight="1" x14ac:dyDescent="0.3">
      <c r="A551" s="20" t="s">
        <v>1319</v>
      </c>
      <c r="B551" s="22">
        <v>6170.7888000000003</v>
      </c>
    </row>
    <row r="552" spans="1:2" ht="15.75" customHeight="1" x14ac:dyDescent="0.3">
      <c r="A552" s="20" t="s">
        <v>1321</v>
      </c>
      <c r="B552" s="22">
        <v>6700.7951999999996</v>
      </c>
    </row>
    <row r="553" spans="1:2" ht="15.75" customHeight="1" x14ac:dyDescent="0.3">
      <c r="A553" s="20" t="s">
        <v>1323</v>
      </c>
      <c r="B553" s="22">
        <v>10141.675199999998</v>
      </c>
    </row>
    <row r="554" spans="1:2" ht="15.75" customHeight="1" x14ac:dyDescent="0.3">
      <c r="A554" s="20" t="s">
        <v>1325</v>
      </c>
      <c r="B554" s="22">
        <v>9138.9671999999991</v>
      </c>
    </row>
    <row r="555" spans="1:2" ht="15.75" customHeight="1" x14ac:dyDescent="0.3">
      <c r="A555" s="20" t="s">
        <v>1327</v>
      </c>
      <c r="B555" s="22">
        <v>8336.8007999999991</v>
      </c>
    </row>
    <row r="556" spans="1:2" ht="15.75" customHeight="1" x14ac:dyDescent="0.3">
      <c r="A556" s="20" t="s">
        <v>1329</v>
      </c>
      <c r="B556" s="22">
        <v>9339.5087999999996</v>
      </c>
    </row>
    <row r="557" spans="1:2" ht="15.75" customHeight="1" x14ac:dyDescent="0.3">
      <c r="A557" s="20" t="s">
        <v>1331</v>
      </c>
      <c r="B557" s="22">
        <v>8336.8007999999991</v>
      </c>
    </row>
    <row r="558" spans="1:2" ht="15.75" customHeight="1" x14ac:dyDescent="0.3">
      <c r="A558" s="20" t="s">
        <v>1333</v>
      </c>
      <c r="B558" s="22">
        <v>9138.9671999999991</v>
      </c>
    </row>
    <row r="559" spans="1:2" ht="15.75" customHeight="1" x14ac:dyDescent="0.3">
      <c r="A559" s="20" t="s">
        <v>1335</v>
      </c>
      <c r="B559" s="22">
        <v>9339.5087999999996</v>
      </c>
    </row>
    <row r="560" spans="1:2" ht="15.75" customHeight="1" x14ac:dyDescent="0.3">
      <c r="A560" s="20" t="s">
        <v>1337</v>
      </c>
      <c r="B560" s="22">
        <v>9339.5087999999996</v>
      </c>
    </row>
    <row r="561" spans="1:2" ht="15.75" customHeight="1" x14ac:dyDescent="0.3">
      <c r="A561" s="20" t="s">
        <v>1339</v>
      </c>
      <c r="B561" s="22">
        <v>10141.675199999998</v>
      </c>
    </row>
    <row r="562" spans="1:2" ht="15.75" customHeight="1" x14ac:dyDescent="0.3">
      <c r="A562" s="20" t="s">
        <v>1341</v>
      </c>
      <c r="B562" s="22">
        <v>27524.491199999997</v>
      </c>
    </row>
    <row r="563" spans="1:2" ht="15.75" customHeight="1" x14ac:dyDescent="0.3">
      <c r="A563" s="20" t="s">
        <v>1343</v>
      </c>
      <c r="B563" s="22">
        <v>24803.143199999995</v>
      </c>
    </row>
    <row r="564" spans="1:2" ht="15.75" customHeight="1" x14ac:dyDescent="0.3">
      <c r="A564" s="20" t="s">
        <v>1345</v>
      </c>
      <c r="B564" s="22">
        <v>22626.0648</v>
      </c>
    </row>
    <row r="565" spans="1:2" ht="15.75" customHeight="1" x14ac:dyDescent="0.3">
      <c r="A565" s="20" t="s">
        <v>1347</v>
      </c>
      <c r="B565" s="22">
        <v>25347.412799999995</v>
      </c>
    </row>
    <row r="566" spans="1:2" ht="15.75" customHeight="1" x14ac:dyDescent="0.3">
      <c r="A566" s="20" t="s">
        <v>1349</v>
      </c>
      <c r="B566" s="22">
        <v>22626.0648</v>
      </c>
    </row>
    <row r="567" spans="1:2" ht="15.75" customHeight="1" x14ac:dyDescent="0.3">
      <c r="A567" s="20" t="s">
        <v>1351</v>
      </c>
      <c r="B567" s="22">
        <v>24803.143199999995</v>
      </c>
    </row>
    <row r="568" spans="1:2" ht="15.75" customHeight="1" x14ac:dyDescent="0.3">
      <c r="A568" s="20" t="s">
        <v>1353</v>
      </c>
      <c r="B568" s="22">
        <v>25347.412799999995</v>
      </c>
    </row>
    <row r="569" spans="1:2" ht="15.75" customHeight="1" x14ac:dyDescent="0.3">
      <c r="A569" s="20" t="s">
        <v>1355</v>
      </c>
      <c r="B569" s="22">
        <v>25347.412799999995</v>
      </c>
    </row>
    <row r="570" spans="1:2" ht="15.75" customHeight="1" x14ac:dyDescent="0.3">
      <c r="A570" s="20" t="s">
        <v>1357</v>
      </c>
      <c r="B570" s="22">
        <v>27524.491199999997</v>
      </c>
    </row>
    <row r="571" spans="1:2" ht="15.75" customHeight="1" x14ac:dyDescent="0.3">
      <c r="A571" s="20" t="s">
        <v>1359</v>
      </c>
      <c r="B571" s="22">
        <v>34941.499199999998</v>
      </c>
    </row>
    <row r="572" spans="1:2" ht="15.75" customHeight="1" x14ac:dyDescent="0.3">
      <c r="A572" s="20" t="s">
        <v>1361</v>
      </c>
      <c r="B572" s="22">
        <v>31486.831200000001</v>
      </c>
    </row>
    <row r="573" spans="1:2" ht="15.75" customHeight="1" x14ac:dyDescent="0.3">
      <c r="A573" s="20" t="s">
        <v>1363</v>
      </c>
      <c r="B573" s="22">
        <v>28723.096799999999</v>
      </c>
    </row>
    <row r="574" spans="1:2" ht="15.75" customHeight="1" x14ac:dyDescent="0.3">
      <c r="A574" s="20" t="s">
        <v>1365</v>
      </c>
      <c r="B574" s="22">
        <v>32177.764799999994</v>
      </c>
    </row>
    <row r="575" spans="1:2" ht="15.75" customHeight="1" x14ac:dyDescent="0.3">
      <c r="A575" s="20" t="s">
        <v>1367</v>
      </c>
      <c r="B575" s="22">
        <v>28723.096799999999</v>
      </c>
    </row>
    <row r="576" spans="1:2" ht="15.75" customHeight="1" x14ac:dyDescent="0.3">
      <c r="A576" s="20" t="s">
        <v>1369</v>
      </c>
      <c r="B576" s="22">
        <v>31486.831200000001</v>
      </c>
    </row>
    <row r="577" spans="1:2" ht="15.75" customHeight="1" x14ac:dyDescent="0.3">
      <c r="A577" s="20" t="s">
        <v>1371</v>
      </c>
      <c r="B577" s="22">
        <v>32177.764799999994</v>
      </c>
    </row>
    <row r="578" spans="1:2" ht="15.75" customHeight="1" x14ac:dyDescent="0.3">
      <c r="A578" s="20" t="s">
        <v>1373</v>
      </c>
      <c r="B578" s="22">
        <v>32177.764799999994</v>
      </c>
    </row>
    <row r="579" spans="1:2" ht="15.75" customHeight="1" x14ac:dyDescent="0.3">
      <c r="A579" s="20" t="s">
        <v>1375</v>
      </c>
      <c r="B579" s="22">
        <v>34941.499199999998</v>
      </c>
    </row>
    <row r="580" spans="1:2" ht="15.75" customHeight="1" x14ac:dyDescent="0.3">
      <c r="A580" s="20" t="s">
        <v>1377</v>
      </c>
      <c r="B580" s="22">
        <v>38446.827428571421</v>
      </c>
    </row>
    <row r="581" spans="1:2" ht="15.75" customHeight="1" x14ac:dyDescent="0.3">
      <c r="A581" s="20" t="s">
        <v>1379</v>
      </c>
      <c r="B581" s="22">
        <v>34645.587428571431</v>
      </c>
    </row>
    <row r="582" spans="1:2" ht="15.75" customHeight="1" x14ac:dyDescent="0.3">
      <c r="A582" s="20" t="s">
        <v>1381</v>
      </c>
      <c r="B582" s="22">
        <v>31604.595428571429</v>
      </c>
    </row>
    <row r="583" spans="1:2" ht="15.75" customHeight="1" x14ac:dyDescent="0.3">
      <c r="A583" s="20" t="s">
        <v>1383</v>
      </c>
      <c r="B583" s="22">
        <v>35405.835428571423</v>
      </c>
    </row>
    <row r="584" spans="1:2" ht="15.75" customHeight="1" x14ac:dyDescent="0.3">
      <c r="A584" s="20" t="s">
        <v>1385</v>
      </c>
      <c r="B584" s="22">
        <v>31604.595428571429</v>
      </c>
    </row>
    <row r="585" spans="1:2" ht="15.75" customHeight="1" x14ac:dyDescent="0.3">
      <c r="A585" s="20" t="s">
        <v>1387</v>
      </c>
      <c r="B585" s="22">
        <v>34645.587428571431</v>
      </c>
    </row>
    <row r="586" spans="1:2" ht="15.75" customHeight="1" x14ac:dyDescent="0.3">
      <c r="A586" s="20" t="s">
        <v>1389</v>
      </c>
      <c r="B586" s="22">
        <v>35405.835428571423</v>
      </c>
    </row>
    <row r="587" spans="1:2" ht="15.75" customHeight="1" x14ac:dyDescent="0.3">
      <c r="A587" s="20" t="s">
        <v>1391</v>
      </c>
      <c r="B587" s="22">
        <v>35405.835428571423</v>
      </c>
    </row>
    <row r="588" spans="1:2" ht="15.75" customHeight="1" x14ac:dyDescent="0.3">
      <c r="A588" s="20" t="s">
        <v>1393</v>
      </c>
      <c r="B588" s="22">
        <v>38446.827428571421</v>
      </c>
    </row>
    <row r="589" spans="1:2" ht="15.75" customHeight="1" x14ac:dyDescent="0.3">
      <c r="A589" s="20" t="s">
        <v>1395</v>
      </c>
      <c r="B589" s="22">
        <v>30276.102857142854</v>
      </c>
    </row>
    <row r="590" spans="1:2" ht="15.75" customHeight="1" x14ac:dyDescent="0.3">
      <c r="A590" s="20" t="s">
        <v>1397</v>
      </c>
      <c r="B590" s="22">
        <v>27282.70285714286</v>
      </c>
    </row>
    <row r="591" spans="1:2" ht="15.75" customHeight="1" x14ac:dyDescent="0.3">
      <c r="A591" s="20" t="s">
        <v>1399</v>
      </c>
      <c r="B591" s="22">
        <v>24887.982857142862</v>
      </c>
    </row>
    <row r="592" spans="1:2" ht="15.75" customHeight="1" x14ac:dyDescent="0.3">
      <c r="A592" s="20" t="s">
        <v>1401</v>
      </c>
      <c r="B592" s="22">
        <v>27881.38285714286</v>
      </c>
    </row>
    <row r="593" spans="1:2" ht="15.75" customHeight="1" x14ac:dyDescent="0.3">
      <c r="A593" s="20" t="s">
        <v>1403</v>
      </c>
      <c r="B593" s="22">
        <v>24887.982857142862</v>
      </c>
    </row>
    <row r="594" spans="1:2" ht="15.75" customHeight="1" x14ac:dyDescent="0.3">
      <c r="A594" s="20" t="s">
        <v>1405</v>
      </c>
      <c r="B594" s="22">
        <v>27282.70285714286</v>
      </c>
    </row>
    <row r="595" spans="1:2" ht="15.75" customHeight="1" x14ac:dyDescent="0.3">
      <c r="A595" s="20" t="s">
        <v>1407</v>
      </c>
      <c r="B595" s="22">
        <v>27881.38285714286</v>
      </c>
    </row>
    <row r="596" spans="1:2" ht="15.75" customHeight="1" x14ac:dyDescent="0.3">
      <c r="A596" s="20" t="s">
        <v>1409</v>
      </c>
      <c r="B596" s="22">
        <v>27881.38285714286</v>
      </c>
    </row>
    <row r="597" spans="1:2" ht="15.75" customHeight="1" x14ac:dyDescent="0.3">
      <c r="A597" s="20" t="s">
        <v>1411</v>
      </c>
      <c r="B597" s="22">
        <v>30276.102857142854</v>
      </c>
    </row>
    <row r="598" spans="1:2" ht="15.75" customHeight="1" x14ac:dyDescent="0.3">
      <c r="A598" s="20" t="s">
        <v>1414</v>
      </c>
      <c r="B598" s="22">
        <v>787.57920000000001</v>
      </c>
    </row>
    <row r="599" spans="1:2" ht="15.75" customHeight="1" x14ac:dyDescent="0.3">
      <c r="A599" s="20" t="s">
        <v>1416</v>
      </c>
      <c r="B599" s="22">
        <v>709.71120000000008</v>
      </c>
    </row>
    <row r="600" spans="1:2" ht="15.75" customHeight="1" x14ac:dyDescent="0.3">
      <c r="A600" s="20" t="s">
        <v>1418</v>
      </c>
      <c r="B600" s="22">
        <v>647.41679999999997</v>
      </c>
    </row>
    <row r="601" spans="1:2" ht="15.75" customHeight="1" x14ac:dyDescent="0.3">
      <c r="A601" s="20" t="s">
        <v>1420</v>
      </c>
      <c r="B601" s="22">
        <v>725.28479999999979</v>
      </c>
    </row>
    <row r="602" spans="1:2" ht="15.75" customHeight="1" x14ac:dyDescent="0.3">
      <c r="A602" s="20" t="s">
        <v>1422</v>
      </c>
      <c r="B602" s="22">
        <v>647.41679999999997</v>
      </c>
    </row>
    <row r="603" spans="1:2" ht="15.75" customHeight="1" x14ac:dyDescent="0.3">
      <c r="A603" s="20" t="s">
        <v>1424</v>
      </c>
      <c r="B603" s="22">
        <v>709.71120000000008</v>
      </c>
    </row>
    <row r="604" spans="1:2" ht="15.75" customHeight="1" x14ac:dyDescent="0.3">
      <c r="A604" s="20" t="s">
        <v>1426</v>
      </c>
      <c r="B604" s="22">
        <v>725.28479999999979</v>
      </c>
    </row>
    <row r="605" spans="1:2" ht="15.75" customHeight="1" x14ac:dyDescent="0.3">
      <c r="A605" s="20" t="s">
        <v>1428</v>
      </c>
      <c r="B605" s="22">
        <v>725.28479999999979</v>
      </c>
    </row>
    <row r="606" spans="1:2" ht="15.75" customHeight="1" x14ac:dyDescent="0.3">
      <c r="A606" s="20" t="s">
        <v>1430</v>
      </c>
      <c r="B606" s="22">
        <v>787.57920000000001</v>
      </c>
    </row>
    <row r="607" spans="1:2" ht="15.75" customHeight="1" x14ac:dyDescent="0.3">
      <c r="A607" s="20" t="s">
        <v>1432</v>
      </c>
      <c r="B607" s="22">
        <v>787.57920000000001</v>
      </c>
    </row>
    <row r="608" spans="1:2" ht="15.75" customHeight="1" x14ac:dyDescent="0.3">
      <c r="A608" s="20" t="s">
        <v>1434</v>
      </c>
      <c r="B608" s="22">
        <v>709.71120000000008</v>
      </c>
    </row>
    <row r="609" spans="1:2" ht="15.75" customHeight="1" x14ac:dyDescent="0.3">
      <c r="A609" s="20" t="s">
        <v>1436</v>
      </c>
      <c r="B609" s="22">
        <v>647.41679999999997</v>
      </c>
    </row>
    <row r="610" spans="1:2" ht="15.75" customHeight="1" x14ac:dyDescent="0.3">
      <c r="A610" s="20" t="s">
        <v>1438</v>
      </c>
      <c r="B610" s="22">
        <v>725.28479999999979</v>
      </c>
    </row>
    <row r="611" spans="1:2" ht="15.75" customHeight="1" x14ac:dyDescent="0.3">
      <c r="A611" s="20" t="s">
        <v>1440</v>
      </c>
      <c r="B611" s="22">
        <v>647.41679999999997</v>
      </c>
    </row>
    <row r="612" spans="1:2" ht="15.75" customHeight="1" x14ac:dyDescent="0.3">
      <c r="A612" s="20" t="s">
        <v>1442</v>
      </c>
      <c r="B612" s="22">
        <v>709.71120000000008</v>
      </c>
    </row>
    <row r="613" spans="1:2" ht="15.75" customHeight="1" x14ac:dyDescent="0.3">
      <c r="A613" s="20" t="s">
        <v>1444</v>
      </c>
      <c r="B613" s="22">
        <v>725.28479999999979</v>
      </c>
    </row>
    <row r="614" spans="1:2" ht="15.75" customHeight="1" x14ac:dyDescent="0.3">
      <c r="A614" s="20" t="s">
        <v>1446</v>
      </c>
      <c r="B614" s="22">
        <v>725.28479999999979</v>
      </c>
    </row>
    <row r="615" spans="1:2" ht="15.75" customHeight="1" x14ac:dyDescent="0.3">
      <c r="A615" s="20" t="s">
        <v>1448</v>
      </c>
      <c r="B615" s="22">
        <v>787.57920000000001</v>
      </c>
    </row>
    <row r="616" spans="1:2" ht="15.75" customHeight="1" x14ac:dyDescent="0.3">
      <c r="A616" s="20" t="s">
        <v>1450</v>
      </c>
      <c r="B616" s="22">
        <v>2622.7152000000001</v>
      </c>
    </row>
    <row r="617" spans="1:2" ht="15.75" customHeight="1" x14ac:dyDescent="0.3">
      <c r="A617" s="20" t="s">
        <v>1452</v>
      </c>
      <c r="B617" s="22">
        <v>2363.4072000000001</v>
      </c>
    </row>
    <row r="618" spans="1:2" ht="15.75" customHeight="1" x14ac:dyDescent="0.3">
      <c r="A618" s="20" t="s">
        <v>1454</v>
      </c>
      <c r="B618" s="22">
        <v>2155.9607999999998</v>
      </c>
    </row>
    <row r="619" spans="1:2" ht="15.75" customHeight="1" x14ac:dyDescent="0.3">
      <c r="A619" s="20" t="s">
        <v>1456</v>
      </c>
      <c r="B619" s="22">
        <v>2415.2687999999998</v>
      </c>
    </row>
    <row r="620" spans="1:2" ht="15.75" customHeight="1" x14ac:dyDescent="0.3">
      <c r="A620" s="20" t="s">
        <v>1458</v>
      </c>
      <c r="B620" s="22">
        <v>2155.9607999999998</v>
      </c>
    </row>
    <row r="621" spans="1:2" ht="15.75" customHeight="1" x14ac:dyDescent="0.3">
      <c r="A621" s="20" t="s">
        <v>1460</v>
      </c>
      <c r="B621" s="22">
        <v>2363.4072000000001</v>
      </c>
    </row>
    <row r="622" spans="1:2" ht="15.75" customHeight="1" x14ac:dyDescent="0.3">
      <c r="A622" s="20" t="s">
        <v>1462</v>
      </c>
      <c r="B622" s="22">
        <v>2415.2687999999998</v>
      </c>
    </row>
    <row r="623" spans="1:2" ht="15.75" customHeight="1" x14ac:dyDescent="0.3">
      <c r="A623" s="20" t="s">
        <v>1464</v>
      </c>
      <c r="B623" s="22">
        <v>2415.2687999999998</v>
      </c>
    </row>
    <row r="624" spans="1:2" ht="15.75" customHeight="1" x14ac:dyDescent="0.3">
      <c r="A624" s="20" t="s">
        <v>1466</v>
      </c>
      <c r="B624" s="22">
        <v>2622.7152000000001</v>
      </c>
    </row>
    <row r="625" spans="1:2" ht="15.75" customHeight="1" x14ac:dyDescent="0.3">
      <c r="A625" s="20" t="s">
        <v>1468</v>
      </c>
      <c r="B625" s="22">
        <v>2622.7152000000001</v>
      </c>
    </row>
    <row r="626" spans="1:2" ht="15.75" customHeight="1" x14ac:dyDescent="0.3">
      <c r="A626" s="20" t="s">
        <v>1470</v>
      </c>
      <c r="B626" s="22">
        <v>2363.4072000000001</v>
      </c>
    </row>
    <row r="627" spans="1:2" ht="15.75" customHeight="1" x14ac:dyDescent="0.3">
      <c r="A627" s="20" t="s">
        <v>1472</v>
      </c>
      <c r="B627" s="22">
        <v>2155.9607999999998</v>
      </c>
    </row>
    <row r="628" spans="1:2" ht="15.75" customHeight="1" x14ac:dyDescent="0.3">
      <c r="A628" s="20" t="s">
        <v>1474</v>
      </c>
      <c r="B628" s="22">
        <v>2415.2687999999998</v>
      </c>
    </row>
    <row r="629" spans="1:2" ht="15.75" customHeight="1" x14ac:dyDescent="0.3">
      <c r="A629" s="20" t="s">
        <v>1476</v>
      </c>
      <c r="B629" s="22">
        <v>2155.9607999999998</v>
      </c>
    </row>
    <row r="630" spans="1:2" ht="15.75" customHeight="1" x14ac:dyDescent="0.3">
      <c r="A630" s="20" t="s">
        <v>1478</v>
      </c>
      <c r="B630" s="22">
        <v>2363.4072000000001</v>
      </c>
    </row>
    <row r="631" spans="1:2" ht="15.75" customHeight="1" x14ac:dyDescent="0.3">
      <c r="A631" s="20" t="s">
        <v>1480</v>
      </c>
      <c r="B631" s="22">
        <v>2415.2687999999998</v>
      </c>
    </row>
    <row r="632" spans="1:2" ht="15.75" customHeight="1" x14ac:dyDescent="0.3">
      <c r="A632" s="20" t="s">
        <v>1482</v>
      </c>
      <c r="B632" s="22">
        <v>2415.2687999999998</v>
      </c>
    </row>
    <row r="633" spans="1:2" ht="15.75" customHeight="1" x14ac:dyDescent="0.3">
      <c r="A633" s="20" t="s">
        <v>1484</v>
      </c>
      <c r="B633" s="22">
        <v>2622.7152000000001</v>
      </c>
    </row>
    <row r="634" spans="1:2" ht="15.75" customHeight="1" x14ac:dyDescent="0.3">
      <c r="A634" s="20" t="s">
        <v>1486</v>
      </c>
      <c r="B634" s="22">
        <v>5095.0511999999999</v>
      </c>
    </row>
    <row r="635" spans="1:2" ht="15.75" customHeight="1" x14ac:dyDescent="0.3">
      <c r="A635" s="20" t="s">
        <v>1488</v>
      </c>
      <c r="B635" s="22">
        <v>4591.3032000000003</v>
      </c>
    </row>
    <row r="636" spans="1:2" ht="15.75" customHeight="1" x14ac:dyDescent="0.3">
      <c r="A636" s="20" t="s">
        <v>1490</v>
      </c>
      <c r="B636" s="22">
        <v>4188.3047999999999</v>
      </c>
    </row>
    <row r="637" spans="1:2" ht="15.75" customHeight="1" x14ac:dyDescent="0.3">
      <c r="A637" s="20" t="s">
        <v>1492</v>
      </c>
      <c r="B637" s="22">
        <v>4692.0527999999995</v>
      </c>
    </row>
    <row r="638" spans="1:2" ht="15.75" customHeight="1" x14ac:dyDescent="0.3">
      <c r="A638" s="20" t="s">
        <v>1494</v>
      </c>
      <c r="B638" s="22">
        <v>4188.3047999999999</v>
      </c>
    </row>
    <row r="639" spans="1:2" ht="15.75" customHeight="1" x14ac:dyDescent="0.3">
      <c r="A639" s="20" t="s">
        <v>1496</v>
      </c>
      <c r="B639" s="22">
        <v>4591.3032000000003</v>
      </c>
    </row>
    <row r="640" spans="1:2" ht="15.75" customHeight="1" x14ac:dyDescent="0.3">
      <c r="A640" s="20" t="s">
        <v>1498</v>
      </c>
      <c r="B640" s="22">
        <v>4692.0527999999995</v>
      </c>
    </row>
    <row r="641" spans="1:2" ht="15.75" customHeight="1" x14ac:dyDescent="0.3">
      <c r="A641" s="20" t="s">
        <v>1500</v>
      </c>
      <c r="B641" s="22">
        <v>4692.0527999999995</v>
      </c>
    </row>
    <row r="642" spans="1:2" ht="15.75" customHeight="1" x14ac:dyDescent="0.3">
      <c r="A642" s="20" t="s">
        <v>1502</v>
      </c>
      <c r="B642" s="22">
        <v>5095.0511999999999</v>
      </c>
    </row>
    <row r="643" spans="1:2" ht="15.75" customHeight="1" x14ac:dyDescent="0.3">
      <c r="A643" s="20" t="s">
        <v>1504</v>
      </c>
      <c r="B643" s="22">
        <v>2622.7152000000001</v>
      </c>
    </row>
    <row r="644" spans="1:2" ht="15.75" customHeight="1" x14ac:dyDescent="0.3">
      <c r="A644" s="20" t="s">
        <v>1506</v>
      </c>
      <c r="B644" s="22">
        <v>2363.4072000000001</v>
      </c>
    </row>
    <row r="645" spans="1:2" ht="15.75" customHeight="1" x14ac:dyDescent="0.3">
      <c r="A645" s="20" t="s">
        <v>1508</v>
      </c>
      <c r="B645" s="22">
        <v>2155.9607999999998</v>
      </c>
    </row>
    <row r="646" spans="1:2" ht="15.75" customHeight="1" x14ac:dyDescent="0.3">
      <c r="A646" s="20" t="s">
        <v>1510</v>
      </c>
      <c r="B646" s="22">
        <v>2415.2687999999998</v>
      </c>
    </row>
    <row r="647" spans="1:2" ht="15.75" customHeight="1" x14ac:dyDescent="0.3">
      <c r="A647" s="20" t="s">
        <v>1512</v>
      </c>
      <c r="B647" s="22">
        <v>2155.9607999999998</v>
      </c>
    </row>
    <row r="648" spans="1:2" ht="15.75" customHeight="1" x14ac:dyDescent="0.3">
      <c r="A648" s="20" t="s">
        <v>1514</v>
      </c>
      <c r="B648" s="22">
        <v>2363.4072000000001</v>
      </c>
    </row>
    <row r="649" spans="1:2" ht="15.75" customHeight="1" x14ac:dyDescent="0.3">
      <c r="A649" s="20" t="s">
        <v>1516</v>
      </c>
      <c r="B649" s="22">
        <v>2415.2687999999998</v>
      </c>
    </row>
    <row r="650" spans="1:2" ht="15.75" customHeight="1" x14ac:dyDescent="0.3">
      <c r="A650" s="20" t="s">
        <v>1518</v>
      </c>
      <c r="B650" s="22">
        <v>2415.2687999999998</v>
      </c>
    </row>
    <row r="651" spans="1:2" ht="15.75" customHeight="1" x14ac:dyDescent="0.3">
      <c r="A651" s="20" t="s">
        <v>1520</v>
      </c>
      <c r="B651" s="22">
        <v>2622.7152000000001</v>
      </c>
    </row>
    <row r="652" spans="1:2" ht="15.75" customHeight="1" x14ac:dyDescent="0.3">
      <c r="A652" s="20" t="s">
        <v>1522</v>
      </c>
      <c r="B652" s="22">
        <v>5095.0511999999999</v>
      </c>
    </row>
    <row r="653" spans="1:2" ht="15.75" customHeight="1" x14ac:dyDescent="0.3">
      <c r="A653" s="20" t="s">
        <v>1524</v>
      </c>
      <c r="B653" s="22">
        <v>4591.3032000000003</v>
      </c>
    </row>
    <row r="654" spans="1:2" ht="15.75" customHeight="1" x14ac:dyDescent="0.3">
      <c r="A654" s="20" t="s">
        <v>1526</v>
      </c>
      <c r="B654" s="22">
        <v>4188.3047999999999</v>
      </c>
    </row>
    <row r="655" spans="1:2" ht="15.75" customHeight="1" x14ac:dyDescent="0.3">
      <c r="A655" s="20" t="s">
        <v>1528</v>
      </c>
      <c r="B655" s="22">
        <v>4692.0527999999995</v>
      </c>
    </row>
    <row r="656" spans="1:2" ht="15.75" customHeight="1" x14ac:dyDescent="0.3">
      <c r="A656" s="20" t="s">
        <v>1530</v>
      </c>
      <c r="B656" s="22">
        <v>4188.3047999999999</v>
      </c>
    </row>
    <row r="657" spans="1:2" ht="15.75" customHeight="1" x14ac:dyDescent="0.3">
      <c r="A657" s="20" t="s">
        <v>1532</v>
      </c>
      <c r="B657" s="22">
        <v>4591.3032000000003</v>
      </c>
    </row>
    <row r="658" spans="1:2" ht="15.75" customHeight="1" x14ac:dyDescent="0.3">
      <c r="A658" s="20" t="s">
        <v>1534</v>
      </c>
      <c r="B658" s="22">
        <v>4692.0527999999995</v>
      </c>
    </row>
    <row r="659" spans="1:2" ht="15.75" customHeight="1" x14ac:dyDescent="0.3">
      <c r="A659" s="20" t="s">
        <v>1536</v>
      </c>
      <c r="B659" s="22">
        <v>4692.0527999999995</v>
      </c>
    </row>
    <row r="660" spans="1:2" ht="15.75" customHeight="1" x14ac:dyDescent="0.3">
      <c r="A660" s="20" t="s">
        <v>1538</v>
      </c>
      <c r="B660" s="22">
        <v>5095.0511999999999</v>
      </c>
    </row>
    <row r="661" spans="1:2" ht="15.75" customHeight="1" x14ac:dyDescent="0.3">
      <c r="A661" s="20" t="s">
        <v>1540</v>
      </c>
      <c r="B661" s="22">
        <v>9453.4992000000002</v>
      </c>
    </row>
    <row r="662" spans="1:2" ht="15.75" customHeight="1" x14ac:dyDescent="0.3">
      <c r="A662" s="20" t="s">
        <v>1542</v>
      </c>
      <c r="B662" s="22">
        <v>8518.8312000000005</v>
      </c>
    </row>
    <row r="663" spans="1:2" ht="15.75" customHeight="1" x14ac:dyDescent="0.3">
      <c r="A663" s="20" t="s">
        <v>1544</v>
      </c>
      <c r="B663" s="22">
        <v>7771.0967999999993</v>
      </c>
    </row>
    <row r="664" spans="1:2" ht="15.75" customHeight="1" x14ac:dyDescent="0.3">
      <c r="A664" s="20" t="s">
        <v>1546</v>
      </c>
      <c r="B664" s="22">
        <v>8705.764799999999</v>
      </c>
    </row>
    <row r="665" spans="1:2" ht="15.75" customHeight="1" x14ac:dyDescent="0.3">
      <c r="A665" s="20" t="s">
        <v>1548</v>
      </c>
      <c r="B665" s="22">
        <v>7771.0967999999993</v>
      </c>
    </row>
    <row r="666" spans="1:2" ht="15.75" customHeight="1" x14ac:dyDescent="0.3">
      <c r="A666" s="20" t="s">
        <v>1550</v>
      </c>
      <c r="B666" s="22">
        <v>8518.8312000000005</v>
      </c>
    </row>
    <row r="667" spans="1:2" ht="15.75" customHeight="1" x14ac:dyDescent="0.3">
      <c r="A667" s="20" t="s">
        <v>1552</v>
      </c>
      <c r="B667" s="22">
        <v>8705.764799999999</v>
      </c>
    </row>
    <row r="668" spans="1:2" ht="15.75" customHeight="1" x14ac:dyDescent="0.3">
      <c r="A668" s="20" t="s">
        <v>1554</v>
      </c>
      <c r="B668" s="22">
        <v>8705.764799999999</v>
      </c>
    </row>
    <row r="669" spans="1:2" ht="15.75" customHeight="1" x14ac:dyDescent="0.3">
      <c r="A669" s="20" t="s">
        <v>1556</v>
      </c>
      <c r="B669" s="22">
        <v>9453.4992000000002</v>
      </c>
    </row>
    <row r="670" spans="1:2" ht="15.75" customHeight="1" x14ac:dyDescent="0.3">
      <c r="A670" s="20" t="s">
        <v>1558</v>
      </c>
      <c r="B670" s="22">
        <v>5095.0511999999999</v>
      </c>
    </row>
    <row r="671" spans="1:2" ht="15.75" customHeight="1" x14ac:dyDescent="0.3">
      <c r="A671" s="20" t="s">
        <v>1560</v>
      </c>
      <c r="B671" s="22">
        <v>4591.3032000000003</v>
      </c>
    </row>
    <row r="672" spans="1:2" ht="15.75" customHeight="1" x14ac:dyDescent="0.3">
      <c r="A672" s="20" t="s">
        <v>1562</v>
      </c>
      <c r="B672" s="22">
        <v>4188.3047999999999</v>
      </c>
    </row>
    <row r="673" spans="1:2" ht="15.75" customHeight="1" x14ac:dyDescent="0.3">
      <c r="A673" s="20" t="s">
        <v>1564</v>
      </c>
      <c r="B673" s="22">
        <v>4692.0527999999995</v>
      </c>
    </row>
    <row r="674" spans="1:2" ht="15.75" customHeight="1" x14ac:dyDescent="0.3">
      <c r="A674" s="20" t="s">
        <v>1566</v>
      </c>
      <c r="B674" s="22">
        <v>4188.3047999999999</v>
      </c>
    </row>
    <row r="675" spans="1:2" ht="15.75" customHeight="1" x14ac:dyDescent="0.3">
      <c r="A675" s="20" t="s">
        <v>1568</v>
      </c>
      <c r="B675" s="22">
        <v>4591.3032000000003</v>
      </c>
    </row>
    <row r="676" spans="1:2" ht="15.75" customHeight="1" x14ac:dyDescent="0.3">
      <c r="A676" s="20" t="s">
        <v>1570</v>
      </c>
      <c r="B676" s="22">
        <v>4692.0527999999995</v>
      </c>
    </row>
    <row r="677" spans="1:2" ht="15.75" customHeight="1" x14ac:dyDescent="0.3">
      <c r="A677" s="20" t="s">
        <v>1572</v>
      </c>
      <c r="B677" s="22">
        <v>4692.0527999999995</v>
      </c>
    </row>
    <row r="678" spans="1:2" ht="15.75" customHeight="1" x14ac:dyDescent="0.3">
      <c r="A678" s="20" t="s">
        <v>1574</v>
      </c>
      <c r="B678" s="22">
        <v>5095.0511999999999</v>
      </c>
    </row>
    <row r="679" spans="1:2" ht="15.75" customHeight="1" x14ac:dyDescent="0.3">
      <c r="A679" s="20" t="s">
        <v>1576</v>
      </c>
      <c r="B679" s="22">
        <v>9453.4992000000002</v>
      </c>
    </row>
    <row r="680" spans="1:2" ht="15.75" customHeight="1" x14ac:dyDescent="0.3">
      <c r="A680" s="20" t="s">
        <v>1578</v>
      </c>
      <c r="B680" s="22">
        <v>8518.8312000000005</v>
      </c>
    </row>
    <row r="681" spans="1:2" ht="15.75" customHeight="1" x14ac:dyDescent="0.3">
      <c r="A681" s="20" t="s">
        <v>1580</v>
      </c>
      <c r="B681" s="22">
        <v>7771.0967999999993</v>
      </c>
    </row>
    <row r="682" spans="1:2" ht="15.75" customHeight="1" x14ac:dyDescent="0.3">
      <c r="A682" s="20" t="s">
        <v>1582</v>
      </c>
      <c r="B682" s="22">
        <v>8705.764799999999</v>
      </c>
    </row>
    <row r="683" spans="1:2" ht="15.75" customHeight="1" x14ac:dyDescent="0.3">
      <c r="A683" s="20" t="s">
        <v>1584</v>
      </c>
      <c r="B683" s="22">
        <v>7771.0967999999993</v>
      </c>
    </row>
    <row r="684" spans="1:2" ht="15.75" customHeight="1" x14ac:dyDescent="0.3">
      <c r="A684" s="20" t="s">
        <v>1586</v>
      </c>
      <c r="B684" s="22">
        <v>8518.8312000000005</v>
      </c>
    </row>
    <row r="685" spans="1:2" ht="15.75" customHeight="1" x14ac:dyDescent="0.3">
      <c r="A685" s="20" t="s">
        <v>1588</v>
      </c>
      <c r="B685" s="22">
        <v>8705.764799999999</v>
      </c>
    </row>
    <row r="686" spans="1:2" ht="15.75" customHeight="1" x14ac:dyDescent="0.3">
      <c r="A686" s="20" t="s">
        <v>1590</v>
      </c>
      <c r="B686" s="22">
        <v>8705.764799999999</v>
      </c>
    </row>
    <row r="687" spans="1:2" ht="15.75" customHeight="1" x14ac:dyDescent="0.3">
      <c r="A687" s="20" t="s">
        <v>1592</v>
      </c>
      <c r="B687" s="22">
        <v>9453.4992000000002</v>
      </c>
    </row>
    <row r="688" spans="1:2" ht="15.75" customHeight="1" x14ac:dyDescent="0.3">
      <c r="A688" s="20" t="s">
        <v>1594</v>
      </c>
      <c r="B688" s="22">
        <v>9453.4992000000002</v>
      </c>
    </row>
    <row r="689" spans="1:2" ht="15.75" customHeight="1" x14ac:dyDescent="0.3">
      <c r="A689" s="20" t="s">
        <v>1596</v>
      </c>
      <c r="B689" s="22">
        <v>8518.8312000000005</v>
      </c>
    </row>
    <row r="690" spans="1:2" ht="15.75" customHeight="1" x14ac:dyDescent="0.3">
      <c r="A690" s="20" t="s">
        <v>1598</v>
      </c>
      <c r="B690" s="22">
        <v>7771.0967999999993</v>
      </c>
    </row>
    <row r="691" spans="1:2" ht="15.75" customHeight="1" x14ac:dyDescent="0.3">
      <c r="A691" s="20" t="s">
        <v>1600</v>
      </c>
      <c r="B691" s="22">
        <v>8705.764799999999</v>
      </c>
    </row>
    <row r="692" spans="1:2" ht="15.75" customHeight="1" x14ac:dyDescent="0.3">
      <c r="A692" s="20" t="s">
        <v>1602</v>
      </c>
      <c r="B692" s="22">
        <v>7771.0967999999993</v>
      </c>
    </row>
    <row r="693" spans="1:2" ht="15.75" customHeight="1" x14ac:dyDescent="0.3">
      <c r="A693" s="20" t="s">
        <v>1604</v>
      </c>
      <c r="B693" s="22">
        <v>8518.8312000000005</v>
      </c>
    </row>
    <row r="694" spans="1:2" ht="15.75" customHeight="1" x14ac:dyDescent="0.3">
      <c r="A694" s="20" t="s">
        <v>1606</v>
      </c>
      <c r="B694" s="22">
        <v>8705.764799999999</v>
      </c>
    </row>
    <row r="695" spans="1:2" ht="15.75" customHeight="1" x14ac:dyDescent="0.3">
      <c r="A695" s="20" t="s">
        <v>1608</v>
      </c>
      <c r="B695" s="22">
        <v>8705.764799999999</v>
      </c>
    </row>
    <row r="696" spans="1:2" ht="15.75" customHeight="1" x14ac:dyDescent="0.3">
      <c r="A696" s="20" t="s">
        <v>1610</v>
      </c>
      <c r="B696" s="22">
        <v>9453.4992000000002</v>
      </c>
    </row>
    <row r="697" spans="1:2" ht="15.75" customHeight="1" x14ac:dyDescent="0.3">
      <c r="A697" s="20" t="s">
        <v>1612</v>
      </c>
      <c r="B697" s="22">
        <v>9453.4992000000002</v>
      </c>
    </row>
    <row r="698" spans="1:2" ht="15.75" customHeight="1" x14ac:dyDescent="0.3">
      <c r="A698" s="20" t="s">
        <v>1614</v>
      </c>
      <c r="B698" s="22">
        <v>8518.8312000000005</v>
      </c>
    </row>
    <row r="699" spans="1:2" ht="15.75" customHeight="1" x14ac:dyDescent="0.3">
      <c r="A699" s="20" t="s">
        <v>1616</v>
      </c>
      <c r="B699" s="22">
        <v>7771.0967999999993</v>
      </c>
    </row>
    <row r="700" spans="1:2" ht="15.75" customHeight="1" x14ac:dyDescent="0.3">
      <c r="A700" s="20" t="s">
        <v>1618</v>
      </c>
      <c r="B700" s="22">
        <v>8705.764799999999</v>
      </c>
    </row>
    <row r="701" spans="1:2" ht="15.75" customHeight="1" x14ac:dyDescent="0.3">
      <c r="A701" s="20" t="s">
        <v>1620</v>
      </c>
      <c r="B701" s="22">
        <v>7771.0967999999993</v>
      </c>
    </row>
    <row r="702" spans="1:2" ht="15.75" customHeight="1" x14ac:dyDescent="0.3">
      <c r="A702" s="20" t="s">
        <v>1622</v>
      </c>
      <c r="B702" s="22">
        <v>8518.8312000000005</v>
      </c>
    </row>
    <row r="703" spans="1:2" ht="15.75" customHeight="1" x14ac:dyDescent="0.3">
      <c r="A703" s="20" t="s">
        <v>1624</v>
      </c>
      <c r="B703" s="22">
        <v>8705.764799999999</v>
      </c>
    </row>
    <row r="704" spans="1:2" ht="15.75" customHeight="1" x14ac:dyDescent="0.3">
      <c r="A704" s="20" t="s">
        <v>1626</v>
      </c>
      <c r="B704" s="22">
        <v>8705.764799999999</v>
      </c>
    </row>
    <row r="705" spans="1:2" ht="15.75" customHeight="1" x14ac:dyDescent="0.3">
      <c r="A705" s="20" t="s">
        <v>1628</v>
      </c>
      <c r="B705" s="22">
        <v>9453.4992000000002</v>
      </c>
    </row>
    <row r="706" spans="1:2" ht="15.75" customHeight="1" x14ac:dyDescent="0.3">
      <c r="A706" s="20" t="s">
        <v>1630</v>
      </c>
      <c r="B706" s="22">
        <v>9453.4992000000002</v>
      </c>
    </row>
    <row r="707" spans="1:2" ht="15.75" customHeight="1" x14ac:dyDescent="0.3">
      <c r="A707" s="20" t="s">
        <v>1632</v>
      </c>
      <c r="B707" s="22">
        <v>8518.8312000000005</v>
      </c>
    </row>
    <row r="708" spans="1:2" ht="15.75" customHeight="1" x14ac:dyDescent="0.3">
      <c r="A708" s="20" t="s">
        <v>1634</v>
      </c>
      <c r="B708" s="22">
        <v>7771.0967999999993</v>
      </c>
    </row>
    <row r="709" spans="1:2" ht="15.75" customHeight="1" x14ac:dyDescent="0.3">
      <c r="A709" s="20" t="s">
        <v>1636</v>
      </c>
      <c r="B709" s="22">
        <v>8705.764799999999</v>
      </c>
    </row>
    <row r="710" spans="1:2" ht="15.75" customHeight="1" x14ac:dyDescent="0.3">
      <c r="A710" s="20" t="s">
        <v>1638</v>
      </c>
      <c r="B710" s="22">
        <v>7771.0967999999993</v>
      </c>
    </row>
    <row r="711" spans="1:2" ht="15.75" customHeight="1" x14ac:dyDescent="0.3">
      <c r="A711" s="20" t="s">
        <v>1640</v>
      </c>
      <c r="B711" s="22">
        <v>8518.8312000000005</v>
      </c>
    </row>
    <row r="712" spans="1:2" ht="15.75" customHeight="1" x14ac:dyDescent="0.3">
      <c r="A712" s="20" t="s">
        <v>1642</v>
      </c>
      <c r="B712" s="22">
        <v>8705.764799999999</v>
      </c>
    </row>
    <row r="713" spans="1:2" ht="15.75" customHeight="1" x14ac:dyDescent="0.3">
      <c r="A713" s="20" t="s">
        <v>1644</v>
      </c>
      <c r="B713" s="22">
        <v>8705.764799999999</v>
      </c>
    </row>
    <row r="714" spans="1:2" ht="15.75" customHeight="1" x14ac:dyDescent="0.3">
      <c r="A714" s="20" t="s">
        <v>1646</v>
      </c>
      <c r="B714" s="22">
        <v>9453.4992000000002</v>
      </c>
    </row>
    <row r="715" spans="1:2" ht="15.75" customHeight="1" x14ac:dyDescent="0.3">
      <c r="A715" s="20" t="s">
        <v>1648</v>
      </c>
      <c r="B715" s="22">
        <v>9453.4992000000002</v>
      </c>
    </row>
    <row r="716" spans="1:2" ht="15.75" customHeight="1" x14ac:dyDescent="0.3">
      <c r="A716" s="20" t="s">
        <v>1650</v>
      </c>
      <c r="B716" s="22">
        <v>8518.8312000000005</v>
      </c>
    </row>
    <row r="717" spans="1:2" ht="15.75" customHeight="1" x14ac:dyDescent="0.3">
      <c r="A717" s="20" t="s">
        <v>1652</v>
      </c>
      <c r="B717" s="22">
        <v>7771.0967999999993</v>
      </c>
    </row>
    <row r="718" spans="1:2" ht="15.75" customHeight="1" x14ac:dyDescent="0.3">
      <c r="A718" s="20" t="s">
        <v>1654</v>
      </c>
      <c r="B718" s="22">
        <v>8705.764799999999</v>
      </c>
    </row>
    <row r="719" spans="1:2" ht="15.75" customHeight="1" x14ac:dyDescent="0.3">
      <c r="A719" s="20" t="s">
        <v>1656</v>
      </c>
      <c r="B719" s="22">
        <v>7771.0967999999993</v>
      </c>
    </row>
    <row r="720" spans="1:2" ht="15.75" customHeight="1" x14ac:dyDescent="0.3">
      <c r="A720" s="20" t="s">
        <v>1658</v>
      </c>
      <c r="B720" s="22">
        <v>8518.8312000000005</v>
      </c>
    </row>
    <row r="721" spans="1:2" ht="15.75" customHeight="1" x14ac:dyDescent="0.3">
      <c r="A721" s="20" t="s">
        <v>1660</v>
      </c>
      <c r="B721" s="22">
        <v>8705.764799999999</v>
      </c>
    </row>
    <row r="722" spans="1:2" ht="15.75" customHeight="1" x14ac:dyDescent="0.3">
      <c r="A722" s="20" t="s">
        <v>1662</v>
      </c>
      <c r="B722" s="22">
        <v>8705.764799999999</v>
      </c>
    </row>
    <row r="723" spans="1:2" ht="15.75" customHeight="1" x14ac:dyDescent="0.3">
      <c r="A723" s="20" t="s">
        <v>1664</v>
      </c>
      <c r="B723" s="22">
        <v>9453.4992000000002</v>
      </c>
    </row>
    <row r="724" spans="1:2" ht="15.75" customHeight="1" x14ac:dyDescent="0.3">
      <c r="A724" s="20" t="s">
        <v>1666</v>
      </c>
      <c r="B724" s="22">
        <v>10410.027428571428</v>
      </c>
    </row>
    <row r="725" spans="1:2" ht="15.75" customHeight="1" x14ac:dyDescent="0.3">
      <c r="A725" s="20" t="s">
        <v>1668</v>
      </c>
      <c r="B725" s="22">
        <v>9380.7874285714279</v>
      </c>
    </row>
    <row r="726" spans="1:2" ht="15.75" customHeight="1" x14ac:dyDescent="0.3">
      <c r="A726" s="20" t="s">
        <v>1670</v>
      </c>
      <c r="B726" s="22">
        <v>8557.3954285714281</v>
      </c>
    </row>
    <row r="727" spans="1:2" ht="15.75" customHeight="1" x14ac:dyDescent="0.3">
      <c r="A727" s="20" t="s">
        <v>1672</v>
      </c>
      <c r="B727" s="22">
        <v>9586.6354285714278</v>
      </c>
    </row>
    <row r="728" spans="1:2" ht="15.75" customHeight="1" x14ac:dyDescent="0.3">
      <c r="A728" s="20" t="s">
        <v>1674</v>
      </c>
      <c r="B728" s="22">
        <v>8557.3954285714281</v>
      </c>
    </row>
    <row r="729" spans="1:2" ht="15.75" customHeight="1" x14ac:dyDescent="0.3">
      <c r="A729" s="20" t="s">
        <v>1676</v>
      </c>
      <c r="B729" s="22">
        <v>9380.7874285714279</v>
      </c>
    </row>
    <row r="730" spans="1:2" ht="15.75" customHeight="1" x14ac:dyDescent="0.3">
      <c r="A730" s="20" t="s">
        <v>1678</v>
      </c>
      <c r="B730" s="22">
        <v>9586.6354285714278</v>
      </c>
    </row>
    <row r="731" spans="1:2" ht="15.75" customHeight="1" x14ac:dyDescent="0.3">
      <c r="A731" s="20" t="s">
        <v>1680</v>
      </c>
      <c r="B731" s="22">
        <v>9586.6354285714278</v>
      </c>
    </row>
    <row r="732" spans="1:2" ht="15.75" customHeight="1" x14ac:dyDescent="0.3">
      <c r="A732" s="20" t="s">
        <v>1682</v>
      </c>
      <c r="B732" s="22">
        <v>10410.027428571428</v>
      </c>
    </row>
    <row r="733" spans="1:2" ht="15.75" customHeight="1" x14ac:dyDescent="0.3">
      <c r="A733" s="20" t="s">
        <v>1684</v>
      </c>
      <c r="B733" s="22">
        <v>10410.027428571428</v>
      </c>
    </row>
    <row r="734" spans="1:2" ht="15.75" customHeight="1" x14ac:dyDescent="0.3">
      <c r="A734" s="20" t="s">
        <v>1686</v>
      </c>
      <c r="B734" s="22">
        <v>9380.7874285714279</v>
      </c>
    </row>
    <row r="735" spans="1:2" ht="15.75" customHeight="1" x14ac:dyDescent="0.3">
      <c r="A735" s="20" t="s">
        <v>1688</v>
      </c>
      <c r="B735" s="22">
        <v>8557.3954285714281</v>
      </c>
    </row>
    <row r="736" spans="1:2" ht="15.75" customHeight="1" x14ac:dyDescent="0.3">
      <c r="A736" s="20" t="s">
        <v>1690</v>
      </c>
      <c r="B736" s="22">
        <v>9586.6354285714278</v>
      </c>
    </row>
    <row r="737" spans="1:2" ht="15.75" customHeight="1" x14ac:dyDescent="0.3">
      <c r="A737" s="20" t="s">
        <v>1692</v>
      </c>
      <c r="B737" s="22">
        <v>8557.3954285714281</v>
      </c>
    </row>
    <row r="738" spans="1:2" ht="15.75" customHeight="1" x14ac:dyDescent="0.3">
      <c r="A738" s="20" t="s">
        <v>1694</v>
      </c>
      <c r="B738" s="22">
        <v>9380.7874285714279</v>
      </c>
    </row>
    <row r="739" spans="1:2" ht="15.75" customHeight="1" x14ac:dyDescent="0.3">
      <c r="A739" s="20" t="s">
        <v>1696</v>
      </c>
      <c r="B739" s="22">
        <v>9586.6354285714278</v>
      </c>
    </row>
    <row r="740" spans="1:2" ht="15.75" customHeight="1" x14ac:dyDescent="0.3">
      <c r="A740" s="20" t="s">
        <v>1698</v>
      </c>
      <c r="B740" s="22">
        <v>9586.6354285714278</v>
      </c>
    </row>
    <row r="741" spans="1:2" ht="15.75" customHeight="1" x14ac:dyDescent="0.3">
      <c r="A741" s="20" t="s">
        <v>1700</v>
      </c>
      <c r="B741" s="22">
        <v>10410.027428571428</v>
      </c>
    </row>
    <row r="742" spans="1:2" ht="15.75" customHeight="1" x14ac:dyDescent="0.3">
      <c r="A742" s="20" t="s">
        <v>1703</v>
      </c>
      <c r="B742" s="22">
        <v>1164.9599999999998</v>
      </c>
    </row>
    <row r="743" spans="1:2" ht="15.75" customHeight="1" x14ac:dyDescent="0.3">
      <c r="A743" s="20" t="s">
        <v>1705</v>
      </c>
      <c r="B743" s="22">
        <v>1049.7744</v>
      </c>
    </row>
    <row r="744" spans="1:2" ht="15.75" customHeight="1" x14ac:dyDescent="0.3">
      <c r="A744" s="20" t="s">
        <v>1707</v>
      </c>
      <c r="B744" s="22">
        <v>957.62879999999996</v>
      </c>
    </row>
    <row r="745" spans="1:2" ht="15.75" customHeight="1" x14ac:dyDescent="0.3">
      <c r="A745" s="20" t="s">
        <v>1709</v>
      </c>
      <c r="B745" s="22">
        <v>1072.8144</v>
      </c>
    </row>
    <row r="746" spans="1:2" ht="15.75" customHeight="1" x14ac:dyDescent="0.3">
      <c r="A746" s="20" t="s">
        <v>1711</v>
      </c>
      <c r="B746" s="22">
        <v>957.62879999999996</v>
      </c>
    </row>
    <row r="747" spans="1:2" ht="15.75" customHeight="1" x14ac:dyDescent="0.3">
      <c r="A747" s="20" t="s">
        <v>1713</v>
      </c>
      <c r="B747" s="22">
        <v>1049.7744</v>
      </c>
    </row>
    <row r="748" spans="1:2" ht="15.75" customHeight="1" x14ac:dyDescent="0.3">
      <c r="A748" s="20" t="s">
        <v>1715</v>
      </c>
      <c r="B748" s="22">
        <v>1072.8144</v>
      </c>
    </row>
    <row r="749" spans="1:2" ht="15.75" customHeight="1" x14ac:dyDescent="0.3">
      <c r="A749" s="20" t="s">
        <v>1717</v>
      </c>
      <c r="B749" s="22">
        <v>1072.8144</v>
      </c>
    </row>
    <row r="750" spans="1:2" ht="15.75" customHeight="1" x14ac:dyDescent="0.3">
      <c r="A750" s="20" t="s">
        <v>1719</v>
      </c>
      <c r="B750" s="22">
        <v>1164.9599999999998</v>
      </c>
    </row>
    <row r="751" spans="1:2" ht="15.75" customHeight="1" x14ac:dyDescent="0.3">
      <c r="A751" s="20" t="s">
        <v>1721</v>
      </c>
      <c r="B751" s="22">
        <v>1164.9599999999998</v>
      </c>
    </row>
    <row r="752" spans="1:2" ht="15.75" customHeight="1" x14ac:dyDescent="0.3">
      <c r="A752" s="20" t="s">
        <v>1723</v>
      </c>
      <c r="B752" s="22">
        <v>1049.7744</v>
      </c>
    </row>
    <row r="753" spans="1:2" ht="15.75" customHeight="1" x14ac:dyDescent="0.3">
      <c r="A753" s="20" t="s">
        <v>1725</v>
      </c>
      <c r="B753" s="22">
        <v>957.62879999999996</v>
      </c>
    </row>
    <row r="754" spans="1:2" ht="15.75" customHeight="1" x14ac:dyDescent="0.3">
      <c r="A754" s="20" t="s">
        <v>1727</v>
      </c>
      <c r="B754" s="22">
        <v>1072.8144</v>
      </c>
    </row>
    <row r="755" spans="1:2" ht="15.75" customHeight="1" x14ac:dyDescent="0.3">
      <c r="A755" s="20" t="s">
        <v>1729</v>
      </c>
      <c r="B755" s="22">
        <v>957.62879999999996</v>
      </c>
    </row>
    <row r="756" spans="1:2" ht="15.75" customHeight="1" x14ac:dyDescent="0.3">
      <c r="A756" s="20" t="s">
        <v>1731</v>
      </c>
      <c r="B756" s="22">
        <v>1049.7744</v>
      </c>
    </row>
    <row r="757" spans="1:2" ht="15.75" customHeight="1" x14ac:dyDescent="0.3">
      <c r="A757" s="20" t="s">
        <v>1733</v>
      </c>
      <c r="B757" s="22">
        <v>1072.8144</v>
      </c>
    </row>
    <row r="758" spans="1:2" ht="15.75" customHeight="1" x14ac:dyDescent="0.3">
      <c r="A758" s="20" t="s">
        <v>1735</v>
      </c>
      <c r="B758" s="22">
        <v>1072.8144</v>
      </c>
    </row>
    <row r="759" spans="1:2" ht="15.75" customHeight="1" x14ac:dyDescent="0.3">
      <c r="A759" s="20" t="s">
        <v>1737</v>
      </c>
      <c r="B759" s="22">
        <v>1164.9599999999998</v>
      </c>
    </row>
    <row r="760" spans="1:2" ht="15.75" customHeight="1" x14ac:dyDescent="0.3">
      <c r="A760" s="20" t="s">
        <v>1739</v>
      </c>
      <c r="B760" s="22">
        <v>5095.0511999999999</v>
      </c>
    </row>
    <row r="761" spans="1:2" ht="15.75" customHeight="1" x14ac:dyDescent="0.3">
      <c r="A761" s="20" t="s">
        <v>1741</v>
      </c>
      <c r="B761" s="22">
        <v>4591.3032000000003</v>
      </c>
    </row>
    <row r="762" spans="1:2" ht="15.75" customHeight="1" x14ac:dyDescent="0.3">
      <c r="A762" s="20" t="s">
        <v>1743</v>
      </c>
      <c r="B762" s="22">
        <v>4188.3047999999999</v>
      </c>
    </row>
    <row r="763" spans="1:2" ht="15.75" customHeight="1" x14ac:dyDescent="0.3">
      <c r="A763" s="20" t="s">
        <v>1745</v>
      </c>
      <c r="B763" s="22">
        <v>4692.0527999999995</v>
      </c>
    </row>
    <row r="764" spans="1:2" ht="15.75" customHeight="1" x14ac:dyDescent="0.3">
      <c r="A764" s="20" t="s">
        <v>1747</v>
      </c>
      <c r="B764" s="22">
        <v>4188.3047999999999</v>
      </c>
    </row>
    <row r="765" spans="1:2" ht="15.75" customHeight="1" x14ac:dyDescent="0.3">
      <c r="A765" s="20" t="s">
        <v>1749</v>
      </c>
      <c r="B765" s="22">
        <v>4591.3032000000003</v>
      </c>
    </row>
    <row r="766" spans="1:2" ht="15.75" customHeight="1" x14ac:dyDescent="0.3">
      <c r="A766" s="20" t="s">
        <v>1751</v>
      </c>
      <c r="B766" s="22">
        <v>4692.0527999999995</v>
      </c>
    </row>
    <row r="767" spans="1:2" ht="15.75" customHeight="1" x14ac:dyDescent="0.3">
      <c r="A767" s="20" t="s">
        <v>1753</v>
      </c>
      <c r="B767" s="22">
        <v>4692.0527999999995</v>
      </c>
    </row>
    <row r="768" spans="1:2" ht="15.75" customHeight="1" x14ac:dyDescent="0.3">
      <c r="A768" s="20" t="s">
        <v>1755</v>
      </c>
      <c r="B768" s="22">
        <v>5095.0511999999999</v>
      </c>
    </row>
    <row r="769" spans="1:2" ht="15.75" customHeight="1" x14ac:dyDescent="0.3">
      <c r="A769" s="20" t="s">
        <v>1757</v>
      </c>
      <c r="B769" s="22">
        <v>5604.5519999999997</v>
      </c>
    </row>
    <row r="770" spans="1:2" ht="15.75" customHeight="1" x14ac:dyDescent="0.3">
      <c r="A770" s="20" t="s">
        <v>1759</v>
      </c>
      <c r="B770" s="22">
        <v>5050.4399999999996</v>
      </c>
    </row>
    <row r="771" spans="1:2" ht="15.75" customHeight="1" x14ac:dyDescent="0.3">
      <c r="A771" s="20" t="s">
        <v>1761</v>
      </c>
      <c r="B771" s="22">
        <v>4607.1359999999995</v>
      </c>
    </row>
    <row r="772" spans="1:2" ht="15.75" customHeight="1" x14ac:dyDescent="0.3">
      <c r="A772" s="20" t="s">
        <v>1763</v>
      </c>
      <c r="B772" s="22">
        <v>5161.2623999999996</v>
      </c>
    </row>
    <row r="773" spans="1:2" ht="15.75" customHeight="1" x14ac:dyDescent="0.3">
      <c r="A773" s="20" t="s">
        <v>1765</v>
      </c>
      <c r="B773" s="22">
        <v>4607.1359999999995</v>
      </c>
    </row>
    <row r="774" spans="1:2" ht="15.75" customHeight="1" x14ac:dyDescent="0.3">
      <c r="A774" s="20" t="s">
        <v>1767</v>
      </c>
      <c r="B774" s="22">
        <v>5050.4399999999996</v>
      </c>
    </row>
    <row r="775" spans="1:2" ht="15.75" customHeight="1" x14ac:dyDescent="0.3">
      <c r="A775" s="20" t="s">
        <v>1769</v>
      </c>
      <c r="B775" s="22">
        <v>5161.2623999999996</v>
      </c>
    </row>
    <row r="776" spans="1:2" ht="15.75" customHeight="1" x14ac:dyDescent="0.3">
      <c r="A776" s="20" t="s">
        <v>1771</v>
      </c>
      <c r="B776" s="22">
        <v>5161.2623999999996</v>
      </c>
    </row>
    <row r="777" spans="1:2" ht="15.75" customHeight="1" x14ac:dyDescent="0.3">
      <c r="A777" s="20" t="s">
        <v>1773</v>
      </c>
      <c r="B777" s="22">
        <v>5604.5519999999997</v>
      </c>
    </row>
    <row r="778" spans="1:2" ht="15.75" customHeight="1" x14ac:dyDescent="0.3">
      <c r="A778" s="20" t="s">
        <v>1775</v>
      </c>
      <c r="B778" s="22">
        <v>6550.4159999999993</v>
      </c>
    </row>
    <row r="779" spans="1:2" ht="15.75" customHeight="1" x14ac:dyDescent="0.3">
      <c r="A779" s="20" t="s">
        <v>1777</v>
      </c>
      <c r="B779" s="22">
        <v>5902.7760000000007</v>
      </c>
    </row>
    <row r="780" spans="1:2" ht="15.75" customHeight="1" x14ac:dyDescent="0.3">
      <c r="A780" s="20" t="s">
        <v>1779</v>
      </c>
      <c r="B780" s="22">
        <v>5384.6639999999998</v>
      </c>
    </row>
    <row r="781" spans="1:2" ht="15.75" customHeight="1" x14ac:dyDescent="0.3">
      <c r="A781" s="20" t="s">
        <v>1781</v>
      </c>
      <c r="B781" s="22">
        <v>6032.3040000000001</v>
      </c>
    </row>
    <row r="782" spans="1:2" ht="15.75" customHeight="1" x14ac:dyDescent="0.3">
      <c r="A782" s="20" t="s">
        <v>1783</v>
      </c>
      <c r="B782" s="22">
        <v>5384.6639999999998</v>
      </c>
    </row>
    <row r="783" spans="1:2" ht="15.75" customHeight="1" x14ac:dyDescent="0.3">
      <c r="A783" s="20" t="s">
        <v>1785</v>
      </c>
      <c r="B783" s="22">
        <v>5902.7760000000007</v>
      </c>
    </row>
    <row r="784" spans="1:2" ht="15.75" customHeight="1" x14ac:dyDescent="0.3">
      <c r="A784" s="20" t="s">
        <v>1787</v>
      </c>
      <c r="B784" s="22">
        <v>6032.3040000000001</v>
      </c>
    </row>
    <row r="785" spans="1:2" ht="15.75" customHeight="1" x14ac:dyDescent="0.3">
      <c r="A785" s="20" t="s">
        <v>1789</v>
      </c>
      <c r="B785" s="22">
        <v>6032.3040000000001</v>
      </c>
    </row>
    <row r="786" spans="1:2" ht="15.75" customHeight="1" x14ac:dyDescent="0.3">
      <c r="A786" s="20" t="s">
        <v>1791</v>
      </c>
      <c r="B786" s="22">
        <v>6550.4159999999993</v>
      </c>
    </row>
    <row r="787" spans="1:2" ht="15.75" customHeight="1" x14ac:dyDescent="0.3">
      <c r="A787" s="20" t="s">
        <v>1793</v>
      </c>
      <c r="B787" s="22">
        <v>7205.4575999999997</v>
      </c>
    </row>
    <row r="788" spans="1:2" ht="15.75" customHeight="1" x14ac:dyDescent="0.3">
      <c r="A788" s="20" t="s">
        <v>1795</v>
      </c>
      <c r="B788" s="22">
        <v>6493.0607999999984</v>
      </c>
    </row>
    <row r="789" spans="1:2" ht="15.75" customHeight="1" x14ac:dyDescent="0.3">
      <c r="A789" s="20" t="s">
        <v>1797</v>
      </c>
      <c r="B789" s="22">
        <v>5923.1375999999991</v>
      </c>
    </row>
    <row r="790" spans="1:2" ht="15.75" customHeight="1" x14ac:dyDescent="0.3">
      <c r="A790" s="20" t="s">
        <v>1799</v>
      </c>
      <c r="B790" s="22">
        <v>6635.5343999999996</v>
      </c>
    </row>
    <row r="791" spans="1:2" ht="15.75" customHeight="1" x14ac:dyDescent="0.3">
      <c r="A791" s="20" t="s">
        <v>1801</v>
      </c>
      <c r="B791" s="22">
        <v>5923.1375999999991</v>
      </c>
    </row>
    <row r="792" spans="1:2" ht="15.75" customHeight="1" x14ac:dyDescent="0.3">
      <c r="A792" s="20" t="s">
        <v>1803</v>
      </c>
      <c r="B792" s="22">
        <v>6493.0607999999984</v>
      </c>
    </row>
    <row r="793" spans="1:2" ht="15.75" customHeight="1" x14ac:dyDescent="0.3">
      <c r="A793" s="20" t="s">
        <v>1805</v>
      </c>
      <c r="B793" s="22">
        <v>6635.5343999999996</v>
      </c>
    </row>
    <row r="794" spans="1:2" ht="15.75" customHeight="1" x14ac:dyDescent="0.3">
      <c r="A794" s="20" t="s">
        <v>1807</v>
      </c>
      <c r="B794" s="22">
        <v>6635.5343999999996</v>
      </c>
    </row>
    <row r="795" spans="1:2" ht="15.75" customHeight="1" x14ac:dyDescent="0.3">
      <c r="A795" s="20" t="s">
        <v>1809</v>
      </c>
      <c r="B795" s="22">
        <v>7205.4575999999997</v>
      </c>
    </row>
    <row r="796" spans="1:2" ht="15.75" customHeight="1" x14ac:dyDescent="0.3">
      <c r="A796" s="20" t="s">
        <v>1811</v>
      </c>
      <c r="B796" s="22">
        <v>1526.7311999999999</v>
      </c>
    </row>
    <row r="797" spans="1:2" ht="15.75" customHeight="1" x14ac:dyDescent="0.3">
      <c r="A797" s="20" t="s">
        <v>1813</v>
      </c>
      <c r="B797" s="22">
        <v>1375.7831999999999</v>
      </c>
    </row>
    <row r="798" spans="1:2" ht="15.75" customHeight="1" x14ac:dyDescent="0.3">
      <c r="A798" s="20" t="s">
        <v>1815</v>
      </c>
      <c r="B798" s="22">
        <v>1255.0247999999999</v>
      </c>
    </row>
    <row r="799" spans="1:2" ht="15.75" customHeight="1" x14ac:dyDescent="0.3">
      <c r="A799" s="20" t="s">
        <v>1817</v>
      </c>
      <c r="B799" s="22">
        <v>1405.9728</v>
      </c>
    </row>
    <row r="800" spans="1:2" ht="15.75" customHeight="1" x14ac:dyDescent="0.3">
      <c r="A800" s="20" t="s">
        <v>1819</v>
      </c>
      <c r="B800" s="22">
        <v>1255.0247999999999</v>
      </c>
    </row>
    <row r="801" spans="1:2" ht="15.75" customHeight="1" x14ac:dyDescent="0.3">
      <c r="A801" s="20" t="s">
        <v>1821</v>
      </c>
      <c r="B801" s="22">
        <v>1375.7831999999999</v>
      </c>
    </row>
    <row r="802" spans="1:2" ht="15.75" customHeight="1" x14ac:dyDescent="0.3">
      <c r="A802" s="20" t="s">
        <v>1823</v>
      </c>
      <c r="B802" s="22">
        <v>1405.9728</v>
      </c>
    </row>
    <row r="803" spans="1:2" ht="15.75" customHeight="1" x14ac:dyDescent="0.3">
      <c r="A803" s="20" t="s">
        <v>1825</v>
      </c>
      <c r="B803" s="22">
        <v>1405.9728</v>
      </c>
    </row>
    <row r="804" spans="1:2" ht="15.75" customHeight="1" x14ac:dyDescent="0.3">
      <c r="A804" s="20" t="s">
        <v>1827</v>
      </c>
      <c r="B804" s="22">
        <v>1526.7311999999999</v>
      </c>
    </row>
    <row r="805" spans="1:2" ht="15.75" customHeight="1" x14ac:dyDescent="0.3">
      <c r="A805" s="20" t="s">
        <v>1829</v>
      </c>
      <c r="B805" s="22">
        <v>2316.8591999999999</v>
      </c>
    </row>
    <row r="806" spans="1:2" ht="15.75" customHeight="1" x14ac:dyDescent="0.3">
      <c r="A806" s="20" t="s">
        <v>1831</v>
      </c>
      <c r="B806" s="22">
        <v>2087.7912000000001</v>
      </c>
    </row>
    <row r="807" spans="1:2" ht="15.75" customHeight="1" x14ac:dyDescent="0.3">
      <c r="A807" s="20" t="s">
        <v>1833</v>
      </c>
      <c r="B807" s="22">
        <v>1904.5367999999999</v>
      </c>
    </row>
    <row r="808" spans="1:2" ht="15.75" customHeight="1" x14ac:dyDescent="0.3">
      <c r="A808" s="20" t="s">
        <v>1835</v>
      </c>
      <c r="B808" s="22">
        <v>2133.6048000000001</v>
      </c>
    </row>
    <row r="809" spans="1:2" ht="15.75" customHeight="1" x14ac:dyDescent="0.3">
      <c r="A809" s="20" t="s">
        <v>1837</v>
      </c>
      <c r="B809" s="22">
        <v>1904.5367999999999</v>
      </c>
    </row>
    <row r="810" spans="1:2" ht="15.75" customHeight="1" x14ac:dyDescent="0.3">
      <c r="A810" s="20" t="s">
        <v>1839</v>
      </c>
      <c r="B810" s="22">
        <v>2087.7912000000001</v>
      </c>
    </row>
    <row r="811" spans="1:2" ht="15.75" customHeight="1" x14ac:dyDescent="0.3">
      <c r="A811" s="20" t="s">
        <v>1841</v>
      </c>
      <c r="B811" s="22">
        <v>2133.6048000000001</v>
      </c>
    </row>
    <row r="812" spans="1:2" ht="15.75" customHeight="1" x14ac:dyDescent="0.3">
      <c r="A812" s="20" t="s">
        <v>1843</v>
      </c>
      <c r="B812" s="22">
        <v>2133.6048000000001</v>
      </c>
    </row>
    <row r="813" spans="1:2" ht="15.75" customHeight="1" x14ac:dyDescent="0.3">
      <c r="A813" s="20" t="s">
        <v>1845</v>
      </c>
      <c r="B813" s="22">
        <v>2316.8591999999999</v>
      </c>
    </row>
    <row r="814" spans="1:2" ht="15.75" customHeight="1" x14ac:dyDescent="0.3">
      <c r="A814" s="20" t="s">
        <v>1847</v>
      </c>
      <c r="B814" s="22">
        <v>5247.9791999999998</v>
      </c>
    </row>
    <row r="815" spans="1:2" ht="15.75" customHeight="1" x14ac:dyDescent="0.3">
      <c r="A815" s="20" t="s">
        <v>1849</v>
      </c>
      <c r="B815" s="22">
        <v>4729.1112000000003</v>
      </c>
    </row>
    <row r="816" spans="1:2" ht="15.75" customHeight="1" x14ac:dyDescent="0.3">
      <c r="A816" s="20" t="s">
        <v>1851</v>
      </c>
      <c r="B816" s="22">
        <v>4314.0168000000003</v>
      </c>
    </row>
    <row r="817" spans="1:2" ht="15.75" customHeight="1" x14ac:dyDescent="0.3">
      <c r="A817" s="20" t="s">
        <v>1853</v>
      </c>
      <c r="B817" s="22">
        <v>4832.8847999999998</v>
      </c>
    </row>
    <row r="818" spans="1:2" ht="15.75" customHeight="1" x14ac:dyDescent="0.3">
      <c r="A818" s="20" t="s">
        <v>1855</v>
      </c>
      <c r="B818" s="22">
        <v>4314.0168000000003</v>
      </c>
    </row>
    <row r="819" spans="1:2" ht="15.75" customHeight="1" x14ac:dyDescent="0.3">
      <c r="A819" s="20" t="s">
        <v>1857</v>
      </c>
      <c r="B819" s="22">
        <v>4729.1112000000003</v>
      </c>
    </row>
    <row r="820" spans="1:2" ht="15.75" customHeight="1" x14ac:dyDescent="0.3">
      <c r="A820" s="20" t="s">
        <v>1859</v>
      </c>
      <c r="B820" s="22">
        <v>4832.8847999999998</v>
      </c>
    </row>
    <row r="821" spans="1:2" ht="15.75" customHeight="1" x14ac:dyDescent="0.3">
      <c r="A821" s="20" t="s">
        <v>1861</v>
      </c>
      <c r="B821" s="22">
        <v>4832.8847999999998</v>
      </c>
    </row>
    <row r="822" spans="1:2" ht="15.75" customHeight="1" x14ac:dyDescent="0.3">
      <c r="A822" s="20" t="s">
        <v>1863</v>
      </c>
      <c r="B822" s="22">
        <v>5247.9791999999998</v>
      </c>
    </row>
    <row r="823" spans="1:2" ht="15.75" customHeight="1" x14ac:dyDescent="0.3">
      <c r="A823" s="20" t="s">
        <v>1865</v>
      </c>
      <c r="B823" s="22">
        <v>7287.0192000000006</v>
      </c>
    </row>
    <row r="824" spans="1:2" ht="15.75" customHeight="1" x14ac:dyDescent="0.3">
      <c r="A824" s="20" t="s">
        <v>1867</v>
      </c>
      <c r="B824" s="22">
        <v>6566.5511999999999</v>
      </c>
    </row>
    <row r="825" spans="1:2" ht="15.75" customHeight="1" x14ac:dyDescent="0.3">
      <c r="A825" s="20" t="s">
        <v>1869</v>
      </c>
      <c r="B825" s="22">
        <v>5990.1768000000002</v>
      </c>
    </row>
    <row r="826" spans="1:2" ht="15.75" customHeight="1" x14ac:dyDescent="0.3">
      <c r="A826" s="20" t="s">
        <v>1871</v>
      </c>
      <c r="B826" s="22">
        <v>6710.6447999999991</v>
      </c>
    </row>
    <row r="827" spans="1:2" ht="15.75" customHeight="1" x14ac:dyDescent="0.3">
      <c r="A827" s="20" t="s">
        <v>1873</v>
      </c>
      <c r="B827" s="22">
        <v>5990.1768000000002</v>
      </c>
    </row>
    <row r="828" spans="1:2" ht="15.75" customHeight="1" x14ac:dyDescent="0.3">
      <c r="A828" s="20" t="s">
        <v>1875</v>
      </c>
      <c r="B828" s="22">
        <v>6566.5511999999999</v>
      </c>
    </row>
    <row r="829" spans="1:2" ht="15.75" customHeight="1" x14ac:dyDescent="0.3">
      <c r="A829" s="20" t="s">
        <v>1877</v>
      </c>
      <c r="B829" s="22">
        <v>6710.6447999999991</v>
      </c>
    </row>
    <row r="830" spans="1:2" ht="15.75" customHeight="1" x14ac:dyDescent="0.3">
      <c r="A830" s="20" t="s">
        <v>1879</v>
      </c>
      <c r="B830" s="22">
        <v>6710.6447999999991</v>
      </c>
    </row>
    <row r="831" spans="1:2" ht="15.75" customHeight="1" x14ac:dyDescent="0.3">
      <c r="A831" s="20" t="s">
        <v>1881</v>
      </c>
      <c r="B831" s="22">
        <v>7287.0192000000006</v>
      </c>
    </row>
    <row r="832" spans="1:2" ht="15.75" customHeight="1" x14ac:dyDescent="0.3">
      <c r="A832" s="20" t="s">
        <v>1883</v>
      </c>
      <c r="B832" s="22">
        <v>8867.2752</v>
      </c>
    </row>
    <row r="833" spans="1:2" ht="15.75" customHeight="1" x14ac:dyDescent="0.3">
      <c r="A833" s="20" t="s">
        <v>1885</v>
      </c>
      <c r="B833" s="22">
        <v>7990.5671999999995</v>
      </c>
    </row>
    <row r="834" spans="1:2" ht="15.75" customHeight="1" x14ac:dyDescent="0.3">
      <c r="A834" s="20" t="s">
        <v>1887</v>
      </c>
      <c r="B834" s="22">
        <v>7289.2007999999996</v>
      </c>
    </row>
    <row r="835" spans="1:2" ht="15.75" customHeight="1" x14ac:dyDescent="0.3">
      <c r="A835" s="20" t="s">
        <v>1889</v>
      </c>
      <c r="B835" s="22">
        <v>8165.9087999999992</v>
      </c>
    </row>
    <row r="836" spans="1:2" ht="15.75" customHeight="1" x14ac:dyDescent="0.3">
      <c r="A836" s="20" t="s">
        <v>1891</v>
      </c>
      <c r="B836" s="22">
        <v>7289.2007999999996</v>
      </c>
    </row>
    <row r="837" spans="1:2" ht="15.75" customHeight="1" x14ac:dyDescent="0.3">
      <c r="A837" s="20" t="s">
        <v>1893</v>
      </c>
      <c r="B837" s="22">
        <v>7990.5671999999995</v>
      </c>
    </row>
    <row r="838" spans="1:2" ht="15.75" customHeight="1" x14ac:dyDescent="0.3">
      <c r="A838" s="20" t="s">
        <v>1895</v>
      </c>
      <c r="B838" s="22">
        <v>8165.9087999999992</v>
      </c>
    </row>
    <row r="839" spans="1:2" ht="15.75" customHeight="1" x14ac:dyDescent="0.3">
      <c r="A839" s="20" t="s">
        <v>1897</v>
      </c>
      <c r="B839" s="22">
        <v>8165.9087999999992</v>
      </c>
    </row>
    <row r="840" spans="1:2" ht="15.75" customHeight="1" x14ac:dyDescent="0.3">
      <c r="A840" s="20" t="s">
        <v>1899</v>
      </c>
      <c r="B840" s="22">
        <v>8867.2752</v>
      </c>
    </row>
    <row r="841" spans="1:2" ht="15.75" customHeight="1" x14ac:dyDescent="0.3">
      <c r="A841" s="20" t="s">
        <v>1901</v>
      </c>
      <c r="B841" s="22">
        <v>11288.635199999999</v>
      </c>
    </row>
    <row r="842" spans="1:2" ht="15.75" customHeight="1" x14ac:dyDescent="0.3">
      <c r="A842" s="20" t="s">
        <v>1903</v>
      </c>
      <c r="B842" s="22">
        <v>10172.527200000002</v>
      </c>
    </row>
    <row r="843" spans="1:2" ht="15.75" customHeight="1" x14ac:dyDescent="0.3">
      <c r="A843" s="20" t="s">
        <v>1905</v>
      </c>
      <c r="B843" s="22">
        <v>9279.6407999999992</v>
      </c>
    </row>
    <row r="844" spans="1:2" ht="15.75" customHeight="1" x14ac:dyDescent="0.3">
      <c r="A844" s="20" t="s">
        <v>1907</v>
      </c>
      <c r="B844" s="22">
        <v>10395.748799999999</v>
      </c>
    </row>
    <row r="845" spans="1:2" ht="15.75" customHeight="1" x14ac:dyDescent="0.3">
      <c r="A845" s="20" t="s">
        <v>1909</v>
      </c>
      <c r="B845" s="22">
        <v>9279.6407999999992</v>
      </c>
    </row>
    <row r="846" spans="1:2" ht="15.75" customHeight="1" x14ac:dyDescent="0.3">
      <c r="A846" s="20" t="s">
        <v>1911</v>
      </c>
      <c r="B846" s="22">
        <v>10172.527200000002</v>
      </c>
    </row>
    <row r="847" spans="1:2" ht="15.75" customHeight="1" x14ac:dyDescent="0.3">
      <c r="A847" s="20" t="s">
        <v>1913</v>
      </c>
      <c r="B847" s="22">
        <v>10395.748799999999</v>
      </c>
    </row>
    <row r="848" spans="1:2" ht="15.75" customHeight="1" x14ac:dyDescent="0.3">
      <c r="A848" s="20" t="s">
        <v>1915</v>
      </c>
      <c r="B848" s="22">
        <v>10395.748799999999</v>
      </c>
    </row>
    <row r="849" spans="1:2" ht="15.75" customHeight="1" x14ac:dyDescent="0.3">
      <c r="A849" s="20" t="s">
        <v>1917</v>
      </c>
      <c r="B849" s="22">
        <v>11288.635199999999</v>
      </c>
    </row>
    <row r="850" spans="1:2" ht="15.75" customHeight="1" x14ac:dyDescent="0.3">
      <c r="A850" s="20" t="s">
        <v>1919</v>
      </c>
      <c r="B850" s="22">
        <v>14551.099199999999</v>
      </c>
    </row>
    <row r="851" spans="1:2" ht="15.75" customHeight="1" x14ac:dyDescent="0.3">
      <c r="A851" s="20" t="s">
        <v>1921</v>
      </c>
      <c r="B851" s="22">
        <v>13112.431199999999</v>
      </c>
    </row>
    <row r="852" spans="1:2" ht="15.75" customHeight="1" x14ac:dyDescent="0.3">
      <c r="A852" s="20" t="s">
        <v>1923</v>
      </c>
      <c r="B852" s="22">
        <v>11961.496800000001</v>
      </c>
    </row>
    <row r="853" spans="1:2" ht="15.75" customHeight="1" x14ac:dyDescent="0.3">
      <c r="A853" s="20" t="s">
        <v>1925</v>
      </c>
      <c r="B853" s="22">
        <v>13400.1648</v>
      </c>
    </row>
    <row r="854" spans="1:2" ht="15.75" customHeight="1" x14ac:dyDescent="0.3">
      <c r="A854" s="20" t="s">
        <v>1927</v>
      </c>
      <c r="B854" s="22">
        <v>11961.496800000001</v>
      </c>
    </row>
    <row r="855" spans="1:2" ht="15.75" customHeight="1" x14ac:dyDescent="0.3">
      <c r="A855" s="20" t="s">
        <v>1929</v>
      </c>
      <c r="B855" s="22">
        <v>13112.431199999999</v>
      </c>
    </row>
    <row r="856" spans="1:2" ht="15.75" customHeight="1" x14ac:dyDescent="0.3">
      <c r="A856" s="20" t="s">
        <v>1931</v>
      </c>
      <c r="B856" s="22">
        <v>13400.1648</v>
      </c>
    </row>
    <row r="857" spans="1:2" ht="15.75" customHeight="1" x14ac:dyDescent="0.3">
      <c r="A857" s="20" t="s">
        <v>1933</v>
      </c>
      <c r="B857" s="22">
        <v>13400.1648</v>
      </c>
    </row>
    <row r="858" spans="1:2" ht="15.75" customHeight="1" x14ac:dyDescent="0.3">
      <c r="A858" s="20" t="s">
        <v>1935</v>
      </c>
      <c r="B858" s="22">
        <v>14551.099199999999</v>
      </c>
    </row>
    <row r="859" spans="1:2" ht="15.75" customHeight="1" x14ac:dyDescent="0.3">
      <c r="A859" s="20" t="s">
        <v>1937</v>
      </c>
      <c r="B859" s="22">
        <v>8433.9791999999998</v>
      </c>
    </row>
    <row r="860" spans="1:2" ht="15.75" customHeight="1" x14ac:dyDescent="0.3">
      <c r="A860" s="20" t="s">
        <v>1939</v>
      </c>
      <c r="B860" s="22">
        <v>7600.1112000000003</v>
      </c>
    </row>
    <row r="861" spans="1:2" ht="15.75" customHeight="1" x14ac:dyDescent="0.3">
      <c r="A861" s="20" t="s">
        <v>1941</v>
      </c>
      <c r="B861" s="22">
        <v>6933.0168000000003</v>
      </c>
    </row>
    <row r="862" spans="1:2" ht="15.75" customHeight="1" x14ac:dyDescent="0.3">
      <c r="A862" s="20" t="s">
        <v>1943</v>
      </c>
      <c r="B862" s="22">
        <v>7766.8847999999989</v>
      </c>
    </row>
    <row r="863" spans="1:2" ht="15.75" customHeight="1" x14ac:dyDescent="0.3">
      <c r="A863" s="20" t="s">
        <v>1945</v>
      </c>
      <c r="B863" s="22">
        <v>6933.0168000000003</v>
      </c>
    </row>
    <row r="864" spans="1:2" ht="15.75" customHeight="1" x14ac:dyDescent="0.3">
      <c r="A864" s="20" t="s">
        <v>1947</v>
      </c>
      <c r="B864" s="22">
        <v>7600.1112000000003</v>
      </c>
    </row>
    <row r="865" spans="1:2" ht="15.75" customHeight="1" x14ac:dyDescent="0.3">
      <c r="A865" s="20" t="s">
        <v>1949</v>
      </c>
      <c r="B865" s="22">
        <v>7766.8847999999989</v>
      </c>
    </row>
    <row r="866" spans="1:2" ht="15.75" customHeight="1" x14ac:dyDescent="0.3">
      <c r="A866" s="20" t="s">
        <v>1951</v>
      </c>
      <c r="B866" s="22">
        <v>7766.8847999999989</v>
      </c>
    </row>
    <row r="867" spans="1:2" ht="15.75" customHeight="1" x14ac:dyDescent="0.3">
      <c r="A867" s="20" t="s">
        <v>1953</v>
      </c>
      <c r="B867" s="22">
        <v>8433.9791999999998</v>
      </c>
    </row>
    <row r="868" spans="1:2" ht="15.75" customHeight="1" x14ac:dyDescent="0.3">
      <c r="A868" s="20" t="s">
        <v>1955</v>
      </c>
      <c r="B868" s="22">
        <v>11925.8352</v>
      </c>
    </row>
    <row r="869" spans="1:2" ht="15.75" customHeight="1" x14ac:dyDescent="0.3">
      <c r="A869" s="20" t="s">
        <v>1957</v>
      </c>
      <c r="B869" s="22">
        <v>10746.727200000001</v>
      </c>
    </row>
    <row r="870" spans="1:2" ht="15.75" customHeight="1" x14ac:dyDescent="0.3">
      <c r="A870" s="20" t="s">
        <v>1959</v>
      </c>
      <c r="B870" s="22">
        <v>9803.4407999999985</v>
      </c>
    </row>
    <row r="871" spans="1:2" ht="15.75" customHeight="1" x14ac:dyDescent="0.3">
      <c r="A871" s="20" t="s">
        <v>1961</v>
      </c>
      <c r="B871" s="22">
        <v>10982.548799999999</v>
      </c>
    </row>
    <row r="872" spans="1:2" ht="15.75" customHeight="1" x14ac:dyDescent="0.3">
      <c r="A872" s="20" t="s">
        <v>1963</v>
      </c>
      <c r="B872" s="22">
        <v>9803.4407999999985</v>
      </c>
    </row>
    <row r="873" spans="1:2" ht="15.75" customHeight="1" x14ac:dyDescent="0.3">
      <c r="A873" s="20" t="s">
        <v>1965</v>
      </c>
      <c r="B873" s="22">
        <v>10746.727200000001</v>
      </c>
    </row>
    <row r="874" spans="1:2" ht="15.75" customHeight="1" x14ac:dyDescent="0.3">
      <c r="A874" s="20" t="s">
        <v>1967</v>
      </c>
      <c r="B874" s="22">
        <v>10982.548799999999</v>
      </c>
    </row>
    <row r="875" spans="1:2" ht="15.75" customHeight="1" x14ac:dyDescent="0.3">
      <c r="A875" s="20" t="s">
        <v>1969</v>
      </c>
      <c r="B875" s="22">
        <v>10982.548799999999</v>
      </c>
    </row>
    <row r="876" spans="1:2" ht="15.75" customHeight="1" x14ac:dyDescent="0.3">
      <c r="A876" s="20" t="s">
        <v>1971</v>
      </c>
      <c r="B876" s="22">
        <v>11925.8352</v>
      </c>
    </row>
    <row r="877" spans="1:2" ht="15.75" customHeight="1" x14ac:dyDescent="0.3">
      <c r="A877" s="20" t="s">
        <v>1973</v>
      </c>
      <c r="B877" s="22">
        <v>16845.019199999999</v>
      </c>
    </row>
    <row r="878" spans="1:2" ht="15.75" customHeight="1" x14ac:dyDescent="0.3">
      <c r="A878" s="20" t="s">
        <v>1975</v>
      </c>
      <c r="B878" s="22">
        <v>15179.551199999998</v>
      </c>
    </row>
    <row r="879" spans="1:2" ht="15.75" customHeight="1" x14ac:dyDescent="0.3">
      <c r="A879" s="20" t="s">
        <v>1977</v>
      </c>
      <c r="B879" s="22">
        <v>13847.176799999999</v>
      </c>
    </row>
    <row r="880" spans="1:2" ht="15.75" customHeight="1" x14ac:dyDescent="0.3">
      <c r="A880" s="20" t="s">
        <v>1979</v>
      </c>
      <c r="B880" s="22">
        <v>15512.644799999998</v>
      </c>
    </row>
    <row r="881" spans="1:2" ht="15.75" customHeight="1" x14ac:dyDescent="0.3">
      <c r="A881" s="20" t="s">
        <v>1981</v>
      </c>
      <c r="B881" s="22">
        <v>13847.176799999999</v>
      </c>
    </row>
    <row r="882" spans="1:2" ht="15.75" customHeight="1" x14ac:dyDescent="0.3">
      <c r="A882" s="20" t="s">
        <v>1983</v>
      </c>
      <c r="B882" s="22">
        <v>15179.551199999998</v>
      </c>
    </row>
    <row r="883" spans="1:2" ht="15.75" customHeight="1" x14ac:dyDescent="0.3">
      <c r="A883" s="20" t="s">
        <v>1985</v>
      </c>
      <c r="B883" s="22">
        <v>15512.644799999998</v>
      </c>
    </row>
    <row r="884" spans="1:2" ht="15.75" customHeight="1" x14ac:dyDescent="0.3">
      <c r="A884" s="20" t="s">
        <v>1987</v>
      </c>
      <c r="B884" s="22">
        <v>15512.644799999998</v>
      </c>
    </row>
    <row r="885" spans="1:2" ht="15.75" customHeight="1" x14ac:dyDescent="0.3">
      <c r="A885" s="20" t="s">
        <v>1989</v>
      </c>
      <c r="B885" s="22">
        <v>16845.019199999999</v>
      </c>
    </row>
    <row r="886" spans="1:2" ht="15.75" customHeight="1" x14ac:dyDescent="0.3">
      <c r="A886" s="20" t="s">
        <v>1991</v>
      </c>
      <c r="B886" s="22">
        <v>14551.099199999999</v>
      </c>
    </row>
    <row r="887" spans="1:2" ht="15.75" customHeight="1" x14ac:dyDescent="0.3">
      <c r="A887" s="20" t="s">
        <v>1993</v>
      </c>
      <c r="B887" s="22">
        <v>13112.431199999999</v>
      </c>
    </row>
    <row r="888" spans="1:2" ht="15.75" customHeight="1" x14ac:dyDescent="0.3">
      <c r="A888" s="20" t="s">
        <v>1995</v>
      </c>
      <c r="B888" s="22">
        <v>11961.496800000001</v>
      </c>
    </row>
    <row r="889" spans="1:2" ht="15.75" customHeight="1" x14ac:dyDescent="0.3">
      <c r="A889" s="20" t="s">
        <v>1997</v>
      </c>
      <c r="B889" s="22">
        <v>13400.1648</v>
      </c>
    </row>
    <row r="890" spans="1:2" ht="15.75" customHeight="1" x14ac:dyDescent="0.3">
      <c r="A890" s="20" t="s">
        <v>1999</v>
      </c>
      <c r="B890" s="22">
        <v>11961.496800000001</v>
      </c>
    </row>
    <row r="891" spans="1:2" ht="15.75" customHeight="1" x14ac:dyDescent="0.3">
      <c r="A891" s="20" t="s">
        <v>2001</v>
      </c>
      <c r="B891" s="22">
        <v>13112.431199999999</v>
      </c>
    </row>
    <row r="892" spans="1:2" ht="15.75" customHeight="1" x14ac:dyDescent="0.3">
      <c r="A892" s="20" t="s">
        <v>2003</v>
      </c>
      <c r="B892" s="22">
        <v>13400.1648</v>
      </c>
    </row>
    <row r="893" spans="1:2" ht="15.75" customHeight="1" x14ac:dyDescent="0.3">
      <c r="A893" s="20" t="s">
        <v>2005</v>
      </c>
      <c r="B893" s="22">
        <v>13400.1648</v>
      </c>
    </row>
    <row r="894" spans="1:2" ht="15.75" customHeight="1" x14ac:dyDescent="0.3">
      <c r="A894" s="20" t="s">
        <v>2007</v>
      </c>
      <c r="B894" s="22">
        <v>14551.099199999999</v>
      </c>
    </row>
    <row r="895" spans="1:2" ht="15.75" customHeight="1" x14ac:dyDescent="0.3">
      <c r="A895" s="20" t="s">
        <v>2009</v>
      </c>
      <c r="B895" s="22">
        <v>14551.099199999999</v>
      </c>
    </row>
    <row r="896" spans="1:2" ht="15.75" customHeight="1" x14ac:dyDescent="0.3">
      <c r="A896" s="20" t="s">
        <v>2011</v>
      </c>
      <c r="B896" s="22">
        <v>13153.535999999998</v>
      </c>
    </row>
    <row r="897" spans="1:2" ht="15.75" customHeight="1" x14ac:dyDescent="0.3">
      <c r="A897" s="20" t="s">
        <v>2013</v>
      </c>
      <c r="B897" s="22">
        <v>12002.6016</v>
      </c>
    </row>
    <row r="898" spans="1:2" ht="15.75" customHeight="1" x14ac:dyDescent="0.3">
      <c r="A898" s="20" t="s">
        <v>2015</v>
      </c>
      <c r="B898" s="22">
        <v>13400.1648</v>
      </c>
    </row>
    <row r="899" spans="1:2" ht="15.75" customHeight="1" x14ac:dyDescent="0.3">
      <c r="A899" s="20" t="s">
        <v>2017</v>
      </c>
      <c r="B899" s="22">
        <v>12002.6016</v>
      </c>
    </row>
    <row r="900" spans="1:2" ht="15.75" customHeight="1" x14ac:dyDescent="0.3">
      <c r="A900" s="20" t="s">
        <v>2019</v>
      </c>
      <c r="B900" s="22">
        <v>13153.535999999998</v>
      </c>
    </row>
    <row r="901" spans="1:2" ht="15.75" customHeight="1" x14ac:dyDescent="0.3">
      <c r="A901" s="20" t="s">
        <v>2021</v>
      </c>
      <c r="B901" s="22">
        <v>13400.1648</v>
      </c>
    </row>
    <row r="902" spans="1:2" ht="15.75" customHeight="1" x14ac:dyDescent="0.3">
      <c r="A902" s="20" t="s">
        <v>2023</v>
      </c>
      <c r="B902" s="22">
        <v>13400.1648</v>
      </c>
    </row>
    <row r="903" spans="1:2" ht="15.75" customHeight="1" x14ac:dyDescent="0.3">
      <c r="A903" s="20" t="s">
        <v>2025</v>
      </c>
      <c r="B903" s="22">
        <v>14551.099199999999</v>
      </c>
    </row>
    <row r="904" spans="1:2" ht="15.75" customHeight="1" x14ac:dyDescent="0.3">
      <c r="A904" s="20" t="s">
        <v>2027</v>
      </c>
      <c r="B904" s="22">
        <v>14551.099199999999</v>
      </c>
    </row>
    <row r="905" spans="1:2" ht="15.75" customHeight="1" x14ac:dyDescent="0.3">
      <c r="A905" s="20" t="s">
        <v>2029</v>
      </c>
      <c r="B905" s="22">
        <v>13153.535999999998</v>
      </c>
    </row>
    <row r="906" spans="1:2" ht="15.75" customHeight="1" x14ac:dyDescent="0.3">
      <c r="A906" s="20" t="s">
        <v>2031</v>
      </c>
      <c r="B906" s="22">
        <v>12002.6016</v>
      </c>
    </row>
    <row r="907" spans="1:2" ht="15.75" customHeight="1" x14ac:dyDescent="0.3">
      <c r="A907" s="20" t="s">
        <v>2033</v>
      </c>
      <c r="B907" s="22">
        <v>13400.1648</v>
      </c>
    </row>
    <row r="908" spans="1:2" ht="15.75" customHeight="1" x14ac:dyDescent="0.3">
      <c r="A908" s="20" t="s">
        <v>2035</v>
      </c>
      <c r="B908" s="22">
        <v>12002.6016</v>
      </c>
    </row>
    <row r="909" spans="1:2" ht="15.75" customHeight="1" x14ac:dyDescent="0.3">
      <c r="A909" s="20" t="s">
        <v>2037</v>
      </c>
      <c r="B909" s="22">
        <v>13153.535999999998</v>
      </c>
    </row>
    <row r="910" spans="1:2" ht="15.75" customHeight="1" x14ac:dyDescent="0.3">
      <c r="A910" s="20" t="s">
        <v>2039</v>
      </c>
      <c r="B910" s="22">
        <v>13400.1648</v>
      </c>
    </row>
    <row r="911" spans="1:2" ht="15.75" customHeight="1" x14ac:dyDescent="0.3">
      <c r="A911" s="20" t="s">
        <v>2041</v>
      </c>
      <c r="B911" s="22">
        <v>13400.1648</v>
      </c>
    </row>
    <row r="912" spans="1:2" ht="15.75" customHeight="1" x14ac:dyDescent="0.3">
      <c r="A912" s="20" t="s">
        <v>2043</v>
      </c>
      <c r="B912" s="22">
        <v>14551.099199999999</v>
      </c>
    </row>
    <row r="913" spans="1:2" ht="15.75" customHeight="1" x14ac:dyDescent="0.3">
      <c r="A913" s="20" t="s">
        <v>2045</v>
      </c>
      <c r="B913" s="22">
        <v>14551.099199999999</v>
      </c>
    </row>
    <row r="914" spans="1:2" ht="15.75" customHeight="1" x14ac:dyDescent="0.3">
      <c r="A914" s="20" t="s">
        <v>2047</v>
      </c>
      <c r="B914" s="22">
        <v>13153.535999999998</v>
      </c>
    </row>
    <row r="915" spans="1:2" ht="15.75" customHeight="1" x14ac:dyDescent="0.3">
      <c r="A915" s="20" t="s">
        <v>2049</v>
      </c>
      <c r="B915" s="22">
        <v>12002.6016</v>
      </c>
    </row>
    <row r="916" spans="1:2" ht="15.75" customHeight="1" x14ac:dyDescent="0.3">
      <c r="A916" s="20" t="s">
        <v>2051</v>
      </c>
      <c r="B916" s="22">
        <v>13400.1648</v>
      </c>
    </row>
    <row r="917" spans="1:2" ht="15.75" customHeight="1" x14ac:dyDescent="0.3">
      <c r="A917" s="20" t="s">
        <v>2053</v>
      </c>
      <c r="B917" s="22">
        <v>12002.6016</v>
      </c>
    </row>
    <row r="918" spans="1:2" ht="15.75" customHeight="1" x14ac:dyDescent="0.3">
      <c r="A918" s="20" t="s">
        <v>2055</v>
      </c>
      <c r="B918" s="22">
        <v>13153.535999999998</v>
      </c>
    </row>
    <row r="919" spans="1:2" ht="15.75" customHeight="1" x14ac:dyDescent="0.3">
      <c r="A919" s="20" t="s">
        <v>2057</v>
      </c>
      <c r="B919" s="22">
        <v>13400.1648</v>
      </c>
    </row>
    <row r="920" spans="1:2" ht="15.75" customHeight="1" x14ac:dyDescent="0.3">
      <c r="A920" s="20" t="s">
        <v>2059</v>
      </c>
      <c r="B920" s="22">
        <v>13400.1648</v>
      </c>
    </row>
    <row r="921" spans="1:2" ht="15.75" customHeight="1" x14ac:dyDescent="0.3">
      <c r="A921" s="20" t="s">
        <v>2061</v>
      </c>
      <c r="B921" s="22">
        <v>14551.099199999999</v>
      </c>
    </row>
    <row r="922" spans="1:2" ht="15.75" customHeight="1" x14ac:dyDescent="0.3">
      <c r="A922" s="20" t="s">
        <v>2063</v>
      </c>
      <c r="B922" s="22">
        <v>14551.099199999999</v>
      </c>
    </row>
    <row r="923" spans="1:2" ht="15.75" customHeight="1" x14ac:dyDescent="0.3">
      <c r="A923" s="20" t="s">
        <v>2065</v>
      </c>
      <c r="B923" s="22">
        <v>13153.535999999998</v>
      </c>
    </row>
    <row r="924" spans="1:2" ht="15.75" customHeight="1" x14ac:dyDescent="0.3">
      <c r="A924" s="20" t="s">
        <v>2067</v>
      </c>
      <c r="B924" s="22">
        <v>12002.6016</v>
      </c>
    </row>
    <row r="925" spans="1:2" ht="15.75" customHeight="1" x14ac:dyDescent="0.3">
      <c r="A925" s="20" t="s">
        <v>2069</v>
      </c>
      <c r="B925" s="22">
        <v>13400.1648</v>
      </c>
    </row>
    <row r="926" spans="1:2" ht="15.75" customHeight="1" x14ac:dyDescent="0.3">
      <c r="A926" s="20" t="s">
        <v>2071</v>
      </c>
      <c r="B926" s="22">
        <v>12002.6016</v>
      </c>
    </row>
    <row r="927" spans="1:2" ht="15.75" customHeight="1" x14ac:dyDescent="0.3">
      <c r="A927" s="20" t="s">
        <v>2073</v>
      </c>
      <c r="B927" s="22">
        <v>13153.535999999998</v>
      </c>
    </row>
    <row r="928" spans="1:2" ht="15.75" customHeight="1" x14ac:dyDescent="0.3">
      <c r="A928" s="20" t="s">
        <v>2075</v>
      </c>
      <c r="B928" s="22">
        <v>13400.1648</v>
      </c>
    </row>
    <row r="929" spans="1:2" ht="15.75" customHeight="1" x14ac:dyDescent="0.3">
      <c r="A929" s="20" t="s">
        <v>2077</v>
      </c>
      <c r="B929" s="22">
        <v>13400.1648</v>
      </c>
    </row>
    <row r="930" spans="1:2" ht="15.75" customHeight="1" x14ac:dyDescent="0.3">
      <c r="A930" s="20" t="s">
        <v>2079</v>
      </c>
      <c r="B930" s="22">
        <v>14551.099199999999</v>
      </c>
    </row>
    <row r="931" spans="1:2" ht="15.75" customHeight="1" x14ac:dyDescent="0.3">
      <c r="A931" s="20" t="s">
        <v>2081</v>
      </c>
      <c r="B931" s="22">
        <v>20503.275428571429</v>
      </c>
    </row>
    <row r="932" spans="1:2" ht="15.75" customHeight="1" x14ac:dyDescent="0.3">
      <c r="A932" s="20" t="s">
        <v>2083</v>
      </c>
      <c r="B932" s="22">
        <v>18476.115428571429</v>
      </c>
    </row>
    <row r="933" spans="1:2" ht="15.75" customHeight="1" x14ac:dyDescent="0.3">
      <c r="A933" s="20" t="s">
        <v>2085</v>
      </c>
      <c r="B933" s="22">
        <v>16854.387428571426</v>
      </c>
    </row>
    <row r="934" spans="1:2" ht="15.75" customHeight="1" x14ac:dyDescent="0.3">
      <c r="A934" s="20" t="s">
        <v>2087</v>
      </c>
      <c r="B934" s="22">
        <v>18881.54742857143</v>
      </c>
    </row>
    <row r="935" spans="1:2" ht="15.75" customHeight="1" x14ac:dyDescent="0.3">
      <c r="A935" s="20" t="s">
        <v>2089</v>
      </c>
      <c r="B935" s="22">
        <v>16854.387428571426</v>
      </c>
    </row>
    <row r="936" spans="1:2" ht="15.75" customHeight="1" x14ac:dyDescent="0.3">
      <c r="A936" s="20" t="s">
        <v>2091</v>
      </c>
      <c r="B936" s="22">
        <v>18476.115428571429</v>
      </c>
    </row>
    <row r="937" spans="1:2" ht="15.75" customHeight="1" x14ac:dyDescent="0.3">
      <c r="A937" s="20" t="s">
        <v>2093</v>
      </c>
      <c r="B937" s="22">
        <v>18881.54742857143</v>
      </c>
    </row>
    <row r="938" spans="1:2" ht="15.75" customHeight="1" x14ac:dyDescent="0.3">
      <c r="A938" s="20" t="s">
        <v>2095</v>
      </c>
      <c r="B938" s="22">
        <v>18881.54742857143</v>
      </c>
    </row>
    <row r="939" spans="1:2" ht="15.75" customHeight="1" x14ac:dyDescent="0.3">
      <c r="A939" s="20" t="s">
        <v>2097</v>
      </c>
      <c r="B939" s="22">
        <v>20503.275428571429</v>
      </c>
    </row>
    <row r="940" spans="1:2" ht="15.75" customHeight="1" x14ac:dyDescent="0.3">
      <c r="A940" s="20" t="s">
        <v>2099</v>
      </c>
      <c r="B940" s="22">
        <v>16017.387428571428</v>
      </c>
    </row>
    <row r="941" spans="1:2" ht="15.75" customHeight="1" x14ac:dyDescent="0.3">
      <c r="A941" s="20" t="s">
        <v>2101</v>
      </c>
      <c r="B941" s="22">
        <v>14433.747428571429</v>
      </c>
    </row>
    <row r="942" spans="1:2" ht="15.75" customHeight="1" x14ac:dyDescent="0.3">
      <c r="A942" s="20" t="s">
        <v>2103</v>
      </c>
      <c r="B942" s="22">
        <v>13166.835428571429</v>
      </c>
    </row>
    <row r="943" spans="1:2" ht="15.75" customHeight="1" x14ac:dyDescent="0.3">
      <c r="A943" s="20" t="s">
        <v>2105</v>
      </c>
      <c r="B943" s="22">
        <v>14750.47542857143</v>
      </c>
    </row>
    <row r="944" spans="1:2" ht="15.75" customHeight="1" x14ac:dyDescent="0.3">
      <c r="A944" s="20" t="s">
        <v>2107</v>
      </c>
      <c r="B944" s="22">
        <v>13166.835428571429</v>
      </c>
    </row>
    <row r="945" spans="1:2" ht="15.75" customHeight="1" x14ac:dyDescent="0.3">
      <c r="A945" s="20" t="s">
        <v>2109</v>
      </c>
      <c r="B945" s="22">
        <v>14433.747428571429</v>
      </c>
    </row>
    <row r="946" spans="1:2" ht="15.75" customHeight="1" x14ac:dyDescent="0.3">
      <c r="A946" s="20" t="s">
        <v>2111</v>
      </c>
      <c r="B946" s="22">
        <v>14750.47542857143</v>
      </c>
    </row>
    <row r="947" spans="1:2" ht="15.75" customHeight="1" x14ac:dyDescent="0.3">
      <c r="A947" s="20" t="s">
        <v>2113</v>
      </c>
      <c r="B947" s="22">
        <v>14750.47542857143</v>
      </c>
    </row>
    <row r="948" spans="1:2" ht="15.75" customHeight="1" x14ac:dyDescent="0.3">
      <c r="A948" s="20" t="s">
        <v>2115</v>
      </c>
      <c r="B948" s="22">
        <v>16017.387428571428</v>
      </c>
    </row>
    <row r="949" spans="1:2" ht="15.75" customHeight="1" x14ac:dyDescent="0.3">
      <c r="A949" s="20" t="s">
        <v>2118</v>
      </c>
      <c r="B949" s="22">
        <v>2469.7871999999998</v>
      </c>
    </row>
    <row r="950" spans="1:2" ht="15.75" customHeight="1" x14ac:dyDescent="0.3">
      <c r="A950" s="20" t="s">
        <v>2120</v>
      </c>
      <c r="B950" s="22">
        <v>2225.5991999999997</v>
      </c>
    </row>
    <row r="951" spans="1:2" ht="15.75" customHeight="1" x14ac:dyDescent="0.3">
      <c r="A951" s="20" t="s">
        <v>2122</v>
      </c>
      <c r="B951" s="22">
        <v>2030.2487999999998</v>
      </c>
    </row>
    <row r="952" spans="1:2" ht="15.75" customHeight="1" x14ac:dyDescent="0.3">
      <c r="A952" s="20" t="s">
        <v>2124</v>
      </c>
      <c r="B952" s="22">
        <v>2274.4367999999999</v>
      </c>
    </row>
    <row r="953" spans="1:2" ht="15.75" customHeight="1" x14ac:dyDescent="0.3">
      <c r="A953" s="20" t="s">
        <v>2126</v>
      </c>
      <c r="B953" s="22">
        <v>2030.2487999999998</v>
      </c>
    </row>
    <row r="954" spans="1:2" ht="15.75" customHeight="1" x14ac:dyDescent="0.3">
      <c r="A954" s="20" t="s">
        <v>2128</v>
      </c>
      <c r="B954" s="22">
        <v>2225.5991999999997</v>
      </c>
    </row>
    <row r="955" spans="1:2" ht="15.75" customHeight="1" x14ac:dyDescent="0.3">
      <c r="A955" s="20" t="s">
        <v>2130</v>
      </c>
      <c r="B955" s="22">
        <v>2274.4367999999999</v>
      </c>
    </row>
    <row r="956" spans="1:2" ht="15.75" customHeight="1" x14ac:dyDescent="0.3">
      <c r="A956" s="20" t="s">
        <v>2132</v>
      </c>
      <c r="B956" s="22">
        <v>2274.4367999999999</v>
      </c>
    </row>
    <row r="957" spans="1:2" ht="15.75" customHeight="1" x14ac:dyDescent="0.3">
      <c r="A957" s="20" t="s">
        <v>2134</v>
      </c>
      <c r="B957" s="22">
        <v>2469.7871999999998</v>
      </c>
    </row>
    <row r="958" spans="1:2" ht="15.75" customHeight="1" x14ac:dyDescent="0.3">
      <c r="A958" s="20" t="s">
        <v>2136</v>
      </c>
      <c r="B958" s="22">
        <v>4075.5311999999994</v>
      </c>
    </row>
    <row r="959" spans="1:2" ht="15.75" customHeight="1" x14ac:dyDescent="0.3">
      <c r="A959" s="20" t="s">
        <v>2138</v>
      </c>
      <c r="B959" s="22">
        <v>3672.5832000000005</v>
      </c>
    </row>
    <row r="960" spans="1:2" ht="15.75" customHeight="1" x14ac:dyDescent="0.3">
      <c r="A960" s="20" t="s">
        <v>2140</v>
      </c>
      <c r="B960" s="22">
        <v>3350.2247999999995</v>
      </c>
    </row>
    <row r="961" spans="1:2" ht="15.75" customHeight="1" x14ac:dyDescent="0.3">
      <c r="A961" s="20" t="s">
        <v>2142</v>
      </c>
      <c r="B961" s="22">
        <v>3753.1727999999994</v>
      </c>
    </row>
    <row r="962" spans="1:2" ht="15.75" customHeight="1" x14ac:dyDescent="0.3">
      <c r="A962" s="20" t="s">
        <v>2144</v>
      </c>
      <c r="B962" s="22">
        <v>3350.2247999999995</v>
      </c>
    </row>
    <row r="963" spans="1:2" ht="15.75" customHeight="1" x14ac:dyDescent="0.3">
      <c r="A963" s="20" t="s">
        <v>2146</v>
      </c>
      <c r="B963" s="22">
        <v>3672.5832000000005</v>
      </c>
    </row>
    <row r="964" spans="1:2" ht="15.75" customHeight="1" x14ac:dyDescent="0.3">
      <c r="A964" s="20" t="s">
        <v>2148</v>
      </c>
      <c r="B964" s="22">
        <v>3753.1727999999994</v>
      </c>
    </row>
    <row r="965" spans="1:2" ht="15.75" customHeight="1" x14ac:dyDescent="0.3">
      <c r="A965" s="20" t="s">
        <v>2150</v>
      </c>
      <c r="B965" s="22">
        <v>3753.1727999999994</v>
      </c>
    </row>
    <row r="966" spans="1:2" ht="15.75" customHeight="1" x14ac:dyDescent="0.3">
      <c r="A966" s="20" t="s">
        <v>2152</v>
      </c>
      <c r="B966" s="22">
        <v>4075.5311999999994</v>
      </c>
    </row>
    <row r="967" spans="1:2" ht="15.75" customHeight="1" x14ac:dyDescent="0.3">
      <c r="A967" s="20" t="s">
        <v>2154</v>
      </c>
      <c r="B967" s="22">
        <v>8510.4432000000015</v>
      </c>
    </row>
    <row r="968" spans="1:2" ht="15.75" customHeight="1" x14ac:dyDescent="0.3">
      <c r="A968" s="20" t="s">
        <v>2156</v>
      </c>
      <c r="B968" s="22">
        <v>7669.0151999999989</v>
      </c>
    </row>
    <row r="969" spans="1:2" ht="15.75" customHeight="1" x14ac:dyDescent="0.3">
      <c r="A969" s="20" t="s">
        <v>2158</v>
      </c>
      <c r="B969" s="22">
        <v>6995.8727999999992</v>
      </c>
    </row>
    <row r="970" spans="1:2" ht="15.75" customHeight="1" x14ac:dyDescent="0.3">
      <c r="A970" s="20" t="s">
        <v>2160</v>
      </c>
      <c r="B970" s="22">
        <v>7837.3007999999991</v>
      </c>
    </row>
    <row r="971" spans="1:2" ht="15.75" customHeight="1" x14ac:dyDescent="0.3">
      <c r="A971" s="20" t="s">
        <v>2162</v>
      </c>
      <c r="B971" s="22">
        <v>6995.8727999999992</v>
      </c>
    </row>
    <row r="972" spans="1:2" ht="15.75" customHeight="1" x14ac:dyDescent="0.3">
      <c r="A972" s="20" t="s">
        <v>2164</v>
      </c>
      <c r="B972" s="22">
        <v>7669.0151999999989</v>
      </c>
    </row>
    <row r="973" spans="1:2" ht="15.75" customHeight="1" x14ac:dyDescent="0.3">
      <c r="A973" s="20" t="s">
        <v>2166</v>
      </c>
      <c r="B973" s="22">
        <v>7837.3007999999991</v>
      </c>
    </row>
    <row r="974" spans="1:2" ht="15.75" customHeight="1" x14ac:dyDescent="0.3">
      <c r="A974" s="20" t="s">
        <v>2168</v>
      </c>
      <c r="B974" s="22">
        <v>7837.3007999999991</v>
      </c>
    </row>
    <row r="975" spans="1:2" ht="15.75" customHeight="1" x14ac:dyDescent="0.3">
      <c r="A975" s="20" t="s">
        <v>2170</v>
      </c>
      <c r="B975" s="22">
        <v>8510.4432000000015</v>
      </c>
    </row>
    <row r="976" spans="1:2" ht="15.75" customHeight="1" x14ac:dyDescent="0.3">
      <c r="A976" s="20" t="s">
        <v>2172</v>
      </c>
      <c r="B976" s="22">
        <v>12639.499199999998</v>
      </c>
    </row>
    <row r="977" spans="1:2" ht="15.75" customHeight="1" x14ac:dyDescent="0.3">
      <c r="A977" s="20" t="s">
        <v>2174</v>
      </c>
      <c r="B977" s="22">
        <v>11389.831199999999</v>
      </c>
    </row>
    <row r="978" spans="1:2" ht="15.75" customHeight="1" x14ac:dyDescent="0.3">
      <c r="A978" s="20" t="s">
        <v>2176</v>
      </c>
      <c r="B978" s="22">
        <v>10390.096800000001</v>
      </c>
    </row>
    <row r="979" spans="1:2" ht="15.75" customHeight="1" x14ac:dyDescent="0.3">
      <c r="A979" s="20" t="s">
        <v>2178</v>
      </c>
      <c r="B979" s="22">
        <v>11639.764799999999</v>
      </c>
    </row>
    <row r="980" spans="1:2" ht="15.75" customHeight="1" x14ac:dyDescent="0.3">
      <c r="A980" s="20" t="s">
        <v>2180</v>
      </c>
      <c r="B980" s="22">
        <v>10390.096800000001</v>
      </c>
    </row>
    <row r="981" spans="1:2" ht="15.75" customHeight="1" x14ac:dyDescent="0.3">
      <c r="A981" s="20" t="s">
        <v>2182</v>
      </c>
      <c r="B981" s="22">
        <v>11389.831199999999</v>
      </c>
    </row>
    <row r="982" spans="1:2" ht="15.75" customHeight="1" x14ac:dyDescent="0.3">
      <c r="A982" s="20" t="s">
        <v>2184</v>
      </c>
      <c r="B982" s="22">
        <v>11639.764799999999</v>
      </c>
    </row>
    <row r="983" spans="1:2" ht="15.75" customHeight="1" x14ac:dyDescent="0.3">
      <c r="A983" s="20" t="s">
        <v>2186</v>
      </c>
      <c r="B983" s="22">
        <v>11639.764799999999</v>
      </c>
    </row>
    <row r="984" spans="1:2" ht="15.75" customHeight="1" x14ac:dyDescent="0.3">
      <c r="A984" s="20" t="s">
        <v>2188</v>
      </c>
      <c r="B984" s="22">
        <v>12639.499199999998</v>
      </c>
    </row>
    <row r="985" spans="1:2" ht="15.75" customHeight="1" x14ac:dyDescent="0.3">
      <c r="A985" s="20" t="s">
        <v>2190</v>
      </c>
      <c r="B985" s="22">
        <v>17737.099199999997</v>
      </c>
    </row>
    <row r="986" spans="1:2" ht="15.75" customHeight="1" x14ac:dyDescent="0.3">
      <c r="A986" s="20" t="s">
        <v>2192</v>
      </c>
      <c r="B986" s="22">
        <v>15983.431199999999</v>
      </c>
    </row>
    <row r="987" spans="1:2" ht="15.75" customHeight="1" x14ac:dyDescent="0.3">
      <c r="A987" s="20" t="s">
        <v>2194</v>
      </c>
      <c r="B987" s="22">
        <v>14580.496800000001</v>
      </c>
    </row>
    <row r="988" spans="1:2" ht="15.75" customHeight="1" x14ac:dyDescent="0.3">
      <c r="A988" s="20" t="s">
        <v>2196</v>
      </c>
      <c r="B988" s="22">
        <v>16334.164799999999</v>
      </c>
    </row>
    <row r="989" spans="1:2" ht="15.75" customHeight="1" x14ac:dyDescent="0.3">
      <c r="A989" s="20" t="s">
        <v>2198</v>
      </c>
      <c r="B989" s="22">
        <v>14580.496800000001</v>
      </c>
    </row>
    <row r="990" spans="1:2" ht="15.75" customHeight="1" x14ac:dyDescent="0.3">
      <c r="A990" s="20" t="s">
        <v>2200</v>
      </c>
      <c r="B990" s="22">
        <v>15983.431199999999</v>
      </c>
    </row>
    <row r="991" spans="1:2" ht="15.75" customHeight="1" x14ac:dyDescent="0.3">
      <c r="A991" s="20" t="s">
        <v>2202</v>
      </c>
      <c r="B991" s="22">
        <v>16334.164799999999</v>
      </c>
    </row>
    <row r="992" spans="1:2" ht="15.75" customHeight="1" x14ac:dyDescent="0.3">
      <c r="A992" s="20" t="s">
        <v>2204</v>
      </c>
      <c r="B992" s="22">
        <v>16334.164799999999</v>
      </c>
    </row>
    <row r="993" spans="1:2" ht="15.75" customHeight="1" x14ac:dyDescent="0.3">
      <c r="A993" s="20" t="s">
        <v>2206</v>
      </c>
      <c r="B993" s="22">
        <v>17737.099199999997</v>
      </c>
    </row>
    <row r="994" spans="1:2" ht="15.75" customHeight="1" x14ac:dyDescent="0.3">
      <c r="A994" s="20" t="s">
        <v>2208</v>
      </c>
      <c r="B994" s="22">
        <v>26785.339199999999</v>
      </c>
    </row>
    <row r="995" spans="1:2" ht="15.75" customHeight="1" x14ac:dyDescent="0.3">
      <c r="A995" s="20" t="s">
        <v>2210</v>
      </c>
      <c r="B995" s="22">
        <v>24137.071199999998</v>
      </c>
    </row>
    <row r="996" spans="1:2" ht="15.75" customHeight="1" x14ac:dyDescent="0.3">
      <c r="A996" s="20" t="s">
        <v>2212</v>
      </c>
      <c r="B996" s="22">
        <v>22018.4568</v>
      </c>
    </row>
    <row r="997" spans="1:2" ht="15.75" customHeight="1" x14ac:dyDescent="0.3">
      <c r="A997" s="20" t="s">
        <v>2214</v>
      </c>
      <c r="B997" s="22">
        <v>24666.724799999993</v>
      </c>
    </row>
    <row r="998" spans="1:2" ht="15.75" customHeight="1" x14ac:dyDescent="0.3">
      <c r="A998" s="20" t="s">
        <v>2216</v>
      </c>
      <c r="B998" s="22">
        <v>22018.4568</v>
      </c>
    </row>
    <row r="999" spans="1:2" ht="15.75" customHeight="1" x14ac:dyDescent="0.3">
      <c r="A999" s="20" t="s">
        <v>2218</v>
      </c>
      <c r="B999" s="22">
        <v>24137.071199999998</v>
      </c>
    </row>
    <row r="1000" spans="1:2" ht="15.75" customHeight="1" x14ac:dyDescent="0.3">
      <c r="A1000" s="20" t="s">
        <v>2220</v>
      </c>
      <c r="B1000" s="22">
        <v>24666.724799999993</v>
      </c>
    </row>
    <row r="1001" spans="1:2" ht="15.75" customHeight="1" x14ac:dyDescent="0.3">
      <c r="A1001" s="20" t="s">
        <v>2222</v>
      </c>
      <c r="B1001" s="22">
        <v>24666.724799999993</v>
      </c>
    </row>
    <row r="1002" spans="1:2" ht="15.75" customHeight="1" x14ac:dyDescent="0.3">
      <c r="A1002" s="20" t="s">
        <v>2224</v>
      </c>
      <c r="B1002" s="22">
        <v>26785.339199999999</v>
      </c>
    </row>
    <row r="1003" spans="1:2" ht="15.75" customHeight="1" x14ac:dyDescent="0.3">
      <c r="A1003" s="20" t="s">
        <v>2226</v>
      </c>
      <c r="B1003" s="22">
        <v>21942.619199999997</v>
      </c>
    </row>
    <row r="1004" spans="1:2" ht="15.75" customHeight="1" x14ac:dyDescent="0.3">
      <c r="A1004" s="20" t="s">
        <v>2228</v>
      </c>
      <c r="B1004" s="22">
        <v>19773.1512</v>
      </c>
    </row>
    <row r="1005" spans="1:2" ht="15.75" customHeight="1" x14ac:dyDescent="0.3">
      <c r="A1005" s="20" t="s">
        <v>2230</v>
      </c>
      <c r="B1005" s="22">
        <v>18037.576799999999</v>
      </c>
    </row>
    <row r="1006" spans="1:2" ht="15.75" customHeight="1" x14ac:dyDescent="0.3">
      <c r="A1006" s="20" t="s">
        <v>2232</v>
      </c>
      <c r="B1006" s="22">
        <v>20207.044799999996</v>
      </c>
    </row>
    <row r="1007" spans="1:2" ht="15.75" customHeight="1" x14ac:dyDescent="0.3">
      <c r="A1007" s="20" t="s">
        <v>2234</v>
      </c>
      <c r="B1007" s="22">
        <v>18037.576799999999</v>
      </c>
    </row>
    <row r="1008" spans="1:2" ht="15.75" customHeight="1" x14ac:dyDescent="0.3">
      <c r="A1008" s="20" t="s">
        <v>2236</v>
      </c>
      <c r="B1008" s="22">
        <v>19773.1512</v>
      </c>
    </row>
    <row r="1009" spans="1:2" ht="15.75" customHeight="1" x14ac:dyDescent="0.3">
      <c r="A1009" s="20" t="s">
        <v>2238</v>
      </c>
      <c r="B1009" s="22">
        <v>20207.044799999996</v>
      </c>
    </row>
    <row r="1010" spans="1:2" ht="15.75" customHeight="1" x14ac:dyDescent="0.3">
      <c r="A1010" s="20" t="s">
        <v>2240</v>
      </c>
      <c r="B1010" s="22">
        <v>20207.044799999996</v>
      </c>
    </row>
    <row r="1011" spans="1:2" ht="15.75" customHeight="1" x14ac:dyDescent="0.3">
      <c r="A1011" s="20" t="s">
        <v>2242</v>
      </c>
      <c r="B1011" s="22">
        <v>21942.619199999997</v>
      </c>
    </row>
    <row r="1012" spans="1:2" ht="15.75" customHeight="1" x14ac:dyDescent="0.3">
      <c r="A1012" s="20" t="s">
        <v>2244</v>
      </c>
      <c r="B1012" s="22">
        <v>31449.643199999995</v>
      </c>
    </row>
    <row r="1013" spans="1:2" ht="15.75" customHeight="1" x14ac:dyDescent="0.3">
      <c r="A1013" s="20" t="s">
        <v>2246</v>
      </c>
      <c r="B1013" s="22">
        <v>28340.215200000002</v>
      </c>
    </row>
    <row r="1014" spans="1:2" ht="15.75" customHeight="1" x14ac:dyDescent="0.3">
      <c r="A1014" s="20" t="s">
        <v>2248</v>
      </c>
      <c r="B1014" s="22">
        <v>25852.672799999997</v>
      </c>
    </row>
    <row r="1015" spans="1:2" ht="15.75" customHeight="1" x14ac:dyDescent="0.3">
      <c r="A1015" s="20" t="s">
        <v>2250</v>
      </c>
      <c r="B1015" s="22">
        <v>28962.100799999997</v>
      </c>
    </row>
    <row r="1016" spans="1:2" ht="15.75" customHeight="1" x14ac:dyDescent="0.3">
      <c r="A1016" s="20" t="s">
        <v>2252</v>
      </c>
      <c r="B1016" s="22">
        <v>25852.672799999997</v>
      </c>
    </row>
    <row r="1017" spans="1:2" ht="15.75" customHeight="1" x14ac:dyDescent="0.3">
      <c r="A1017" s="20" t="s">
        <v>2254</v>
      </c>
      <c r="B1017" s="22">
        <v>28340.215200000002</v>
      </c>
    </row>
    <row r="1018" spans="1:2" ht="15.75" customHeight="1" x14ac:dyDescent="0.3">
      <c r="A1018" s="20" t="s">
        <v>2256</v>
      </c>
      <c r="B1018" s="22">
        <v>28962.100799999997</v>
      </c>
    </row>
    <row r="1019" spans="1:2" ht="15.75" customHeight="1" x14ac:dyDescent="0.3">
      <c r="A1019" s="20" t="s">
        <v>2258</v>
      </c>
      <c r="B1019" s="22">
        <v>28962.100799999997</v>
      </c>
    </row>
    <row r="1020" spans="1:2" ht="15.75" customHeight="1" x14ac:dyDescent="0.3">
      <c r="A1020" s="20" t="s">
        <v>2260</v>
      </c>
      <c r="B1020" s="22">
        <v>31449.643199999995</v>
      </c>
    </row>
    <row r="1021" spans="1:2" ht="15.75" customHeight="1" x14ac:dyDescent="0.3">
      <c r="A1021" s="20" t="s">
        <v>2262</v>
      </c>
      <c r="B1021" s="22">
        <v>65784.527999999991</v>
      </c>
    </row>
    <row r="1022" spans="1:2" ht="15.75" customHeight="1" x14ac:dyDescent="0.3">
      <c r="A1022" s="20" t="s">
        <v>2264</v>
      </c>
      <c r="B1022" s="22">
        <v>59280.408000000003</v>
      </c>
    </row>
    <row r="1023" spans="1:2" ht="15.75" customHeight="1" x14ac:dyDescent="0.3">
      <c r="A1023" s="20" t="s">
        <v>2266</v>
      </c>
      <c r="B1023" s="22">
        <v>54077.112000000001</v>
      </c>
    </row>
    <row r="1024" spans="1:2" ht="15.75" customHeight="1" x14ac:dyDescent="0.3">
      <c r="A1024" s="20" t="s">
        <v>2268</v>
      </c>
      <c r="B1024" s="22">
        <v>60581.231999999996</v>
      </c>
    </row>
    <row r="1025" spans="1:2" ht="15.75" customHeight="1" x14ac:dyDescent="0.3">
      <c r="A1025" s="20" t="s">
        <v>2270</v>
      </c>
      <c r="B1025" s="22">
        <v>54077.112000000001</v>
      </c>
    </row>
    <row r="1026" spans="1:2" ht="15.75" customHeight="1" x14ac:dyDescent="0.3">
      <c r="A1026" s="20" t="s">
        <v>2272</v>
      </c>
      <c r="B1026" s="22">
        <v>59280.408000000003</v>
      </c>
    </row>
    <row r="1027" spans="1:2" ht="15.75" customHeight="1" x14ac:dyDescent="0.3">
      <c r="A1027" s="20" t="s">
        <v>2274</v>
      </c>
      <c r="B1027" s="22">
        <v>60581.231999999996</v>
      </c>
    </row>
    <row r="1028" spans="1:2" ht="15.75" customHeight="1" x14ac:dyDescent="0.3">
      <c r="A1028" s="20" t="s">
        <v>2276</v>
      </c>
      <c r="B1028" s="22">
        <v>60581.231999999996</v>
      </c>
    </row>
    <row r="1029" spans="1:2" ht="15.75" customHeight="1" x14ac:dyDescent="0.3">
      <c r="A1029" s="20" t="s">
        <v>2278</v>
      </c>
      <c r="B1029" s="22">
        <v>65784.527999999991</v>
      </c>
    </row>
    <row r="1030" spans="1:2" ht="15.75" customHeight="1" x14ac:dyDescent="0.3">
      <c r="A1030" s="20" t="s">
        <v>2280</v>
      </c>
      <c r="B1030" s="22">
        <v>60293.684571428566</v>
      </c>
    </row>
    <row r="1031" spans="1:2" ht="15.75" customHeight="1" x14ac:dyDescent="0.3">
      <c r="A1031" s="20" t="s">
        <v>2282</v>
      </c>
      <c r="B1031" s="22">
        <v>54332.444571428561</v>
      </c>
    </row>
    <row r="1032" spans="1:2" ht="15.75" customHeight="1" x14ac:dyDescent="0.3">
      <c r="A1032" s="20" t="s">
        <v>2284</v>
      </c>
      <c r="B1032" s="22">
        <v>49563.45257142857</v>
      </c>
    </row>
    <row r="1033" spans="1:2" ht="15.75" customHeight="1" x14ac:dyDescent="0.3">
      <c r="A1033" s="20" t="s">
        <v>2286</v>
      </c>
      <c r="B1033" s="22">
        <v>55524.692571428575</v>
      </c>
    </row>
    <row r="1034" spans="1:2" ht="15.75" customHeight="1" x14ac:dyDescent="0.3">
      <c r="A1034" s="20" t="s">
        <v>2288</v>
      </c>
      <c r="B1034" s="22">
        <v>49563.45257142857</v>
      </c>
    </row>
    <row r="1035" spans="1:2" ht="15.75" customHeight="1" x14ac:dyDescent="0.3">
      <c r="A1035" s="20" t="s">
        <v>2290</v>
      </c>
      <c r="B1035" s="22">
        <v>54332.444571428561</v>
      </c>
    </row>
    <row r="1036" spans="1:2" ht="15.75" customHeight="1" x14ac:dyDescent="0.3">
      <c r="A1036" s="20" t="s">
        <v>2292</v>
      </c>
      <c r="B1036" s="22">
        <v>55524.692571428575</v>
      </c>
    </row>
    <row r="1037" spans="1:2" ht="15.75" customHeight="1" x14ac:dyDescent="0.3">
      <c r="A1037" s="20" t="s">
        <v>2294</v>
      </c>
      <c r="B1037" s="22">
        <v>55524.692571428575</v>
      </c>
    </row>
    <row r="1038" spans="1:2" ht="15.75" customHeight="1" x14ac:dyDescent="0.3">
      <c r="A1038" s="20" t="s">
        <v>2296</v>
      </c>
      <c r="B1038" s="22">
        <v>60293.684571428566</v>
      </c>
    </row>
    <row r="1039" spans="1:2" ht="15.75" customHeight="1" x14ac:dyDescent="0.3">
      <c r="A1039" s="20" t="s">
        <v>2298</v>
      </c>
      <c r="B1039" s="22">
        <v>2393.3231999999998</v>
      </c>
    </row>
    <row r="1040" spans="1:2" ht="15.75" customHeight="1" x14ac:dyDescent="0.3">
      <c r="A1040" s="20" t="s">
        <v>2300</v>
      </c>
      <c r="B1040" s="22">
        <v>2156.6951999999997</v>
      </c>
    </row>
    <row r="1041" spans="1:2" ht="15.75" customHeight="1" x14ac:dyDescent="0.3">
      <c r="A1041" s="20" t="s">
        <v>2302</v>
      </c>
      <c r="B1041" s="22">
        <v>1967.3927999999999</v>
      </c>
    </row>
    <row r="1042" spans="1:2" ht="15.75" customHeight="1" x14ac:dyDescent="0.3">
      <c r="A1042" s="20" t="s">
        <v>2304</v>
      </c>
      <c r="B1042" s="22">
        <v>2204.0208000000002</v>
      </c>
    </row>
    <row r="1043" spans="1:2" ht="15.75" customHeight="1" x14ac:dyDescent="0.3">
      <c r="A1043" s="20" t="s">
        <v>2306</v>
      </c>
      <c r="B1043" s="22">
        <v>1967.3927999999999</v>
      </c>
    </row>
    <row r="1044" spans="1:2" ht="15.75" customHeight="1" x14ac:dyDescent="0.3">
      <c r="A1044" s="20" t="s">
        <v>2308</v>
      </c>
      <c r="B1044" s="22">
        <v>2156.6951999999997</v>
      </c>
    </row>
    <row r="1045" spans="1:2" ht="15.75" customHeight="1" x14ac:dyDescent="0.3">
      <c r="A1045" s="20" t="s">
        <v>2310</v>
      </c>
      <c r="B1045" s="22">
        <v>2204.0208000000002</v>
      </c>
    </row>
    <row r="1046" spans="1:2" ht="15.75" customHeight="1" x14ac:dyDescent="0.3">
      <c r="A1046" s="20" t="s">
        <v>2312</v>
      </c>
      <c r="B1046" s="22">
        <v>2204.0208000000002</v>
      </c>
    </row>
    <row r="1047" spans="1:2" ht="15.75" customHeight="1" x14ac:dyDescent="0.3">
      <c r="A1047" s="20" t="s">
        <v>2314</v>
      </c>
      <c r="B1047" s="22">
        <v>2393.3231999999998</v>
      </c>
    </row>
    <row r="1048" spans="1:2" ht="15.75" customHeight="1" x14ac:dyDescent="0.3">
      <c r="A1048" s="20" t="s">
        <v>2316</v>
      </c>
      <c r="B1048" s="22">
        <v>2393.3231999999998</v>
      </c>
    </row>
    <row r="1049" spans="1:2" ht="15.75" customHeight="1" x14ac:dyDescent="0.3">
      <c r="A1049" s="20" t="s">
        <v>2318</v>
      </c>
      <c r="B1049" s="22">
        <v>2156.6951999999997</v>
      </c>
    </row>
    <row r="1050" spans="1:2" ht="15.75" customHeight="1" x14ac:dyDescent="0.3">
      <c r="A1050" s="20" t="s">
        <v>2320</v>
      </c>
      <c r="B1050" s="22">
        <v>1967.3927999999999</v>
      </c>
    </row>
    <row r="1051" spans="1:2" ht="15.75" customHeight="1" x14ac:dyDescent="0.3">
      <c r="A1051" s="20" t="s">
        <v>2322</v>
      </c>
      <c r="B1051" s="22">
        <v>2204.0208000000002</v>
      </c>
    </row>
    <row r="1052" spans="1:2" ht="15.75" customHeight="1" x14ac:dyDescent="0.3">
      <c r="A1052" s="20" t="s">
        <v>2324</v>
      </c>
      <c r="B1052" s="22">
        <v>1967.3927999999999</v>
      </c>
    </row>
    <row r="1053" spans="1:2" ht="15.75" customHeight="1" x14ac:dyDescent="0.3">
      <c r="A1053" s="20" t="s">
        <v>2326</v>
      </c>
      <c r="B1053" s="22">
        <v>2156.6951999999997</v>
      </c>
    </row>
    <row r="1054" spans="1:2" ht="15.75" customHeight="1" x14ac:dyDescent="0.3">
      <c r="A1054" s="20" t="s">
        <v>2328</v>
      </c>
      <c r="B1054" s="22">
        <v>2204.0208000000002</v>
      </c>
    </row>
    <row r="1055" spans="1:2" ht="15.75" customHeight="1" x14ac:dyDescent="0.3">
      <c r="A1055" s="20" t="s">
        <v>2330</v>
      </c>
      <c r="B1055" s="22">
        <v>2204.0208000000002</v>
      </c>
    </row>
    <row r="1056" spans="1:2" ht="15.75" customHeight="1" x14ac:dyDescent="0.3">
      <c r="A1056" s="20" t="s">
        <v>2332</v>
      </c>
      <c r="B1056" s="22">
        <v>2393.3231999999998</v>
      </c>
    </row>
    <row r="1057" spans="1:2" ht="15.75" customHeight="1" x14ac:dyDescent="0.3">
      <c r="A1057" s="20" t="s">
        <v>2334</v>
      </c>
      <c r="B1057" s="22">
        <v>2393.3231999999998</v>
      </c>
    </row>
    <row r="1058" spans="1:2" ht="15.75" customHeight="1" x14ac:dyDescent="0.3">
      <c r="A1058" s="20" t="s">
        <v>2336</v>
      </c>
      <c r="B1058" s="22">
        <v>2156.6951999999997</v>
      </c>
    </row>
    <row r="1059" spans="1:2" ht="15.75" customHeight="1" x14ac:dyDescent="0.3">
      <c r="A1059" s="20" t="s">
        <v>2338</v>
      </c>
      <c r="B1059" s="22">
        <v>1967.3927999999999</v>
      </c>
    </row>
    <row r="1060" spans="1:2" ht="15.75" customHeight="1" x14ac:dyDescent="0.3">
      <c r="A1060" s="20" t="s">
        <v>2340</v>
      </c>
      <c r="B1060" s="22">
        <v>2204.0208000000002</v>
      </c>
    </row>
    <row r="1061" spans="1:2" ht="15.75" customHeight="1" x14ac:dyDescent="0.3">
      <c r="A1061" s="20" t="s">
        <v>2342</v>
      </c>
      <c r="B1061" s="22">
        <v>1967.3927999999999</v>
      </c>
    </row>
    <row r="1062" spans="1:2" ht="15.75" customHeight="1" x14ac:dyDescent="0.3">
      <c r="A1062" s="20" t="s">
        <v>2344</v>
      </c>
      <c r="B1062" s="22">
        <v>2156.6951999999997</v>
      </c>
    </row>
    <row r="1063" spans="1:2" ht="15.75" customHeight="1" x14ac:dyDescent="0.3">
      <c r="A1063" s="20" t="s">
        <v>2346</v>
      </c>
      <c r="B1063" s="22">
        <v>2204.0208000000002</v>
      </c>
    </row>
    <row r="1064" spans="1:2" ht="15.75" customHeight="1" x14ac:dyDescent="0.3">
      <c r="A1064" s="20" t="s">
        <v>2348</v>
      </c>
      <c r="B1064" s="22">
        <v>2204.0208000000002</v>
      </c>
    </row>
    <row r="1065" spans="1:2" ht="15.75" customHeight="1" x14ac:dyDescent="0.3">
      <c r="A1065" s="20" t="s">
        <v>2350</v>
      </c>
      <c r="B1065" s="22">
        <v>2393.3231999999998</v>
      </c>
    </row>
    <row r="1066" spans="1:2" ht="15.75" customHeight="1" x14ac:dyDescent="0.3">
      <c r="A1066" s="20" t="s">
        <v>2352</v>
      </c>
      <c r="B1066" s="22">
        <v>2393.3231999999998</v>
      </c>
    </row>
    <row r="1067" spans="1:2" ht="15.75" customHeight="1" x14ac:dyDescent="0.3">
      <c r="A1067" s="20" t="s">
        <v>2354</v>
      </c>
      <c r="B1067" s="22">
        <v>2156.6951999999997</v>
      </c>
    </row>
    <row r="1068" spans="1:2" ht="15.75" customHeight="1" x14ac:dyDescent="0.3">
      <c r="A1068" s="20" t="s">
        <v>2356</v>
      </c>
      <c r="B1068" s="22">
        <v>1967.3927999999999</v>
      </c>
    </row>
    <row r="1069" spans="1:2" ht="15.75" customHeight="1" x14ac:dyDescent="0.3">
      <c r="A1069" s="20" t="s">
        <v>2358</v>
      </c>
      <c r="B1069" s="22">
        <v>2204.0208000000002</v>
      </c>
    </row>
    <row r="1070" spans="1:2" ht="15.75" customHeight="1" x14ac:dyDescent="0.3">
      <c r="A1070" s="20" t="s">
        <v>2360</v>
      </c>
      <c r="B1070" s="22">
        <v>1967.3927999999999</v>
      </c>
    </row>
    <row r="1071" spans="1:2" ht="15.75" customHeight="1" x14ac:dyDescent="0.3">
      <c r="A1071" s="20" t="s">
        <v>2362</v>
      </c>
      <c r="B1071" s="22">
        <v>2156.6951999999997</v>
      </c>
    </row>
    <row r="1072" spans="1:2" ht="15.75" customHeight="1" x14ac:dyDescent="0.3">
      <c r="A1072" s="20" t="s">
        <v>2364</v>
      </c>
      <c r="B1072" s="22">
        <v>2204.0208000000002</v>
      </c>
    </row>
    <row r="1073" spans="1:2" ht="15.75" customHeight="1" x14ac:dyDescent="0.3">
      <c r="A1073" s="20" t="s">
        <v>2366</v>
      </c>
      <c r="B1073" s="22">
        <v>2204.0208000000002</v>
      </c>
    </row>
    <row r="1074" spans="1:2" ht="15.75" customHeight="1" x14ac:dyDescent="0.3">
      <c r="A1074" s="20" t="s">
        <v>2368</v>
      </c>
      <c r="B1074" s="22">
        <v>2393.3231999999998</v>
      </c>
    </row>
    <row r="1075" spans="1:2" ht="15.75" customHeight="1" x14ac:dyDescent="0.3">
      <c r="A1075" s="20" t="s">
        <v>2370</v>
      </c>
      <c r="B1075" s="22">
        <v>3642.2351999999996</v>
      </c>
    </row>
    <row r="1076" spans="1:2" ht="15.75" customHeight="1" x14ac:dyDescent="0.3">
      <c r="A1076" s="20" t="s">
        <v>2372</v>
      </c>
      <c r="B1076" s="22">
        <v>3282.1272000000004</v>
      </c>
    </row>
    <row r="1077" spans="1:2" ht="15.75" customHeight="1" x14ac:dyDescent="0.3">
      <c r="A1077" s="20" t="s">
        <v>2374</v>
      </c>
      <c r="B1077" s="22">
        <v>2994.0408000000002</v>
      </c>
    </row>
    <row r="1078" spans="1:2" ht="15.75" customHeight="1" x14ac:dyDescent="0.3">
      <c r="A1078" s="20" t="s">
        <v>2376</v>
      </c>
      <c r="B1078" s="22">
        <v>3354.1487999999995</v>
      </c>
    </row>
    <row r="1079" spans="1:2" ht="15.75" customHeight="1" x14ac:dyDescent="0.3">
      <c r="A1079" s="20" t="s">
        <v>2378</v>
      </c>
      <c r="B1079" s="22">
        <v>2994.0408000000002</v>
      </c>
    </row>
    <row r="1080" spans="1:2" ht="15.75" customHeight="1" x14ac:dyDescent="0.3">
      <c r="A1080" s="20" t="s">
        <v>2380</v>
      </c>
      <c r="B1080" s="22">
        <v>3282.1272000000004</v>
      </c>
    </row>
    <row r="1081" spans="1:2" ht="15.75" customHeight="1" x14ac:dyDescent="0.3">
      <c r="A1081" s="20" t="s">
        <v>2382</v>
      </c>
      <c r="B1081" s="22">
        <v>3354.1487999999995</v>
      </c>
    </row>
    <row r="1082" spans="1:2" ht="15.75" customHeight="1" x14ac:dyDescent="0.3">
      <c r="A1082" s="20" t="s">
        <v>2384</v>
      </c>
      <c r="B1082" s="22">
        <v>3354.1487999999995</v>
      </c>
    </row>
    <row r="1083" spans="1:2" ht="15.75" customHeight="1" x14ac:dyDescent="0.3">
      <c r="A1083" s="20" t="s">
        <v>2386</v>
      </c>
      <c r="B1083" s="22">
        <v>3642.2351999999996</v>
      </c>
    </row>
    <row r="1084" spans="1:2" ht="15.75" customHeight="1" x14ac:dyDescent="0.3">
      <c r="A1084" s="20" t="s">
        <v>2388</v>
      </c>
      <c r="B1084" s="22">
        <v>3642.2351999999996</v>
      </c>
    </row>
    <row r="1085" spans="1:2" ht="15.75" customHeight="1" x14ac:dyDescent="0.3">
      <c r="A1085" s="20" t="s">
        <v>2390</v>
      </c>
      <c r="B1085" s="22">
        <v>3282.1272000000004</v>
      </c>
    </row>
    <row r="1086" spans="1:2" ht="15.75" customHeight="1" x14ac:dyDescent="0.3">
      <c r="A1086" s="20" t="s">
        <v>2392</v>
      </c>
      <c r="B1086" s="22">
        <v>2994.0408000000002</v>
      </c>
    </row>
    <row r="1087" spans="1:2" ht="15.75" customHeight="1" x14ac:dyDescent="0.3">
      <c r="A1087" s="20" t="s">
        <v>2394</v>
      </c>
      <c r="B1087" s="22">
        <v>3354.1487999999995</v>
      </c>
    </row>
    <row r="1088" spans="1:2" ht="15.75" customHeight="1" x14ac:dyDescent="0.3">
      <c r="A1088" s="20" t="s">
        <v>2396</v>
      </c>
      <c r="B1088" s="22">
        <v>2994.0408000000002</v>
      </c>
    </row>
    <row r="1089" spans="1:2" ht="15.75" customHeight="1" x14ac:dyDescent="0.3">
      <c r="A1089" s="20" t="s">
        <v>2398</v>
      </c>
      <c r="B1089" s="22">
        <v>3282.1272000000004</v>
      </c>
    </row>
    <row r="1090" spans="1:2" ht="15.75" customHeight="1" x14ac:dyDescent="0.3">
      <c r="A1090" s="20" t="s">
        <v>2400</v>
      </c>
      <c r="B1090" s="22">
        <v>3354.1487999999995</v>
      </c>
    </row>
    <row r="1091" spans="1:2" ht="15.75" customHeight="1" x14ac:dyDescent="0.3">
      <c r="A1091" s="20" t="s">
        <v>2402</v>
      </c>
      <c r="B1091" s="22">
        <v>3354.1487999999995</v>
      </c>
    </row>
    <row r="1092" spans="1:2" ht="15.75" customHeight="1" x14ac:dyDescent="0.3">
      <c r="A1092" s="20" t="s">
        <v>2404</v>
      </c>
      <c r="B1092" s="22">
        <v>3642.2351999999996</v>
      </c>
    </row>
    <row r="1093" spans="1:2" ht="15.75" customHeight="1" x14ac:dyDescent="0.3">
      <c r="A1093" s="20" t="s">
        <v>2406</v>
      </c>
      <c r="B1093" s="22">
        <v>3642.2351999999996</v>
      </c>
    </row>
    <row r="1094" spans="1:2" ht="15.75" customHeight="1" x14ac:dyDescent="0.3">
      <c r="A1094" s="20" t="s">
        <v>2408</v>
      </c>
      <c r="B1094" s="22">
        <v>3282.1272000000004</v>
      </c>
    </row>
    <row r="1095" spans="1:2" ht="15.75" customHeight="1" x14ac:dyDescent="0.3">
      <c r="A1095" s="20" t="s">
        <v>2410</v>
      </c>
      <c r="B1095" s="22">
        <v>2994.0408000000002</v>
      </c>
    </row>
    <row r="1096" spans="1:2" ht="15.75" customHeight="1" x14ac:dyDescent="0.3">
      <c r="A1096" s="20" t="s">
        <v>2412</v>
      </c>
      <c r="B1096" s="22">
        <v>3354.1487999999995</v>
      </c>
    </row>
    <row r="1097" spans="1:2" ht="15.75" customHeight="1" x14ac:dyDescent="0.3">
      <c r="A1097" s="20" t="s">
        <v>2414</v>
      </c>
      <c r="B1097" s="22">
        <v>2994.0408000000002</v>
      </c>
    </row>
    <row r="1098" spans="1:2" ht="15.75" customHeight="1" x14ac:dyDescent="0.3">
      <c r="A1098" s="20" t="s">
        <v>2416</v>
      </c>
      <c r="B1098" s="22">
        <v>3282.1272000000004</v>
      </c>
    </row>
    <row r="1099" spans="1:2" ht="15.75" customHeight="1" x14ac:dyDescent="0.3">
      <c r="A1099" s="20" t="s">
        <v>2418</v>
      </c>
      <c r="B1099" s="22">
        <v>3354.1487999999995</v>
      </c>
    </row>
    <row r="1100" spans="1:2" ht="15.75" customHeight="1" x14ac:dyDescent="0.3">
      <c r="A1100" s="20" t="s">
        <v>2420</v>
      </c>
      <c r="B1100" s="22">
        <v>3354.1487999999995</v>
      </c>
    </row>
    <row r="1101" spans="1:2" ht="15.75" customHeight="1" x14ac:dyDescent="0.3">
      <c r="A1101" s="20" t="s">
        <v>2422</v>
      </c>
      <c r="B1101" s="22">
        <v>3642.2351999999996</v>
      </c>
    </row>
    <row r="1102" spans="1:2" ht="15.75" customHeight="1" x14ac:dyDescent="0.3">
      <c r="A1102" s="20" t="s">
        <v>2424</v>
      </c>
      <c r="B1102" s="22">
        <v>3642.2351999999996</v>
      </c>
    </row>
    <row r="1103" spans="1:2" ht="15.75" customHeight="1" x14ac:dyDescent="0.3">
      <c r="A1103" s="20" t="s">
        <v>2426</v>
      </c>
      <c r="B1103" s="22">
        <v>3282.1272000000004</v>
      </c>
    </row>
    <row r="1104" spans="1:2" ht="15.75" customHeight="1" x14ac:dyDescent="0.3">
      <c r="A1104" s="20" t="s">
        <v>2428</v>
      </c>
      <c r="B1104" s="22">
        <v>2994.0408000000002</v>
      </c>
    </row>
    <row r="1105" spans="1:2" ht="15.75" customHeight="1" x14ac:dyDescent="0.3">
      <c r="A1105" s="20" t="s">
        <v>2430</v>
      </c>
      <c r="B1105" s="22">
        <v>3354.1487999999995</v>
      </c>
    </row>
    <row r="1106" spans="1:2" ht="15.75" customHeight="1" x14ac:dyDescent="0.3">
      <c r="A1106" s="20" t="s">
        <v>2432</v>
      </c>
      <c r="B1106" s="22">
        <v>2994.0408000000002</v>
      </c>
    </row>
    <row r="1107" spans="1:2" ht="15.75" customHeight="1" x14ac:dyDescent="0.3">
      <c r="A1107" s="20" t="s">
        <v>2434</v>
      </c>
      <c r="B1107" s="22">
        <v>3282.1272000000004</v>
      </c>
    </row>
    <row r="1108" spans="1:2" ht="15.75" customHeight="1" x14ac:dyDescent="0.3">
      <c r="A1108" s="20" t="s">
        <v>2436</v>
      </c>
      <c r="B1108" s="22">
        <v>3354.1487999999995</v>
      </c>
    </row>
    <row r="1109" spans="1:2" ht="15.75" customHeight="1" x14ac:dyDescent="0.3">
      <c r="A1109" s="20" t="s">
        <v>2438</v>
      </c>
      <c r="B1109" s="22">
        <v>3354.1487999999995</v>
      </c>
    </row>
    <row r="1110" spans="1:2" ht="15.75" customHeight="1" x14ac:dyDescent="0.3">
      <c r="A1110" s="20" t="s">
        <v>2440</v>
      </c>
      <c r="B1110" s="22">
        <v>3642.2351999999996</v>
      </c>
    </row>
    <row r="1111" spans="1:2" ht="15.75" customHeight="1" x14ac:dyDescent="0.3">
      <c r="A1111" s="20" t="s">
        <v>2442</v>
      </c>
      <c r="B1111" s="22">
        <v>3642.2351999999996</v>
      </c>
    </row>
    <row r="1112" spans="1:2" ht="15.75" customHeight="1" x14ac:dyDescent="0.3">
      <c r="A1112" s="20" t="s">
        <v>2444</v>
      </c>
      <c r="B1112" s="22">
        <v>3282.1272000000004</v>
      </c>
    </row>
    <row r="1113" spans="1:2" ht="15.75" customHeight="1" x14ac:dyDescent="0.3">
      <c r="A1113" s="20" t="s">
        <v>2446</v>
      </c>
      <c r="B1113" s="22">
        <v>2994.0408000000002</v>
      </c>
    </row>
    <row r="1114" spans="1:2" ht="15.75" customHeight="1" x14ac:dyDescent="0.3">
      <c r="A1114" s="20" t="s">
        <v>2448</v>
      </c>
      <c r="B1114" s="22">
        <v>3354.1487999999995</v>
      </c>
    </row>
    <row r="1115" spans="1:2" ht="15.75" customHeight="1" x14ac:dyDescent="0.3">
      <c r="A1115" s="20" t="s">
        <v>2450</v>
      </c>
      <c r="B1115" s="22">
        <v>2994.0408000000002</v>
      </c>
    </row>
    <row r="1116" spans="1:2" ht="15.75" customHeight="1" x14ac:dyDescent="0.3">
      <c r="A1116" s="20" t="s">
        <v>2452</v>
      </c>
      <c r="B1116" s="22">
        <v>3282.1272000000004</v>
      </c>
    </row>
    <row r="1117" spans="1:2" ht="15.75" customHeight="1" x14ac:dyDescent="0.3">
      <c r="A1117" s="20" t="s">
        <v>2454</v>
      </c>
      <c r="B1117" s="22">
        <v>3354.1487999999995</v>
      </c>
    </row>
    <row r="1118" spans="1:2" ht="15.75" customHeight="1" x14ac:dyDescent="0.3">
      <c r="A1118" s="20" t="s">
        <v>2456</v>
      </c>
      <c r="B1118" s="22">
        <v>3354.1487999999995</v>
      </c>
    </row>
    <row r="1119" spans="1:2" ht="15.75" customHeight="1" x14ac:dyDescent="0.3">
      <c r="A1119" s="20" t="s">
        <v>2458</v>
      </c>
      <c r="B1119" s="22">
        <v>3642.2351999999996</v>
      </c>
    </row>
    <row r="1120" spans="1:2" ht="15.75" customHeight="1" x14ac:dyDescent="0.3">
      <c r="A1120" s="20" t="s">
        <v>2460</v>
      </c>
      <c r="B1120" s="22">
        <v>6262.4159999999993</v>
      </c>
    </row>
    <row r="1121" spans="1:2" ht="15.75" customHeight="1" x14ac:dyDescent="0.3">
      <c r="A1121" s="20" t="s">
        <v>2462</v>
      </c>
      <c r="B1121" s="22">
        <v>5866.7759999999989</v>
      </c>
    </row>
    <row r="1122" spans="1:2" ht="15.75" customHeight="1" x14ac:dyDescent="0.3">
      <c r="A1122" s="20" t="s">
        <v>2464</v>
      </c>
      <c r="B1122" s="22">
        <v>5550.2639999999992</v>
      </c>
    </row>
    <row r="1123" spans="1:2" ht="15.75" customHeight="1" x14ac:dyDescent="0.3">
      <c r="A1123" s="20" t="s">
        <v>2466</v>
      </c>
      <c r="B1123" s="22">
        <v>5945.9039999999995</v>
      </c>
    </row>
    <row r="1124" spans="1:2" ht="15.75" customHeight="1" x14ac:dyDescent="0.3">
      <c r="A1124" s="20" t="s">
        <v>2468</v>
      </c>
      <c r="B1124" s="22">
        <v>5550.2639999999992</v>
      </c>
    </row>
    <row r="1125" spans="1:2" ht="15.75" customHeight="1" x14ac:dyDescent="0.3">
      <c r="A1125" s="20" t="s">
        <v>2470</v>
      </c>
      <c r="B1125" s="22">
        <v>5866.7759999999989</v>
      </c>
    </row>
    <row r="1126" spans="1:2" ht="15.75" customHeight="1" x14ac:dyDescent="0.3">
      <c r="A1126" s="20" t="s">
        <v>2472</v>
      </c>
      <c r="B1126" s="22">
        <v>5945.9039999999995</v>
      </c>
    </row>
    <row r="1127" spans="1:2" ht="15.75" customHeight="1" x14ac:dyDescent="0.3">
      <c r="A1127" s="20" t="s">
        <v>2474</v>
      </c>
      <c r="B1127" s="22">
        <v>5945.9039999999995</v>
      </c>
    </row>
    <row r="1128" spans="1:2" ht="15.75" customHeight="1" x14ac:dyDescent="0.3">
      <c r="A1128" s="20" t="s">
        <v>2476</v>
      </c>
      <c r="B1128" s="22">
        <v>6262.4159999999993</v>
      </c>
    </row>
    <row r="1129" spans="1:2" ht="15.75" customHeight="1" x14ac:dyDescent="0.3">
      <c r="A1129" s="20" t="s">
        <v>2478</v>
      </c>
      <c r="B1129" s="22">
        <v>4001.6159999999995</v>
      </c>
    </row>
    <row r="1130" spans="1:2" ht="15.75" customHeight="1" x14ac:dyDescent="0.3">
      <c r="A1130" s="20" t="s">
        <v>2480</v>
      </c>
      <c r="B1130" s="22">
        <v>3605.9760000000001</v>
      </c>
    </row>
    <row r="1131" spans="1:2" ht="15.75" customHeight="1" x14ac:dyDescent="0.3">
      <c r="A1131" s="20" t="s">
        <v>2482</v>
      </c>
      <c r="B1131" s="22">
        <v>3289.4639999999995</v>
      </c>
    </row>
    <row r="1132" spans="1:2" ht="15.75" customHeight="1" x14ac:dyDescent="0.3">
      <c r="A1132" s="20" t="s">
        <v>2484</v>
      </c>
      <c r="B1132" s="22">
        <v>3685.1039999999994</v>
      </c>
    </row>
    <row r="1133" spans="1:2" ht="15.75" customHeight="1" x14ac:dyDescent="0.3">
      <c r="A1133" s="20" t="s">
        <v>2486</v>
      </c>
      <c r="B1133" s="22">
        <v>3289.4639999999995</v>
      </c>
    </row>
    <row r="1134" spans="1:2" ht="15.75" customHeight="1" x14ac:dyDescent="0.3">
      <c r="A1134" s="20" t="s">
        <v>2488</v>
      </c>
      <c r="B1134" s="22">
        <v>3605.9760000000001</v>
      </c>
    </row>
    <row r="1135" spans="1:2" ht="15.75" customHeight="1" x14ac:dyDescent="0.3">
      <c r="A1135" s="20" t="s">
        <v>2490</v>
      </c>
      <c r="B1135" s="22">
        <v>3685.1039999999994</v>
      </c>
    </row>
    <row r="1136" spans="1:2" ht="15.75" customHeight="1" x14ac:dyDescent="0.3">
      <c r="A1136" s="20" t="s">
        <v>2492</v>
      </c>
      <c r="B1136" s="22">
        <v>3685.1039999999994</v>
      </c>
    </row>
    <row r="1137" spans="1:2" ht="15.75" customHeight="1" x14ac:dyDescent="0.3">
      <c r="A1137" s="20" t="s">
        <v>2494</v>
      </c>
      <c r="B1137" s="22">
        <v>4001.6159999999995</v>
      </c>
    </row>
    <row r="1138" spans="1:2" ht="15.75" customHeight="1" x14ac:dyDescent="0.3">
      <c r="A1138" s="20" t="s">
        <v>2496</v>
      </c>
      <c r="B1138" s="22">
        <v>2622.7152000000001</v>
      </c>
    </row>
    <row r="1139" spans="1:2" ht="15.75" customHeight="1" x14ac:dyDescent="0.3">
      <c r="A1139" s="20" t="s">
        <v>2498</v>
      </c>
      <c r="B1139" s="22">
        <v>2363.4072000000001</v>
      </c>
    </row>
    <row r="1140" spans="1:2" ht="15.75" customHeight="1" x14ac:dyDescent="0.3">
      <c r="A1140" s="20" t="s">
        <v>2500</v>
      </c>
      <c r="B1140" s="22">
        <v>2155.9607999999998</v>
      </c>
    </row>
    <row r="1141" spans="1:2" ht="15.75" customHeight="1" x14ac:dyDescent="0.3">
      <c r="A1141" s="20" t="s">
        <v>2502</v>
      </c>
      <c r="B1141" s="22">
        <v>2415.2687999999998</v>
      </c>
    </row>
    <row r="1142" spans="1:2" ht="15.75" customHeight="1" x14ac:dyDescent="0.3">
      <c r="A1142" s="20" t="s">
        <v>2504</v>
      </c>
      <c r="B1142" s="22">
        <v>2155.9607999999998</v>
      </c>
    </row>
    <row r="1143" spans="1:2" ht="15.75" customHeight="1" x14ac:dyDescent="0.3">
      <c r="A1143" s="20" t="s">
        <v>2506</v>
      </c>
      <c r="B1143" s="22">
        <v>2363.4072000000001</v>
      </c>
    </row>
    <row r="1144" spans="1:2" ht="15.75" customHeight="1" x14ac:dyDescent="0.3">
      <c r="A1144" s="20" t="s">
        <v>2508</v>
      </c>
      <c r="B1144" s="22">
        <v>2415.2687999999998</v>
      </c>
    </row>
    <row r="1145" spans="1:2" ht="15.75" customHeight="1" x14ac:dyDescent="0.3">
      <c r="A1145" s="20" t="s">
        <v>2510</v>
      </c>
      <c r="B1145" s="22">
        <v>2415.2687999999998</v>
      </c>
    </row>
    <row r="1146" spans="1:2" ht="15.75" customHeight="1" x14ac:dyDescent="0.3">
      <c r="A1146" s="20" t="s">
        <v>2512</v>
      </c>
      <c r="B1146" s="22">
        <v>2622.7152000000001</v>
      </c>
    </row>
    <row r="1147" spans="1:2" ht="15.75" customHeight="1" x14ac:dyDescent="0.3">
      <c r="A1147" s="20" t="s">
        <v>2514</v>
      </c>
      <c r="B1147" s="22">
        <v>2622.7152000000001</v>
      </c>
    </row>
    <row r="1148" spans="1:2" ht="15.75" customHeight="1" x14ac:dyDescent="0.3">
      <c r="A1148" s="20" t="s">
        <v>2516</v>
      </c>
      <c r="B1148" s="22">
        <v>2363.4072000000001</v>
      </c>
    </row>
    <row r="1149" spans="1:2" ht="15.75" customHeight="1" x14ac:dyDescent="0.3">
      <c r="A1149" s="20" t="s">
        <v>2518</v>
      </c>
      <c r="B1149" s="22">
        <v>2155.9607999999998</v>
      </c>
    </row>
    <row r="1150" spans="1:2" ht="15.75" customHeight="1" x14ac:dyDescent="0.3">
      <c r="A1150" s="20" t="s">
        <v>2520</v>
      </c>
      <c r="B1150" s="22">
        <v>2415.2687999999998</v>
      </c>
    </row>
    <row r="1151" spans="1:2" ht="15.75" customHeight="1" x14ac:dyDescent="0.3">
      <c r="A1151" s="20" t="s">
        <v>2522</v>
      </c>
      <c r="B1151" s="22">
        <v>2155.9607999999998</v>
      </c>
    </row>
    <row r="1152" spans="1:2" ht="15.75" customHeight="1" x14ac:dyDescent="0.3">
      <c r="A1152" s="20" t="s">
        <v>2524</v>
      </c>
      <c r="B1152" s="22">
        <v>2363.4072000000001</v>
      </c>
    </row>
    <row r="1153" spans="1:2" ht="15.75" customHeight="1" x14ac:dyDescent="0.3">
      <c r="A1153" s="20" t="s">
        <v>2526</v>
      </c>
      <c r="B1153" s="22">
        <v>2415.2687999999998</v>
      </c>
    </row>
    <row r="1154" spans="1:2" ht="15.75" customHeight="1" x14ac:dyDescent="0.3">
      <c r="A1154" s="20" t="s">
        <v>2528</v>
      </c>
      <c r="B1154" s="22">
        <v>2415.2687999999998</v>
      </c>
    </row>
    <row r="1155" spans="1:2" ht="15.75" customHeight="1" x14ac:dyDescent="0.3">
      <c r="A1155" s="20" t="s">
        <v>2530</v>
      </c>
      <c r="B1155" s="22">
        <v>2622.7152000000001</v>
      </c>
    </row>
    <row r="1156" spans="1:2" ht="15.75" customHeight="1" x14ac:dyDescent="0.3">
      <c r="A1156" s="20" t="s">
        <v>2532</v>
      </c>
      <c r="B1156" s="22">
        <v>7643.8511999999992</v>
      </c>
    </row>
    <row r="1157" spans="1:2" ht="15.75" customHeight="1" x14ac:dyDescent="0.3">
      <c r="A1157" s="20" t="s">
        <v>2534</v>
      </c>
      <c r="B1157" s="22">
        <v>6888.1032000000005</v>
      </c>
    </row>
    <row r="1158" spans="1:2" ht="15.75" customHeight="1" x14ac:dyDescent="0.3">
      <c r="A1158" s="20" t="s">
        <v>2536</v>
      </c>
      <c r="B1158" s="22">
        <v>6283.5047999999997</v>
      </c>
    </row>
    <row r="1159" spans="1:2" ht="15.75" customHeight="1" x14ac:dyDescent="0.3">
      <c r="A1159" s="20" t="s">
        <v>2538</v>
      </c>
      <c r="B1159" s="22">
        <v>7039.2527999999993</v>
      </c>
    </row>
    <row r="1160" spans="1:2" ht="15.75" customHeight="1" x14ac:dyDescent="0.3">
      <c r="A1160" s="20" t="s">
        <v>2540</v>
      </c>
      <c r="B1160" s="22">
        <v>6283.5047999999997</v>
      </c>
    </row>
    <row r="1161" spans="1:2" ht="15.75" customHeight="1" x14ac:dyDescent="0.3">
      <c r="A1161" s="20" t="s">
        <v>2542</v>
      </c>
      <c r="B1161" s="22">
        <v>6888.1032000000005</v>
      </c>
    </row>
    <row r="1162" spans="1:2" ht="15.75" customHeight="1" x14ac:dyDescent="0.3">
      <c r="A1162" s="20" t="s">
        <v>2544</v>
      </c>
      <c r="B1162" s="22">
        <v>7039.2527999999993</v>
      </c>
    </row>
    <row r="1163" spans="1:2" ht="15.75" customHeight="1" x14ac:dyDescent="0.3">
      <c r="A1163" s="20" t="s">
        <v>2546</v>
      </c>
      <c r="B1163" s="22">
        <v>7039.2527999999993</v>
      </c>
    </row>
    <row r="1164" spans="1:2" ht="15.75" customHeight="1" x14ac:dyDescent="0.3">
      <c r="A1164" s="20" t="s">
        <v>2548</v>
      </c>
      <c r="B1164" s="22">
        <v>7643.8511999999992</v>
      </c>
    </row>
    <row r="1165" spans="1:2" ht="15.75" customHeight="1" x14ac:dyDescent="0.3">
      <c r="A1165" s="20" t="s">
        <v>2550</v>
      </c>
      <c r="B1165" s="22">
        <v>7643.8511999999992</v>
      </c>
    </row>
    <row r="1166" spans="1:2" ht="15.75" customHeight="1" x14ac:dyDescent="0.3">
      <c r="A1166" s="20" t="s">
        <v>2552</v>
      </c>
      <c r="B1166" s="22">
        <v>6888.1032000000005</v>
      </c>
    </row>
    <row r="1167" spans="1:2" ht="15.75" customHeight="1" x14ac:dyDescent="0.3">
      <c r="A1167" s="20" t="s">
        <v>2554</v>
      </c>
      <c r="B1167" s="22">
        <v>6283.5047999999997</v>
      </c>
    </row>
    <row r="1168" spans="1:2" ht="15.75" customHeight="1" x14ac:dyDescent="0.3">
      <c r="A1168" s="20" t="s">
        <v>2556</v>
      </c>
      <c r="B1168" s="22">
        <v>7039.2527999999993</v>
      </c>
    </row>
    <row r="1169" spans="1:2" ht="15.75" customHeight="1" x14ac:dyDescent="0.3">
      <c r="A1169" s="20" t="s">
        <v>2558</v>
      </c>
      <c r="B1169" s="22">
        <v>6283.5047999999997</v>
      </c>
    </row>
    <row r="1170" spans="1:2" ht="15.75" customHeight="1" x14ac:dyDescent="0.3">
      <c r="A1170" s="20" t="s">
        <v>2560</v>
      </c>
      <c r="B1170" s="22">
        <v>6888.1032000000005</v>
      </c>
    </row>
    <row r="1171" spans="1:2" ht="15.75" customHeight="1" x14ac:dyDescent="0.3">
      <c r="A1171" s="20" t="s">
        <v>2562</v>
      </c>
      <c r="B1171" s="22">
        <v>7039.2527999999993</v>
      </c>
    </row>
    <row r="1172" spans="1:2" ht="15.75" customHeight="1" x14ac:dyDescent="0.3">
      <c r="A1172" s="20" t="s">
        <v>2564</v>
      </c>
      <c r="B1172" s="22">
        <v>7039.2527999999993</v>
      </c>
    </row>
    <row r="1173" spans="1:2" ht="15.75" customHeight="1" x14ac:dyDescent="0.3">
      <c r="A1173" s="20" t="s">
        <v>2566</v>
      </c>
      <c r="B1173" s="22">
        <v>7643.8511999999992</v>
      </c>
    </row>
    <row r="1174" spans="1:2" ht="15.75" customHeight="1" x14ac:dyDescent="0.3">
      <c r="A1174" s="20" t="s">
        <v>2568</v>
      </c>
      <c r="B1174" s="22">
        <v>14194.2672</v>
      </c>
    </row>
    <row r="1175" spans="1:2" ht="15.75" customHeight="1" x14ac:dyDescent="0.3">
      <c r="A1175" s="20" t="s">
        <v>2570</v>
      </c>
      <c r="B1175" s="22">
        <v>12790.879200000001</v>
      </c>
    </row>
    <row r="1176" spans="1:2" ht="15.75" customHeight="1" x14ac:dyDescent="0.3">
      <c r="A1176" s="20" t="s">
        <v>2572</v>
      </c>
      <c r="B1176" s="22">
        <v>11668.168799999999</v>
      </c>
    </row>
    <row r="1177" spans="1:2" ht="15.75" customHeight="1" x14ac:dyDescent="0.3">
      <c r="A1177" s="20" t="s">
        <v>2574</v>
      </c>
      <c r="B1177" s="22">
        <v>13071.556799999997</v>
      </c>
    </row>
    <row r="1178" spans="1:2" ht="15.75" customHeight="1" x14ac:dyDescent="0.3">
      <c r="A1178" s="20" t="s">
        <v>2576</v>
      </c>
      <c r="B1178" s="22">
        <v>11668.168799999999</v>
      </c>
    </row>
    <row r="1179" spans="1:2" ht="15.75" customHeight="1" x14ac:dyDescent="0.3">
      <c r="A1179" s="20" t="s">
        <v>2578</v>
      </c>
      <c r="B1179" s="22">
        <v>12790.879200000001</v>
      </c>
    </row>
    <row r="1180" spans="1:2" ht="15.75" customHeight="1" x14ac:dyDescent="0.3">
      <c r="A1180" s="20" t="s">
        <v>2580</v>
      </c>
      <c r="B1180" s="22">
        <v>13071.556799999997</v>
      </c>
    </row>
    <row r="1181" spans="1:2" ht="15.75" customHeight="1" x14ac:dyDescent="0.3">
      <c r="A1181" s="20" t="s">
        <v>2582</v>
      </c>
      <c r="B1181" s="22">
        <v>13071.556799999997</v>
      </c>
    </row>
    <row r="1182" spans="1:2" ht="15.75" customHeight="1" x14ac:dyDescent="0.3">
      <c r="A1182" s="20" t="s">
        <v>2584</v>
      </c>
      <c r="B1182" s="22">
        <v>14194.2672</v>
      </c>
    </row>
    <row r="1183" spans="1:2" ht="15.75" customHeight="1" x14ac:dyDescent="0.3">
      <c r="A1183" s="20" t="s">
        <v>2586</v>
      </c>
      <c r="B1183" s="22">
        <v>14194.2672</v>
      </c>
    </row>
    <row r="1184" spans="1:2" ht="15.75" customHeight="1" x14ac:dyDescent="0.3">
      <c r="A1184" s="20" t="s">
        <v>2588</v>
      </c>
      <c r="B1184" s="22">
        <v>12790.879200000001</v>
      </c>
    </row>
    <row r="1185" spans="1:2" ht="15.75" customHeight="1" x14ac:dyDescent="0.3">
      <c r="A1185" s="20" t="s">
        <v>2590</v>
      </c>
      <c r="B1185" s="22">
        <v>11668.168799999999</v>
      </c>
    </row>
    <row r="1186" spans="1:2" ht="15.75" customHeight="1" x14ac:dyDescent="0.3">
      <c r="A1186" s="20" t="s">
        <v>2592</v>
      </c>
      <c r="B1186" s="22">
        <v>13071.556799999997</v>
      </c>
    </row>
    <row r="1187" spans="1:2" ht="15.75" customHeight="1" x14ac:dyDescent="0.3">
      <c r="A1187" s="20" t="s">
        <v>2594</v>
      </c>
      <c r="B1187" s="22">
        <v>11668.168799999999</v>
      </c>
    </row>
    <row r="1188" spans="1:2" ht="15.75" customHeight="1" x14ac:dyDescent="0.3">
      <c r="A1188" s="20" t="s">
        <v>2596</v>
      </c>
      <c r="B1188" s="22">
        <v>12790.879200000001</v>
      </c>
    </row>
    <row r="1189" spans="1:2" ht="15.75" customHeight="1" x14ac:dyDescent="0.3">
      <c r="A1189" s="20" t="s">
        <v>2598</v>
      </c>
      <c r="B1189" s="22">
        <v>13071.556799999997</v>
      </c>
    </row>
    <row r="1190" spans="1:2" ht="15.75" customHeight="1" x14ac:dyDescent="0.3">
      <c r="A1190" s="20" t="s">
        <v>2600</v>
      </c>
      <c r="B1190" s="22">
        <v>13071.556799999997</v>
      </c>
    </row>
    <row r="1191" spans="1:2" ht="15.75" customHeight="1" x14ac:dyDescent="0.3">
      <c r="A1191" s="20" t="s">
        <v>2602</v>
      </c>
      <c r="B1191" s="22">
        <v>14194.2672</v>
      </c>
    </row>
    <row r="1192" spans="1:2" ht="15.75" customHeight="1" x14ac:dyDescent="0.3">
      <c r="A1192" s="20" t="s">
        <v>2604</v>
      </c>
      <c r="B1192" s="22">
        <v>14194.2672</v>
      </c>
    </row>
    <row r="1193" spans="1:2" ht="15.75" customHeight="1" x14ac:dyDescent="0.3">
      <c r="A1193" s="20" t="s">
        <v>2606</v>
      </c>
      <c r="B1193" s="22">
        <v>12790.879200000001</v>
      </c>
    </row>
    <row r="1194" spans="1:2" ht="15.75" customHeight="1" x14ac:dyDescent="0.3">
      <c r="A1194" s="20" t="s">
        <v>2608</v>
      </c>
      <c r="B1194" s="22">
        <v>11668.168799999999</v>
      </c>
    </row>
    <row r="1195" spans="1:2" ht="15.75" customHeight="1" x14ac:dyDescent="0.3">
      <c r="A1195" s="20" t="s">
        <v>2610</v>
      </c>
      <c r="B1195" s="22">
        <v>13071.556799999997</v>
      </c>
    </row>
    <row r="1196" spans="1:2" ht="15.75" customHeight="1" x14ac:dyDescent="0.3">
      <c r="A1196" s="20" t="s">
        <v>2612</v>
      </c>
      <c r="B1196" s="22">
        <v>11668.168799999999</v>
      </c>
    </row>
    <row r="1197" spans="1:2" ht="15.75" customHeight="1" x14ac:dyDescent="0.3">
      <c r="A1197" s="20" t="s">
        <v>2614</v>
      </c>
      <c r="B1197" s="22">
        <v>12790.879200000001</v>
      </c>
    </row>
    <row r="1198" spans="1:2" ht="15.75" customHeight="1" x14ac:dyDescent="0.3">
      <c r="A1198" s="20" t="s">
        <v>2616</v>
      </c>
      <c r="B1198" s="22">
        <v>13071.556799999997</v>
      </c>
    </row>
    <row r="1199" spans="1:2" ht="15.75" customHeight="1" x14ac:dyDescent="0.3">
      <c r="A1199" s="20" t="s">
        <v>2618</v>
      </c>
      <c r="B1199" s="22">
        <v>13071.556799999997</v>
      </c>
    </row>
    <row r="1200" spans="1:2" ht="15.75" customHeight="1" x14ac:dyDescent="0.3">
      <c r="A1200" s="20" t="s">
        <v>2620</v>
      </c>
      <c r="B1200" s="22">
        <v>14194.2672</v>
      </c>
    </row>
    <row r="1201" spans="1:2" ht="15.75" customHeight="1" x14ac:dyDescent="0.3">
      <c r="A1201" s="20" t="s">
        <v>2622</v>
      </c>
      <c r="B1201" s="22">
        <v>2622.7152000000001</v>
      </c>
    </row>
    <row r="1202" spans="1:2" ht="15.75" customHeight="1" x14ac:dyDescent="0.3">
      <c r="A1202" s="20" t="s">
        <v>2624</v>
      </c>
      <c r="B1202" s="22">
        <v>2363.4072000000001</v>
      </c>
    </row>
    <row r="1203" spans="1:2" ht="15.75" customHeight="1" x14ac:dyDescent="0.3">
      <c r="A1203" s="20" t="s">
        <v>2626</v>
      </c>
      <c r="B1203" s="22">
        <v>2155.9607999999998</v>
      </c>
    </row>
    <row r="1204" spans="1:2" ht="15.75" customHeight="1" x14ac:dyDescent="0.3">
      <c r="A1204" s="20" t="s">
        <v>2628</v>
      </c>
      <c r="B1204" s="22">
        <v>2415.2687999999998</v>
      </c>
    </row>
    <row r="1205" spans="1:2" ht="15.75" customHeight="1" x14ac:dyDescent="0.3">
      <c r="A1205" s="20" t="s">
        <v>2630</v>
      </c>
      <c r="B1205" s="22">
        <v>2155.9607999999998</v>
      </c>
    </row>
    <row r="1206" spans="1:2" ht="15.75" customHeight="1" x14ac:dyDescent="0.3">
      <c r="A1206" s="20" t="s">
        <v>2632</v>
      </c>
      <c r="B1206" s="22">
        <v>2363.4072000000001</v>
      </c>
    </row>
    <row r="1207" spans="1:2" ht="15.75" customHeight="1" x14ac:dyDescent="0.3">
      <c r="A1207" s="20" t="s">
        <v>2634</v>
      </c>
      <c r="B1207" s="22">
        <v>2415.2687999999998</v>
      </c>
    </row>
    <row r="1208" spans="1:2" ht="15.75" customHeight="1" x14ac:dyDescent="0.3">
      <c r="A1208" s="20" t="s">
        <v>2636</v>
      </c>
      <c r="B1208" s="22">
        <v>2415.2687999999998</v>
      </c>
    </row>
    <row r="1209" spans="1:2" ht="15.75" customHeight="1" x14ac:dyDescent="0.3">
      <c r="A1209" s="20" t="s">
        <v>2638</v>
      </c>
      <c r="B1209" s="22">
        <v>2622.7152000000001</v>
      </c>
    </row>
    <row r="1210" spans="1:2" ht="15.75" customHeight="1" x14ac:dyDescent="0.3">
      <c r="A1210" s="20" t="s">
        <v>2640</v>
      </c>
      <c r="B1210" s="22">
        <v>7643.8511999999992</v>
      </c>
    </row>
    <row r="1211" spans="1:2" ht="15.75" customHeight="1" x14ac:dyDescent="0.3">
      <c r="A1211" s="20" t="s">
        <v>2642</v>
      </c>
      <c r="B1211" s="22">
        <v>6888.1032000000005</v>
      </c>
    </row>
    <row r="1212" spans="1:2" ht="15.75" customHeight="1" x14ac:dyDescent="0.3">
      <c r="A1212" s="20" t="s">
        <v>2644</v>
      </c>
      <c r="B1212" s="22">
        <v>6283.5047999999997</v>
      </c>
    </row>
    <row r="1213" spans="1:2" ht="15.75" customHeight="1" x14ac:dyDescent="0.3">
      <c r="A1213" s="20" t="s">
        <v>2646</v>
      </c>
      <c r="B1213" s="22">
        <v>7039.2527999999993</v>
      </c>
    </row>
    <row r="1214" spans="1:2" ht="15.75" customHeight="1" x14ac:dyDescent="0.3">
      <c r="A1214" s="20" t="s">
        <v>2648</v>
      </c>
      <c r="B1214" s="22">
        <v>6283.5047999999997</v>
      </c>
    </row>
    <row r="1215" spans="1:2" ht="15.75" customHeight="1" x14ac:dyDescent="0.3">
      <c r="A1215" s="20" t="s">
        <v>2650</v>
      </c>
      <c r="B1215" s="22">
        <v>6888.1032000000005</v>
      </c>
    </row>
    <row r="1216" spans="1:2" ht="15.75" customHeight="1" x14ac:dyDescent="0.3">
      <c r="A1216" s="20" t="s">
        <v>2652</v>
      </c>
      <c r="B1216" s="22">
        <v>7039.2527999999993</v>
      </c>
    </row>
    <row r="1217" spans="1:2" ht="15.75" customHeight="1" x14ac:dyDescent="0.3">
      <c r="A1217" s="20" t="s">
        <v>2654</v>
      </c>
      <c r="B1217" s="22">
        <v>7039.2527999999993</v>
      </c>
    </row>
    <row r="1218" spans="1:2" ht="15.75" customHeight="1" x14ac:dyDescent="0.3">
      <c r="A1218" s="20" t="s">
        <v>2656</v>
      </c>
      <c r="B1218" s="22">
        <v>7643.8511999999992</v>
      </c>
    </row>
    <row r="1219" spans="1:2" ht="15.75" customHeight="1" x14ac:dyDescent="0.3">
      <c r="A1219" s="20" t="s">
        <v>2658</v>
      </c>
      <c r="B1219" s="22">
        <v>14194.2672</v>
      </c>
    </row>
    <row r="1220" spans="1:2" ht="15.75" customHeight="1" x14ac:dyDescent="0.3">
      <c r="A1220" s="20" t="s">
        <v>2660</v>
      </c>
      <c r="B1220" s="22">
        <v>12790.879200000001</v>
      </c>
    </row>
    <row r="1221" spans="1:2" ht="15.75" customHeight="1" x14ac:dyDescent="0.3">
      <c r="A1221" s="20" t="s">
        <v>2662</v>
      </c>
      <c r="B1221" s="22">
        <v>11668.168799999999</v>
      </c>
    </row>
    <row r="1222" spans="1:2" ht="15.75" customHeight="1" x14ac:dyDescent="0.3">
      <c r="A1222" s="20" t="s">
        <v>2664</v>
      </c>
      <c r="B1222" s="22">
        <v>13071.556799999997</v>
      </c>
    </row>
    <row r="1223" spans="1:2" ht="15.75" customHeight="1" x14ac:dyDescent="0.3">
      <c r="A1223" s="20" t="s">
        <v>2666</v>
      </c>
      <c r="B1223" s="22">
        <v>11668.168799999999</v>
      </c>
    </row>
    <row r="1224" spans="1:2" ht="15.75" customHeight="1" x14ac:dyDescent="0.3">
      <c r="A1224" s="20" t="s">
        <v>2668</v>
      </c>
      <c r="B1224" s="22">
        <v>12790.879200000001</v>
      </c>
    </row>
    <row r="1225" spans="1:2" ht="15.75" customHeight="1" x14ac:dyDescent="0.3">
      <c r="A1225" s="20" t="s">
        <v>2670</v>
      </c>
      <c r="B1225" s="22">
        <v>13071.556799999997</v>
      </c>
    </row>
    <row r="1226" spans="1:2" ht="15.75" customHeight="1" x14ac:dyDescent="0.3">
      <c r="A1226" s="20" t="s">
        <v>2672</v>
      </c>
      <c r="B1226" s="22">
        <v>13071.556799999997</v>
      </c>
    </row>
    <row r="1227" spans="1:2" ht="15.75" customHeight="1" x14ac:dyDescent="0.3">
      <c r="A1227" s="20" t="s">
        <v>2674</v>
      </c>
      <c r="B1227" s="22">
        <v>14194.2672</v>
      </c>
    </row>
    <row r="1228" spans="1:2" ht="15.75" customHeight="1" x14ac:dyDescent="0.3">
      <c r="A1228" s="20" t="s">
        <v>2676</v>
      </c>
      <c r="B1228" s="22">
        <v>14194.2672</v>
      </c>
    </row>
    <row r="1229" spans="1:2" ht="15.75" customHeight="1" x14ac:dyDescent="0.3">
      <c r="A1229" s="20" t="s">
        <v>2678</v>
      </c>
      <c r="B1229" s="22">
        <v>12790.879200000001</v>
      </c>
    </row>
    <row r="1230" spans="1:2" ht="15.75" customHeight="1" x14ac:dyDescent="0.3">
      <c r="A1230" s="20" t="s">
        <v>2680</v>
      </c>
      <c r="B1230" s="22">
        <v>11668.168799999999</v>
      </c>
    </row>
    <row r="1231" spans="1:2" ht="15.75" customHeight="1" x14ac:dyDescent="0.3">
      <c r="A1231" s="20" t="s">
        <v>2682</v>
      </c>
      <c r="B1231" s="22">
        <v>13071.556799999997</v>
      </c>
    </row>
    <row r="1232" spans="1:2" ht="15.75" customHeight="1" x14ac:dyDescent="0.3">
      <c r="A1232" s="20" t="s">
        <v>2684</v>
      </c>
      <c r="B1232" s="22">
        <v>11668.168799999999</v>
      </c>
    </row>
    <row r="1233" spans="1:2" ht="15.75" customHeight="1" x14ac:dyDescent="0.3">
      <c r="A1233" s="20" t="s">
        <v>2686</v>
      </c>
      <c r="B1233" s="22">
        <v>12790.879200000001</v>
      </c>
    </row>
    <row r="1234" spans="1:2" ht="15.75" customHeight="1" x14ac:dyDescent="0.3">
      <c r="A1234" s="20" t="s">
        <v>2688</v>
      </c>
      <c r="B1234" s="22">
        <v>13071.556799999997</v>
      </c>
    </row>
    <row r="1235" spans="1:2" ht="15.75" customHeight="1" x14ac:dyDescent="0.3">
      <c r="A1235" s="20" t="s">
        <v>2690</v>
      </c>
      <c r="B1235" s="22">
        <v>13071.556799999997</v>
      </c>
    </row>
    <row r="1236" spans="1:2" ht="15.75" customHeight="1" x14ac:dyDescent="0.3">
      <c r="A1236" s="20" t="s">
        <v>2692</v>
      </c>
      <c r="B1236" s="22">
        <v>14194.2672</v>
      </c>
    </row>
    <row r="1237" spans="1:2" ht="15.75" customHeight="1" x14ac:dyDescent="0.3">
      <c r="A1237" s="20" t="s">
        <v>2694</v>
      </c>
      <c r="B1237" s="22">
        <v>14194.2672</v>
      </c>
    </row>
    <row r="1238" spans="1:2" ht="15.75" customHeight="1" x14ac:dyDescent="0.3">
      <c r="A1238" s="20" t="s">
        <v>2696</v>
      </c>
      <c r="B1238" s="22">
        <v>12790.879200000001</v>
      </c>
    </row>
    <row r="1239" spans="1:2" ht="15.75" customHeight="1" x14ac:dyDescent="0.3">
      <c r="A1239" s="20" t="s">
        <v>2698</v>
      </c>
      <c r="B1239" s="22">
        <v>11668.168799999999</v>
      </c>
    </row>
    <row r="1240" spans="1:2" ht="15.75" customHeight="1" x14ac:dyDescent="0.3">
      <c r="A1240" s="20" t="s">
        <v>2700</v>
      </c>
      <c r="B1240" s="22">
        <v>13071.556799999997</v>
      </c>
    </row>
    <row r="1241" spans="1:2" ht="15.75" customHeight="1" x14ac:dyDescent="0.3">
      <c r="A1241" s="20" t="s">
        <v>2702</v>
      </c>
      <c r="B1241" s="22">
        <v>11668.168799999999</v>
      </c>
    </row>
    <row r="1242" spans="1:2" ht="15.75" customHeight="1" x14ac:dyDescent="0.3">
      <c r="A1242" s="20" t="s">
        <v>2704</v>
      </c>
      <c r="B1242" s="22">
        <v>12790.879200000001</v>
      </c>
    </row>
    <row r="1243" spans="1:2" ht="15.75" customHeight="1" x14ac:dyDescent="0.3">
      <c r="A1243" s="20" t="s">
        <v>2706</v>
      </c>
      <c r="B1243" s="22">
        <v>13071.556799999997</v>
      </c>
    </row>
    <row r="1244" spans="1:2" ht="15.75" customHeight="1" x14ac:dyDescent="0.3">
      <c r="A1244" s="20" t="s">
        <v>2708</v>
      </c>
      <c r="B1244" s="22">
        <v>13071.556799999997</v>
      </c>
    </row>
    <row r="1245" spans="1:2" ht="15.75" customHeight="1" x14ac:dyDescent="0.3">
      <c r="A1245" s="20" t="s">
        <v>2710</v>
      </c>
      <c r="B1245" s="22">
        <v>14194.2672</v>
      </c>
    </row>
    <row r="1246" spans="1:2" ht="15.75" customHeight="1" x14ac:dyDescent="0.3">
      <c r="A1246" s="20" t="s">
        <v>2712</v>
      </c>
      <c r="B1246" s="22">
        <v>14196.816000000003</v>
      </c>
    </row>
    <row r="1247" spans="1:2" ht="15.75" customHeight="1" x14ac:dyDescent="0.3">
      <c r="A1247" s="20" t="s">
        <v>2714</v>
      </c>
      <c r="B1247" s="22">
        <v>12793.176000000001</v>
      </c>
    </row>
    <row r="1248" spans="1:2" ht="15.75" customHeight="1" x14ac:dyDescent="0.3">
      <c r="A1248" s="20" t="s">
        <v>2716</v>
      </c>
      <c r="B1248" s="22">
        <v>11670.263999999999</v>
      </c>
    </row>
    <row r="1249" spans="1:2" ht="15.75" customHeight="1" x14ac:dyDescent="0.3">
      <c r="A1249" s="20" t="s">
        <v>2718</v>
      </c>
      <c r="B1249" s="22">
        <v>13073.904</v>
      </c>
    </row>
    <row r="1250" spans="1:2" ht="15.75" customHeight="1" x14ac:dyDescent="0.3">
      <c r="A1250" s="20" t="s">
        <v>2720</v>
      </c>
      <c r="B1250" s="22">
        <v>11670.263999999999</v>
      </c>
    </row>
    <row r="1251" spans="1:2" ht="15.75" customHeight="1" x14ac:dyDescent="0.3">
      <c r="A1251" s="20" t="s">
        <v>2722</v>
      </c>
      <c r="B1251" s="22">
        <v>12793.176000000001</v>
      </c>
    </row>
    <row r="1252" spans="1:2" ht="15.75" customHeight="1" x14ac:dyDescent="0.3">
      <c r="A1252" s="20" t="s">
        <v>2724</v>
      </c>
      <c r="B1252" s="22">
        <v>13073.904</v>
      </c>
    </row>
    <row r="1253" spans="1:2" ht="15.75" customHeight="1" x14ac:dyDescent="0.3">
      <c r="A1253" s="20" t="s">
        <v>2726</v>
      </c>
      <c r="B1253" s="22">
        <v>13073.904</v>
      </c>
    </row>
    <row r="1254" spans="1:2" ht="15.75" customHeight="1" x14ac:dyDescent="0.3">
      <c r="A1254" s="20" t="s">
        <v>2728</v>
      </c>
      <c r="B1254" s="22">
        <v>14196.816000000003</v>
      </c>
    </row>
    <row r="1255" spans="1:2" ht="15.75" customHeight="1" x14ac:dyDescent="0.3">
      <c r="A1255" s="20" t="s">
        <v>2730</v>
      </c>
      <c r="B1255" s="22">
        <v>14196.816000000003</v>
      </c>
    </row>
    <row r="1256" spans="1:2" ht="15.75" customHeight="1" x14ac:dyDescent="0.3">
      <c r="A1256" s="20" t="s">
        <v>2732</v>
      </c>
      <c r="B1256" s="22">
        <v>12793.176000000001</v>
      </c>
    </row>
    <row r="1257" spans="1:2" ht="15.75" customHeight="1" x14ac:dyDescent="0.3">
      <c r="A1257" s="20" t="s">
        <v>2734</v>
      </c>
      <c r="B1257" s="22">
        <v>11670.263999999999</v>
      </c>
    </row>
    <row r="1258" spans="1:2" ht="15.75" customHeight="1" x14ac:dyDescent="0.3">
      <c r="A1258" s="20" t="s">
        <v>2736</v>
      </c>
      <c r="B1258" s="22">
        <v>13073.904</v>
      </c>
    </row>
    <row r="1259" spans="1:2" ht="15.75" customHeight="1" x14ac:dyDescent="0.3">
      <c r="A1259" s="20" t="s">
        <v>2738</v>
      </c>
      <c r="B1259" s="22">
        <v>11670.263999999999</v>
      </c>
    </row>
    <row r="1260" spans="1:2" ht="15.75" customHeight="1" x14ac:dyDescent="0.3">
      <c r="A1260" s="20" t="s">
        <v>2740</v>
      </c>
      <c r="B1260" s="22">
        <v>12793.176000000001</v>
      </c>
    </row>
    <row r="1261" spans="1:2" ht="15.75" customHeight="1" x14ac:dyDescent="0.3">
      <c r="A1261" s="20" t="s">
        <v>2742</v>
      </c>
      <c r="B1261" s="22">
        <v>13073.904</v>
      </c>
    </row>
    <row r="1262" spans="1:2" ht="15.75" customHeight="1" x14ac:dyDescent="0.3">
      <c r="A1262" s="20" t="s">
        <v>2744</v>
      </c>
      <c r="B1262" s="22">
        <v>13073.904</v>
      </c>
    </row>
    <row r="1263" spans="1:2" ht="15.75" customHeight="1" x14ac:dyDescent="0.3">
      <c r="A1263" s="20" t="s">
        <v>2746</v>
      </c>
      <c r="B1263" s="22">
        <v>14196.816000000003</v>
      </c>
    </row>
    <row r="1264" spans="1:2" ht="15.75" customHeight="1" x14ac:dyDescent="0.3">
      <c r="A1264" s="20" t="s">
        <v>2749</v>
      </c>
      <c r="B1264" s="22">
        <v>2982</v>
      </c>
    </row>
    <row r="1265" spans="1:2" ht="15.75" customHeight="1" x14ac:dyDescent="0.3">
      <c r="A1265" s="20" t="s">
        <v>2751</v>
      </c>
      <c r="B1265" s="22">
        <v>2733.3959999999997</v>
      </c>
    </row>
    <row r="1266" spans="1:2" ht="15.75" customHeight="1" x14ac:dyDescent="0.3">
      <c r="A1266" s="20" t="s">
        <v>2753</v>
      </c>
      <c r="B1266" s="22">
        <v>2484.7919999999999</v>
      </c>
    </row>
    <row r="1267" spans="1:2" ht="15.75" customHeight="1" x14ac:dyDescent="0.3">
      <c r="A1267" s="20" t="s">
        <v>2755</v>
      </c>
      <c r="B1267" s="22">
        <v>1987.5839999999998</v>
      </c>
    </row>
    <row r="1268" spans="1:2" ht="15.75" customHeight="1" x14ac:dyDescent="0.3">
      <c r="A1268" s="20" t="s">
        <v>2757</v>
      </c>
      <c r="B1268" s="22">
        <v>1490.376</v>
      </c>
    </row>
    <row r="1269" spans="1:2" ht="15.75" customHeight="1" x14ac:dyDescent="0.3">
      <c r="A1269" s="20" t="s">
        <v>2759</v>
      </c>
      <c r="B1269" s="22">
        <v>993.16799999999989</v>
      </c>
    </row>
    <row r="1270" spans="1:2" ht="15.75" customHeight="1" x14ac:dyDescent="0.3">
      <c r="A1270" s="20" t="s">
        <v>2761</v>
      </c>
      <c r="B1270" s="22">
        <v>35776.799999999996</v>
      </c>
    </row>
    <row r="1271" spans="1:2" ht="15.75" customHeight="1" x14ac:dyDescent="0.3">
      <c r="A1271" s="20" t="s">
        <v>2763</v>
      </c>
      <c r="B1271" s="22">
        <v>29325.599999999999</v>
      </c>
    </row>
    <row r="1272" spans="1:2" ht="15.75" customHeight="1" x14ac:dyDescent="0.3">
      <c r="A1272" s="20" t="s">
        <v>2765</v>
      </c>
      <c r="B1272" s="22">
        <v>23767.200000000001</v>
      </c>
    </row>
    <row r="1273" spans="1:2" ht="15.75" customHeight="1" x14ac:dyDescent="0.3">
      <c r="A1273" s="20" t="s">
        <v>2767</v>
      </c>
      <c r="B1273" s="22">
        <v>21520.799999999999</v>
      </c>
    </row>
    <row r="1274" spans="1:2" ht="15.75" customHeight="1" x14ac:dyDescent="0.3">
      <c r="A1274" s="20" t="s">
        <v>2769</v>
      </c>
      <c r="B1274" s="22">
        <v>0</v>
      </c>
    </row>
    <row r="1275" spans="1:2" ht="15.75" customHeight="1" x14ac:dyDescent="0.3">
      <c r="A1275" s="20" t="s">
        <v>2771</v>
      </c>
      <c r="B1275" s="22">
        <v>0</v>
      </c>
    </row>
    <row r="1276" spans="1:2" ht="15.75" customHeight="1" x14ac:dyDescent="0.3">
      <c r="A1276" s="20" t="s">
        <v>2773</v>
      </c>
      <c r="B1276" s="22">
        <v>29387.663999999997</v>
      </c>
    </row>
    <row r="1277" spans="1:2" ht="15.75" customHeight="1" x14ac:dyDescent="0.3">
      <c r="A1277" s="20" t="s">
        <v>2775</v>
      </c>
      <c r="B1277" s="22">
        <v>26482.104000000003</v>
      </c>
    </row>
    <row r="1278" spans="1:2" ht="15.75" customHeight="1" x14ac:dyDescent="0.3">
      <c r="A1278" s="20" t="s">
        <v>2777</v>
      </c>
      <c r="B1278" s="22">
        <v>24157.655999999999</v>
      </c>
    </row>
    <row r="1279" spans="1:2" ht="15.75" customHeight="1" x14ac:dyDescent="0.3">
      <c r="A1279" s="20" t="s">
        <v>2779</v>
      </c>
      <c r="B1279" s="22">
        <v>27063.216</v>
      </c>
    </row>
    <row r="1280" spans="1:2" ht="15.75" customHeight="1" x14ac:dyDescent="0.3">
      <c r="A1280" s="20" t="s">
        <v>2781</v>
      </c>
      <c r="B1280" s="22">
        <v>24157.655999999999</v>
      </c>
    </row>
    <row r="1281" spans="1:2" ht="15.75" customHeight="1" x14ac:dyDescent="0.3">
      <c r="A1281" s="20" t="s">
        <v>2783</v>
      </c>
      <c r="B1281" s="22">
        <v>26482.104000000003</v>
      </c>
    </row>
    <row r="1282" spans="1:2" ht="15.75" customHeight="1" x14ac:dyDescent="0.3">
      <c r="A1282" s="20" t="s">
        <v>2785</v>
      </c>
      <c r="B1282" s="22">
        <v>27063.216</v>
      </c>
    </row>
    <row r="1283" spans="1:2" ht="15.75" customHeight="1" x14ac:dyDescent="0.3">
      <c r="A1283" s="20" t="s">
        <v>2787</v>
      </c>
      <c r="B1283" s="22">
        <v>27063.216</v>
      </c>
    </row>
    <row r="1284" spans="1:2" ht="15.75" customHeight="1" x14ac:dyDescent="0.3">
      <c r="A1284" s="20" t="s">
        <v>2789</v>
      </c>
      <c r="B1284" s="22">
        <v>29387.663999999997</v>
      </c>
    </row>
    <row r="1285" spans="1:2" ht="15.75" customHeight="1" x14ac:dyDescent="0.3">
      <c r="A1285" s="20" t="s">
        <v>2791</v>
      </c>
      <c r="B1285" s="22">
        <v>22095.547200000001</v>
      </c>
    </row>
    <row r="1286" spans="1:2" ht="15.75" customHeight="1" x14ac:dyDescent="0.3">
      <c r="A1286" s="20" t="s">
        <v>2793</v>
      </c>
      <c r="B1286" s="22">
        <v>19910.959200000001</v>
      </c>
    </row>
    <row r="1287" spans="1:2" ht="15.75" customHeight="1" x14ac:dyDescent="0.3">
      <c r="A1287" s="20" t="s">
        <v>2795</v>
      </c>
      <c r="B1287" s="22">
        <v>18163.288799999998</v>
      </c>
    </row>
    <row r="1288" spans="1:2" ht="15.75" customHeight="1" x14ac:dyDescent="0.3">
      <c r="A1288" s="20" t="s">
        <v>2797</v>
      </c>
      <c r="B1288" s="22">
        <v>20347.876800000002</v>
      </c>
    </row>
    <row r="1289" spans="1:2" ht="15.75" customHeight="1" x14ac:dyDescent="0.3">
      <c r="A1289" s="20" t="s">
        <v>2799</v>
      </c>
      <c r="B1289" s="22">
        <v>18163.288799999998</v>
      </c>
    </row>
    <row r="1290" spans="1:2" ht="15.75" customHeight="1" x14ac:dyDescent="0.3">
      <c r="A1290" s="20" t="s">
        <v>2801</v>
      </c>
      <c r="B1290" s="22">
        <v>19910.959200000001</v>
      </c>
    </row>
    <row r="1291" spans="1:2" ht="15.75" customHeight="1" x14ac:dyDescent="0.3">
      <c r="A1291" s="20" t="s">
        <v>2803</v>
      </c>
      <c r="B1291" s="22">
        <v>20347.876800000002</v>
      </c>
    </row>
    <row r="1292" spans="1:2" ht="15.75" customHeight="1" x14ac:dyDescent="0.3">
      <c r="A1292" s="20" t="s">
        <v>2805</v>
      </c>
      <c r="B1292" s="22">
        <v>20347.876800000002</v>
      </c>
    </row>
    <row r="1293" spans="1:2" ht="15.75" customHeight="1" x14ac:dyDescent="0.3">
      <c r="A1293" s="20" t="s">
        <v>2807</v>
      </c>
      <c r="B1293" s="22">
        <v>22095.547200000001</v>
      </c>
    </row>
    <row r="1294" spans="1:2" ht="15.75" customHeight="1" x14ac:dyDescent="0.3">
      <c r="A1294" s="20" t="s">
        <v>2809</v>
      </c>
      <c r="B1294" s="22">
        <v>18450.763199999998</v>
      </c>
    </row>
    <row r="1295" spans="1:2" ht="15.75" customHeight="1" x14ac:dyDescent="0.3">
      <c r="A1295" s="20" t="s">
        <v>2811</v>
      </c>
      <c r="B1295" s="22">
        <v>16626.535200000002</v>
      </c>
    </row>
    <row r="1296" spans="1:2" ht="15.75" customHeight="1" x14ac:dyDescent="0.3">
      <c r="A1296" s="20" t="s">
        <v>2813</v>
      </c>
      <c r="B1296" s="22">
        <v>15167.152799999996</v>
      </c>
    </row>
    <row r="1297" spans="1:2" ht="15.75" customHeight="1" x14ac:dyDescent="0.3">
      <c r="A1297" s="20" t="s">
        <v>2815</v>
      </c>
      <c r="B1297" s="22">
        <v>16991.380799999999</v>
      </c>
    </row>
    <row r="1298" spans="1:2" ht="15.75" customHeight="1" x14ac:dyDescent="0.3">
      <c r="A1298" s="20" t="s">
        <v>2817</v>
      </c>
      <c r="B1298" s="22">
        <v>15167.152799999996</v>
      </c>
    </row>
    <row r="1299" spans="1:2" ht="15.75" customHeight="1" x14ac:dyDescent="0.3">
      <c r="A1299" s="20" t="s">
        <v>2819</v>
      </c>
      <c r="B1299" s="22">
        <v>16626.535200000002</v>
      </c>
    </row>
    <row r="1300" spans="1:2" ht="15.75" customHeight="1" x14ac:dyDescent="0.3">
      <c r="A1300" s="20" t="s">
        <v>2821</v>
      </c>
      <c r="B1300" s="22">
        <v>16991.380799999999</v>
      </c>
    </row>
    <row r="1301" spans="1:2" ht="15.75" customHeight="1" x14ac:dyDescent="0.3">
      <c r="A1301" s="20" t="s">
        <v>2823</v>
      </c>
      <c r="B1301" s="22">
        <v>16991.380799999999</v>
      </c>
    </row>
    <row r="1302" spans="1:2" ht="15.75" customHeight="1" x14ac:dyDescent="0.3">
      <c r="A1302" s="20" t="s">
        <v>2825</v>
      </c>
      <c r="B1302" s="22">
        <v>18450.763199999998</v>
      </c>
    </row>
    <row r="1303" spans="1:2" ht="15.75" customHeight="1" x14ac:dyDescent="0.3">
      <c r="A1303" s="20" t="s">
        <v>2827</v>
      </c>
      <c r="B1303" s="22">
        <v>0</v>
      </c>
    </row>
    <row r="1304" spans="1:2" ht="15.75" customHeight="1" x14ac:dyDescent="0.3">
      <c r="A1304" s="20" t="s">
        <v>2829</v>
      </c>
      <c r="B1304" s="22">
        <v>12066.6</v>
      </c>
    </row>
    <row r="1305" spans="1:2" ht="15.75" customHeight="1" x14ac:dyDescent="0.3">
      <c r="A1305" s="20" t="s">
        <v>2833</v>
      </c>
      <c r="B1305" s="22">
        <v>12410.724</v>
      </c>
    </row>
    <row r="1306" spans="1:2" ht="15.75" customHeight="1" x14ac:dyDescent="0.3">
      <c r="A1306" s="20" t="s">
        <v>2835</v>
      </c>
      <c r="B1306" s="22">
        <v>23610.6</v>
      </c>
    </row>
    <row r="1307" spans="1:2" ht="15.75" customHeight="1" x14ac:dyDescent="0.3">
      <c r="A1307" s="20" t="s">
        <v>2837</v>
      </c>
      <c r="B1307" s="22">
        <v>29080.043999999998</v>
      </c>
    </row>
    <row r="1308" spans="1:2" ht="15.75" customHeight="1" x14ac:dyDescent="0.3">
      <c r="A1308" s="20" t="s">
        <v>2839</v>
      </c>
      <c r="B1308" s="22">
        <v>3486.6</v>
      </c>
    </row>
    <row r="1309" spans="1:2" ht="15.75" customHeight="1" x14ac:dyDescent="0.3">
      <c r="A1309" s="20" t="s">
        <v>2841</v>
      </c>
      <c r="B1309" s="22">
        <v>55742.964</v>
      </c>
    </row>
    <row r="1310" spans="1:2" ht="15.75" customHeight="1" x14ac:dyDescent="0.3">
      <c r="A1310" s="20" t="s">
        <v>2843</v>
      </c>
      <c r="B1310" s="22">
        <v>4126.2</v>
      </c>
    </row>
    <row r="1311" spans="1:2" ht="15.75" customHeight="1" x14ac:dyDescent="0.3">
      <c r="A1311" s="20" t="s">
        <v>2845</v>
      </c>
      <c r="B1311" s="22">
        <v>5296.2</v>
      </c>
    </row>
    <row r="1312" spans="1:2" ht="15.75" customHeight="1" x14ac:dyDescent="0.3">
      <c r="A1312" s="20" t="s">
        <v>2847</v>
      </c>
      <c r="B1312" s="22">
        <v>10526.724</v>
      </c>
    </row>
    <row r="1313" spans="1:2" ht="15.75" customHeight="1" x14ac:dyDescent="0.3">
      <c r="A1313" s="20" t="s">
        <v>2849</v>
      </c>
      <c r="B1313" s="22">
        <v>13874.724</v>
      </c>
    </row>
    <row r="1314" spans="1:2" ht="15.75" customHeight="1" x14ac:dyDescent="0.3">
      <c r="A1314" s="20" t="s">
        <v>2851</v>
      </c>
      <c r="B1314" s="22">
        <v>21472.043999999998</v>
      </c>
    </row>
    <row r="1315" spans="1:2" ht="15.75" customHeight="1" x14ac:dyDescent="0.3">
      <c r="A1315" s="20" t="s">
        <v>2853</v>
      </c>
      <c r="B1315" s="22">
        <v>29080.043999999998</v>
      </c>
    </row>
    <row r="1316" spans="1:2" ht="15.75" customHeight="1" x14ac:dyDescent="0.3">
      <c r="A1316" s="20" t="s">
        <v>2855</v>
      </c>
      <c r="B1316" s="22">
        <v>55742.964</v>
      </c>
    </row>
    <row r="1317" spans="1:2" ht="15.75" customHeight="1" x14ac:dyDescent="0.3">
      <c r="A1317" s="20" t="s">
        <v>2857</v>
      </c>
      <c r="B1317" s="22">
        <v>64718.964</v>
      </c>
    </row>
    <row r="1318" spans="1:2" ht="15.75" customHeight="1" x14ac:dyDescent="0.3">
      <c r="A1318" s="20" t="s">
        <v>2859</v>
      </c>
      <c r="B1318" s="22">
        <v>85514.963999999993</v>
      </c>
    </row>
    <row r="1319" spans="1:2" ht="15.75" customHeight="1" x14ac:dyDescent="0.3">
      <c r="A1319" s="20" t="s">
        <v>2861</v>
      </c>
      <c r="B1319" s="22">
        <v>72050.963999999993</v>
      </c>
    </row>
    <row r="1320" spans="1:2" ht="15.75" customHeight="1" x14ac:dyDescent="0.3">
      <c r="A1320" s="20" t="s">
        <v>2863</v>
      </c>
      <c r="B1320" s="22">
        <v>60386.964</v>
      </c>
    </row>
    <row r="1321" spans="1:2" ht="15.75" customHeight="1" x14ac:dyDescent="0.3">
      <c r="A1321" s="20" t="s">
        <v>2865</v>
      </c>
      <c r="B1321" s="22">
        <v>50486.964</v>
      </c>
    </row>
    <row r="1322" spans="1:2" ht="15.75" customHeight="1" x14ac:dyDescent="0.3">
      <c r="A1322" s="20" t="s">
        <v>2867</v>
      </c>
      <c r="B1322" s="22">
        <v>70294.92</v>
      </c>
    </row>
    <row r="1323" spans="1:2" ht="15.75" customHeight="1" x14ac:dyDescent="0.3">
      <c r="A1323" s="20" t="s">
        <v>2869</v>
      </c>
      <c r="B1323" s="22">
        <v>60394.92</v>
      </c>
    </row>
    <row r="1324" spans="1:2" ht="15.75" customHeight="1" x14ac:dyDescent="0.3">
      <c r="A1324" s="20" t="s">
        <v>2871</v>
      </c>
      <c r="B1324" s="22">
        <v>4538.82</v>
      </c>
    </row>
    <row r="1325" spans="1:2" ht="15.75" customHeight="1" x14ac:dyDescent="0.3">
      <c r="A1325" s="20" t="s">
        <v>2873</v>
      </c>
      <c r="B1325" s="22">
        <v>13273.259999999998</v>
      </c>
    </row>
    <row r="1326" spans="1:2" ht="15.75" customHeight="1" x14ac:dyDescent="0.3">
      <c r="A1326" s="20" t="s">
        <v>2875</v>
      </c>
      <c r="B1326" s="22">
        <v>25971.66</v>
      </c>
    </row>
    <row r="1327" spans="1:2" ht="15.75" customHeight="1" x14ac:dyDescent="0.3">
      <c r="A1327" s="20" t="s">
        <v>2877</v>
      </c>
      <c r="B1327" s="22">
        <v>0</v>
      </c>
    </row>
    <row r="1328" spans="1:2" ht="15.75" customHeight="1" x14ac:dyDescent="0.3">
      <c r="A1328" s="20" t="s">
        <v>2879</v>
      </c>
      <c r="B1328" s="22">
        <v>16.8</v>
      </c>
    </row>
    <row r="1329" spans="1:2" ht="15.75" customHeight="1" x14ac:dyDescent="0.3">
      <c r="A1329" s="20" t="s">
        <v>2881</v>
      </c>
      <c r="B1329" s="22">
        <v>15</v>
      </c>
    </row>
    <row r="1330" spans="1:2" ht="15.75" customHeight="1" x14ac:dyDescent="0.3">
      <c r="A1330" s="20" t="s">
        <v>2883</v>
      </c>
      <c r="B1330" s="22">
        <v>12.9</v>
      </c>
    </row>
    <row r="1331" spans="1:2" ht="15.75" customHeight="1" x14ac:dyDescent="0.3">
      <c r="A1331" s="20" t="s">
        <v>2885</v>
      </c>
      <c r="B1331" s="22">
        <v>11.1</v>
      </c>
    </row>
    <row r="1332" spans="1:2" ht="15.75" customHeight="1" x14ac:dyDescent="0.3">
      <c r="A1332" s="20" t="s">
        <v>2887</v>
      </c>
      <c r="B1332" s="22">
        <v>9</v>
      </c>
    </row>
    <row r="1333" spans="1:2" ht="15.75" customHeight="1" x14ac:dyDescent="0.3">
      <c r="A1333" s="20" t="s">
        <v>2889</v>
      </c>
      <c r="B1333" s="22">
        <v>8.1</v>
      </c>
    </row>
    <row r="1334" spans="1:2" ht="15.75" customHeight="1" x14ac:dyDescent="0.3">
      <c r="A1334" s="20" t="s">
        <v>2891</v>
      </c>
      <c r="B1334" s="22">
        <v>6.8999999999999995</v>
      </c>
    </row>
    <row r="1335" spans="1:2" ht="15.75" customHeight="1" x14ac:dyDescent="0.3">
      <c r="A1335" s="20" t="s">
        <v>2893</v>
      </c>
      <c r="B1335" s="22">
        <v>6</v>
      </c>
    </row>
    <row r="1336" spans="1:2" ht="15.75" customHeight="1" x14ac:dyDescent="0.3">
      <c r="A1336" s="20" t="s">
        <v>2895</v>
      </c>
      <c r="B1336" s="22">
        <v>5.0999999999999996</v>
      </c>
    </row>
    <row r="1337" spans="1:2" ht="15.75" customHeight="1" x14ac:dyDescent="0.3">
      <c r="A1337" s="20" t="s">
        <v>2897</v>
      </c>
      <c r="B1337" s="22">
        <v>0</v>
      </c>
    </row>
    <row r="1338" spans="1:2" ht="15.75" customHeight="1" x14ac:dyDescent="0.3">
      <c r="A1338" s="20" t="s">
        <v>2899</v>
      </c>
      <c r="B1338" s="22">
        <v>25.5</v>
      </c>
    </row>
    <row r="1339" spans="1:2" ht="15.75" customHeight="1" x14ac:dyDescent="0.3">
      <c r="A1339" s="20" t="s">
        <v>2901</v>
      </c>
      <c r="B1339" s="22">
        <v>22.5</v>
      </c>
    </row>
    <row r="1340" spans="1:2" ht="15.75" customHeight="1" x14ac:dyDescent="0.3">
      <c r="A1340" s="20" t="s">
        <v>2903</v>
      </c>
      <c r="B1340" s="22">
        <v>19.5</v>
      </c>
    </row>
    <row r="1341" spans="1:2" ht="15.75" customHeight="1" x14ac:dyDescent="0.3">
      <c r="A1341" s="20" t="s">
        <v>2905</v>
      </c>
      <c r="B1341" s="22">
        <v>16.5</v>
      </c>
    </row>
    <row r="1342" spans="1:2" ht="15.75" customHeight="1" x14ac:dyDescent="0.3">
      <c r="A1342" s="20" t="s">
        <v>2907</v>
      </c>
      <c r="B1342" s="22">
        <v>13.5</v>
      </c>
    </row>
    <row r="1343" spans="1:2" ht="15.75" customHeight="1" x14ac:dyDescent="0.3">
      <c r="A1343" s="20" t="s">
        <v>2909</v>
      </c>
      <c r="B1343" s="22">
        <v>12</v>
      </c>
    </row>
    <row r="1344" spans="1:2" ht="15.75" customHeight="1" x14ac:dyDescent="0.3">
      <c r="A1344" s="20" t="s">
        <v>2911</v>
      </c>
      <c r="B1344" s="22">
        <v>10.5</v>
      </c>
    </row>
    <row r="1345" spans="1:2" ht="15.75" customHeight="1" x14ac:dyDescent="0.3">
      <c r="A1345" s="20" t="s">
        <v>2913</v>
      </c>
      <c r="B1345" s="22">
        <v>9</v>
      </c>
    </row>
    <row r="1346" spans="1:2" ht="15.75" customHeight="1" x14ac:dyDescent="0.3">
      <c r="A1346" s="20" t="s">
        <v>2915</v>
      </c>
      <c r="B1346" s="22">
        <v>7.5</v>
      </c>
    </row>
    <row r="1347" spans="1:2" ht="15.75" customHeight="1" x14ac:dyDescent="0.3">
      <c r="A1347" s="20" t="s">
        <v>2917</v>
      </c>
      <c r="B1347" s="22">
        <v>25.5</v>
      </c>
    </row>
    <row r="1348" spans="1:2" ht="15.75" customHeight="1" x14ac:dyDescent="0.3">
      <c r="A1348" s="20" t="s">
        <v>2919</v>
      </c>
      <c r="B1348" s="22">
        <v>22.5</v>
      </c>
    </row>
    <row r="1349" spans="1:2" ht="15.75" customHeight="1" x14ac:dyDescent="0.3">
      <c r="A1349" s="20" t="s">
        <v>2921</v>
      </c>
      <c r="B1349" s="22">
        <v>19.5</v>
      </c>
    </row>
    <row r="1350" spans="1:2" ht="15.75" customHeight="1" x14ac:dyDescent="0.3">
      <c r="A1350" s="20" t="s">
        <v>2923</v>
      </c>
      <c r="B1350" s="22">
        <v>16.5</v>
      </c>
    </row>
    <row r="1351" spans="1:2" ht="15.75" customHeight="1" x14ac:dyDescent="0.3">
      <c r="A1351" s="20" t="s">
        <v>2925</v>
      </c>
      <c r="B1351" s="22">
        <v>13.5</v>
      </c>
    </row>
    <row r="1352" spans="1:2" ht="15.75" customHeight="1" x14ac:dyDescent="0.3">
      <c r="A1352" s="20" t="s">
        <v>2927</v>
      </c>
      <c r="B1352" s="22">
        <v>12</v>
      </c>
    </row>
    <row r="1353" spans="1:2" ht="15.75" customHeight="1" x14ac:dyDescent="0.3">
      <c r="A1353" s="20" t="s">
        <v>2929</v>
      </c>
      <c r="B1353" s="22">
        <v>10.5</v>
      </c>
    </row>
    <row r="1354" spans="1:2" ht="15.75" customHeight="1" x14ac:dyDescent="0.3">
      <c r="A1354" s="20" t="s">
        <v>2931</v>
      </c>
      <c r="B1354" s="22">
        <v>9</v>
      </c>
    </row>
    <row r="1355" spans="1:2" ht="15.75" customHeight="1" x14ac:dyDescent="0.3">
      <c r="A1355" s="20" t="s">
        <v>2933</v>
      </c>
      <c r="B1355" s="22">
        <v>7.5</v>
      </c>
    </row>
    <row r="1356" spans="1:2" ht="15.75" customHeight="1" x14ac:dyDescent="0.3">
      <c r="A1356" s="25" t="s">
        <v>2935</v>
      </c>
      <c r="B1356" s="44">
        <v>2790</v>
      </c>
    </row>
    <row r="1357" spans="1:2" ht="15.75" customHeight="1" x14ac:dyDescent="0.3">
      <c r="A1357" s="26" t="s">
        <v>2937</v>
      </c>
      <c r="B1357" s="45">
        <v>9310</v>
      </c>
    </row>
    <row r="1358" spans="1:2" ht="15.75" customHeight="1" x14ac:dyDescent="0.3">
      <c r="A1358" s="26" t="s">
        <v>2939</v>
      </c>
      <c r="B1358" s="45">
        <v>18630</v>
      </c>
    </row>
    <row r="1359" spans="1:2" ht="15.75" customHeight="1" x14ac:dyDescent="0.3">
      <c r="A1359" s="26" t="s">
        <v>2941</v>
      </c>
      <c r="B1359" s="45">
        <v>27950</v>
      </c>
    </row>
    <row r="1360" spans="1:2" ht="15.75" customHeight="1" x14ac:dyDescent="0.3">
      <c r="A1360" s="20" t="s">
        <v>2943</v>
      </c>
      <c r="B1360" s="22">
        <v>6225</v>
      </c>
    </row>
    <row r="1361" spans="1:2" ht="15.75" customHeight="1" x14ac:dyDescent="0.3">
      <c r="A1361" s="20" t="s">
        <v>2945</v>
      </c>
      <c r="B1361" s="22">
        <v>18685</v>
      </c>
    </row>
    <row r="1362" spans="1:2" ht="15.75" customHeight="1" x14ac:dyDescent="0.3">
      <c r="A1362" s="20" t="s">
        <v>2947</v>
      </c>
      <c r="B1362" s="22">
        <v>49835</v>
      </c>
    </row>
    <row r="1363" spans="1:2" ht="15.75" customHeight="1" x14ac:dyDescent="0.3">
      <c r="A1363" s="20" t="s">
        <v>2949</v>
      </c>
      <c r="B1363" s="22">
        <v>93455</v>
      </c>
    </row>
    <row r="1364" spans="1:2" ht="15.75" customHeight="1" x14ac:dyDescent="0.3">
      <c r="A1364" s="20" t="s">
        <v>2951</v>
      </c>
      <c r="B1364" s="22">
        <v>15575</v>
      </c>
    </row>
    <row r="1365" spans="1:2" ht="15.75" customHeight="1" x14ac:dyDescent="0.3">
      <c r="A1365" s="20" t="s">
        <v>2952</v>
      </c>
      <c r="B1365" s="22">
        <v>62305</v>
      </c>
    </row>
    <row r="1366" spans="1:2" ht="15.75" customHeight="1" x14ac:dyDescent="0.3">
      <c r="A1366" s="20" t="s">
        <v>2953</v>
      </c>
      <c r="B1366" s="22">
        <v>112145</v>
      </c>
    </row>
    <row r="1367" spans="1:2" ht="15.75" customHeight="1" x14ac:dyDescent="0.3">
      <c r="A1367" s="20" t="s">
        <v>2954</v>
      </c>
      <c r="B1367" s="22">
        <v>137065</v>
      </c>
    </row>
    <row r="1368" spans="1:2" ht="15.75" customHeight="1" x14ac:dyDescent="0.3">
      <c r="A1368" s="20" t="s">
        <v>2955</v>
      </c>
      <c r="B1368" s="22">
        <v>161985</v>
      </c>
    </row>
    <row r="1369" spans="1:2" ht="15.75" customHeight="1" x14ac:dyDescent="0.3">
      <c r="A1369" s="20" t="s">
        <v>2956</v>
      </c>
      <c r="B1369" s="22">
        <v>2985</v>
      </c>
    </row>
    <row r="1370" spans="1:2" ht="15.75" customHeight="1" x14ac:dyDescent="0.3">
      <c r="A1370" s="20" t="s">
        <v>2958</v>
      </c>
      <c r="B1370" s="22">
        <v>9965</v>
      </c>
    </row>
    <row r="1371" spans="1:2" ht="15.75" customHeight="1" x14ac:dyDescent="0.3">
      <c r="A1371" s="20" t="s">
        <v>2960</v>
      </c>
      <c r="B1371" s="22">
        <v>37375</v>
      </c>
    </row>
    <row r="1372" spans="1:2" ht="15.75" customHeight="1" x14ac:dyDescent="0.3">
      <c r="A1372" s="20" t="s">
        <v>2962</v>
      </c>
      <c r="B1372" s="22">
        <v>74765</v>
      </c>
    </row>
    <row r="1373" spans="1:2" ht="15.75" customHeight="1" x14ac:dyDescent="0.3">
      <c r="A1373" s="20" t="s">
        <v>2964</v>
      </c>
      <c r="B1373" s="22">
        <v>124605</v>
      </c>
    </row>
    <row r="1374" spans="1:2" ht="15.75" customHeight="1" x14ac:dyDescent="0.3">
      <c r="A1374" s="20" t="s">
        <v>2966</v>
      </c>
      <c r="B1374" s="22">
        <v>21366</v>
      </c>
    </row>
    <row r="1375" spans="1:2" ht="15.75" customHeight="1" x14ac:dyDescent="0.3">
      <c r="A1375" s="20" t="s">
        <v>2968</v>
      </c>
      <c r="B1375" s="22">
        <v>0.372</v>
      </c>
    </row>
    <row r="1376" spans="1:2" ht="15.75" customHeight="1" x14ac:dyDescent="0.3">
      <c r="A1376" s="23" t="s">
        <v>2971</v>
      </c>
      <c r="B1376" s="27">
        <v>10254</v>
      </c>
    </row>
    <row r="1377" spans="1:2" ht="15.75" customHeight="1" x14ac:dyDescent="0.3">
      <c r="A1377" s="28" t="s">
        <v>2974</v>
      </c>
      <c r="B1377" s="29">
        <v>2255.88</v>
      </c>
    </row>
    <row r="1378" spans="1:2" ht="15.75" customHeight="1" x14ac:dyDescent="0.3">
      <c r="A1378" s="28" t="s">
        <v>2977</v>
      </c>
      <c r="B1378" s="29">
        <v>1743.18</v>
      </c>
    </row>
    <row r="1379" spans="1:2" ht="15.75" customHeight="1" x14ac:dyDescent="0.3">
      <c r="A1379" s="28" t="s">
        <v>2980</v>
      </c>
      <c r="B1379" s="29">
        <v>1333.0199999999998</v>
      </c>
    </row>
    <row r="1380" spans="1:2" ht="15.75" customHeight="1" x14ac:dyDescent="0.3">
      <c r="A1380" s="28" t="s">
        <v>2983</v>
      </c>
      <c r="B1380" s="29">
        <v>1845.7199999999998</v>
      </c>
    </row>
    <row r="1381" spans="1:2" ht="15.75" customHeight="1" x14ac:dyDescent="0.3">
      <c r="A1381" s="28" t="s">
        <v>2986</v>
      </c>
      <c r="B1381" s="29">
        <v>1333.0199999999998</v>
      </c>
    </row>
    <row r="1382" spans="1:2" ht="15.75" customHeight="1" x14ac:dyDescent="0.3">
      <c r="A1382" s="28" t="s">
        <v>2989</v>
      </c>
      <c r="B1382" s="29">
        <v>1743.18</v>
      </c>
    </row>
    <row r="1383" spans="1:2" ht="15.75" customHeight="1" x14ac:dyDescent="0.3">
      <c r="A1383" s="28" t="s">
        <v>2992</v>
      </c>
      <c r="B1383" s="29">
        <v>1845.7199999999998</v>
      </c>
    </row>
    <row r="1384" spans="1:2" ht="15.75" customHeight="1" x14ac:dyDescent="0.3">
      <c r="A1384" s="28" t="s">
        <v>2995</v>
      </c>
      <c r="B1384" s="29">
        <v>1845.7199999999998</v>
      </c>
    </row>
    <row r="1385" spans="1:2" ht="15.75" customHeight="1" x14ac:dyDescent="0.3">
      <c r="A1385" s="28" t="s">
        <v>2998</v>
      </c>
      <c r="B1385" s="29">
        <v>2255.88</v>
      </c>
    </row>
    <row r="1386" spans="1:2" ht="15.75" customHeight="1" x14ac:dyDescent="0.3">
      <c r="A1386" s="28" t="s">
        <v>3001</v>
      </c>
      <c r="B1386" s="29">
        <v>1845.7199999999998</v>
      </c>
    </row>
    <row r="1387" spans="1:2" ht="15.75" customHeight="1" x14ac:dyDescent="0.3">
      <c r="A1387" s="28" t="s">
        <v>3004</v>
      </c>
      <c r="B1387" s="29">
        <v>1845.7199999999998</v>
      </c>
    </row>
    <row r="1388" spans="1:2" ht="15.75" customHeight="1" x14ac:dyDescent="0.3">
      <c r="A1388" s="28" t="s">
        <v>3007</v>
      </c>
      <c r="B1388" s="29">
        <v>1845.7199999999998</v>
      </c>
    </row>
    <row r="1389" spans="1:2" ht="15.75" customHeight="1" x14ac:dyDescent="0.3">
      <c r="A1389" s="28" t="s">
        <v>3010</v>
      </c>
      <c r="B1389" s="29">
        <v>1845.7199999999998</v>
      </c>
    </row>
    <row r="1390" spans="1:2" ht="15.75" customHeight="1" x14ac:dyDescent="0.3">
      <c r="A1390" s="28" t="s">
        <v>3013</v>
      </c>
      <c r="B1390" s="29">
        <v>1845.7199999999998</v>
      </c>
    </row>
    <row r="1391" spans="1:2" ht="15.75" customHeight="1" x14ac:dyDescent="0.3">
      <c r="A1391" s="23" t="s">
        <v>3016</v>
      </c>
      <c r="B1391" s="27">
        <v>17574</v>
      </c>
    </row>
    <row r="1392" spans="1:2" ht="15.75" customHeight="1" x14ac:dyDescent="0.3">
      <c r="A1392" s="28" t="s">
        <v>3018</v>
      </c>
      <c r="B1392" s="29">
        <v>3866.2799999999997</v>
      </c>
    </row>
    <row r="1393" spans="1:2" ht="15.75" customHeight="1" x14ac:dyDescent="0.3">
      <c r="A1393" s="28" t="s">
        <v>3020</v>
      </c>
      <c r="B1393" s="29">
        <v>2987.58</v>
      </c>
    </row>
    <row r="1394" spans="1:2" ht="15.75" customHeight="1" x14ac:dyDescent="0.3">
      <c r="A1394" s="28" t="s">
        <v>3022</v>
      </c>
      <c r="B1394" s="29">
        <v>2284.62</v>
      </c>
    </row>
    <row r="1395" spans="1:2" ht="15.75" customHeight="1" x14ac:dyDescent="0.3">
      <c r="A1395" s="28" t="s">
        <v>3024</v>
      </c>
      <c r="B1395" s="29">
        <v>3163.3199999999997</v>
      </c>
    </row>
    <row r="1396" spans="1:2" ht="15.75" customHeight="1" x14ac:dyDescent="0.3">
      <c r="A1396" s="28" t="s">
        <v>3026</v>
      </c>
      <c r="B1396" s="29">
        <v>2284.62</v>
      </c>
    </row>
    <row r="1397" spans="1:2" ht="15.75" customHeight="1" x14ac:dyDescent="0.3">
      <c r="A1397" s="28" t="s">
        <v>3028</v>
      </c>
      <c r="B1397" s="29">
        <v>2987.58</v>
      </c>
    </row>
    <row r="1398" spans="1:2" ht="15.75" customHeight="1" x14ac:dyDescent="0.3">
      <c r="A1398" s="28" t="s">
        <v>3030</v>
      </c>
      <c r="B1398" s="29">
        <v>3163.3199999999997</v>
      </c>
    </row>
    <row r="1399" spans="1:2" ht="15.75" customHeight="1" x14ac:dyDescent="0.3">
      <c r="A1399" s="28" t="s">
        <v>3032</v>
      </c>
      <c r="B1399" s="29">
        <v>3163.3199999999997</v>
      </c>
    </row>
    <row r="1400" spans="1:2" ht="15.75" customHeight="1" x14ac:dyDescent="0.3">
      <c r="A1400" s="28" t="s">
        <v>3034</v>
      </c>
      <c r="B1400" s="29">
        <v>3866.2799999999997</v>
      </c>
    </row>
    <row r="1401" spans="1:2" ht="15.75" customHeight="1" x14ac:dyDescent="0.3">
      <c r="A1401" s="28" t="s">
        <v>3036</v>
      </c>
      <c r="B1401" s="29">
        <v>3163.3199999999997</v>
      </c>
    </row>
    <row r="1402" spans="1:2" ht="15.75" customHeight="1" x14ac:dyDescent="0.3">
      <c r="A1402" s="28" t="s">
        <v>3038</v>
      </c>
      <c r="B1402" s="29">
        <v>3163.3199999999997</v>
      </c>
    </row>
    <row r="1403" spans="1:2" ht="15.75" customHeight="1" x14ac:dyDescent="0.3">
      <c r="A1403" s="28" t="s">
        <v>3040</v>
      </c>
      <c r="B1403" s="29">
        <v>3163.3199999999997</v>
      </c>
    </row>
    <row r="1404" spans="1:2" ht="15.75" customHeight="1" x14ac:dyDescent="0.3">
      <c r="A1404" s="28" t="s">
        <v>3042</v>
      </c>
      <c r="B1404" s="29">
        <v>3163.3199999999997</v>
      </c>
    </row>
    <row r="1405" spans="1:2" ht="15.75" customHeight="1" x14ac:dyDescent="0.3">
      <c r="A1405" s="28" t="s">
        <v>3044</v>
      </c>
      <c r="B1405" s="29">
        <v>3163.3199999999997</v>
      </c>
    </row>
    <row r="1406" spans="1:2" ht="15.75" customHeight="1" x14ac:dyDescent="0.3">
      <c r="A1406" s="23" t="s">
        <v>3047</v>
      </c>
      <c r="B1406" s="27">
        <v>13434</v>
      </c>
    </row>
    <row r="1407" spans="1:2" ht="15.75" customHeight="1" x14ac:dyDescent="0.3">
      <c r="A1407" s="28" t="s">
        <v>3049</v>
      </c>
      <c r="B1407" s="29">
        <v>2955.48</v>
      </c>
    </row>
    <row r="1408" spans="1:2" ht="15.75" customHeight="1" x14ac:dyDescent="0.3">
      <c r="A1408" s="28" t="s">
        <v>3051</v>
      </c>
      <c r="B1408" s="29">
        <v>2283.7800000000002</v>
      </c>
    </row>
    <row r="1409" spans="1:2" ht="15.75" customHeight="1" x14ac:dyDescent="0.3">
      <c r="A1409" s="28" t="s">
        <v>3053</v>
      </c>
      <c r="B1409" s="29">
        <v>1746.4199999999998</v>
      </c>
    </row>
    <row r="1410" spans="1:2" ht="15.75" customHeight="1" x14ac:dyDescent="0.3">
      <c r="A1410" s="28" t="s">
        <v>3055</v>
      </c>
      <c r="B1410" s="29">
        <v>2418.12</v>
      </c>
    </row>
    <row r="1411" spans="1:2" ht="15.75" customHeight="1" x14ac:dyDescent="0.3">
      <c r="A1411" s="28" t="s">
        <v>3057</v>
      </c>
      <c r="B1411" s="29">
        <v>1746.4199999999998</v>
      </c>
    </row>
    <row r="1412" spans="1:2" ht="15.75" customHeight="1" x14ac:dyDescent="0.3">
      <c r="A1412" s="28" t="s">
        <v>3059</v>
      </c>
      <c r="B1412" s="29">
        <v>2283.7800000000002</v>
      </c>
    </row>
    <row r="1413" spans="1:2" ht="15.75" customHeight="1" x14ac:dyDescent="0.3">
      <c r="A1413" s="28" t="s">
        <v>3061</v>
      </c>
      <c r="B1413" s="29">
        <v>2418.12</v>
      </c>
    </row>
    <row r="1414" spans="1:2" ht="15.75" customHeight="1" x14ac:dyDescent="0.3">
      <c r="A1414" s="28" t="s">
        <v>3063</v>
      </c>
      <c r="B1414" s="29">
        <v>2418.12</v>
      </c>
    </row>
    <row r="1415" spans="1:2" ht="15.75" customHeight="1" x14ac:dyDescent="0.3">
      <c r="A1415" s="28" t="s">
        <v>3065</v>
      </c>
      <c r="B1415" s="29">
        <v>2955.48</v>
      </c>
    </row>
    <row r="1416" spans="1:2" ht="15.75" customHeight="1" x14ac:dyDescent="0.3">
      <c r="A1416" s="28" t="s">
        <v>3067</v>
      </c>
      <c r="B1416" s="29">
        <v>2418.12</v>
      </c>
    </row>
    <row r="1417" spans="1:2" ht="15.75" customHeight="1" x14ac:dyDescent="0.3">
      <c r="A1417" s="28" t="s">
        <v>3069</v>
      </c>
      <c r="B1417" s="29">
        <v>2418.12</v>
      </c>
    </row>
    <row r="1418" spans="1:2" ht="15.75" customHeight="1" x14ac:dyDescent="0.3">
      <c r="A1418" s="28" t="s">
        <v>3071</v>
      </c>
      <c r="B1418" s="29">
        <v>2418.12</v>
      </c>
    </row>
    <row r="1419" spans="1:2" ht="15.75" customHeight="1" x14ac:dyDescent="0.3">
      <c r="A1419" s="28" t="s">
        <v>3073</v>
      </c>
      <c r="B1419" s="29">
        <v>2418.12</v>
      </c>
    </row>
    <row r="1420" spans="1:2" ht="15.75" customHeight="1" x14ac:dyDescent="0.3">
      <c r="A1420" s="28" t="s">
        <v>3075</v>
      </c>
      <c r="B1420" s="29">
        <v>2418.12</v>
      </c>
    </row>
    <row r="1421" spans="1:2" ht="15.75" customHeight="1" x14ac:dyDescent="0.3">
      <c r="A1421" s="23" t="s">
        <v>3078</v>
      </c>
      <c r="B1421" s="27">
        <v>10614</v>
      </c>
    </row>
    <row r="1422" spans="1:2" ht="15.75" customHeight="1" x14ac:dyDescent="0.3">
      <c r="A1422" s="28" t="s">
        <v>3080</v>
      </c>
      <c r="B1422" s="29">
        <v>2335.08</v>
      </c>
    </row>
    <row r="1423" spans="1:2" ht="15.75" customHeight="1" x14ac:dyDescent="0.3">
      <c r="A1423" s="28" t="s">
        <v>3082</v>
      </c>
      <c r="B1423" s="29">
        <v>1804.38</v>
      </c>
    </row>
    <row r="1424" spans="1:2" ht="15.75" customHeight="1" x14ac:dyDescent="0.3">
      <c r="A1424" s="28" t="s">
        <v>3084</v>
      </c>
      <c r="B1424" s="29">
        <v>1379.82</v>
      </c>
    </row>
    <row r="1425" spans="1:2" ht="15.75" customHeight="1" x14ac:dyDescent="0.3">
      <c r="A1425" s="28" t="s">
        <v>3086</v>
      </c>
      <c r="B1425" s="29">
        <v>1910.5199999999998</v>
      </c>
    </row>
    <row r="1426" spans="1:2" ht="15.75" customHeight="1" x14ac:dyDescent="0.3">
      <c r="A1426" s="28" t="s">
        <v>3088</v>
      </c>
      <c r="B1426" s="29">
        <v>1379.82</v>
      </c>
    </row>
    <row r="1427" spans="1:2" ht="15.75" customHeight="1" x14ac:dyDescent="0.3">
      <c r="A1427" s="28" t="s">
        <v>3090</v>
      </c>
      <c r="B1427" s="29">
        <v>1804.38</v>
      </c>
    </row>
    <row r="1428" spans="1:2" ht="15.75" customHeight="1" x14ac:dyDescent="0.3">
      <c r="A1428" s="28" t="s">
        <v>3092</v>
      </c>
      <c r="B1428" s="29">
        <v>1910.5199999999998</v>
      </c>
    </row>
    <row r="1429" spans="1:2" ht="15.75" customHeight="1" x14ac:dyDescent="0.3">
      <c r="A1429" s="28" t="s">
        <v>3094</v>
      </c>
      <c r="B1429" s="29">
        <v>1910.5199999999998</v>
      </c>
    </row>
    <row r="1430" spans="1:2" ht="15.75" customHeight="1" x14ac:dyDescent="0.3">
      <c r="A1430" s="28" t="s">
        <v>3096</v>
      </c>
      <c r="B1430" s="29">
        <v>2335.08</v>
      </c>
    </row>
    <row r="1431" spans="1:2" ht="15.75" customHeight="1" x14ac:dyDescent="0.3">
      <c r="A1431" s="28" t="s">
        <v>3098</v>
      </c>
      <c r="B1431" s="29">
        <v>1910.5199999999998</v>
      </c>
    </row>
    <row r="1432" spans="1:2" ht="15.75" customHeight="1" x14ac:dyDescent="0.3">
      <c r="A1432" s="28" t="s">
        <v>3100</v>
      </c>
      <c r="B1432" s="29">
        <v>1910.5199999999998</v>
      </c>
    </row>
    <row r="1433" spans="1:2" ht="15.75" customHeight="1" x14ac:dyDescent="0.3">
      <c r="A1433" s="28" t="s">
        <v>3102</v>
      </c>
      <c r="B1433" s="29">
        <v>1910.5199999999998</v>
      </c>
    </row>
    <row r="1434" spans="1:2" ht="15.75" customHeight="1" x14ac:dyDescent="0.3">
      <c r="A1434" s="28" t="s">
        <v>3104</v>
      </c>
      <c r="B1434" s="29">
        <v>1910.5199999999998</v>
      </c>
    </row>
    <row r="1435" spans="1:2" ht="15.75" customHeight="1" x14ac:dyDescent="0.3">
      <c r="A1435" s="28" t="s">
        <v>3106</v>
      </c>
      <c r="B1435" s="29">
        <v>1910.5199999999998</v>
      </c>
    </row>
    <row r="1436" spans="1:2" ht="15.75" customHeight="1" x14ac:dyDescent="0.3">
      <c r="A1436" s="23" t="s">
        <v>3109</v>
      </c>
      <c r="B1436" s="27">
        <v>17994</v>
      </c>
    </row>
    <row r="1437" spans="1:2" ht="15.75" customHeight="1" x14ac:dyDescent="0.3">
      <c r="A1437" s="28" t="s">
        <v>3111</v>
      </c>
      <c r="B1437" s="29">
        <v>3958.68</v>
      </c>
    </row>
    <row r="1438" spans="1:2" ht="15.75" customHeight="1" x14ac:dyDescent="0.3">
      <c r="A1438" s="28" t="s">
        <v>3113</v>
      </c>
      <c r="B1438" s="29">
        <v>3058.98</v>
      </c>
    </row>
    <row r="1439" spans="1:2" ht="15.75" customHeight="1" x14ac:dyDescent="0.3">
      <c r="A1439" s="28" t="s">
        <v>3115</v>
      </c>
      <c r="B1439" s="29">
        <v>2339.2199999999998</v>
      </c>
    </row>
    <row r="1440" spans="1:2" ht="15.75" customHeight="1" x14ac:dyDescent="0.3">
      <c r="A1440" s="28" t="s">
        <v>3117</v>
      </c>
      <c r="B1440" s="29">
        <v>3238.9199999999996</v>
      </c>
    </row>
    <row r="1441" spans="1:2" ht="15.75" customHeight="1" x14ac:dyDescent="0.3">
      <c r="A1441" s="28" t="s">
        <v>3119</v>
      </c>
      <c r="B1441" s="29">
        <v>2339.2199999999998</v>
      </c>
    </row>
    <row r="1442" spans="1:2" ht="15.75" customHeight="1" x14ac:dyDescent="0.3">
      <c r="A1442" s="28" t="s">
        <v>3121</v>
      </c>
      <c r="B1442" s="29">
        <v>3058.98</v>
      </c>
    </row>
    <row r="1443" spans="1:2" ht="15.75" customHeight="1" x14ac:dyDescent="0.3">
      <c r="A1443" s="28" t="s">
        <v>3123</v>
      </c>
      <c r="B1443" s="29">
        <v>3238.9199999999996</v>
      </c>
    </row>
    <row r="1444" spans="1:2" ht="15.75" customHeight="1" x14ac:dyDescent="0.3">
      <c r="A1444" s="28" t="s">
        <v>3125</v>
      </c>
      <c r="B1444" s="29">
        <v>3238.9199999999996</v>
      </c>
    </row>
    <row r="1445" spans="1:2" ht="15.75" customHeight="1" x14ac:dyDescent="0.3">
      <c r="A1445" s="28" t="s">
        <v>3127</v>
      </c>
      <c r="B1445" s="29">
        <v>3958.68</v>
      </c>
    </row>
    <row r="1446" spans="1:2" ht="15.75" customHeight="1" x14ac:dyDescent="0.3">
      <c r="A1446" s="28" t="s">
        <v>3129</v>
      </c>
      <c r="B1446" s="29">
        <v>3238.9199999999996</v>
      </c>
    </row>
    <row r="1447" spans="1:2" ht="15.75" customHeight="1" x14ac:dyDescent="0.3">
      <c r="A1447" s="28" t="s">
        <v>3131</v>
      </c>
      <c r="B1447" s="29">
        <v>3238.9199999999996</v>
      </c>
    </row>
    <row r="1448" spans="1:2" ht="15.75" customHeight="1" x14ac:dyDescent="0.3">
      <c r="A1448" s="28" t="s">
        <v>3133</v>
      </c>
      <c r="B1448" s="29">
        <v>3238.9199999999996</v>
      </c>
    </row>
    <row r="1449" spans="1:2" ht="15.75" customHeight="1" x14ac:dyDescent="0.3">
      <c r="A1449" s="28" t="s">
        <v>3135</v>
      </c>
      <c r="B1449" s="29">
        <v>3238.9199999999996</v>
      </c>
    </row>
    <row r="1450" spans="1:2" ht="15.75" customHeight="1" x14ac:dyDescent="0.3">
      <c r="A1450" s="28" t="s">
        <v>3137</v>
      </c>
      <c r="B1450" s="29">
        <v>3238.9199999999996</v>
      </c>
    </row>
    <row r="1451" spans="1:2" ht="15.75" customHeight="1" x14ac:dyDescent="0.3">
      <c r="A1451" s="23" t="s">
        <v>3140</v>
      </c>
      <c r="B1451" s="27">
        <v>13734</v>
      </c>
    </row>
    <row r="1452" spans="1:2" ht="15.75" customHeight="1" x14ac:dyDescent="0.3">
      <c r="A1452" s="28" t="s">
        <v>3142</v>
      </c>
      <c r="B1452" s="29">
        <v>3021.48</v>
      </c>
    </row>
    <row r="1453" spans="1:2" ht="15.75" customHeight="1" x14ac:dyDescent="0.3">
      <c r="A1453" s="28" t="s">
        <v>3144</v>
      </c>
      <c r="B1453" s="29">
        <v>2334.7800000000002</v>
      </c>
    </row>
    <row r="1454" spans="1:2" ht="15.75" customHeight="1" x14ac:dyDescent="0.3">
      <c r="A1454" s="28" t="s">
        <v>3146</v>
      </c>
      <c r="B1454" s="29">
        <v>1785.4199999999998</v>
      </c>
    </row>
    <row r="1455" spans="1:2" ht="15.75" customHeight="1" x14ac:dyDescent="0.3">
      <c r="A1455" s="28" t="s">
        <v>3148</v>
      </c>
      <c r="B1455" s="29">
        <v>2472.12</v>
      </c>
    </row>
    <row r="1456" spans="1:2" ht="15.75" customHeight="1" x14ac:dyDescent="0.3">
      <c r="A1456" s="28" t="s">
        <v>3150</v>
      </c>
      <c r="B1456" s="29">
        <v>1785.4199999999998</v>
      </c>
    </row>
    <row r="1457" spans="1:2" ht="15.75" customHeight="1" x14ac:dyDescent="0.3">
      <c r="A1457" s="28" t="s">
        <v>3152</v>
      </c>
      <c r="B1457" s="29">
        <v>2334.7800000000002</v>
      </c>
    </row>
    <row r="1458" spans="1:2" ht="15.75" customHeight="1" x14ac:dyDescent="0.3">
      <c r="A1458" s="28" t="s">
        <v>3154</v>
      </c>
      <c r="B1458" s="29">
        <v>2472.12</v>
      </c>
    </row>
    <row r="1459" spans="1:2" ht="15.75" customHeight="1" x14ac:dyDescent="0.3">
      <c r="A1459" s="28" t="s">
        <v>3156</v>
      </c>
      <c r="B1459" s="29">
        <v>2472.12</v>
      </c>
    </row>
    <row r="1460" spans="1:2" ht="15.75" customHeight="1" x14ac:dyDescent="0.3">
      <c r="A1460" s="28" t="s">
        <v>3158</v>
      </c>
      <c r="B1460" s="29">
        <v>3021.48</v>
      </c>
    </row>
    <row r="1461" spans="1:2" ht="15.75" customHeight="1" x14ac:dyDescent="0.3">
      <c r="A1461" s="28" t="s">
        <v>3160</v>
      </c>
      <c r="B1461" s="29">
        <v>2472.12</v>
      </c>
    </row>
    <row r="1462" spans="1:2" ht="15.75" customHeight="1" x14ac:dyDescent="0.3">
      <c r="A1462" s="28" t="s">
        <v>3162</v>
      </c>
      <c r="B1462" s="29">
        <v>2472.12</v>
      </c>
    </row>
    <row r="1463" spans="1:2" ht="15.75" customHeight="1" x14ac:dyDescent="0.3">
      <c r="A1463" s="28" t="s">
        <v>3164</v>
      </c>
      <c r="B1463" s="29">
        <v>2472.12</v>
      </c>
    </row>
    <row r="1464" spans="1:2" ht="15.75" customHeight="1" x14ac:dyDescent="0.3">
      <c r="A1464" s="28" t="s">
        <v>3166</v>
      </c>
      <c r="B1464" s="29">
        <v>2472.12</v>
      </c>
    </row>
    <row r="1465" spans="1:2" ht="15.75" customHeight="1" x14ac:dyDescent="0.3">
      <c r="A1465" s="28" t="s">
        <v>3168</v>
      </c>
      <c r="B1465" s="29">
        <v>2472.12</v>
      </c>
    </row>
    <row r="1466" spans="1:2" ht="15.75" customHeight="1" x14ac:dyDescent="0.3">
      <c r="A1466" s="23" t="s">
        <v>3171</v>
      </c>
      <c r="B1466" s="27">
        <v>12594</v>
      </c>
    </row>
    <row r="1467" spans="1:2" ht="15.75" customHeight="1" x14ac:dyDescent="0.3">
      <c r="A1467" s="28" t="s">
        <v>3173</v>
      </c>
      <c r="B1467" s="29">
        <v>2770.68</v>
      </c>
    </row>
    <row r="1468" spans="1:2" ht="15.75" customHeight="1" x14ac:dyDescent="0.3">
      <c r="A1468" s="28" t="s">
        <v>3175</v>
      </c>
      <c r="B1468" s="29">
        <v>2140.98</v>
      </c>
    </row>
    <row r="1469" spans="1:2" ht="15.75" customHeight="1" x14ac:dyDescent="0.3">
      <c r="A1469" s="28" t="s">
        <v>3177</v>
      </c>
      <c r="B1469" s="29">
        <v>1637.22</v>
      </c>
    </row>
    <row r="1470" spans="1:2" ht="15.75" customHeight="1" x14ac:dyDescent="0.3">
      <c r="A1470" s="28" t="s">
        <v>3179</v>
      </c>
      <c r="B1470" s="29">
        <v>2266.9199999999996</v>
      </c>
    </row>
    <row r="1471" spans="1:2" ht="15.75" customHeight="1" x14ac:dyDescent="0.3">
      <c r="A1471" s="28" t="s">
        <v>3181</v>
      </c>
      <c r="B1471" s="29">
        <v>1637.22</v>
      </c>
    </row>
    <row r="1472" spans="1:2" ht="15.75" customHeight="1" x14ac:dyDescent="0.3">
      <c r="A1472" s="28" t="s">
        <v>3183</v>
      </c>
      <c r="B1472" s="29">
        <v>2140.98</v>
      </c>
    </row>
    <row r="1473" spans="1:2" ht="15.75" customHeight="1" x14ac:dyDescent="0.3">
      <c r="A1473" s="28" t="s">
        <v>3185</v>
      </c>
      <c r="B1473" s="29">
        <v>2266.9199999999996</v>
      </c>
    </row>
    <row r="1474" spans="1:2" ht="15.75" customHeight="1" x14ac:dyDescent="0.3">
      <c r="A1474" s="28" t="s">
        <v>3187</v>
      </c>
      <c r="B1474" s="29">
        <v>2266.9199999999996</v>
      </c>
    </row>
    <row r="1475" spans="1:2" ht="15.75" customHeight="1" x14ac:dyDescent="0.3">
      <c r="A1475" s="28" t="s">
        <v>3189</v>
      </c>
      <c r="B1475" s="29">
        <v>2770.68</v>
      </c>
    </row>
    <row r="1476" spans="1:2" ht="15.75" customHeight="1" x14ac:dyDescent="0.3">
      <c r="A1476" s="23" t="s">
        <v>3192</v>
      </c>
      <c r="B1476" s="27">
        <v>21414</v>
      </c>
    </row>
    <row r="1477" spans="1:2" ht="15.75" customHeight="1" x14ac:dyDescent="0.3">
      <c r="A1477" s="28" t="s">
        <v>3194</v>
      </c>
      <c r="B1477" s="29">
        <v>4711.08</v>
      </c>
    </row>
    <row r="1478" spans="1:2" ht="15.75" customHeight="1" x14ac:dyDescent="0.3">
      <c r="A1478" s="28" t="s">
        <v>3196</v>
      </c>
      <c r="B1478" s="29">
        <v>3640.38</v>
      </c>
    </row>
    <row r="1479" spans="1:2" ht="15.75" customHeight="1" x14ac:dyDescent="0.3">
      <c r="A1479" s="28" t="s">
        <v>3198</v>
      </c>
      <c r="B1479" s="29">
        <v>2783.8199999999997</v>
      </c>
    </row>
    <row r="1480" spans="1:2" ht="15.75" customHeight="1" x14ac:dyDescent="0.3">
      <c r="A1480" s="28" t="s">
        <v>3200</v>
      </c>
      <c r="B1480" s="29">
        <v>3854.5199999999995</v>
      </c>
    </row>
    <row r="1481" spans="1:2" ht="15.75" customHeight="1" x14ac:dyDescent="0.3">
      <c r="A1481" s="28" t="s">
        <v>3202</v>
      </c>
      <c r="B1481" s="29">
        <v>2783.8199999999997</v>
      </c>
    </row>
    <row r="1482" spans="1:2" ht="15.75" customHeight="1" x14ac:dyDescent="0.3">
      <c r="A1482" s="28" t="s">
        <v>3204</v>
      </c>
      <c r="B1482" s="29">
        <v>3640.38</v>
      </c>
    </row>
    <row r="1483" spans="1:2" ht="15.75" customHeight="1" x14ac:dyDescent="0.3">
      <c r="A1483" s="28" t="s">
        <v>3206</v>
      </c>
      <c r="B1483" s="29">
        <v>3854.5199999999995</v>
      </c>
    </row>
    <row r="1484" spans="1:2" ht="15.75" customHeight="1" x14ac:dyDescent="0.3">
      <c r="A1484" s="28" t="s">
        <v>3208</v>
      </c>
      <c r="B1484" s="29">
        <v>3854.5199999999995</v>
      </c>
    </row>
    <row r="1485" spans="1:2" ht="15.75" customHeight="1" x14ac:dyDescent="0.3">
      <c r="A1485" s="28" t="s">
        <v>3210</v>
      </c>
      <c r="B1485" s="29">
        <v>4711.08</v>
      </c>
    </row>
    <row r="1486" spans="1:2" ht="15.75" customHeight="1" x14ac:dyDescent="0.3">
      <c r="A1486" s="23" t="s">
        <v>3213</v>
      </c>
      <c r="B1486" s="27">
        <v>16254</v>
      </c>
    </row>
    <row r="1487" spans="1:2" ht="15.75" customHeight="1" x14ac:dyDescent="0.3">
      <c r="A1487" s="28" t="s">
        <v>3215</v>
      </c>
      <c r="B1487" s="29">
        <v>3575.88</v>
      </c>
    </row>
    <row r="1488" spans="1:2" ht="15.75" customHeight="1" x14ac:dyDescent="0.3">
      <c r="A1488" s="28" t="s">
        <v>3217</v>
      </c>
      <c r="B1488" s="29">
        <v>2763.18</v>
      </c>
    </row>
    <row r="1489" spans="1:2" ht="15.75" customHeight="1" x14ac:dyDescent="0.3">
      <c r="A1489" s="28" t="s">
        <v>3219</v>
      </c>
      <c r="B1489" s="29">
        <v>2113.02</v>
      </c>
    </row>
    <row r="1490" spans="1:2" ht="15.75" customHeight="1" x14ac:dyDescent="0.3">
      <c r="A1490" s="28" t="s">
        <v>3221</v>
      </c>
      <c r="B1490" s="29">
        <v>2925.72</v>
      </c>
    </row>
    <row r="1491" spans="1:2" ht="15.75" customHeight="1" x14ac:dyDescent="0.3">
      <c r="A1491" s="28" t="s">
        <v>3223</v>
      </c>
      <c r="B1491" s="29">
        <v>2113.02</v>
      </c>
    </row>
    <row r="1492" spans="1:2" ht="15.75" customHeight="1" x14ac:dyDescent="0.3">
      <c r="A1492" s="28" t="s">
        <v>3225</v>
      </c>
      <c r="B1492" s="29">
        <v>2763.18</v>
      </c>
    </row>
    <row r="1493" spans="1:2" ht="15.75" customHeight="1" x14ac:dyDescent="0.3">
      <c r="A1493" s="28" t="s">
        <v>3227</v>
      </c>
      <c r="B1493" s="29">
        <v>2925.72</v>
      </c>
    </row>
    <row r="1494" spans="1:2" ht="15.75" customHeight="1" x14ac:dyDescent="0.3">
      <c r="A1494" s="28" t="s">
        <v>3229</v>
      </c>
      <c r="B1494" s="29">
        <v>2925.72</v>
      </c>
    </row>
    <row r="1495" spans="1:2" ht="15.75" customHeight="1" x14ac:dyDescent="0.3">
      <c r="A1495" s="28" t="s">
        <v>3231</v>
      </c>
      <c r="B1495" s="29">
        <v>3575.88</v>
      </c>
    </row>
    <row r="1496" spans="1:2" ht="15.75" customHeight="1" x14ac:dyDescent="0.3">
      <c r="A1496" s="23" t="s">
        <v>3234</v>
      </c>
      <c r="B1496" s="27">
        <v>12834</v>
      </c>
    </row>
    <row r="1497" spans="1:2" ht="15.75" customHeight="1" x14ac:dyDescent="0.3">
      <c r="A1497" s="28" t="s">
        <v>3236</v>
      </c>
      <c r="B1497" s="29">
        <v>2823.48</v>
      </c>
    </row>
    <row r="1498" spans="1:2" ht="15.75" customHeight="1" x14ac:dyDescent="0.3">
      <c r="A1498" s="28" t="s">
        <v>3238</v>
      </c>
      <c r="B1498" s="29">
        <v>2181.7800000000002</v>
      </c>
    </row>
    <row r="1499" spans="1:2" ht="15.75" customHeight="1" x14ac:dyDescent="0.3">
      <c r="A1499" s="28" t="s">
        <v>3240</v>
      </c>
      <c r="B1499" s="29">
        <v>1668.4199999999998</v>
      </c>
    </row>
    <row r="1500" spans="1:2" ht="15.75" customHeight="1" x14ac:dyDescent="0.3">
      <c r="A1500" s="28" t="s">
        <v>3242</v>
      </c>
      <c r="B1500" s="29">
        <v>2310.12</v>
      </c>
    </row>
    <row r="1501" spans="1:2" ht="15.75" customHeight="1" x14ac:dyDescent="0.3">
      <c r="A1501" s="28" t="s">
        <v>3244</v>
      </c>
      <c r="B1501" s="29">
        <v>1668.4199999999998</v>
      </c>
    </row>
    <row r="1502" spans="1:2" ht="15.75" customHeight="1" x14ac:dyDescent="0.3">
      <c r="A1502" s="28" t="s">
        <v>3246</v>
      </c>
      <c r="B1502" s="29">
        <v>2181.7800000000002</v>
      </c>
    </row>
    <row r="1503" spans="1:2" ht="15.75" customHeight="1" x14ac:dyDescent="0.3">
      <c r="A1503" s="28" t="s">
        <v>3248</v>
      </c>
      <c r="B1503" s="29">
        <v>2310.12</v>
      </c>
    </row>
    <row r="1504" spans="1:2" ht="15.75" customHeight="1" x14ac:dyDescent="0.3">
      <c r="A1504" s="28" t="s">
        <v>3250</v>
      </c>
      <c r="B1504" s="29">
        <v>2310.12</v>
      </c>
    </row>
    <row r="1505" spans="1:2" ht="15.75" customHeight="1" x14ac:dyDescent="0.3">
      <c r="A1505" s="28" t="s">
        <v>3252</v>
      </c>
      <c r="B1505" s="29">
        <v>2823.48</v>
      </c>
    </row>
    <row r="1506" spans="1:2" ht="15.75" customHeight="1" x14ac:dyDescent="0.3">
      <c r="A1506" s="28" t="s">
        <v>3254</v>
      </c>
      <c r="B1506" s="29">
        <v>2310.12</v>
      </c>
    </row>
    <row r="1507" spans="1:2" ht="15.75" customHeight="1" x14ac:dyDescent="0.3">
      <c r="A1507" s="28" t="s">
        <v>3256</v>
      </c>
      <c r="B1507" s="29">
        <v>2310.12</v>
      </c>
    </row>
    <row r="1508" spans="1:2" ht="15.75" customHeight="1" x14ac:dyDescent="0.3">
      <c r="A1508" s="28" t="s">
        <v>3258</v>
      </c>
      <c r="B1508" s="29">
        <v>2310.12</v>
      </c>
    </row>
    <row r="1509" spans="1:2" ht="15.75" customHeight="1" x14ac:dyDescent="0.3">
      <c r="A1509" s="28" t="s">
        <v>3260</v>
      </c>
      <c r="B1509" s="29">
        <v>2310.12</v>
      </c>
    </row>
    <row r="1510" spans="1:2" ht="15.75" customHeight="1" x14ac:dyDescent="0.3">
      <c r="A1510" s="28" t="s">
        <v>3262</v>
      </c>
      <c r="B1510" s="29">
        <v>2310.12</v>
      </c>
    </row>
    <row r="1511" spans="1:2" ht="15.75" customHeight="1" x14ac:dyDescent="0.3">
      <c r="A1511" s="23" t="s">
        <v>3265</v>
      </c>
      <c r="B1511" s="27">
        <v>21414</v>
      </c>
    </row>
    <row r="1512" spans="1:2" ht="15.75" customHeight="1" x14ac:dyDescent="0.3">
      <c r="A1512" s="28" t="s">
        <v>3267</v>
      </c>
      <c r="B1512" s="29">
        <v>4711.08</v>
      </c>
    </row>
    <row r="1513" spans="1:2" ht="15.75" customHeight="1" x14ac:dyDescent="0.3">
      <c r="A1513" s="28" t="s">
        <v>3269</v>
      </c>
      <c r="B1513" s="29">
        <v>3640.38</v>
      </c>
    </row>
    <row r="1514" spans="1:2" ht="15.75" customHeight="1" x14ac:dyDescent="0.3">
      <c r="A1514" s="28" t="s">
        <v>3271</v>
      </c>
      <c r="B1514" s="29">
        <v>2783.8199999999997</v>
      </c>
    </row>
    <row r="1515" spans="1:2" ht="15.75" customHeight="1" x14ac:dyDescent="0.3">
      <c r="A1515" s="28" t="s">
        <v>3273</v>
      </c>
      <c r="B1515" s="29">
        <v>3854.5199999999995</v>
      </c>
    </row>
    <row r="1516" spans="1:2" ht="15.75" customHeight="1" x14ac:dyDescent="0.3">
      <c r="A1516" s="28" t="s">
        <v>3275</v>
      </c>
      <c r="B1516" s="29">
        <v>2783.8199999999997</v>
      </c>
    </row>
    <row r="1517" spans="1:2" ht="15.75" customHeight="1" x14ac:dyDescent="0.3">
      <c r="A1517" s="28" t="s">
        <v>3277</v>
      </c>
      <c r="B1517" s="29">
        <v>3640.38</v>
      </c>
    </row>
    <row r="1518" spans="1:2" ht="15.75" customHeight="1" x14ac:dyDescent="0.3">
      <c r="A1518" s="28" t="s">
        <v>3279</v>
      </c>
      <c r="B1518" s="29">
        <v>3854.5199999999995</v>
      </c>
    </row>
    <row r="1519" spans="1:2" ht="15.75" customHeight="1" x14ac:dyDescent="0.3">
      <c r="A1519" s="28" t="s">
        <v>3281</v>
      </c>
      <c r="B1519" s="29">
        <v>3854.5199999999995</v>
      </c>
    </row>
    <row r="1520" spans="1:2" ht="15.75" customHeight="1" x14ac:dyDescent="0.3">
      <c r="A1520" s="28" t="s">
        <v>3283</v>
      </c>
      <c r="B1520" s="29">
        <v>4711.08</v>
      </c>
    </row>
    <row r="1521" spans="1:2" ht="15.75" customHeight="1" x14ac:dyDescent="0.3">
      <c r="A1521" s="28" t="s">
        <v>3285</v>
      </c>
      <c r="B1521" s="29">
        <v>3854.5199999999995</v>
      </c>
    </row>
    <row r="1522" spans="1:2" ht="15.75" customHeight="1" x14ac:dyDescent="0.3">
      <c r="A1522" s="28" t="s">
        <v>3287</v>
      </c>
      <c r="B1522" s="29">
        <v>3854.5199999999995</v>
      </c>
    </row>
    <row r="1523" spans="1:2" ht="15.75" customHeight="1" x14ac:dyDescent="0.3">
      <c r="A1523" s="28" t="s">
        <v>3289</v>
      </c>
      <c r="B1523" s="29">
        <v>3854.5199999999995</v>
      </c>
    </row>
    <row r="1524" spans="1:2" ht="15.75" customHeight="1" x14ac:dyDescent="0.3">
      <c r="A1524" s="28" t="s">
        <v>3291</v>
      </c>
      <c r="B1524" s="29">
        <v>3854.5199999999995</v>
      </c>
    </row>
    <row r="1525" spans="1:2" ht="15.75" customHeight="1" x14ac:dyDescent="0.3">
      <c r="A1525" s="28" t="s">
        <v>3293</v>
      </c>
      <c r="B1525" s="29">
        <v>3854.5199999999995</v>
      </c>
    </row>
    <row r="1526" spans="1:2" ht="15.75" customHeight="1" x14ac:dyDescent="0.3">
      <c r="A1526" s="23" t="s">
        <v>3296</v>
      </c>
      <c r="B1526" s="27">
        <v>16554</v>
      </c>
    </row>
    <row r="1527" spans="1:2" ht="15.75" customHeight="1" x14ac:dyDescent="0.3">
      <c r="A1527" s="28" t="s">
        <v>3298</v>
      </c>
      <c r="B1527" s="29">
        <v>3641.88</v>
      </c>
    </row>
    <row r="1528" spans="1:2" ht="15.75" customHeight="1" x14ac:dyDescent="0.3">
      <c r="A1528" s="28" t="s">
        <v>3300</v>
      </c>
      <c r="B1528" s="29">
        <v>2814.18</v>
      </c>
    </row>
    <row r="1529" spans="1:2" ht="15.75" customHeight="1" x14ac:dyDescent="0.3">
      <c r="A1529" s="28" t="s">
        <v>3302</v>
      </c>
      <c r="B1529" s="29">
        <v>2152.02</v>
      </c>
    </row>
    <row r="1530" spans="1:2" ht="15.75" customHeight="1" x14ac:dyDescent="0.3">
      <c r="A1530" s="28" t="s">
        <v>3304</v>
      </c>
      <c r="B1530" s="29">
        <v>2979.72</v>
      </c>
    </row>
    <row r="1531" spans="1:2" ht="15.75" customHeight="1" x14ac:dyDescent="0.3">
      <c r="A1531" s="28" t="s">
        <v>3306</v>
      </c>
      <c r="B1531" s="29">
        <v>2152.02</v>
      </c>
    </row>
    <row r="1532" spans="1:2" ht="15.75" customHeight="1" x14ac:dyDescent="0.3">
      <c r="A1532" s="28" t="s">
        <v>3308</v>
      </c>
      <c r="B1532" s="29">
        <v>2814.18</v>
      </c>
    </row>
    <row r="1533" spans="1:2" ht="15.75" customHeight="1" x14ac:dyDescent="0.3">
      <c r="A1533" s="28" t="s">
        <v>3310</v>
      </c>
      <c r="B1533" s="29">
        <v>2979.72</v>
      </c>
    </row>
    <row r="1534" spans="1:2" ht="15.75" customHeight="1" x14ac:dyDescent="0.3">
      <c r="A1534" s="28" t="s">
        <v>3312</v>
      </c>
      <c r="B1534" s="29">
        <v>2979.72</v>
      </c>
    </row>
    <row r="1535" spans="1:2" ht="15.75" customHeight="1" x14ac:dyDescent="0.3">
      <c r="A1535" s="28" t="s">
        <v>3314</v>
      </c>
      <c r="B1535" s="29">
        <v>3641.88</v>
      </c>
    </row>
    <row r="1536" spans="1:2" ht="15.75" customHeight="1" x14ac:dyDescent="0.3">
      <c r="A1536" s="28" t="s">
        <v>3316</v>
      </c>
      <c r="B1536" s="29">
        <v>2979.72</v>
      </c>
    </row>
    <row r="1537" spans="1:2" ht="15.75" customHeight="1" x14ac:dyDescent="0.3">
      <c r="A1537" s="28" t="s">
        <v>3318</v>
      </c>
      <c r="B1537" s="29">
        <v>2979.72</v>
      </c>
    </row>
    <row r="1538" spans="1:2" ht="15.75" customHeight="1" x14ac:dyDescent="0.3">
      <c r="A1538" s="28" t="s">
        <v>3320</v>
      </c>
      <c r="B1538" s="29">
        <v>2979.72</v>
      </c>
    </row>
    <row r="1539" spans="1:2" ht="15.75" customHeight="1" x14ac:dyDescent="0.3">
      <c r="A1539" s="28" t="s">
        <v>3322</v>
      </c>
      <c r="B1539" s="29">
        <v>2979.72</v>
      </c>
    </row>
    <row r="1540" spans="1:2" ht="15.75" customHeight="1" x14ac:dyDescent="0.3">
      <c r="A1540" s="28" t="s">
        <v>3324</v>
      </c>
      <c r="B1540" s="29">
        <v>2979.72</v>
      </c>
    </row>
    <row r="1541" spans="1:2" ht="15.75" customHeight="1" x14ac:dyDescent="0.3">
      <c r="A1541" s="23" t="s">
        <v>3327</v>
      </c>
      <c r="B1541" s="27">
        <v>4434</v>
      </c>
    </row>
    <row r="1542" spans="1:2" ht="15.75" customHeight="1" x14ac:dyDescent="0.3">
      <c r="A1542" s="28" t="s">
        <v>3329</v>
      </c>
      <c r="B1542" s="29">
        <v>975.4799999999999</v>
      </c>
    </row>
    <row r="1543" spans="1:2" ht="15.75" customHeight="1" x14ac:dyDescent="0.3">
      <c r="A1543" s="28" t="s">
        <v>3331</v>
      </c>
      <c r="B1543" s="29">
        <v>753.78</v>
      </c>
    </row>
    <row r="1544" spans="1:2" ht="15.75" customHeight="1" x14ac:dyDescent="0.3">
      <c r="A1544" s="28" t="s">
        <v>3333</v>
      </c>
      <c r="B1544" s="29">
        <v>576.41999999999996</v>
      </c>
    </row>
    <row r="1545" spans="1:2" ht="15.75" customHeight="1" x14ac:dyDescent="0.3">
      <c r="A1545" s="28" t="s">
        <v>3335</v>
      </c>
      <c r="B1545" s="29">
        <v>798.12</v>
      </c>
    </row>
    <row r="1546" spans="1:2" ht="15.75" customHeight="1" x14ac:dyDescent="0.3">
      <c r="A1546" s="28" t="s">
        <v>3337</v>
      </c>
      <c r="B1546" s="29">
        <v>576.41999999999996</v>
      </c>
    </row>
    <row r="1547" spans="1:2" ht="15.75" customHeight="1" x14ac:dyDescent="0.3">
      <c r="A1547" s="28" t="s">
        <v>3339</v>
      </c>
      <c r="B1547" s="29">
        <v>753.78</v>
      </c>
    </row>
    <row r="1548" spans="1:2" ht="15.75" customHeight="1" x14ac:dyDescent="0.3">
      <c r="A1548" s="28" t="s">
        <v>3341</v>
      </c>
      <c r="B1548" s="29">
        <v>798.12</v>
      </c>
    </row>
    <row r="1549" spans="1:2" ht="15.75" customHeight="1" x14ac:dyDescent="0.3">
      <c r="A1549" s="28" t="s">
        <v>3343</v>
      </c>
      <c r="B1549" s="29">
        <v>798.12</v>
      </c>
    </row>
    <row r="1550" spans="1:2" ht="15.75" customHeight="1" x14ac:dyDescent="0.3">
      <c r="A1550" s="28" t="s">
        <v>3345</v>
      </c>
      <c r="B1550" s="29">
        <v>975.4799999999999</v>
      </c>
    </row>
    <row r="1551" spans="1:2" ht="15.75" customHeight="1" x14ac:dyDescent="0.3">
      <c r="A1551" s="28" t="s">
        <v>3347</v>
      </c>
      <c r="B1551" s="29">
        <v>798.12</v>
      </c>
    </row>
    <row r="1552" spans="1:2" ht="15.75" customHeight="1" x14ac:dyDescent="0.3">
      <c r="A1552" s="28" t="s">
        <v>3349</v>
      </c>
      <c r="B1552" s="29">
        <v>798.12</v>
      </c>
    </row>
    <row r="1553" spans="1:2" ht="15.75" customHeight="1" x14ac:dyDescent="0.3">
      <c r="A1553" s="28" t="s">
        <v>3351</v>
      </c>
      <c r="B1553" s="29">
        <v>798.12</v>
      </c>
    </row>
    <row r="1554" spans="1:2" ht="15.75" customHeight="1" x14ac:dyDescent="0.3">
      <c r="A1554" s="28" t="s">
        <v>3353</v>
      </c>
      <c r="B1554" s="29">
        <v>798.12</v>
      </c>
    </row>
    <row r="1555" spans="1:2" ht="15.75" customHeight="1" x14ac:dyDescent="0.3">
      <c r="A1555" s="28" t="s">
        <v>3355</v>
      </c>
      <c r="B1555" s="29">
        <v>798.12</v>
      </c>
    </row>
    <row r="1556" spans="1:2" ht="15.75" customHeight="1" x14ac:dyDescent="0.3">
      <c r="A1556" s="23" t="s">
        <v>3358</v>
      </c>
      <c r="B1556" s="27">
        <v>4134</v>
      </c>
    </row>
    <row r="1557" spans="1:2" ht="15.75" customHeight="1" x14ac:dyDescent="0.3">
      <c r="A1557" s="28" t="s">
        <v>3360</v>
      </c>
      <c r="B1557" s="29">
        <v>909.48</v>
      </c>
    </row>
    <row r="1558" spans="1:2" ht="15.75" customHeight="1" x14ac:dyDescent="0.3">
      <c r="A1558" s="28" t="s">
        <v>3362</v>
      </c>
      <c r="B1558" s="29">
        <v>702.78</v>
      </c>
    </row>
    <row r="1559" spans="1:2" ht="15.75" customHeight="1" x14ac:dyDescent="0.3">
      <c r="A1559" s="28" t="s">
        <v>3364</v>
      </c>
      <c r="B1559" s="29">
        <v>537.42000000000007</v>
      </c>
    </row>
    <row r="1560" spans="1:2" ht="15.75" customHeight="1" x14ac:dyDescent="0.3">
      <c r="A1560" s="28" t="s">
        <v>3366</v>
      </c>
      <c r="B1560" s="29">
        <v>744.12000000000012</v>
      </c>
    </row>
    <row r="1561" spans="1:2" ht="15.75" customHeight="1" x14ac:dyDescent="0.3">
      <c r="A1561" s="28" t="s">
        <v>3368</v>
      </c>
      <c r="B1561" s="29">
        <v>537.42000000000007</v>
      </c>
    </row>
    <row r="1562" spans="1:2" ht="15.75" customHeight="1" x14ac:dyDescent="0.3">
      <c r="A1562" s="28" t="s">
        <v>3370</v>
      </c>
      <c r="B1562" s="29">
        <v>702.78</v>
      </c>
    </row>
    <row r="1563" spans="1:2" ht="15.75" customHeight="1" x14ac:dyDescent="0.3">
      <c r="A1563" s="28" t="s">
        <v>3372</v>
      </c>
      <c r="B1563" s="29">
        <v>744.12000000000012</v>
      </c>
    </row>
    <row r="1564" spans="1:2" ht="15.75" customHeight="1" x14ac:dyDescent="0.3">
      <c r="A1564" s="28" t="s">
        <v>3374</v>
      </c>
      <c r="B1564" s="29">
        <v>744.12000000000012</v>
      </c>
    </row>
    <row r="1565" spans="1:2" ht="15.75" customHeight="1" x14ac:dyDescent="0.3">
      <c r="A1565" s="28" t="s">
        <v>3376</v>
      </c>
      <c r="B1565" s="29">
        <v>909.48</v>
      </c>
    </row>
    <row r="1566" spans="1:2" ht="15.75" customHeight="1" x14ac:dyDescent="0.3">
      <c r="A1566" s="23" t="s">
        <v>3379</v>
      </c>
      <c r="B1566" s="27">
        <v>10134</v>
      </c>
    </row>
    <row r="1567" spans="1:2" ht="15.75" customHeight="1" x14ac:dyDescent="0.3">
      <c r="A1567" s="28" t="s">
        <v>3381</v>
      </c>
      <c r="B1567" s="29">
        <v>2229.48</v>
      </c>
    </row>
    <row r="1568" spans="1:2" ht="15.75" customHeight="1" x14ac:dyDescent="0.3">
      <c r="A1568" s="28" t="s">
        <v>3383</v>
      </c>
      <c r="B1568" s="29">
        <v>1722.7799999999997</v>
      </c>
    </row>
    <row r="1569" spans="1:2" ht="15.75" customHeight="1" x14ac:dyDescent="0.3">
      <c r="A1569" s="28" t="s">
        <v>3385</v>
      </c>
      <c r="B1569" s="29">
        <v>1317.42</v>
      </c>
    </row>
    <row r="1570" spans="1:2" ht="15.75" customHeight="1" x14ac:dyDescent="0.3">
      <c r="A1570" s="28" t="s">
        <v>3387</v>
      </c>
      <c r="B1570" s="29">
        <v>1824.1200000000001</v>
      </c>
    </row>
    <row r="1571" spans="1:2" ht="15.75" customHeight="1" x14ac:dyDescent="0.3">
      <c r="A1571" s="28" t="s">
        <v>3389</v>
      </c>
      <c r="B1571" s="29">
        <v>1317.42</v>
      </c>
    </row>
    <row r="1572" spans="1:2" ht="15.75" customHeight="1" x14ac:dyDescent="0.3">
      <c r="A1572" s="28" t="s">
        <v>3391</v>
      </c>
      <c r="B1572" s="29">
        <v>1722.7799999999997</v>
      </c>
    </row>
    <row r="1573" spans="1:2" ht="15.75" customHeight="1" x14ac:dyDescent="0.3">
      <c r="A1573" s="28" t="s">
        <v>3393</v>
      </c>
      <c r="B1573" s="29">
        <v>1824.1200000000001</v>
      </c>
    </row>
    <row r="1574" spans="1:2" ht="15.75" customHeight="1" x14ac:dyDescent="0.3">
      <c r="A1574" s="28" t="s">
        <v>3395</v>
      </c>
      <c r="B1574" s="29">
        <v>1824.1200000000001</v>
      </c>
    </row>
    <row r="1575" spans="1:2" ht="15.75" customHeight="1" x14ac:dyDescent="0.3">
      <c r="A1575" s="28" t="s">
        <v>3397</v>
      </c>
      <c r="B1575" s="29">
        <v>2229.48</v>
      </c>
    </row>
    <row r="1576" spans="1:2" ht="15.75" customHeight="1" x14ac:dyDescent="0.3">
      <c r="A1576" s="23" t="s">
        <v>3400</v>
      </c>
      <c r="B1576" s="27">
        <v>12174</v>
      </c>
    </row>
    <row r="1577" spans="1:2" ht="15.75" customHeight="1" x14ac:dyDescent="0.3">
      <c r="A1577" s="28" t="s">
        <v>3402</v>
      </c>
      <c r="B1577" s="29">
        <v>2678.28</v>
      </c>
    </row>
    <row r="1578" spans="1:2" ht="15.75" customHeight="1" x14ac:dyDescent="0.3">
      <c r="A1578" s="28" t="s">
        <v>3404</v>
      </c>
      <c r="B1578" s="29">
        <v>2069.58</v>
      </c>
    </row>
    <row r="1579" spans="1:2" ht="15.75" customHeight="1" x14ac:dyDescent="0.3">
      <c r="A1579" s="28" t="s">
        <v>3406</v>
      </c>
      <c r="B1579" s="29">
        <v>1582.62</v>
      </c>
    </row>
    <row r="1580" spans="1:2" ht="15.75" customHeight="1" x14ac:dyDescent="0.3">
      <c r="A1580" s="28" t="s">
        <v>3408</v>
      </c>
      <c r="B1580" s="29">
        <v>2191.3199999999997</v>
      </c>
    </row>
    <row r="1581" spans="1:2" ht="15.75" customHeight="1" x14ac:dyDescent="0.3">
      <c r="A1581" s="28" t="s">
        <v>3410</v>
      </c>
      <c r="B1581" s="29">
        <v>1582.62</v>
      </c>
    </row>
    <row r="1582" spans="1:2" ht="15.75" customHeight="1" x14ac:dyDescent="0.3">
      <c r="A1582" s="28" t="s">
        <v>3412</v>
      </c>
      <c r="B1582" s="29">
        <v>2069.58</v>
      </c>
    </row>
    <row r="1583" spans="1:2" ht="15.75" customHeight="1" x14ac:dyDescent="0.3">
      <c r="A1583" s="28" t="s">
        <v>3414</v>
      </c>
      <c r="B1583" s="29">
        <v>2191.3199999999997</v>
      </c>
    </row>
    <row r="1584" spans="1:2" ht="15.75" customHeight="1" x14ac:dyDescent="0.3">
      <c r="A1584" s="28" t="s">
        <v>3416</v>
      </c>
      <c r="B1584" s="29">
        <v>2191.3199999999997</v>
      </c>
    </row>
    <row r="1585" spans="1:2" ht="15.75" customHeight="1" x14ac:dyDescent="0.3">
      <c r="A1585" s="28" t="s">
        <v>3418</v>
      </c>
      <c r="B1585" s="29">
        <v>2678.28</v>
      </c>
    </row>
    <row r="1586" spans="1:2" ht="15.75" customHeight="1" x14ac:dyDescent="0.3">
      <c r="A1586" s="23" t="s">
        <v>3421</v>
      </c>
      <c r="B1586" s="27">
        <v>11454</v>
      </c>
    </row>
    <row r="1587" spans="1:2" ht="15.75" customHeight="1" x14ac:dyDescent="0.3">
      <c r="A1587" s="28" t="s">
        <v>3423</v>
      </c>
      <c r="B1587" s="29">
        <v>2519.88</v>
      </c>
    </row>
    <row r="1588" spans="1:2" ht="15.75" customHeight="1" x14ac:dyDescent="0.3">
      <c r="A1588" s="28" t="s">
        <v>3425</v>
      </c>
      <c r="B1588" s="29">
        <v>1947.1799999999998</v>
      </c>
    </row>
    <row r="1589" spans="1:2" ht="15.75" customHeight="1" x14ac:dyDescent="0.3">
      <c r="A1589" s="28" t="s">
        <v>3427</v>
      </c>
      <c r="B1589" s="29">
        <v>1489.02</v>
      </c>
    </row>
    <row r="1590" spans="1:2" ht="15.75" customHeight="1" x14ac:dyDescent="0.3">
      <c r="A1590" s="28" t="s">
        <v>3429</v>
      </c>
      <c r="B1590" s="29">
        <v>2061.7200000000003</v>
      </c>
    </row>
    <row r="1591" spans="1:2" ht="15.75" customHeight="1" x14ac:dyDescent="0.3">
      <c r="A1591" s="28" t="s">
        <v>3431</v>
      </c>
      <c r="B1591" s="29">
        <v>1489.02</v>
      </c>
    </row>
    <row r="1592" spans="1:2" ht="15.75" customHeight="1" x14ac:dyDescent="0.3">
      <c r="A1592" s="28" t="s">
        <v>3433</v>
      </c>
      <c r="B1592" s="29">
        <v>1947.1799999999998</v>
      </c>
    </row>
    <row r="1593" spans="1:2" ht="15.75" customHeight="1" x14ac:dyDescent="0.3">
      <c r="A1593" s="28" t="s">
        <v>3435</v>
      </c>
      <c r="B1593" s="29">
        <v>2061.7200000000003</v>
      </c>
    </row>
    <row r="1594" spans="1:2" ht="15.75" customHeight="1" x14ac:dyDescent="0.3">
      <c r="A1594" s="28" t="s">
        <v>3437</v>
      </c>
      <c r="B1594" s="29">
        <v>2061.7200000000003</v>
      </c>
    </row>
    <row r="1595" spans="1:2" ht="15.75" customHeight="1" x14ac:dyDescent="0.3">
      <c r="A1595" s="28" t="s">
        <v>3439</v>
      </c>
      <c r="B1595" s="29">
        <v>2519.88</v>
      </c>
    </row>
    <row r="1596" spans="1:2" ht="15.75" customHeight="1" x14ac:dyDescent="0.3">
      <c r="A1596" s="23" t="s">
        <v>3442</v>
      </c>
      <c r="B1596" s="27">
        <v>12354</v>
      </c>
    </row>
    <row r="1597" spans="1:2" ht="15.75" customHeight="1" x14ac:dyDescent="0.3">
      <c r="A1597" s="28" t="s">
        <v>3444</v>
      </c>
      <c r="B1597" s="29">
        <v>2717.88</v>
      </c>
    </row>
    <row r="1598" spans="1:2" ht="15.75" customHeight="1" x14ac:dyDescent="0.3">
      <c r="A1598" s="28" t="s">
        <v>3446</v>
      </c>
      <c r="B1598" s="29">
        <v>2100.1799999999998</v>
      </c>
    </row>
    <row r="1599" spans="1:2" ht="15.75" customHeight="1" x14ac:dyDescent="0.3">
      <c r="A1599" s="28" t="s">
        <v>3448</v>
      </c>
      <c r="B1599" s="29">
        <v>1606.02</v>
      </c>
    </row>
    <row r="1600" spans="1:2" ht="15.75" customHeight="1" x14ac:dyDescent="0.3">
      <c r="A1600" s="28" t="s">
        <v>3450</v>
      </c>
      <c r="B1600" s="29">
        <v>2223.7200000000003</v>
      </c>
    </row>
    <row r="1601" spans="1:2" ht="15.75" customHeight="1" x14ac:dyDescent="0.3">
      <c r="A1601" s="28" t="s">
        <v>3452</v>
      </c>
      <c r="B1601" s="29">
        <v>1606.02</v>
      </c>
    </row>
    <row r="1602" spans="1:2" ht="15.75" customHeight="1" x14ac:dyDescent="0.3">
      <c r="A1602" s="28" t="s">
        <v>3454</v>
      </c>
      <c r="B1602" s="29">
        <v>2100.1799999999998</v>
      </c>
    </row>
    <row r="1603" spans="1:2" ht="15.75" customHeight="1" x14ac:dyDescent="0.3">
      <c r="A1603" s="28" t="s">
        <v>3456</v>
      </c>
      <c r="B1603" s="29">
        <v>2223.7200000000003</v>
      </c>
    </row>
    <row r="1604" spans="1:2" ht="15.75" customHeight="1" x14ac:dyDescent="0.3">
      <c r="A1604" s="28" t="s">
        <v>3458</v>
      </c>
      <c r="B1604" s="29">
        <v>2223.7200000000003</v>
      </c>
    </row>
    <row r="1605" spans="1:2" ht="15.75" customHeight="1" x14ac:dyDescent="0.3">
      <c r="A1605" s="28" t="s">
        <v>3460</v>
      </c>
      <c r="B1605" s="29">
        <v>2717.88</v>
      </c>
    </row>
    <row r="1606" spans="1:2" ht="15.75" customHeight="1" x14ac:dyDescent="0.3">
      <c r="A1606" s="23" t="s">
        <v>3463</v>
      </c>
      <c r="B1606" s="27">
        <v>15114</v>
      </c>
    </row>
    <row r="1607" spans="1:2" ht="15.75" customHeight="1" x14ac:dyDescent="0.3">
      <c r="A1607" s="28" t="s">
        <v>3465</v>
      </c>
      <c r="B1607" s="29">
        <v>3325.08</v>
      </c>
    </row>
    <row r="1608" spans="1:2" ht="15.75" customHeight="1" x14ac:dyDescent="0.3">
      <c r="A1608" s="28" t="s">
        <v>3467</v>
      </c>
      <c r="B1608" s="29">
        <v>2569.38</v>
      </c>
    </row>
    <row r="1609" spans="1:2" ht="15.75" customHeight="1" x14ac:dyDescent="0.3">
      <c r="A1609" s="28" t="s">
        <v>3469</v>
      </c>
      <c r="B1609" s="29">
        <v>1964.8199999999997</v>
      </c>
    </row>
    <row r="1610" spans="1:2" ht="15.75" customHeight="1" x14ac:dyDescent="0.3">
      <c r="A1610" s="28" t="s">
        <v>3471</v>
      </c>
      <c r="B1610" s="29">
        <v>2720.52</v>
      </c>
    </row>
    <row r="1611" spans="1:2" ht="15.75" customHeight="1" x14ac:dyDescent="0.3">
      <c r="A1611" s="28" t="s">
        <v>3473</v>
      </c>
      <c r="B1611" s="29">
        <v>1964.8199999999997</v>
      </c>
    </row>
    <row r="1612" spans="1:2" ht="15.75" customHeight="1" x14ac:dyDescent="0.3">
      <c r="A1612" s="28" t="s">
        <v>3475</v>
      </c>
      <c r="B1612" s="29">
        <v>2569.38</v>
      </c>
    </row>
    <row r="1613" spans="1:2" ht="15.75" customHeight="1" x14ac:dyDescent="0.3">
      <c r="A1613" s="28" t="s">
        <v>3477</v>
      </c>
      <c r="B1613" s="29">
        <v>2720.52</v>
      </c>
    </row>
    <row r="1614" spans="1:2" ht="15.75" customHeight="1" x14ac:dyDescent="0.3">
      <c r="A1614" s="28" t="s">
        <v>3479</v>
      </c>
      <c r="B1614" s="29">
        <v>2720.52</v>
      </c>
    </row>
    <row r="1615" spans="1:2" ht="15.75" customHeight="1" x14ac:dyDescent="0.3">
      <c r="A1615" s="28" t="s">
        <v>3481</v>
      </c>
      <c r="B1615" s="29">
        <v>3325.08</v>
      </c>
    </row>
    <row r="1616" spans="1:2" ht="15.75" customHeight="1" x14ac:dyDescent="0.3">
      <c r="A1616" s="23" t="s">
        <v>3484</v>
      </c>
      <c r="B1616" s="27">
        <v>13674</v>
      </c>
    </row>
    <row r="1617" spans="1:2" ht="15.75" customHeight="1" x14ac:dyDescent="0.3">
      <c r="A1617" s="28" t="s">
        <v>3486</v>
      </c>
      <c r="B1617" s="29">
        <v>3008.28</v>
      </c>
    </row>
    <row r="1618" spans="1:2" ht="15.75" customHeight="1" x14ac:dyDescent="0.3">
      <c r="A1618" s="28" t="s">
        <v>3488</v>
      </c>
      <c r="B1618" s="29">
        <v>2324.58</v>
      </c>
    </row>
    <row r="1619" spans="1:2" ht="15.75" customHeight="1" x14ac:dyDescent="0.3">
      <c r="A1619" s="28" t="s">
        <v>3490</v>
      </c>
      <c r="B1619" s="29">
        <v>1777.6200000000001</v>
      </c>
    </row>
    <row r="1620" spans="1:2" ht="15.75" customHeight="1" x14ac:dyDescent="0.3">
      <c r="A1620" s="28" t="s">
        <v>3492</v>
      </c>
      <c r="B1620" s="29">
        <v>2461.3200000000002</v>
      </c>
    </row>
    <row r="1621" spans="1:2" ht="15.75" customHeight="1" x14ac:dyDescent="0.3">
      <c r="A1621" s="28" t="s">
        <v>3494</v>
      </c>
      <c r="B1621" s="29">
        <v>1777.6200000000001</v>
      </c>
    </row>
    <row r="1622" spans="1:2" ht="15.75" customHeight="1" x14ac:dyDescent="0.3">
      <c r="A1622" s="28" t="s">
        <v>3496</v>
      </c>
      <c r="B1622" s="29">
        <v>2324.58</v>
      </c>
    </row>
    <row r="1623" spans="1:2" ht="15.75" customHeight="1" x14ac:dyDescent="0.3">
      <c r="A1623" s="28" t="s">
        <v>3498</v>
      </c>
      <c r="B1623" s="29">
        <v>2461.3200000000002</v>
      </c>
    </row>
    <row r="1624" spans="1:2" ht="15.75" customHeight="1" x14ac:dyDescent="0.3">
      <c r="A1624" s="28" t="s">
        <v>3500</v>
      </c>
      <c r="B1624" s="29">
        <v>2461.3200000000002</v>
      </c>
    </row>
    <row r="1625" spans="1:2" ht="15.75" customHeight="1" x14ac:dyDescent="0.3">
      <c r="A1625" s="28" t="s">
        <v>3502</v>
      </c>
      <c r="B1625" s="29">
        <v>3008.28</v>
      </c>
    </row>
    <row r="1626" spans="1:2" ht="15.75" customHeight="1" x14ac:dyDescent="0.3">
      <c r="A1626" s="23" t="s">
        <v>3505</v>
      </c>
      <c r="B1626" s="27">
        <v>9834</v>
      </c>
    </row>
    <row r="1627" spans="1:2" ht="15.75" customHeight="1" x14ac:dyDescent="0.3">
      <c r="A1627" s="28" t="s">
        <v>3507</v>
      </c>
      <c r="B1627" s="29">
        <v>2163.48</v>
      </c>
    </row>
    <row r="1628" spans="1:2" ht="15.75" customHeight="1" x14ac:dyDescent="0.3">
      <c r="A1628" s="28" t="s">
        <v>3509</v>
      </c>
      <c r="B1628" s="29">
        <v>1671.78</v>
      </c>
    </row>
    <row r="1629" spans="1:2" ht="15.75" customHeight="1" x14ac:dyDescent="0.3">
      <c r="A1629" s="28" t="s">
        <v>3511</v>
      </c>
      <c r="B1629" s="29">
        <v>1278.4199999999998</v>
      </c>
    </row>
    <row r="1630" spans="1:2" ht="15.75" customHeight="1" x14ac:dyDescent="0.3">
      <c r="A1630" s="28" t="s">
        <v>3513</v>
      </c>
      <c r="B1630" s="29">
        <v>1770.12</v>
      </c>
    </row>
    <row r="1631" spans="1:2" ht="15.75" customHeight="1" x14ac:dyDescent="0.3">
      <c r="A1631" s="28" t="s">
        <v>3515</v>
      </c>
      <c r="B1631" s="29">
        <v>1278.4199999999998</v>
      </c>
    </row>
    <row r="1632" spans="1:2" ht="15.75" customHeight="1" x14ac:dyDescent="0.3">
      <c r="A1632" s="28" t="s">
        <v>3517</v>
      </c>
      <c r="B1632" s="29">
        <v>1671.78</v>
      </c>
    </row>
    <row r="1633" spans="1:2" ht="15.75" customHeight="1" x14ac:dyDescent="0.3">
      <c r="A1633" s="28" t="s">
        <v>3519</v>
      </c>
      <c r="B1633" s="29">
        <v>1770.12</v>
      </c>
    </row>
    <row r="1634" spans="1:2" ht="15.75" customHeight="1" x14ac:dyDescent="0.3">
      <c r="A1634" s="28" t="s">
        <v>3521</v>
      </c>
      <c r="B1634" s="29">
        <v>1770.12</v>
      </c>
    </row>
    <row r="1635" spans="1:2" ht="15.75" customHeight="1" x14ac:dyDescent="0.3">
      <c r="A1635" s="28" t="s">
        <v>3523</v>
      </c>
      <c r="B1635" s="29">
        <v>2163.48</v>
      </c>
    </row>
    <row r="1636" spans="1:2" ht="15.75" customHeight="1" x14ac:dyDescent="0.3">
      <c r="A1636" s="28" t="s">
        <v>3525</v>
      </c>
      <c r="B1636" s="29">
        <v>1770.12</v>
      </c>
    </row>
    <row r="1637" spans="1:2" ht="15.75" customHeight="1" x14ac:dyDescent="0.3">
      <c r="A1637" s="28" t="s">
        <v>3527</v>
      </c>
      <c r="B1637" s="29">
        <v>1770.12</v>
      </c>
    </row>
    <row r="1638" spans="1:2" ht="15.75" customHeight="1" x14ac:dyDescent="0.3">
      <c r="A1638" s="28" t="s">
        <v>3529</v>
      </c>
      <c r="B1638" s="29">
        <v>1770.12</v>
      </c>
    </row>
    <row r="1639" spans="1:2" ht="15.75" customHeight="1" x14ac:dyDescent="0.3">
      <c r="A1639" s="28" t="s">
        <v>3531</v>
      </c>
      <c r="B1639" s="29">
        <v>1770.12</v>
      </c>
    </row>
    <row r="1640" spans="1:2" ht="15.75" customHeight="1" x14ac:dyDescent="0.3">
      <c r="A1640" s="28" t="s">
        <v>3533</v>
      </c>
      <c r="B1640" s="29">
        <v>1770.12</v>
      </c>
    </row>
    <row r="1641" spans="1:2" ht="15.75" customHeight="1" x14ac:dyDescent="0.3">
      <c r="A1641" s="23" t="s">
        <v>3536</v>
      </c>
      <c r="B1641" s="27">
        <v>7194</v>
      </c>
    </row>
    <row r="1642" spans="1:2" ht="15.75" customHeight="1" x14ac:dyDescent="0.3">
      <c r="A1642" s="28" t="s">
        <v>3538</v>
      </c>
      <c r="B1642" s="29">
        <v>1582.68</v>
      </c>
    </row>
    <row r="1643" spans="1:2" ht="15.75" customHeight="1" x14ac:dyDescent="0.3">
      <c r="A1643" s="28" t="s">
        <v>3540</v>
      </c>
      <c r="B1643" s="29">
        <v>1222.98</v>
      </c>
    </row>
    <row r="1644" spans="1:2" ht="15.75" customHeight="1" x14ac:dyDescent="0.3">
      <c r="A1644" s="28" t="s">
        <v>3542</v>
      </c>
      <c r="B1644" s="29">
        <v>935.22</v>
      </c>
    </row>
    <row r="1645" spans="1:2" ht="15.75" customHeight="1" x14ac:dyDescent="0.3">
      <c r="A1645" s="28" t="s">
        <v>3544</v>
      </c>
      <c r="B1645" s="29">
        <v>1294.9199999999998</v>
      </c>
    </row>
    <row r="1646" spans="1:2" ht="15.75" customHeight="1" x14ac:dyDescent="0.3">
      <c r="A1646" s="28" t="s">
        <v>3546</v>
      </c>
      <c r="B1646" s="29">
        <v>935.22</v>
      </c>
    </row>
    <row r="1647" spans="1:2" ht="15.75" customHeight="1" x14ac:dyDescent="0.3">
      <c r="A1647" s="28" t="s">
        <v>3548</v>
      </c>
      <c r="B1647" s="29">
        <v>1222.98</v>
      </c>
    </row>
    <row r="1648" spans="1:2" ht="15.75" customHeight="1" x14ac:dyDescent="0.3">
      <c r="A1648" s="28" t="s">
        <v>3550</v>
      </c>
      <c r="B1648" s="29">
        <v>1294.9199999999998</v>
      </c>
    </row>
    <row r="1649" spans="1:2" ht="15.75" customHeight="1" x14ac:dyDescent="0.3">
      <c r="A1649" s="28" t="s">
        <v>3552</v>
      </c>
      <c r="B1649" s="29">
        <v>1294.9199999999998</v>
      </c>
    </row>
    <row r="1650" spans="1:2" ht="15.75" customHeight="1" x14ac:dyDescent="0.3">
      <c r="A1650" s="28" t="s">
        <v>3554</v>
      </c>
      <c r="B1650" s="29">
        <v>1582.68</v>
      </c>
    </row>
    <row r="1651" spans="1:2" ht="15.75" customHeight="1" x14ac:dyDescent="0.3">
      <c r="A1651" s="28" t="s">
        <v>3556</v>
      </c>
      <c r="B1651" s="29">
        <v>1294.9199999999998</v>
      </c>
    </row>
    <row r="1652" spans="1:2" ht="15.75" customHeight="1" x14ac:dyDescent="0.3">
      <c r="A1652" s="28" t="s">
        <v>3558</v>
      </c>
      <c r="B1652" s="29">
        <v>1294.9199999999998</v>
      </c>
    </row>
    <row r="1653" spans="1:2" ht="15.75" customHeight="1" x14ac:dyDescent="0.3">
      <c r="A1653" s="28" t="s">
        <v>3560</v>
      </c>
      <c r="B1653" s="29">
        <v>1294.9199999999998</v>
      </c>
    </row>
    <row r="1654" spans="1:2" ht="15.75" customHeight="1" x14ac:dyDescent="0.3">
      <c r="A1654" s="28" t="s">
        <v>3562</v>
      </c>
      <c r="B1654" s="29">
        <v>1294.9199999999998</v>
      </c>
    </row>
    <row r="1655" spans="1:2" ht="15.75" customHeight="1" x14ac:dyDescent="0.3">
      <c r="A1655" s="28" t="s">
        <v>3564</v>
      </c>
      <c r="B1655" s="29">
        <v>1294.9199999999998</v>
      </c>
    </row>
    <row r="1656" spans="1:2" ht="15.75" customHeight="1" x14ac:dyDescent="0.3">
      <c r="A1656" s="23" t="s">
        <v>3567</v>
      </c>
      <c r="B1656" s="27">
        <v>7314</v>
      </c>
    </row>
    <row r="1657" spans="1:2" ht="15.75" customHeight="1" x14ac:dyDescent="0.3">
      <c r="A1657" s="28" t="s">
        <v>3569</v>
      </c>
      <c r="B1657" s="29">
        <v>1609.0800000000002</v>
      </c>
    </row>
    <row r="1658" spans="1:2" ht="15.75" customHeight="1" x14ac:dyDescent="0.3">
      <c r="A1658" s="28" t="s">
        <v>3571</v>
      </c>
      <c r="B1658" s="29">
        <v>1243.3800000000001</v>
      </c>
    </row>
    <row r="1659" spans="1:2" ht="15.75" customHeight="1" x14ac:dyDescent="0.3">
      <c r="A1659" s="28" t="s">
        <v>3573</v>
      </c>
      <c r="B1659" s="29">
        <v>950.81999999999994</v>
      </c>
    </row>
    <row r="1660" spans="1:2" ht="15.75" customHeight="1" x14ac:dyDescent="0.3">
      <c r="A1660" s="28" t="s">
        <v>3575</v>
      </c>
      <c r="B1660" s="29">
        <v>1316.5199999999998</v>
      </c>
    </row>
    <row r="1661" spans="1:2" ht="15.75" customHeight="1" x14ac:dyDescent="0.3">
      <c r="A1661" s="28" t="s">
        <v>3577</v>
      </c>
      <c r="B1661" s="29">
        <v>950.81999999999994</v>
      </c>
    </row>
    <row r="1662" spans="1:2" ht="15.75" customHeight="1" x14ac:dyDescent="0.3">
      <c r="A1662" s="28" t="s">
        <v>3579</v>
      </c>
      <c r="B1662" s="29">
        <v>1243.3800000000001</v>
      </c>
    </row>
    <row r="1663" spans="1:2" ht="15.75" customHeight="1" x14ac:dyDescent="0.3">
      <c r="A1663" s="28" t="s">
        <v>3581</v>
      </c>
      <c r="B1663" s="29">
        <v>1316.5199999999998</v>
      </c>
    </row>
    <row r="1664" spans="1:2" ht="15.75" customHeight="1" x14ac:dyDescent="0.3">
      <c r="A1664" s="28" t="s">
        <v>3583</v>
      </c>
      <c r="B1664" s="29">
        <v>1316.5199999999998</v>
      </c>
    </row>
    <row r="1665" spans="1:2" ht="15.75" customHeight="1" x14ac:dyDescent="0.3">
      <c r="A1665" s="28" t="s">
        <v>3585</v>
      </c>
      <c r="B1665" s="29">
        <v>1609.0800000000002</v>
      </c>
    </row>
    <row r="1666" spans="1:2" ht="15.75" customHeight="1" x14ac:dyDescent="0.3">
      <c r="A1666" s="28" t="s">
        <v>3587</v>
      </c>
      <c r="B1666" s="29">
        <v>1316.5199999999998</v>
      </c>
    </row>
    <row r="1667" spans="1:2" ht="15.75" customHeight="1" x14ac:dyDescent="0.3">
      <c r="A1667" s="28" t="s">
        <v>3589</v>
      </c>
      <c r="B1667" s="29">
        <v>1316.5199999999998</v>
      </c>
    </row>
    <row r="1668" spans="1:2" ht="15.75" customHeight="1" x14ac:dyDescent="0.3">
      <c r="A1668" s="28" t="s">
        <v>3591</v>
      </c>
      <c r="B1668" s="29">
        <v>1316.5199999999998</v>
      </c>
    </row>
    <row r="1669" spans="1:2" ht="15.75" customHeight="1" x14ac:dyDescent="0.3">
      <c r="A1669" s="28" t="s">
        <v>3593</v>
      </c>
      <c r="B1669" s="29">
        <v>1316.5199999999998</v>
      </c>
    </row>
    <row r="1670" spans="1:2" ht="15.75" customHeight="1" x14ac:dyDescent="0.3">
      <c r="A1670" s="28" t="s">
        <v>3595</v>
      </c>
      <c r="B1670" s="29">
        <v>1316.5199999999998</v>
      </c>
    </row>
    <row r="1671" spans="1:2" ht="15.75" customHeight="1" x14ac:dyDescent="0.3">
      <c r="A1671" s="23" t="s">
        <v>3598</v>
      </c>
      <c r="B1671" s="27">
        <v>13434</v>
      </c>
    </row>
    <row r="1672" spans="1:2" ht="15.75" customHeight="1" x14ac:dyDescent="0.3">
      <c r="A1672" s="28" t="s">
        <v>3600</v>
      </c>
      <c r="B1672" s="29">
        <v>2955.48</v>
      </c>
    </row>
    <row r="1673" spans="1:2" ht="15.75" customHeight="1" x14ac:dyDescent="0.3">
      <c r="A1673" s="28" t="s">
        <v>3602</v>
      </c>
      <c r="B1673" s="29">
        <v>2283.7800000000002</v>
      </c>
    </row>
    <row r="1674" spans="1:2" ht="15.75" customHeight="1" x14ac:dyDescent="0.3">
      <c r="A1674" s="28" t="s">
        <v>3604</v>
      </c>
      <c r="B1674" s="29">
        <v>1746.4199999999998</v>
      </c>
    </row>
    <row r="1675" spans="1:2" ht="15.75" customHeight="1" x14ac:dyDescent="0.3">
      <c r="A1675" s="28" t="s">
        <v>3606</v>
      </c>
      <c r="B1675" s="29">
        <v>2418.12</v>
      </c>
    </row>
    <row r="1676" spans="1:2" ht="15.75" customHeight="1" x14ac:dyDescent="0.3">
      <c r="A1676" s="28" t="s">
        <v>3608</v>
      </c>
      <c r="B1676" s="29">
        <v>1746.4199999999998</v>
      </c>
    </row>
    <row r="1677" spans="1:2" ht="15.75" customHeight="1" x14ac:dyDescent="0.3">
      <c r="A1677" s="28" t="s">
        <v>3610</v>
      </c>
      <c r="B1677" s="29">
        <v>2283.7800000000002</v>
      </c>
    </row>
    <row r="1678" spans="1:2" ht="15.75" customHeight="1" x14ac:dyDescent="0.3">
      <c r="A1678" s="28" t="s">
        <v>3612</v>
      </c>
      <c r="B1678" s="29">
        <v>2418.12</v>
      </c>
    </row>
    <row r="1679" spans="1:2" ht="15.75" customHeight="1" x14ac:dyDescent="0.3">
      <c r="A1679" s="28" t="s">
        <v>3614</v>
      </c>
      <c r="B1679" s="29">
        <v>2418.12</v>
      </c>
    </row>
    <row r="1680" spans="1:2" ht="15.75" customHeight="1" x14ac:dyDescent="0.3">
      <c r="A1680" s="28" t="s">
        <v>3616</v>
      </c>
      <c r="B1680" s="29">
        <v>2955.48</v>
      </c>
    </row>
    <row r="1681" spans="1:2" ht="15.75" customHeight="1" x14ac:dyDescent="0.3">
      <c r="A1681" s="28" t="s">
        <v>3618</v>
      </c>
      <c r="B1681" s="29">
        <v>2418.12</v>
      </c>
    </row>
    <row r="1682" spans="1:2" ht="15.75" customHeight="1" x14ac:dyDescent="0.3">
      <c r="A1682" s="28" t="s">
        <v>3620</v>
      </c>
      <c r="B1682" s="29">
        <v>2418.12</v>
      </c>
    </row>
    <row r="1683" spans="1:2" ht="15.75" customHeight="1" x14ac:dyDescent="0.3">
      <c r="A1683" s="28" t="s">
        <v>3622</v>
      </c>
      <c r="B1683" s="29">
        <v>2418.12</v>
      </c>
    </row>
    <row r="1684" spans="1:2" ht="15.75" customHeight="1" x14ac:dyDescent="0.3">
      <c r="A1684" s="28" t="s">
        <v>3624</v>
      </c>
      <c r="B1684" s="29">
        <v>2418.12</v>
      </c>
    </row>
    <row r="1685" spans="1:2" ht="15.75" customHeight="1" x14ac:dyDescent="0.3">
      <c r="A1685" s="28" t="s">
        <v>3626</v>
      </c>
      <c r="B1685" s="29">
        <v>2418.12</v>
      </c>
    </row>
    <row r="1686" spans="1:2" ht="15.75" customHeight="1" x14ac:dyDescent="0.3">
      <c r="A1686" s="23" t="s">
        <v>3629</v>
      </c>
      <c r="B1686" s="27">
        <v>13134</v>
      </c>
    </row>
    <row r="1687" spans="1:2" ht="15.75" customHeight="1" x14ac:dyDescent="0.3">
      <c r="A1687" s="28" t="s">
        <v>3631</v>
      </c>
      <c r="B1687" s="29">
        <v>2889.48</v>
      </c>
    </row>
    <row r="1688" spans="1:2" ht="15.75" customHeight="1" x14ac:dyDescent="0.3">
      <c r="A1688" s="28" t="s">
        <v>3633</v>
      </c>
      <c r="B1688" s="29">
        <v>2232.7800000000002</v>
      </c>
    </row>
    <row r="1689" spans="1:2" ht="15.75" customHeight="1" x14ac:dyDescent="0.3">
      <c r="A1689" s="28" t="s">
        <v>3635</v>
      </c>
      <c r="B1689" s="29">
        <v>1707.4199999999998</v>
      </c>
    </row>
    <row r="1690" spans="1:2" ht="15.75" customHeight="1" x14ac:dyDescent="0.3">
      <c r="A1690" s="28" t="s">
        <v>3637</v>
      </c>
      <c r="B1690" s="29">
        <v>2364.12</v>
      </c>
    </row>
    <row r="1691" spans="1:2" ht="15.75" customHeight="1" x14ac:dyDescent="0.3">
      <c r="A1691" s="28" t="s">
        <v>3639</v>
      </c>
      <c r="B1691" s="29">
        <v>1707.4199999999998</v>
      </c>
    </row>
    <row r="1692" spans="1:2" ht="15.75" customHeight="1" x14ac:dyDescent="0.3">
      <c r="A1692" s="28" t="s">
        <v>3641</v>
      </c>
      <c r="B1692" s="29">
        <v>2232.7800000000002</v>
      </c>
    </row>
    <row r="1693" spans="1:2" ht="15.75" customHeight="1" x14ac:dyDescent="0.3">
      <c r="A1693" s="28" t="s">
        <v>3643</v>
      </c>
      <c r="B1693" s="29">
        <v>2364.12</v>
      </c>
    </row>
    <row r="1694" spans="1:2" ht="15.75" customHeight="1" x14ac:dyDescent="0.3">
      <c r="A1694" s="28" t="s">
        <v>3645</v>
      </c>
      <c r="B1694" s="29">
        <v>2364.12</v>
      </c>
    </row>
    <row r="1695" spans="1:2" ht="15.75" customHeight="1" x14ac:dyDescent="0.3">
      <c r="A1695" s="28" t="s">
        <v>3647</v>
      </c>
      <c r="B1695" s="29">
        <v>2889.48</v>
      </c>
    </row>
    <row r="1696" spans="1:2" ht="15.75" customHeight="1" x14ac:dyDescent="0.3">
      <c r="A1696" s="28" t="s">
        <v>3649</v>
      </c>
      <c r="B1696" s="29">
        <v>2364.12</v>
      </c>
    </row>
    <row r="1697" spans="1:2" ht="15.75" customHeight="1" x14ac:dyDescent="0.3">
      <c r="A1697" s="28" t="s">
        <v>3651</v>
      </c>
      <c r="B1697" s="29">
        <v>2364.12</v>
      </c>
    </row>
    <row r="1698" spans="1:2" ht="15.75" customHeight="1" x14ac:dyDescent="0.3">
      <c r="A1698" s="28" t="s">
        <v>3653</v>
      </c>
      <c r="B1698" s="29">
        <v>2364.12</v>
      </c>
    </row>
    <row r="1699" spans="1:2" ht="15.75" customHeight="1" x14ac:dyDescent="0.3">
      <c r="A1699" s="28" t="s">
        <v>3655</v>
      </c>
      <c r="B1699" s="29">
        <v>2364.12</v>
      </c>
    </row>
    <row r="1700" spans="1:2" ht="15.75" customHeight="1" x14ac:dyDescent="0.3">
      <c r="A1700" s="28" t="s">
        <v>3657</v>
      </c>
      <c r="B1700" s="29">
        <v>2364.12</v>
      </c>
    </row>
    <row r="1701" spans="1:2" ht="15.75" customHeight="1" x14ac:dyDescent="0.3">
      <c r="A1701" s="23" t="s">
        <v>3660</v>
      </c>
      <c r="B1701" s="27">
        <v>10014</v>
      </c>
    </row>
    <row r="1702" spans="1:2" ht="15.75" customHeight="1" x14ac:dyDescent="0.3">
      <c r="A1702" s="28" t="s">
        <v>3662</v>
      </c>
      <c r="B1702" s="29">
        <v>2203.08</v>
      </c>
    </row>
    <row r="1703" spans="1:2" ht="15.75" customHeight="1" x14ac:dyDescent="0.3">
      <c r="A1703" s="28" t="s">
        <v>3664</v>
      </c>
      <c r="B1703" s="29">
        <v>1702.38</v>
      </c>
    </row>
    <row r="1704" spans="1:2" ht="15.75" customHeight="1" x14ac:dyDescent="0.3">
      <c r="A1704" s="28" t="s">
        <v>3666</v>
      </c>
      <c r="B1704" s="29">
        <v>1301.82</v>
      </c>
    </row>
    <row r="1705" spans="1:2" ht="15.75" customHeight="1" x14ac:dyDescent="0.3">
      <c r="A1705" s="28" t="s">
        <v>3668</v>
      </c>
      <c r="B1705" s="29">
        <v>1802.5199999999998</v>
      </c>
    </row>
    <row r="1706" spans="1:2" ht="15.75" customHeight="1" x14ac:dyDescent="0.3">
      <c r="A1706" s="28" t="s">
        <v>3670</v>
      </c>
      <c r="B1706" s="29">
        <v>1301.82</v>
      </c>
    </row>
    <row r="1707" spans="1:2" ht="15.75" customHeight="1" x14ac:dyDescent="0.3">
      <c r="A1707" s="28" t="s">
        <v>3672</v>
      </c>
      <c r="B1707" s="29">
        <v>1702.38</v>
      </c>
    </row>
    <row r="1708" spans="1:2" ht="15.75" customHeight="1" x14ac:dyDescent="0.3">
      <c r="A1708" s="28" t="s">
        <v>3674</v>
      </c>
      <c r="B1708" s="29">
        <v>1802.5199999999998</v>
      </c>
    </row>
    <row r="1709" spans="1:2" ht="15.75" customHeight="1" x14ac:dyDescent="0.3">
      <c r="A1709" s="28" t="s">
        <v>3676</v>
      </c>
      <c r="B1709" s="29">
        <v>1802.5199999999998</v>
      </c>
    </row>
    <row r="1710" spans="1:2" ht="15.75" customHeight="1" x14ac:dyDescent="0.3">
      <c r="A1710" s="28" t="s">
        <v>3678</v>
      </c>
      <c r="B1710" s="29">
        <v>2203.08</v>
      </c>
    </row>
    <row r="1711" spans="1:2" ht="15.75" customHeight="1" x14ac:dyDescent="0.3">
      <c r="A1711" s="28" t="s">
        <v>3680</v>
      </c>
      <c r="B1711" s="29">
        <v>1802.5199999999998</v>
      </c>
    </row>
    <row r="1712" spans="1:2" ht="15.75" customHeight="1" x14ac:dyDescent="0.3">
      <c r="A1712" s="28" t="s">
        <v>3682</v>
      </c>
      <c r="B1712" s="29">
        <v>1802.5199999999998</v>
      </c>
    </row>
    <row r="1713" spans="1:2" ht="15.75" customHeight="1" x14ac:dyDescent="0.3">
      <c r="A1713" s="28" t="s">
        <v>3684</v>
      </c>
      <c r="B1713" s="29">
        <v>1802.5199999999998</v>
      </c>
    </row>
    <row r="1714" spans="1:2" ht="15.75" customHeight="1" x14ac:dyDescent="0.3">
      <c r="A1714" s="28" t="s">
        <v>3686</v>
      </c>
      <c r="B1714" s="29">
        <v>1802.5199999999998</v>
      </c>
    </row>
    <row r="1715" spans="1:2" ht="15.75" customHeight="1" x14ac:dyDescent="0.3">
      <c r="A1715" s="28" t="s">
        <v>3688</v>
      </c>
      <c r="B1715" s="29">
        <v>1802.5199999999998</v>
      </c>
    </row>
    <row r="1716" spans="1:2" ht="15.75" customHeight="1" x14ac:dyDescent="0.3">
      <c r="A1716" s="23" t="s">
        <v>3691</v>
      </c>
      <c r="B1716" s="27">
        <v>11934</v>
      </c>
    </row>
    <row r="1717" spans="1:2" ht="15.75" customHeight="1" x14ac:dyDescent="0.3">
      <c r="A1717" s="28" t="s">
        <v>3693</v>
      </c>
      <c r="B1717" s="29">
        <v>2625.48</v>
      </c>
    </row>
    <row r="1718" spans="1:2" ht="15.75" customHeight="1" x14ac:dyDescent="0.3">
      <c r="A1718" s="28" t="s">
        <v>3695</v>
      </c>
      <c r="B1718" s="29">
        <v>2028.78</v>
      </c>
    </row>
    <row r="1719" spans="1:2" ht="15.75" customHeight="1" x14ac:dyDescent="0.3">
      <c r="A1719" s="28" t="s">
        <v>3697</v>
      </c>
      <c r="B1719" s="29">
        <v>1551.4199999999998</v>
      </c>
    </row>
    <row r="1720" spans="1:2" ht="15.75" customHeight="1" x14ac:dyDescent="0.3">
      <c r="A1720" s="28" t="s">
        <v>3699</v>
      </c>
      <c r="B1720" s="29">
        <v>2148.12</v>
      </c>
    </row>
    <row r="1721" spans="1:2" ht="15.75" customHeight="1" x14ac:dyDescent="0.3">
      <c r="A1721" s="28" t="s">
        <v>3701</v>
      </c>
      <c r="B1721" s="29">
        <v>1551.4199999999998</v>
      </c>
    </row>
    <row r="1722" spans="1:2" ht="15.75" customHeight="1" x14ac:dyDescent="0.3">
      <c r="A1722" s="28" t="s">
        <v>3703</v>
      </c>
      <c r="B1722" s="29">
        <v>2028.78</v>
      </c>
    </row>
    <row r="1723" spans="1:2" ht="15.75" customHeight="1" x14ac:dyDescent="0.3">
      <c r="A1723" s="28" t="s">
        <v>3705</v>
      </c>
      <c r="B1723" s="29">
        <v>2148.12</v>
      </c>
    </row>
    <row r="1724" spans="1:2" ht="15.75" customHeight="1" x14ac:dyDescent="0.3">
      <c r="A1724" s="28" t="s">
        <v>3707</v>
      </c>
      <c r="B1724" s="29">
        <v>2148.12</v>
      </c>
    </row>
    <row r="1725" spans="1:2" ht="15.75" customHeight="1" x14ac:dyDescent="0.3">
      <c r="A1725" s="28" t="s">
        <v>3709</v>
      </c>
      <c r="B1725" s="29">
        <v>2625.48</v>
      </c>
    </row>
    <row r="1726" spans="1:2" ht="15.75" customHeight="1" x14ac:dyDescent="0.3">
      <c r="A1726" s="28" t="s">
        <v>3711</v>
      </c>
      <c r="B1726" s="29">
        <v>2148.12</v>
      </c>
    </row>
    <row r="1727" spans="1:2" ht="15.75" customHeight="1" x14ac:dyDescent="0.3">
      <c r="A1727" s="28" t="s">
        <v>3713</v>
      </c>
      <c r="B1727" s="29">
        <v>2148.12</v>
      </c>
    </row>
    <row r="1728" spans="1:2" ht="15.75" customHeight="1" x14ac:dyDescent="0.3">
      <c r="A1728" s="28" t="s">
        <v>3715</v>
      </c>
      <c r="B1728" s="29">
        <v>2148.12</v>
      </c>
    </row>
    <row r="1729" spans="1:2" ht="15.75" customHeight="1" x14ac:dyDescent="0.3">
      <c r="A1729" s="28" t="s">
        <v>3717</v>
      </c>
      <c r="B1729" s="29">
        <v>2148.12</v>
      </c>
    </row>
    <row r="1730" spans="1:2" ht="15.75" customHeight="1" x14ac:dyDescent="0.3">
      <c r="A1730" s="28" t="s">
        <v>3719</v>
      </c>
      <c r="B1730" s="29">
        <v>2148.12</v>
      </c>
    </row>
    <row r="1731" spans="1:2" ht="15.75" customHeight="1" x14ac:dyDescent="0.3">
      <c r="A1731" s="23" t="s">
        <v>3722</v>
      </c>
      <c r="B1731" s="27">
        <v>20094</v>
      </c>
    </row>
    <row r="1732" spans="1:2" ht="15.75" customHeight="1" x14ac:dyDescent="0.3">
      <c r="A1732" s="28" t="s">
        <v>3724</v>
      </c>
      <c r="B1732" s="29">
        <v>4420.68</v>
      </c>
    </row>
    <row r="1733" spans="1:2" ht="15.75" customHeight="1" x14ac:dyDescent="0.3">
      <c r="A1733" s="28" t="s">
        <v>3726</v>
      </c>
      <c r="B1733" s="29">
        <v>3415.98</v>
      </c>
    </row>
    <row r="1734" spans="1:2" ht="15.75" customHeight="1" x14ac:dyDescent="0.3">
      <c r="A1734" s="28" t="s">
        <v>3728</v>
      </c>
      <c r="B1734" s="29">
        <v>2612.2199999999998</v>
      </c>
    </row>
    <row r="1735" spans="1:2" ht="15.75" customHeight="1" x14ac:dyDescent="0.3">
      <c r="A1735" s="28" t="s">
        <v>3730</v>
      </c>
      <c r="B1735" s="29">
        <v>3616.9199999999996</v>
      </c>
    </row>
    <row r="1736" spans="1:2" ht="15.75" customHeight="1" x14ac:dyDescent="0.3">
      <c r="A1736" s="28" t="s">
        <v>3732</v>
      </c>
      <c r="B1736" s="29">
        <v>2612.2199999999998</v>
      </c>
    </row>
    <row r="1737" spans="1:2" ht="15.75" customHeight="1" x14ac:dyDescent="0.3">
      <c r="A1737" s="28" t="s">
        <v>3734</v>
      </c>
      <c r="B1737" s="29">
        <v>3415.98</v>
      </c>
    </row>
    <row r="1738" spans="1:2" ht="15.75" customHeight="1" x14ac:dyDescent="0.3">
      <c r="A1738" s="28" t="s">
        <v>3736</v>
      </c>
      <c r="B1738" s="29">
        <v>3616.9199999999996</v>
      </c>
    </row>
    <row r="1739" spans="1:2" ht="15.75" customHeight="1" x14ac:dyDescent="0.3">
      <c r="A1739" s="28" t="s">
        <v>3738</v>
      </c>
      <c r="B1739" s="29">
        <v>3616.9199999999996</v>
      </c>
    </row>
    <row r="1740" spans="1:2" ht="15.75" customHeight="1" x14ac:dyDescent="0.3">
      <c r="A1740" s="28" t="s">
        <v>3740</v>
      </c>
      <c r="B1740" s="29">
        <v>4420.68</v>
      </c>
    </row>
    <row r="1741" spans="1:2" ht="15.75" customHeight="1" x14ac:dyDescent="0.3">
      <c r="A1741" s="28" t="s">
        <v>3742</v>
      </c>
      <c r="B1741" s="29">
        <v>3616.9199999999996</v>
      </c>
    </row>
    <row r="1742" spans="1:2" ht="15.75" customHeight="1" x14ac:dyDescent="0.3">
      <c r="A1742" s="28" t="s">
        <v>3744</v>
      </c>
      <c r="B1742" s="29">
        <v>3616.9199999999996</v>
      </c>
    </row>
    <row r="1743" spans="1:2" ht="15.75" customHeight="1" x14ac:dyDescent="0.3">
      <c r="A1743" s="28" t="s">
        <v>3746</v>
      </c>
      <c r="B1743" s="29">
        <v>3616.9199999999996</v>
      </c>
    </row>
    <row r="1744" spans="1:2" ht="15.75" customHeight="1" x14ac:dyDescent="0.3">
      <c r="A1744" s="28" t="s">
        <v>3748</v>
      </c>
      <c r="B1744" s="29">
        <v>3616.9199999999996</v>
      </c>
    </row>
    <row r="1745" spans="1:2" ht="15.75" customHeight="1" x14ac:dyDescent="0.3">
      <c r="A1745" s="28" t="s">
        <v>3750</v>
      </c>
      <c r="B1745" s="29">
        <v>3616.9199999999996</v>
      </c>
    </row>
    <row r="1746" spans="1:2" ht="15.75" customHeight="1" x14ac:dyDescent="0.3">
      <c r="A1746" s="23" t="s">
        <v>3753</v>
      </c>
      <c r="B1746" s="27">
        <v>15474</v>
      </c>
    </row>
    <row r="1747" spans="1:2" ht="15.75" customHeight="1" x14ac:dyDescent="0.3">
      <c r="A1747" s="28" t="s">
        <v>3755</v>
      </c>
      <c r="B1747" s="29">
        <v>3404.28</v>
      </c>
    </row>
    <row r="1748" spans="1:2" ht="15.75" customHeight="1" x14ac:dyDescent="0.3">
      <c r="A1748" s="28" t="s">
        <v>3757</v>
      </c>
      <c r="B1748" s="29">
        <v>2630.58</v>
      </c>
    </row>
    <row r="1749" spans="1:2" ht="15.75" customHeight="1" x14ac:dyDescent="0.3">
      <c r="A1749" s="28" t="s">
        <v>3759</v>
      </c>
      <c r="B1749" s="29">
        <v>2011.62</v>
      </c>
    </row>
    <row r="1750" spans="1:2" ht="15.75" customHeight="1" x14ac:dyDescent="0.3">
      <c r="A1750" s="28" t="s">
        <v>3761</v>
      </c>
      <c r="B1750" s="29">
        <v>2785.3199999999997</v>
      </c>
    </row>
    <row r="1751" spans="1:2" ht="15.75" customHeight="1" x14ac:dyDescent="0.3">
      <c r="A1751" s="28" t="s">
        <v>3763</v>
      </c>
      <c r="B1751" s="29">
        <v>2011.62</v>
      </c>
    </row>
    <row r="1752" spans="1:2" ht="15.75" customHeight="1" x14ac:dyDescent="0.3">
      <c r="A1752" s="28" t="s">
        <v>3765</v>
      </c>
      <c r="B1752" s="29">
        <v>2630.58</v>
      </c>
    </row>
    <row r="1753" spans="1:2" ht="15.75" customHeight="1" x14ac:dyDescent="0.3">
      <c r="A1753" s="28" t="s">
        <v>3767</v>
      </c>
      <c r="B1753" s="29">
        <v>2785.3199999999997</v>
      </c>
    </row>
    <row r="1754" spans="1:2" ht="15.75" customHeight="1" x14ac:dyDescent="0.3">
      <c r="A1754" s="28" t="s">
        <v>3769</v>
      </c>
      <c r="B1754" s="29">
        <v>2785.3199999999997</v>
      </c>
    </row>
    <row r="1755" spans="1:2" ht="15.75" customHeight="1" x14ac:dyDescent="0.3">
      <c r="A1755" s="28" t="s">
        <v>3771</v>
      </c>
      <c r="B1755" s="29">
        <v>3404.28</v>
      </c>
    </row>
    <row r="1756" spans="1:2" ht="15.75" customHeight="1" x14ac:dyDescent="0.3">
      <c r="A1756" s="28" t="s">
        <v>3773</v>
      </c>
      <c r="B1756" s="29">
        <v>2785.3199999999997</v>
      </c>
    </row>
    <row r="1757" spans="1:2" ht="15.75" customHeight="1" x14ac:dyDescent="0.3">
      <c r="A1757" s="28" t="s">
        <v>3775</v>
      </c>
      <c r="B1757" s="29">
        <v>2785.3199999999997</v>
      </c>
    </row>
    <row r="1758" spans="1:2" ht="15.75" customHeight="1" x14ac:dyDescent="0.3">
      <c r="A1758" s="28" t="s">
        <v>3777</v>
      </c>
      <c r="B1758" s="29">
        <v>2785.3199999999997</v>
      </c>
    </row>
    <row r="1759" spans="1:2" ht="15.75" customHeight="1" x14ac:dyDescent="0.3">
      <c r="A1759" s="28" t="s">
        <v>3779</v>
      </c>
      <c r="B1759" s="29">
        <v>2785.3199999999997</v>
      </c>
    </row>
    <row r="1760" spans="1:2" ht="15.75" customHeight="1" x14ac:dyDescent="0.3">
      <c r="A1760" s="28" t="s">
        <v>3781</v>
      </c>
      <c r="B1760" s="29">
        <v>2785.3199999999997</v>
      </c>
    </row>
    <row r="1761" spans="1:2" ht="15.75" customHeight="1" x14ac:dyDescent="0.3">
      <c r="A1761" s="23" t="s">
        <v>3784</v>
      </c>
      <c r="B1761" s="27">
        <v>12174</v>
      </c>
    </row>
    <row r="1762" spans="1:2" ht="15.75" customHeight="1" x14ac:dyDescent="0.3">
      <c r="A1762" s="28" t="s">
        <v>3786</v>
      </c>
      <c r="B1762" s="29">
        <v>2678.28</v>
      </c>
    </row>
    <row r="1763" spans="1:2" ht="15.75" customHeight="1" x14ac:dyDescent="0.3">
      <c r="A1763" s="28" t="s">
        <v>3788</v>
      </c>
      <c r="B1763" s="29">
        <v>2069.58</v>
      </c>
    </row>
    <row r="1764" spans="1:2" ht="15.75" customHeight="1" x14ac:dyDescent="0.3">
      <c r="A1764" s="28" t="s">
        <v>3790</v>
      </c>
      <c r="B1764" s="29">
        <v>1582.62</v>
      </c>
    </row>
    <row r="1765" spans="1:2" ht="15.75" customHeight="1" x14ac:dyDescent="0.3">
      <c r="A1765" s="28" t="s">
        <v>3792</v>
      </c>
      <c r="B1765" s="29">
        <v>2191.3199999999997</v>
      </c>
    </row>
    <row r="1766" spans="1:2" ht="15.75" customHeight="1" x14ac:dyDescent="0.3">
      <c r="A1766" s="28" t="s">
        <v>3794</v>
      </c>
      <c r="B1766" s="29">
        <v>1582.62</v>
      </c>
    </row>
    <row r="1767" spans="1:2" ht="15.75" customHeight="1" x14ac:dyDescent="0.3">
      <c r="A1767" s="28" t="s">
        <v>3796</v>
      </c>
      <c r="B1767" s="29">
        <v>2069.58</v>
      </c>
    </row>
    <row r="1768" spans="1:2" ht="15.75" customHeight="1" x14ac:dyDescent="0.3">
      <c r="A1768" s="28" t="s">
        <v>3798</v>
      </c>
      <c r="B1768" s="29">
        <v>2191.3199999999997</v>
      </c>
    </row>
    <row r="1769" spans="1:2" ht="15.75" customHeight="1" x14ac:dyDescent="0.3">
      <c r="A1769" s="28" t="s">
        <v>3800</v>
      </c>
      <c r="B1769" s="29">
        <v>2191.3199999999997</v>
      </c>
    </row>
    <row r="1770" spans="1:2" ht="15.75" customHeight="1" x14ac:dyDescent="0.3">
      <c r="A1770" s="28" t="s">
        <v>3802</v>
      </c>
      <c r="B1770" s="29">
        <v>2678.28</v>
      </c>
    </row>
    <row r="1771" spans="1:2" ht="15.75" customHeight="1" x14ac:dyDescent="0.3">
      <c r="A1771" s="28" t="s">
        <v>3804</v>
      </c>
      <c r="B1771" s="29">
        <v>2191.3199999999997</v>
      </c>
    </row>
    <row r="1772" spans="1:2" ht="15.75" customHeight="1" x14ac:dyDescent="0.3">
      <c r="A1772" s="28" t="s">
        <v>3806</v>
      </c>
      <c r="B1772" s="29">
        <v>2191.3199999999997</v>
      </c>
    </row>
    <row r="1773" spans="1:2" ht="15.75" customHeight="1" x14ac:dyDescent="0.3">
      <c r="A1773" s="28" t="s">
        <v>3808</v>
      </c>
      <c r="B1773" s="29">
        <v>2191.3199999999997</v>
      </c>
    </row>
    <row r="1774" spans="1:2" ht="15.75" customHeight="1" x14ac:dyDescent="0.3">
      <c r="A1774" s="28" t="s">
        <v>3810</v>
      </c>
      <c r="B1774" s="29">
        <v>2191.3199999999997</v>
      </c>
    </row>
    <row r="1775" spans="1:2" ht="15.75" customHeight="1" x14ac:dyDescent="0.3">
      <c r="A1775" s="28" t="s">
        <v>3812</v>
      </c>
      <c r="B1775" s="29">
        <v>2191.3199999999997</v>
      </c>
    </row>
    <row r="1776" spans="1:2" ht="15.75" customHeight="1" x14ac:dyDescent="0.3">
      <c r="A1776" s="23" t="s">
        <v>3815</v>
      </c>
      <c r="B1776" s="27">
        <v>20454</v>
      </c>
    </row>
    <row r="1777" spans="1:2" ht="15.75" customHeight="1" x14ac:dyDescent="0.3">
      <c r="A1777" s="28" t="s">
        <v>3817</v>
      </c>
      <c r="B1777" s="29">
        <v>4499.88</v>
      </c>
    </row>
    <row r="1778" spans="1:2" ht="15.75" customHeight="1" x14ac:dyDescent="0.3">
      <c r="A1778" s="28" t="s">
        <v>3819</v>
      </c>
      <c r="B1778" s="29">
        <v>3477.18</v>
      </c>
    </row>
    <row r="1779" spans="1:2" ht="15.75" customHeight="1" x14ac:dyDescent="0.3">
      <c r="A1779" s="28" t="s">
        <v>3821</v>
      </c>
      <c r="B1779" s="29">
        <v>2659.02</v>
      </c>
    </row>
    <row r="1780" spans="1:2" ht="15.75" customHeight="1" x14ac:dyDescent="0.3">
      <c r="A1780" s="28" t="s">
        <v>3823</v>
      </c>
      <c r="B1780" s="29">
        <v>3681.72</v>
      </c>
    </row>
    <row r="1781" spans="1:2" ht="15.75" customHeight="1" x14ac:dyDescent="0.3">
      <c r="A1781" s="28" t="s">
        <v>3825</v>
      </c>
      <c r="B1781" s="29">
        <v>2659.02</v>
      </c>
    </row>
    <row r="1782" spans="1:2" ht="15.75" customHeight="1" x14ac:dyDescent="0.3">
      <c r="A1782" s="28" t="s">
        <v>3827</v>
      </c>
      <c r="B1782" s="29">
        <v>3477.18</v>
      </c>
    </row>
    <row r="1783" spans="1:2" ht="15.75" customHeight="1" x14ac:dyDescent="0.3">
      <c r="A1783" s="28" t="s">
        <v>3829</v>
      </c>
      <c r="B1783" s="29">
        <v>3681.72</v>
      </c>
    </row>
    <row r="1784" spans="1:2" ht="15.75" customHeight="1" x14ac:dyDescent="0.3">
      <c r="A1784" s="28" t="s">
        <v>3831</v>
      </c>
      <c r="B1784" s="29">
        <v>3681.72</v>
      </c>
    </row>
    <row r="1785" spans="1:2" ht="15.75" customHeight="1" x14ac:dyDescent="0.3">
      <c r="A1785" s="28" t="s">
        <v>3833</v>
      </c>
      <c r="B1785" s="29">
        <v>4499.88</v>
      </c>
    </row>
    <row r="1786" spans="1:2" ht="15.75" customHeight="1" x14ac:dyDescent="0.3">
      <c r="A1786" s="28" t="s">
        <v>3835</v>
      </c>
      <c r="B1786" s="29">
        <v>3681.72</v>
      </c>
    </row>
    <row r="1787" spans="1:2" ht="15.75" customHeight="1" x14ac:dyDescent="0.3">
      <c r="A1787" s="28" t="s">
        <v>3837</v>
      </c>
      <c r="B1787" s="29">
        <v>3681.72</v>
      </c>
    </row>
    <row r="1788" spans="1:2" ht="15.75" customHeight="1" x14ac:dyDescent="0.3">
      <c r="A1788" s="28" t="s">
        <v>3839</v>
      </c>
      <c r="B1788" s="29">
        <v>3681.72</v>
      </c>
    </row>
    <row r="1789" spans="1:2" ht="15.75" customHeight="1" x14ac:dyDescent="0.3">
      <c r="A1789" s="28" t="s">
        <v>3841</v>
      </c>
      <c r="B1789" s="29">
        <v>3681.72</v>
      </c>
    </row>
    <row r="1790" spans="1:2" ht="15.75" customHeight="1" x14ac:dyDescent="0.3">
      <c r="A1790" s="28" t="s">
        <v>3843</v>
      </c>
      <c r="B1790" s="29">
        <v>3681.72</v>
      </c>
    </row>
    <row r="1791" spans="1:2" ht="15.75" customHeight="1" x14ac:dyDescent="0.3">
      <c r="A1791" s="23" t="s">
        <v>3846</v>
      </c>
      <c r="B1791" s="27">
        <v>15774</v>
      </c>
    </row>
    <row r="1792" spans="1:2" ht="15.75" customHeight="1" x14ac:dyDescent="0.3">
      <c r="A1792" s="28" t="s">
        <v>3848</v>
      </c>
      <c r="B1792" s="29">
        <v>3470.28</v>
      </c>
    </row>
    <row r="1793" spans="1:2" ht="15.75" customHeight="1" x14ac:dyDescent="0.3">
      <c r="A1793" s="28" t="s">
        <v>3850</v>
      </c>
      <c r="B1793" s="29">
        <v>2681.58</v>
      </c>
    </row>
    <row r="1794" spans="1:2" ht="15.75" customHeight="1" x14ac:dyDescent="0.3">
      <c r="A1794" s="28" t="s">
        <v>3852</v>
      </c>
      <c r="B1794" s="29">
        <v>2050.62</v>
      </c>
    </row>
    <row r="1795" spans="1:2" ht="15.75" customHeight="1" x14ac:dyDescent="0.3">
      <c r="A1795" s="28" t="s">
        <v>3854</v>
      </c>
      <c r="B1795" s="29">
        <v>2839.3199999999997</v>
      </c>
    </row>
    <row r="1796" spans="1:2" ht="15.75" customHeight="1" x14ac:dyDescent="0.3">
      <c r="A1796" s="28" t="s">
        <v>3856</v>
      </c>
      <c r="B1796" s="29">
        <v>2050.62</v>
      </c>
    </row>
    <row r="1797" spans="1:2" ht="15.75" customHeight="1" x14ac:dyDescent="0.3">
      <c r="A1797" s="28" t="s">
        <v>3858</v>
      </c>
      <c r="B1797" s="29">
        <v>2681.58</v>
      </c>
    </row>
    <row r="1798" spans="1:2" ht="15.75" customHeight="1" x14ac:dyDescent="0.3">
      <c r="A1798" s="28" t="s">
        <v>3860</v>
      </c>
      <c r="B1798" s="29">
        <v>2839.3199999999997</v>
      </c>
    </row>
    <row r="1799" spans="1:2" ht="15.75" customHeight="1" x14ac:dyDescent="0.3">
      <c r="A1799" s="28" t="s">
        <v>3862</v>
      </c>
      <c r="B1799" s="29">
        <v>2839.3199999999997</v>
      </c>
    </row>
    <row r="1800" spans="1:2" ht="15.75" customHeight="1" x14ac:dyDescent="0.3">
      <c r="A1800" s="28" t="s">
        <v>3864</v>
      </c>
      <c r="B1800" s="29">
        <v>3470.28</v>
      </c>
    </row>
    <row r="1801" spans="1:2" ht="15.75" customHeight="1" x14ac:dyDescent="0.3">
      <c r="A1801" s="28" t="s">
        <v>3866</v>
      </c>
      <c r="B1801" s="29">
        <v>2839.3199999999997</v>
      </c>
    </row>
    <row r="1802" spans="1:2" ht="15.75" customHeight="1" x14ac:dyDescent="0.3">
      <c r="A1802" s="28" t="s">
        <v>3868</v>
      </c>
      <c r="B1802" s="29">
        <v>2839.3199999999997</v>
      </c>
    </row>
    <row r="1803" spans="1:2" ht="15.75" customHeight="1" x14ac:dyDescent="0.3">
      <c r="A1803" s="28" t="s">
        <v>3870</v>
      </c>
      <c r="B1803" s="29">
        <v>2839.3199999999997</v>
      </c>
    </row>
    <row r="1804" spans="1:2" ht="15.75" customHeight="1" x14ac:dyDescent="0.3">
      <c r="A1804" s="28" t="s">
        <v>3872</v>
      </c>
      <c r="B1804" s="29">
        <v>2839.3199999999997</v>
      </c>
    </row>
    <row r="1805" spans="1:2" ht="15.75" customHeight="1" x14ac:dyDescent="0.3">
      <c r="A1805" s="28" t="s">
        <v>3874</v>
      </c>
      <c r="B1805" s="29">
        <v>2839.3199999999997</v>
      </c>
    </row>
    <row r="1806" spans="1:2" ht="15.75" customHeight="1" x14ac:dyDescent="0.3">
      <c r="A1806" s="23" t="s">
        <v>3877</v>
      </c>
      <c r="B1806" s="27">
        <v>4134</v>
      </c>
    </row>
    <row r="1807" spans="1:2" ht="15.75" customHeight="1" x14ac:dyDescent="0.3">
      <c r="A1807" s="28" t="s">
        <v>3879</v>
      </c>
      <c r="B1807" s="29">
        <v>909.4799999999999</v>
      </c>
    </row>
    <row r="1808" spans="1:2" ht="15.75" customHeight="1" x14ac:dyDescent="0.3">
      <c r="A1808" s="28" t="s">
        <v>3881</v>
      </c>
      <c r="B1808" s="29">
        <v>702.78</v>
      </c>
    </row>
    <row r="1809" spans="1:2" ht="15.75" customHeight="1" x14ac:dyDescent="0.3">
      <c r="A1809" s="28" t="s">
        <v>3883</v>
      </c>
      <c r="B1809" s="29">
        <v>537.41999999999996</v>
      </c>
    </row>
    <row r="1810" spans="1:2" ht="15.75" customHeight="1" x14ac:dyDescent="0.3">
      <c r="A1810" s="28" t="s">
        <v>3885</v>
      </c>
      <c r="B1810" s="29">
        <v>744.12</v>
      </c>
    </row>
    <row r="1811" spans="1:2" ht="15.75" customHeight="1" x14ac:dyDescent="0.3">
      <c r="A1811" s="28" t="s">
        <v>3887</v>
      </c>
      <c r="B1811" s="29">
        <v>537.41999999999996</v>
      </c>
    </row>
    <row r="1812" spans="1:2" ht="15.75" customHeight="1" x14ac:dyDescent="0.3">
      <c r="A1812" s="28" t="s">
        <v>3889</v>
      </c>
      <c r="B1812" s="29">
        <v>702.78</v>
      </c>
    </row>
    <row r="1813" spans="1:2" ht="15.75" customHeight="1" x14ac:dyDescent="0.3">
      <c r="A1813" s="28" t="s">
        <v>3891</v>
      </c>
      <c r="B1813" s="29">
        <v>744.12</v>
      </c>
    </row>
    <row r="1814" spans="1:2" ht="15.75" customHeight="1" x14ac:dyDescent="0.3">
      <c r="A1814" s="28" t="s">
        <v>3893</v>
      </c>
      <c r="B1814" s="29">
        <v>744.12</v>
      </c>
    </row>
    <row r="1815" spans="1:2" ht="15.75" customHeight="1" x14ac:dyDescent="0.3">
      <c r="A1815" s="28" t="s">
        <v>3895</v>
      </c>
      <c r="B1815" s="29">
        <v>909.4799999999999</v>
      </c>
    </row>
    <row r="1816" spans="1:2" ht="15.75" customHeight="1" x14ac:dyDescent="0.3">
      <c r="A1816" s="28" t="s">
        <v>3897</v>
      </c>
      <c r="B1816" s="29">
        <v>744.12</v>
      </c>
    </row>
    <row r="1817" spans="1:2" ht="15.75" customHeight="1" x14ac:dyDescent="0.3">
      <c r="A1817" s="28" t="s">
        <v>3899</v>
      </c>
      <c r="B1817" s="29">
        <v>744.12</v>
      </c>
    </row>
    <row r="1818" spans="1:2" ht="15.75" customHeight="1" x14ac:dyDescent="0.3">
      <c r="A1818" s="28" t="s">
        <v>3901</v>
      </c>
      <c r="B1818" s="29">
        <v>744.12</v>
      </c>
    </row>
    <row r="1819" spans="1:2" ht="15.75" customHeight="1" x14ac:dyDescent="0.3">
      <c r="A1819" s="28" t="s">
        <v>3903</v>
      </c>
      <c r="B1819" s="29">
        <v>744.12</v>
      </c>
    </row>
    <row r="1820" spans="1:2" ht="15.75" customHeight="1" x14ac:dyDescent="0.3">
      <c r="A1820" s="28" t="s">
        <v>3905</v>
      </c>
      <c r="B1820" s="29">
        <v>744.12</v>
      </c>
    </row>
    <row r="1821" spans="1:2" ht="15.75" customHeight="1" x14ac:dyDescent="0.3">
      <c r="A1821" s="20" t="s">
        <v>3908</v>
      </c>
      <c r="B1821" s="22">
        <v>22896</v>
      </c>
    </row>
    <row r="1822" spans="1:2" ht="15.75" customHeight="1" x14ac:dyDescent="0.3">
      <c r="A1822" s="28" t="s">
        <v>3910</v>
      </c>
      <c r="B1822" s="30">
        <v>5037.12</v>
      </c>
    </row>
    <row r="1823" spans="1:2" ht="15.75" customHeight="1" x14ac:dyDescent="0.3">
      <c r="A1823" s="28" t="s">
        <v>3912</v>
      </c>
      <c r="B1823" s="30">
        <v>3892.3199999999997</v>
      </c>
    </row>
    <row r="1824" spans="1:2" ht="15.75" customHeight="1" x14ac:dyDescent="0.3">
      <c r="A1824" s="28" t="s">
        <v>3914</v>
      </c>
      <c r="B1824" s="30">
        <v>2976.48</v>
      </c>
    </row>
    <row r="1825" spans="1:2" ht="15.75" customHeight="1" x14ac:dyDescent="0.3">
      <c r="A1825" s="28" t="s">
        <v>3916</v>
      </c>
      <c r="B1825" s="30">
        <v>4121.28</v>
      </c>
    </row>
    <row r="1826" spans="1:2" ht="15.75" customHeight="1" x14ac:dyDescent="0.3">
      <c r="A1826" s="28" t="s">
        <v>3918</v>
      </c>
      <c r="B1826" s="30">
        <v>2976.48</v>
      </c>
    </row>
    <row r="1827" spans="1:2" ht="15.75" customHeight="1" x14ac:dyDescent="0.3">
      <c r="A1827" s="28" t="s">
        <v>3920</v>
      </c>
      <c r="B1827" s="30">
        <v>3892.3199999999997</v>
      </c>
    </row>
    <row r="1828" spans="1:2" ht="15.75" customHeight="1" x14ac:dyDescent="0.3">
      <c r="A1828" s="28" t="s">
        <v>3922</v>
      </c>
      <c r="B1828" s="30">
        <v>4121.28</v>
      </c>
    </row>
    <row r="1829" spans="1:2" ht="15.75" customHeight="1" x14ac:dyDescent="0.3">
      <c r="A1829" s="28" t="s">
        <v>3924</v>
      </c>
      <c r="B1829" s="30">
        <v>4121.28</v>
      </c>
    </row>
    <row r="1830" spans="1:2" ht="15.75" customHeight="1" x14ac:dyDescent="0.3">
      <c r="A1830" s="28" t="s">
        <v>3926</v>
      </c>
      <c r="B1830" s="30">
        <v>5037.12</v>
      </c>
    </row>
    <row r="1831" spans="1:2" ht="15.75" customHeight="1" x14ac:dyDescent="0.3">
      <c r="A1831" s="28" t="s">
        <v>3928</v>
      </c>
      <c r="B1831" s="30">
        <v>4121.28</v>
      </c>
    </row>
    <row r="1832" spans="1:2" ht="15.75" customHeight="1" x14ac:dyDescent="0.3">
      <c r="A1832" s="28" t="s">
        <v>3930</v>
      </c>
      <c r="B1832" s="30">
        <v>4121.28</v>
      </c>
    </row>
    <row r="1833" spans="1:2" ht="15.75" customHeight="1" x14ac:dyDescent="0.3">
      <c r="A1833" s="28" t="s">
        <v>3932</v>
      </c>
      <c r="B1833" s="30">
        <v>4121.28</v>
      </c>
    </row>
    <row r="1834" spans="1:2" ht="15.75" customHeight="1" x14ac:dyDescent="0.3">
      <c r="A1834" s="28" t="s">
        <v>3934</v>
      </c>
      <c r="B1834" s="30">
        <v>4121.28</v>
      </c>
    </row>
    <row r="1835" spans="1:2" ht="15.75" customHeight="1" x14ac:dyDescent="0.3">
      <c r="A1835" s="28" t="s">
        <v>3936</v>
      </c>
      <c r="B1835" s="30">
        <v>4121.28</v>
      </c>
    </row>
    <row r="1836" spans="1:2" ht="15.75" customHeight="1" x14ac:dyDescent="0.3">
      <c r="A1836" s="20" t="s">
        <v>3939</v>
      </c>
      <c r="B1836" s="22">
        <v>23094</v>
      </c>
    </row>
    <row r="1837" spans="1:2" ht="15.75" customHeight="1" x14ac:dyDescent="0.3">
      <c r="A1837" s="28" t="s">
        <v>3941</v>
      </c>
      <c r="B1837" s="30">
        <v>5080.6799999999994</v>
      </c>
    </row>
    <row r="1838" spans="1:2" ht="15.75" customHeight="1" x14ac:dyDescent="0.3">
      <c r="A1838" s="28" t="s">
        <v>3943</v>
      </c>
      <c r="B1838" s="30">
        <v>3925.98</v>
      </c>
    </row>
    <row r="1839" spans="1:2" ht="15.75" customHeight="1" x14ac:dyDescent="0.3">
      <c r="A1839" s="28" t="s">
        <v>3945</v>
      </c>
      <c r="B1839" s="30">
        <v>3002.22</v>
      </c>
    </row>
    <row r="1840" spans="1:2" ht="15.75" customHeight="1" x14ac:dyDescent="0.3">
      <c r="A1840" s="28" t="s">
        <v>3947</v>
      </c>
      <c r="B1840" s="30">
        <v>4156.92</v>
      </c>
    </row>
    <row r="1841" spans="1:2" ht="15.75" customHeight="1" x14ac:dyDescent="0.3">
      <c r="A1841" s="28" t="s">
        <v>3949</v>
      </c>
      <c r="B1841" s="30">
        <v>3002.22</v>
      </c>
    </row>
    <row r="1842" spans="1:2" ht="15.75" customHeight="1" x14ac:dyDescent="0.3">
      <c r="A1842" s="28" t="s">
        <v>3951</v>
      </c>
      <c r="B1842" s="30">
        <v>3925.98</v>
      </c>
    </row>
    <row r="1843" spans="1:2" ht="15.75" customHeight="1" x14ac:dyDescent="0.3">
      <c r="A1843" s="28" t="s">
        <v>3953</v>
      </c>
      <c r="B1843" s="30">
        <v>4156.92</v>
      </c>
    </row>
    <row r="1844" spans="1:2" ht="15.75" customHeight="1" x14ac:dyDescent="0.3">
      <c r="A1844" s="28" t="s">
        <v>3955</v>
      </c>
      <c r="B1844" s="30">
        <v>4156.92</v>
      </c>
    </row>
    <row r="1845" spans="1:2" ht="15.75" customHeight="1" x14ac:dyDescent="0.3">
      <c r="A1845" s="28" t="s">
        <v>3957</v>
      </c>
      <c r="B1845" s="30">
        <v>5080.6799999999994</v>
      </c>
    </row>
    <row r="1846" spans="1:2" ht="15.75" customHeight="1" x14ac:dyDescent="0.3">
      <c r="A1846" s="28" t="s">
        <v>3959</v>
      </c>
      <c r="B1846" s="30">
        <v>4156.92</v>
      </c>
    </row>
    <row r="1847" spans="1:2" ht="15.75" customHeight="1" x14ac:dyDescent="0.3">
      <c r="A1847" s="28" t="s">
        <v>3961</v>
      </c>
      <c r="B1847" s="30">
        <v>4156.92</v>
      </c>
    </row>
    <row r="1848" spans="1:2" ht="15.75" customHeight="1" x14ac:dyDescent="0.3">
      <c r="A1848" s="28" t="s">
        <v>3963</v>
      </c>
      <c r="B1848" s="30">
        <v>4156.92</v>
      </c>
    </row>
    <row r="1849" spans="1:2" ht="15.75" customHeight="1" x14ac:dyDescent="0.3">
      <c r="A1849" s="28" t="s">
        <v>3965</v>
      </c>
      <c r="B1849" s="30">
        <v>4156.92</v>
      </c>
    </row>
    <row r="1850" spans="1:2" ht="15.75" customHeight="1" x14ac:dyDescent="0.3">
      <c r="A1850" s="28" t="s">
        <v>3967</v>
      </c>
      <c r="B1850" s="30">
        <v>4156.92</v>
      </c>
    </row>
    <row r="1851" spans="1:2" ht="15.75" customHeight="1" x14ac:dyDescent="0.3">
      <c r="A1851" s="20" t="s">
        <v>3970</v>
      </c>
      <c r="B1851" s="22">
        <v>28968</v>
      </c>
    </row>
    <row r="1852" spans="1:2" ht="15.75" customHeight="1" x14ac:dyDescent="0.3">
      <c r="A1852" s="28" t="s">
        <v>3972</v>
      </c>
      <c r="B1852" s="30">
        <v>6372.96</v>
      </c>
    </row>
    <row r="1853" spans="1:2" ht="15.75" customHeight="1" x14ac:dyDescent="0.3">
      <c r="A1853" s="28" t="s">
        <v>3974</v>
      </c>
      <c r="B1853" s="30">
        <v>4924.5600000000004</v>
      </c>
    </row>
    <row r="1854" spans="1:2" ht="15.75" customHeight="1" x14ac:dyDescent="0.3">
      <c r="A1854" s="28" t="s">
        <v>3976</v>
      </c>
      <c r="B1854" s="30">
        <v>3765.8399999999997</v>
      </c>
    </row>
    <row r="1855" spans="1:2" ht="15.75" customHeight="1" x14ac:dyDescent="0.3">
      <c r="A1855" s="28" t="s">
        <v>3978</v>
      </c>
      <c r="B1855" s="30">
        <v>5214.24</v>
      </c>
    </row>
    <row r="1856" spans="1:2" ht="15.75" customHeight="1" x14ac:dyDescent="0.3">
      <c r="A1856" s="28" t="s">
        <v>3980</v>
      </c>
      <c r="B1856" s="30">
        <v>3765.8399999999997</v>
      </c>
    </row>
    <row r="1857" spans="1:2" ht="15.75" customHeight="1" x14ac:dyDescent="0.3">
      <c r="A1857" s="28" t="s">
        <v>3982</v>
      </c>
      <c r="B1857" s="30">
        <v>4924.5600000000004</v>
      </c>
    </row>
    <row r="1858" spans="1:2" ht="15.75" customHeight="1" x14ac:dyDescent="0.3">
      <c r="A1858" s="28" t="s">
        <v>3984</v>
      </c>
      <c r="B1858" s="30">
        <v>5214.24</v>
      </c>
    </row>
    <row r="1859" spans="1:2" ht="15.75" customHeight="1" x14ac:dyDescent="0.3">
      <c r="A1859" s="28" t="s">
        <v>3986</v>
      </c>
      <c r="B1859" s="30">
        <v>5214.24</v>
      </c>
    </row>
    <row r="1860" spans="1:2" ht="15.75" customHeight="1" x14ac:dyDescent="0.3">
      <c r="A1860" s="28" t="s">
        <v>3988</v>
      </c>
      <c r="B1860" s="30">
        <v>6372.96</v>
      </c>
    </row>
    <row r="1861" spans="1:2" ht="15.75" customHeight="1" x14ac:dyDescent="0.3">
      <c r="A1861" s="28" t="s">
        <v>3990</v>
      </c>
      <c r="B1861" s="30">
        <v>5214.24</v>
      </c>
    </row>
    <row r="1862" spans="1:2" ht="15.75" customHeight="1" x14ac:dyDescent="0.3">
      <c r="A1862" s="28" t="s">
        <v>3992</v>
      </c>
      <c r="B1862" s="30">
        <v>5214.24</v>
      </c>
    </row>
    <row r="1863" spans="1:2" ht="15.75" customHeight="1" x14ac:dyDescent="0.3">
      <c r="A1863" s="28" t="s">
        <v>3994</v>
      </c>
      <c r="B1863" s="30">
        <v>5214.24</v>
      </c>
    </row>
    <row r="1864" spans="1:2" ht="15.75" customHeight="1" x14ac:dyDescent="0.3">
      <c r="A1864" s="28" t="s">
        <v>3996</v>
      </c>
      <c r="B1864" s="30">
        <v>5214.24</v>
      </c>
    </row>
    <row r="1865" spans="1:2" ht="15.75" customHeight="1" x14ac:dyDescent="0.3">
      <c r="A1865" s="28" t="s">
        <v>3998</v>
      </c>
      <c r="B1865" s="30">
        <v>5214.24</v>
      </c>
    </row>
    <row r="1866" spans="1:2" ht="15.75" customHeight="1" x14ac:dyDescent="0.3">
      <c r="A1866" s="20" t="s">
        <v>4001</v>
      </c>
      <c r="B1866" s="22">
        <v>29166</v>
      </c>
    </row>
    <row r="1867" spans="1:2" ht="15.75" customHeight="1" x14ac:dyDescent="0.3">
      <c r="A1867" s="28" t="s">
        <v>4003</v>
      </c>
      <c r="B1867" s="30">
        <v>6416.52</v>
      </c>
    </row>
    <row r="1868" spans="1:2" ht="15.75" customHeight="1" x14ac:dyDescent="0.3">
      <c r="A1868" s="28" t="s">
        <v>4005</v>
      </c>
      <c r="B1868" s="30">
        <v>4958.22</v>
      </c>
    </row>
    <row r="1869" spans="1:2" ht="15.75" customHeight="1" x14ac:dyDescent="0.3">
      <c r="A1869" s="28" t="s">
        <v>4007</v>
      </c>
      <c r="B1869" s="30">
        <v>3791.58</v>
      </c>
    </row>
    <row r="1870" spans="1:2" ht="15.75" customHeight="1" x14ac:dyDescent="0.3">
      <c r="A1870" s="28" t="s">
        <v>4009</v>
      </c>
      <c r="B1870" s="30">
        <v>5249.8799999999992</v>
      </c>
    </row>
    <row r="1871" spans="1:2" ht="15.75" customHeight="1" x14ac:dyDescent="0.3">
      <c r="A1871" s="28" t="s">
        <v>4011</v>
      </c>
      <c r="B1871" s="30">
        <v>3791.58</v>
      </c>
    </row>
    <row r="1872" spans="1:2" ht="15.75" customHeight="1" x14ac:dyDescent="0.3">
      <c r="A1872" s="28" t="s">
        <v>4013</v>
      </c>
      <c r="B1872" s="30">
        <v>4958.22</v>
      </c>
    </row>
    <row r="1873" spans="1:2" ht="15.75" customHeight="1" x14ac:dyDescent="0.3">
      <c r="A1873" s="28" t="s">
        <v>4015</v>
      </c>
      <c r="B1873" s="30">
        <v>5249.8799999999992</v>
      </c>
    </row>
    <row r="1874" spans="1:2" ht="15.75" customHeight="1" x14ac:dyDescent="0.3">
      <c r="A1874" s="28" t="s">
        <v>4017</v>
      </c>
      <c r="B1874" s="30">
        <v>5249.8799999999992</v>
      </c>
    </row>
    <row r="1875" spans="1:2" ht="15.75" customHeight="1" x14ac:dyDescent="0.3">
      <c r="A1875" s="28" t="s">
        <v>4019</v>
      </c>
      <c r="B1875" s="30">
        <v>6416.52</v>
      </c>
    </row>
    <row r="1876" spans="1:2" ht="15.75" customHeight="1" x14ac:dyDescent="0.3">
      <c r="A1876" s="28" t="s">
        <v>4021</v>
      </c>
      <c r="B1876" s="30">
        <v>5249.8799999999992</v>
      </c>
    </row>
    <row r="1877" spans="1:2" ht="15.75" customHeight="1" x14ac:dyDescent="0.3">
      <c r="A1877" s="28" t="s">
        <v>4023</v>
      </c>
      <c r="B1877" s="30">
        <v>5249.8799999999992</v>
      </c>
    </row>
    <row r="1878" spans="1:2" ht="15.75" customHeight="1" x14ac:dyDescent="0.3">
      <c r="A1878" s="28" t="s">
        <v>4025</v>
      </c>
      <c r="B1878" s="30">
        <v>5249.8799999999992</v>
      </c>
    </row>
    <row r="1879" spans="1:2" ht="15.75" customHeight="1" x14ac:dyDescent="0.3">
      <c r="A1879" s="28" t="s">
        <v>4027</v>
      </c>
      <c r="B1879" s="30">
        <v>5249.8799999999992</v>
      </c>
    </row>
    <row r="1880" spans="1:2" ht="15.75" customHeight="1" x14ac:dyDescent="0.3">
      <c r="A1880" s="28" t="s">
        <v>4029</v>
      </c>
      <c r="B1880" s="30">
        <v>5249.8799999999992</v>
      </c>
    </row>
    <row r="1881" spans="1:2" ht="15.75" customHeight="1" x14ac:dyDescent="0.3">
      <c r="A1881" s="20" t="s">
        <v>4032</v>
      </c>
      <c r="B1881" s="22">
        <v>37350</v>
      </c>
    </row>
    <row r="1882" spans="1:2" ht="15.75" customHeight="1" x14ac:dyDescent="0.3">
      <c r="A1882" s="28" t="s">
        <v>4034</v>
      </c>
      <c r="B1882" s="30">
        <v>8217</v>
      </c>
    </row>
    <row r="1883" spans="1:2" ht="15.75" customHeight="1" x14ac:dyDescent="0.3">
      <c r="A1883" s="28" t="s">
        <v>4036</v>
      </c>
      <c r="B1883" s="30">
        <v>6349.5</v>
      </c>
    </row>
    <row r="1884" spans="1:2" ht="15.75" customHeight="1" x14ac:dyDescent="0.3">
      <c r="A1884" s="28" t="s">
        <v>4038</v>
      </c>
      <c r="B1884" s="30">
        <v>4855.5</v>
      </c>
    </row>
    <row r="1885" spans="1:2" ht="15.75" customHeight="1" x14ac:dyDescent="0.3">
      <c r="A1885" s="28" t="s">
        <v>4040</v>
      </c>
      <c r="B1885" s="30">
        <v>6723</v>
      </c>
    </row>
    <row r="1886" spans="1:2" ht="15.75" customHeight="1" x14ac:dyDescent="0.3">
      <c r="A1886" s="28" t="s">
        <v>4042</v>
      </c>
      <c r="B1886" s="30">
        <v>4855.5</v>
      </c>
    </row>
    <row r="1887" spans="1:2" ht="15.75" customHeight="1" x14ac:dyDescent="0.3">
      <c r="A1887" s="28" t="s">
        <v>4044</v>
      </c>
      <c r="B1887" s="30">
        <v>6349.5</v>
      </c>
    </row>
    <row r="1888" spans="1:2" ht="15.75" customHeight="1" x14ac:dyDescent="0.3">
      <c r="A1888" s="28" t="s">
        <v>4046</v>
      </c>
      <c r="B1888" s="30">
        <v>6723</v>
      </c>
    </row>
    <row r="1889" spans="1:2" ht="15.75" customHeight="1" x14ac:dyDescent="0.3">
      <c r="A1889" s="28" t="s">
        <v>4048</v>
      </c>
      <c r="B1889" s="30">
        <v>6723</v>
      </c>
    </row>
    <row r="1890" spans="1:2" ht="15.75" customHeight="1" x14ac:dyDescent="0.3">
      <c r="A1890" s="28" t="s">
        <v>4050</v>
      </c>
      <c r="B1890" s="30">
        <v>8217</v>
      </c>
    </row>
    <row r="1891" spans="1:2" ht="15.75" customHeight="1" x14ac:dyDescent="0.3">
      <c r="A1891" s="28" t="s">
        <v>4052</v>
      </c>
      <c r="B1891" s="30">
        <v>6723</v>
      </c>
    </row>
    <row r="1892" spans="1:2" ht="15.75" customHeight="1" x14ac:dyDescent="0.3">
      <c r="A1892" s="28" t="s">
        <v>4054</v>
      </c>
      <c r="B1892" s="30">
        <v>6723</v>
      </c>
    </row>
    <row r="1893" spans="1:2" ht="15.75" customHeight="1" x14ac:dyDescent="0.3">
      <c r="A1893" s="28" t="s">
        <v>4056</v>
      </c>
      <c r="B1893" s="30">
        <v>6723</v>
      </c>
    </row>
    <row r="1894" spans="1:2" ht="15.75" customHeight="1" x14ac:dyDescent="0.3">
      <c r="A1894" s="28" t="s">
        <v>4058</v>
      </c>
      <c r="B1894" s="30">
        <v>6723</v>
      </c>
    </row>
    <row r="1895" spans="1:2" ht="15.75" customHeight="1" x14ac:dyDescent="0.3">
      <c r="A1895" s="28" t="s">
        <v>4060</v>
      </c>
      <c r="B1895" s="30">
        <v>6723</v>
      </c>
    </row>
    <row r="1896" spans="1:2" ht="15.75" customHeight="1" x14ac:dyDescent="0.3">
      <c r="A1896" s="20" t="s">
        <v>4063</v>
      </c>
      <c r="B1896" s="22">
        <v>37548</v>
      </c>
    </row>
    <row r="1897" spans="1:2" ht="15.75" customHeight="1" x14ac:dyDescent="0.3">
      <c r="A1897" s="28" t="s">
        <v>4065</v>
      </c>
      <c r="B1897" s="30">
        <v>8260.56</v>
      </c>
    </row>
    <row r="1898" spans="1:2" ht="15.75" customHeight="1" x14ac:dyDescent="0.3">
      <c r="A1898" s="28" t="s">
        <v>4067</v>
      </c>
      <c r="B1898" s="30">
        <v>6383.16</v>
      </c>
    </row>
    <row r="1899" spans="1:2" ht="15.75" customHeight="1" x14ac:dyDescent="0.3">
      <c r="A1899" s="28" t="s">
        <v>4069</v>
      </c>
      <c r="B1899" s="30">
        <v>4881.24</v>
      </c>
    </row>
    <row r="1900" spans="1:2" ht="15.75" customHeight="1" x14ac:dyDescent="0.3">
      <c r="A1900" s="28" t="s">
        <v>4071</v>
      </c>
      <c r="B1900" s="30">
        <v>6758.6399999999994</v>
      </c>
    </row>
    <row r="1901" spans="1:2" ht="15.75" customHeight="1" x14ac:dyDescent="0.3">
      <c r="A1901" s="28" t="s">
        <v>4073</v>
      </c>
      <c r="B1901" s="30">
        <v>4881.24</v>
      </c>
    </row>
    <row r="1902" spans="1:2" ht="15.75" customHeight="1" x14ac:dyDescent="0.3">
      <c r="A1902" s="28" t="s">
        <v>4075</v>
      </c>
      <c r="B1902" s="30">
        <v>6383.16</v>
      </c>
    </row>
    <row r="1903" spans="1:2" ht="15.75" customHeight="1" x14ac:dyDescent="0.3">
      <c r="A1903" s="28" t="s">
        <v>4077</v>
      </c>
      <c r="B1903" s="30">
        <v>6758.6399999999994</v>
      </c>
    </row>
    <row r="1904" spans="1:2" ht="15.75" customHeight="1" x14ac:dyDescent="0.3">
      <c r="A1904" s="28" t="s">
        <v>4079</v>
      </c>
      <c r="B1904" s="30">
        <v>6758.6399999999994</v>
      </c>
    </row>
    <row r="1905" spans="1:2" ht="15.75" customHeight="1" x14ac:dyDescent="0.3">
      <c r="A1905" s="28" t="s">
        <v>4081</v>
      </c>
      <c r="B1905" s="30">
        <v>8260.56</v>
      </c>
    </row>
    <row r="1906" spans="1:2" ht="15.75" customHeight="1" x14ac:dyDescent="0.3">
      <c r="A1906" s="28" t="s">
        <v>4083</v>
      </c>
      <c r="B1906" s="30">
        <v>6758.6399999999994</v>
      </c>
    </row>
    <row r="1907" spans="1:2" ht="15.75" customHeight="1" x14ac:dyDescent="0.3">
      <c r="A1907" s="28" t="s">
        <v>4085</v>
      </c>
      <c r="B1907" s="30">
        <v>6758.6399999999994</v>
      </c>
    </row>
    <row r="1908" spans="1:2" ht="15.75" customHeight="1" x14ac:dyDescent="0.3">
      <c r="A1908" s="28" t="s">
        <v>4087</v>
      </c>
      <c r="B1908" s="30">
        <v>6758.6399999999994</v>
      </c>
    </row>
    <row r="1909" spans="1:2" ht="15.75" customHeight="1" x14ac:dyDescent="0.3">
      <c r="A1909" s="28" t="s">
        <v>4089</v>
      </c>
      <c r="B1909" s="30">
        <v>6758.6399999999994</v>
      </c>
    </row>
    <row r="1910" spans="1:2" ht="15.75" customHeight="1" x14ac:dyDescent="0.3">
      <c r="A1910" s="28" t="s">
        <v>4091</v>
      </c>
      <c r="B1910" s="30">
        <v>6758.6399999999994</v>
      </c>
    </row>
    <row r="1911" spans="1:2" ht="15.75" customHeight="1" x14ac:dyDescent="0.3">
      <c r="A1911" s="20" t="s">
        <v>4094</v>
      </c>
      <c r="B1911" s="22">
        <v>22896</v>
      </c>
    </row>
    <row r="1912" spans="1:2" ht="15.75" customHeight="1" x14ac:dyDescent="0.3">
      <c r="A1912" s="28" t="s">
        <v>4096</v>
      </c>
      <c r="B1912" s="30">
        <v>5037.12</v>
      </c>
    </row>
    <row r="1913" spans="1:2" ht="15.75" customHeight="1" x14ac:dyDescent="0.3">
      <c r="A1913" s="28" t="s">
        <v>4098</v>
      </c>
      <c r="B1913" s="30">
        <v>3892.32</v>
      </c>
    </row>
    <row r="1914" spans="1:2" ht="15.75" customHeight="1" x14ac:dyDescent="0.3">
      <c r="A1914" s="28" t="s">
        <v>4100</v>
      </c>
      <c r="B1914" s="30">
        <v>2976.48</v>
      </c>
    </row>
    <row r="1915" spans="1:2" ht="15.75" customHeight="1" x14ac:dyDescent="0.3">
      <c r="A1915" s="28" t="s">
        <v>4102</v>
      </c>
      <c r="B1915" s="30">
        <v>4121.28</v>
      </c>
    </row>
    <row r="1916" spans="1:2" ht="15.75" customHeight="1" x14ac:dyDescent="0.3">
      <c r="A1916" s="28" t="s">
        <v>4104</v>
      </c>
      <c r="B1916" s="30">
        <v>2976.48</v>
      </c>
    </row>
    <row r="1917" spans="1:2" ht="15.75" customHeight="1" x14ac:dyDescent="0.3">
      <c r="A1917" s="28" t="s">
        <v>4106</v>
      </c>
      <c r="B1917" s="30">
        <v>3892.32</v>
      </c>
    </row>
    <row r="1918" spans="1:2" ht="15.75" customHeight="1" x14ac:dyDescent="0.3">
      <c r="A1918" s="28" t="s">
        <v>4108</v>
      </c>
      <c r="B1918" s="30">
        <v>4121.28</v>
      </c>
    </row>
    <row r="1919" spans="1:2" ht="15.75" customHeight="1" x14ac:dyDescent="0.3">
      <c r="A1919" s="28" t="s">
        <v>4110</v>
      </c>
      <c r="B1919" s="30">
        <v>4121.28</v>
      </c>
    </row>
    <row r="1920" spans="1:2" ht="15.75" customHeight="1" x14ac:dyDescent="0.3">
      <c r="A1920" s="28" t="s">
        <v>4112</v>
      </c>
      <c r="B1920" s="30">
        <v>5037.12</v>
      </c>
    </row>
    <row r="1921" spans="1:2" ht="15.75" customHeight="1" x14ac:dyDescent="0.3">
      <c r="A1921" s="28" t="s">
        <v>4114</v>
      </c>
      <c r="B1921" s="30">
        <v>4121.28</v>
      </c>
    </row>
    <row r="1922" spans="1:2" ht="15.75" customHeight="1" x14ac:dyDescent="0.3">
      <c r="A1922" s="28" t="s">
        <v>4116</v>
      </c>
      <c r="B1922" s="30">
        <v>4121.28</v>
      </c>
    </row>
    <row r="1923" spans="1:2" ht="15.75" customHeight="1" x14ac:dyDescent="0.3">
      <c r="A1923" s="28" t="s">
        <v>4118</v>
      </c>
      <c r="B1923" s="30">
        <v>4121.28</v>
      </c>
    </row>
    <row r="1924" spans="1:2" ht="15.75" customHeight="1" x14ac:dyDescent="0.3">
      <c r="A1924" s="28" t="s">
        <v>4120</v>
      </c>
      <c r="B1924" s="30">
        <v>4121.28</v>
      </c>
    </row>
    <row r="1925" spans="1:2" ht="15.75" customHeight="1" x14ac:dyDescent="0.3">
      <c r="A1925" s="28" t="s">
        <v>4122</v>
      </c>
      <c r="B1925" s="30">
        <v>4121.28</v>
      </c>
    </row>
    <row r="1926" spans="1:2" ht="15.75" customHeight="1" x14ac:dyDescent="0.3">
      <c r="A1926" s="20" t="s">
        <v>4125</v>
      </c>
      <c r="B1926" s="22">
        <v>23094</v>
      </c>
    </row>
    <row r="1927" spans="1:2" ht="15.75" customHeight="1" x14ac:dyDescent="0.3">
      <c r="A1927" s="28" t="s">
        <v>4127</v>
      </c>
      <c r="B1927" s="30">
        <v>5080.6799999999994</v>
      </c>
    </row>
    <row r="1928" spans="1:2" ht="15.75" customHeight="1" x14ac:dyDescent="0.3">
      <c r="A1928" s="28" t="s">
        <v>4129</v>
      </c>
      <c r="B1928" s="30">
        <v>3925.98</v>
      </c>
    </row>
    <row r="1929" spans="1:2" ht="15.75" customHeight="1" x14ac:dyDescent="0.3">
      <c r="A1929" s="28" t="s">
        <v>4131</v>
      </c>
      <c r="B1929" s="30">
        <v>3002.22</v>
      </c>
    </row>
    <row r="1930" spans="1:2" ht="15.75" customHeight="1" x14ac:dyDescent="0.3">
      <c r="A1930" s="28" t="s">
        <v>4133</v>
      </c>
      <c r="B1930" s="30">
        <v>4156.92</v>
      </c>
    </row>
    <row r="1931" spans="1:2" ht="15.75" customHeight="1" x14ac:dyDescent="0.3">
      <c r="A1931" s="28" t="s">
        <v>4135</v>
      </c>
      <c r="B1931" s="30">
        <v>3002.22</v>
      </c>
    </row>
    <row r="1932" spans="1:2" ht="15.75" customHeight="1" x14ac:dyDescent="0.3">
      <c r="A1932" s="28" t="s">
        <v>4137</v>
      </c>
      <c r="B1932" s="30">
        <v>3925.98</v>
      </c>
    </row>
    <row r="1933" spans="1:2" ht="15.75" customHeight="1" x14ac:dyDescent="0.3">
      <c r="A1933" s="28" t="s">
        <v>4139</v>
      </c>
      <c r="B1933" s="30">
        <v>4156.92</v>
      </c>
    </row>
    <row r="1934" spans="1:2" ht="15.75" customHeight="1" x14ac:dyDescent="0.3">
      <c r="A1934" s="28" t="s">
        <v>4141</v>
      </c>
      <c r="B1934" s="30">
        <v>4156.92</v>
      </c>
    </row>
    <row r="1935" spans="1:2" ht="15.75" customHeight="1" x14ac:dyDescent="0.3">
      <c r="A1935" s="28" t="s">
        <v>4143</v>
      </c>
      <c r="B1935" s="30">
        <v>5080.6799999999994</v>
      </c>
    </row>
    <row r="1936" spans="1:2" ht="15.75" customHeight="1" x14ac:dyDescent="0.3">
      <c r="A1936" s="28" t="s">
        <v>4145</v>
      </c>
      <c r="B1936" s="30">
        <v>4156.92</v>
      </c>
    </row>
    <row r="1937" spans="1:2" ht="15.75" customHeight="1" x14ac:dyDescent="0.3">
      <c r="A1937" s="28" t="s">
        <v>4147</v>
      </c>
      <c r="B1937" s="30">
        <v>4156.92</v>
      </c>
    </row>
    <row r="1938" spans="1:2" ht="15.75" customHeight="1" x14ac:dyDescent="0.3">
      <c r="A1938" s="28" t="s">
        <v>4149</v>
      </c>
      <c r="B1938" s="30">
        <v>4156.92</v>
      </c>
    </row>
    <row r="1939" spans="1:2" ht="15.75" customHeight="1" x14ac:dyDescent="0.3">
      <c r="A1939" s="28" t="s">
        <v>4151</v>
      </c>
      <c r="B1939" s="30">
        <v>4156.92</v>
      </c>
    </row>
    <row r="1940" spans="1:2" ht="15.75" customHeight="1" x14ac:dyDescent="0.3">
      <c r="A1940" s="28" t="s">
        <v>4153</v>
      </c>
      <c r="B1940" s="30">
        <v>4156.92</v>
      </c>
    </row>
    <row r="1941" spans="1:2" ht="15.75" customHeight="1" x14ac:dyDescent="0.3">
      <c r="A1941" s="20" t="s">
        <v>4156</v>
      </c>
      <c r="B1941" s="22">
        <v>28968</v>
      </c>
    </row>
    <row r="1942" spans="1:2" ht="15.75" customHeight="1" x14ac:dyDescent="0.3">
      <c r="A1942" s="28" t="s">
        <v>4158</v>
      </c>
      <c r="B1942" s="30">
        <v>6372.96</v>
      </c>
    </row>
    <row r="1943" spans="1:2" ht="15.75" customHeight="1" x14ac:dyDescent="0.3">
      <c r="A1943" s="28" t="s">
        <v>4160</v>
      </c>
      <c r="B1943" s="30">
        <v>4924.5600000000004</v>
      </c>
    </row>
    <row r="1944" spans="1:2" ht="15.75" customHeight="1" x14ac:dyDescent="0.3">
      <c r="A1944" s="28" t="s">
        <v>4162</v>
      </c>
      <c r="B1944" s="30">
        <v>3765.84</v>
      </c>
    </row>
    <row r="1945" spans="1:2" ht="15.75" customHeight="1" x14ac:dyDescent="0.3">
      <c r="A1945" s="28" t="s">
        <v>4164</v>
      </c>
      <c r="B1945" s="30">
        <v>5214.24</v>
      </c>
    </row>
    <row r="1946" spans="1:2" ht="15.75" customHeight="1" x14ac:dyDescent="0.3">
      <c r="A1946" s="28" t="s">
        <v>4166</v>
      </c>
      <c r="B1946" s="30">
        <v>3765.84</v>
      </c>
    </row>
    <row r="1947" spans="1:2" ht="15.75" customHeight="1" x14ac:dyDescent="0.3">
      <c r="A1947" s="28" t="s">
        <v>4168</v>
      </c>
      <c r="B1947" s="30">
        <v>4924.5600000000004</v>
      </c>
    </row>
    <row r="1948" spans="1:2" ht="15.75" customHeight="1" x14ac:dyDescent="0.3">
      <c r="A1948" s="28" t="s">
        <v>4170</v>
      </c>
      <c r="B1948" s="30">
        <v>5214.24</v>
      </c>
    </row>
    <row r="1949" spans="1:2" ht="15.75" customHeight="1" x14ac:dyDescent="0.3">
      <c r="A1949" s="28" t="s">
        <v>4172</v>
      </c>
      <c r="B1949" s="30">
        <v>5214.24</v>
      </c>
    </row>
    <row r="1950" spans="1:2" ht="15.75" customHeight="1" x14ac:dyDescent="0.3">
      <c r="A1950" s="28" t="s">
        <v>4174</v>
      </c>
      <c r="B1950" s="30">
        <v>6372.96</v>
      </c>
    </row>
    <row r="1951" spans="1:2" ht="15.75" customHeight="1" x14ac:dyDescent="0.3">
      <c r="A1951" s="28" t="s">
        <v>4176</v>
      </c>
      <c r="B1951" s="30">
        <v>5214.24</v>
      </c>
    </row>
    <row r="1952" spans="1:2" ht="15.75" customHeight="1" x14ac:dyDescent="0.3">
      <c r="A1952" s="28" t="s">
        <v>4178</v>
      </c>
      <c r="B1952" s="30">
        <v>5214.24</v>
      </c>
    </row>
    <row r="1953" spans="1:2" ht="15.75" customHeight="1" x14ac:dyDescent="0.3">
      <c r="A1953" s="28" t="s">
        <v>4180</v>
      </c>
      <c r="B1953" s="30">
        <v>5214.24</v>
      </c>
    </row>
    <row r="1954" spans="1:2" ht="15.75" customHeight="1" x14ac:dyDescent="0.3">
      <c r="A1954" s="28" t="s">
        <v>4182</v>
      </c>
      <c r="B1954" s="30">
        <v>5214.24</v>
      </c>
    </row>
    <row r="1955" spans="1:2" ht="15.75" customHeight="1" x14ac:dyDescent="0.3">
      <c r="A1955" s="28" t="s">
        <v>4184</v>
      </c>
      <c r="B1955" s="30">
        <v>5214.24</v>
      </c>
    </row>
    <row r="1956" spans="1:2" ht="15.75" customHeight="1" x14ac:dyDescent="0.3">
      <c r="A1956" s="20" t="s">
        <v>4187</v>
      </c>
      <c r="B1956" s="22">
        <v>29166</v>
      </c>
    </row>
    <row r="1957" spans="1:2" ht="15.75" customHeight="1" x14ac:dyDescent="0.3">
      <c r="A1957" s="28" t="s">
        <v>4189</v>
      </c>
      <c r="B1957" s="30">
        <v>6416.52</v>
      </c>
    </row>
    <row r="1958" spans="1:2" ht="15.75" customHeight="1" x14ac:dyDescent="0.3">
      <c r="A1958" s="28" t="s">
        <v>4191</v>
      </c>
      <c r="B1958" s="30">
        <v>4958.22</v>
      </c>
    </row>
    <row r="1959" spans="1:2" ht="15.75" customHeight="1" x14ac:dyDescent="0.3">
      <c r="A1959" s="28" t="s">
        <v>4193</v>
      </c>
      <c r="B1959" s="30">
        <v>3791.58</v>
      </c>
    </row>
    <row r="1960" spans="1:2" ht="15.75" customHeight="1" x14ac:dyDescent="0.3">
      <c r="A1960" s="28" t="s">
        <v>4195</v>
      </c>
      <c r="B1960" s="30">
        <v>5249.8799999999992</v>
      </c>
    </row>
    <row r="1961" spans="1:2" ht="15.75" customHeight="1" x14ac:dyDescent="0.3">
      <c r="A1961" s="28" t="s">
        <v>4197</v>
      </c>
      <c r="B1961" s="30">
        <v>3791.58</v>
      </c>
    </row>
    <row r="1962" spans="1:2" ht="15.75" customHeight="1" x14ac:dyDescent="0.3">
      <c r="A1962" s="28" t="s">
        <v>4199</v>
      </c>
      <c r="B1962" s="30">
        <v>4958.22</v>
      </c>
    </row>
    <row r="1963" spans="1:2" ht="15.75" customHeight="1" x14ac:dyDescent="0.3">
      <c r="A1963" s="28" t="s">
        <v>4201</v>
      </c>
      <c r="B1963" s="30">
        <v>5249.8799999999992</v>
      </c>
    </row>
    <row r="1964" spans="1:2" ht="15.75" customHeight="1" x14ac:dyDescent="0.3">
      <c r="A1964" s="28" t="s">
        <v>4203</v>
      </c>
      <c r="B1964" s="30">
        <v>5249.8799999999992</v>
      </c>
    </row>
    <row r="1965" spans="1:2" ht="15.75" customHeight="1" x14ac:dyDescent="0.3">
      <c r="A1965" s="28" t="s">
        <v>4205</v>
      </c>
      <c r="B1965" s="30">
        <v>6416.52</v>
      </c>
    </row>
    <row r="1966" spans="1:2" ht="15.75" customHeight="1" x14ac:dyDescent="0.3">
      <c r="A1966" s="28" t="s">
        <v>4207</v>
      </c>
      <c r="B1966" s="30">
        <v>5249.8799999999992</v>
      </c>
    </row>
    <row r="1967" spans="1:2" ht="15.75" customHeight="1" x14ac:dyDescent="0.3">
      <c r="A1967" s="28" t="s">
        <v>4209</v>
      </c>
      <c r="B1967" s="30">
        <v>5249.8799999999992</v>
      </c>
    </row>
    <row r="1968" spans="1:2" ht="15.75" customHeight="1" x14ac:dyDescent="0.3">
      <c r="A1968" s="28" t="s">
        <v>4211</v>
      </c>
      <c r="B1968" s="30">
        <v>5249.8799999999992</v>
      </c>
    </row>
    <row r="1969" spans="1:2" ht="15.75" customHeight="1" x14ac:dyDescent="0.3">
      <c r="A1969" s="28" t="s">
        <v>4213</v>
      </c>
      <c r="B1969" s="30">
        <v>5249.8799999999992</v>
      </c>
    </row>
    <row r="1970" spans="1:2" ht="15.75" customHeight="1" x14ac:dyDescent="0.3">
      <c r="A1970" s="28" t="s">
        <v>4215</v>
      </c>
      <c r="B1970" s="30">
        <v>5249.8799999999992</v>
      </c>
    </row>
    <row r="1971" spans="1:2" ht="15.75" customHeight="1" x14ac:dyDescent="0.3">
      <c r="A1971" s="20" t="s">
        <v>4218</v>
      </c>
      <c r="B1971" s="22">
        <v>36162</v>
      </c>
    </row>
    <row r="1972" spans="1:2" ht="15.75" customHeight="1" x14ac:dyDescent="0.3">
      <c r="A1972" s="28" t="s">
        <v>4220</v>
      </c>
      <c r="B1972" s="30">
        <v>7955.6399999999994</v>
      </c>
    </row>
    <row r="1973" spans="1:2" ht="15.75" customHeight="1" x14ac:dyDescent="0.3">
      <c r="A1973" s="28" t="s">
        <v>4222</v>
      </c>
      <c r="B1973" s="30">
        <v>6147.5400000000009</v>
      </c>
    </row>
    <row r="1974" spans="1:2" ht="15.75" customHeight="1" x14ac:dyDescent="0.3">
      <c r="A1974" s="28" t="s">
        <v>4224</v>
      </c>
      <c r="B1974" s="30">
        <v>4701.0600000000004</v>
      </c>
    </row>
    <row r="1975" spans="1:2" ht="15.75" customHeight="1" x14ac:dyDescent="0.3">
      <c r="A1975" s="28" t="s">
        <v>4226</v>
      </c>
      <c r="B1975" s="30">
        <v>6509.16</v>
      </c>
    </row>
    <row r="1976" spans="1:2" ht="15.75" customHeight="1" x14ac:dyDescent="0.3">
      <c r="A1976" s="28" t="s">
        <v>4228</v>
      </c>
      <c r="B1976" s="30">
        <v>4701.0600000000004</v>
      </c>
    </row>
    <row r="1977" spans="1:2" ht="15.75" customHeight="1" x14ac:dyDescent="0.3">
      <c r="A1977" s="28" t="s">
        <v>4230</v>
      </c>
      <c r="B1977" s="30">
        <v>6147.5400000000009</v>
      </c>
    </row>
    <row r="1978" spans="1:2" ht="15.75" customHeight="1" x14ac:dyDescent="0.3">
      <c r="A1978" s="28" t="s">
        <v>4232</v>
      </c>
      <c r="B1978" s="30">
        <v>6509.16</v>
      </c>
    </row>
    <row r="1979" spans="1:2" ht="15.75" customHeight="1" x14ac:dyDescent="0.3">
      <c r="A1979" s="28" t="s">
        <v>4234</v>
      </c>
      <c r="B1979" s="30">
        <v>6509.16</v>
      </c>
    </row>
    <row r="1980" spans="1:2" ht="15.75" customHeight="1" x14ac:dyDescent="0.3">
      <c r="A1980" s="28" t="s">
        <v>4236</v>
      </c>
      <c r="B1980" s="30">
        <v>7955.6399999999994</v>
      </c>
    </row>
    <row r="1981" spans="1:2" ht="15.75" customHeight="1" x14ac:dyDescent="0.3">
      <c r="A1981" s="28" t="s">
        <v>4238</v>
      </c>
      <c r="B1981" s="30">
        <v>6509.16</v>
      </c>
    </row>
    <row r="1982" spans="1:2" ht="15.75" customHeight="1" x14ac:dyDescent="0.3">
      <c r="A1982" s="28" t="s">
        <v>4240</v>
      </c>
      <c r="B1982" s="30">
        <v>6509.16</v>
      </c>
    </row>
    <row r="1983" spans="1:2" ht="15.75" customHeight="1" x14ac:dyDescent="0.3">
      <c r="A1983" s="28" t="s">
        <v>4242</v>
      </c>
      <c r="B1983" s="30">
        <v>6509.16</v>
      </c>
    </row>
    <row r="1984" spans="1:2" ht="15.75" customHeight="1" x14ac:dyDescent="0.3">
      <c r="A1984" s="28" t="s">
        <v>4244</v>
      </c>
      <c r="B1984" s="30">
        <v>6509.16</v>
      </c>
    </row>
    <row r="1985" spans="1:2" ht="15.75" customHeight="1" x14ac:dyDescent="0.3">
      <c r="A1985" s="28" t="s">
        <v>4246</v>
      </c>
      <c r="B1985" s="30">
        <v>6509.16</v>
      </c>
    </row>
    <row r="1986" spans="1:2" ht="15.75" customHeight="1" x14ac:dyDescent="0.3">
      <c r="A1986" s="20" t="s">
        <v>4249</v>
      </c>
      <c r="B1986" s="22">
        <v>36360</v>
      </c>
    </row>
    <row r="1987" spans="1:2" ht="15.75" customHeight="1" x14ac:dyDescent="0.3">
      <c r="A1987" s="28" t="s">
        <v>4251</v>
      </c>
      <c r="B1987" s="30">
        <v>7999.2</v>
      </c>
    </row>
    <row r="1988" spans="1:2" ht="15.75" customHeight="1" x14ac:dyDescent="0.3">
      <c r="A1988" s="28" t="s">
        <v>4253</v>
      </c>
      <c r="B1988" s="30">
        <v>6181.2</v>
      </c>
    </row>
    <row r="1989" spans="1:2" ht="15.75" customHeight="1" x14ac:dyDescent="0.3">
      <c r="A1989" s="28" t="s">
        <v>4255</v>
      </c>
      <c r="B1989" s="30">
        <v>4726.8</v>
      </c>
    </row>
    <row r="1990" spans="1:2" ht="15.75" customHeight="1" x14ac:dyDescent="0.3">
      <c r="A1990" s="28" t="s">
        <v>4257</v>
      </c>
      <c r="B1990" s="30">
        <v>6544.8</v>
      </c>
    </row>
    <row r="1991" spans="1:2" ht="15.75" customHeight="1" x14ac:dyDescent="0.3">
      <c r="A1991" s="28" t="s">
        <v>4259</v>
      </c>
      <c r="B1991" s="30">
        <v>4726.8</v>
      </c>
    </row>
    <row r="1992" spans="1:2" ht="15.75" customHeight="1" x14ac:dyDescent="0.3">
      <c r="A1992" s="28" t="s">
        <v>4261</v>
      </c>
      <c r="B1992" s="30">
        <v>6181.2</v>
      </c>
    </row>
    <row r="1993" spans="1:2" ht="15.75" customHeight="1" x14ac:dyDescent="0.3">
      <c r="A1993" s="28" t="s">
        <v>4263</v>
      </c>
      <c r="B1993" s="30">
        <v>6544.8</v>
      </c>
    </row>
    <row r="1994" spans="1:2" ht="15.75" customHeight="1" x14ac:dyDescent="0.3">
      <c r="A1994" s="28" t="s">
        <v>4265</v>
      </c>
      <c r="B1994" s="30">
        <v>6544.8</v>
      </c>
    </row>
    <row r="1995" spans="1:2" ht="15.75" customHeight="1" x14ac:dyDescent="0.3">
      <c r="A1995" s="28" t="s">
        <v>4267</v>
      </c>
      <c r="B1995" s="30">
        <v>7999.2</v>
      </c>
    </row>
    <row r="1996" spans="1:2" ht="15.75" customHeight="1" x14ac:dyDescent="0.3">
      <c r="A1996" s="28" t="s">
        <v>4269</v>
      </c>
      <c r="B1996" s="30">
        <v>6544.8</v>
      </c>
    </row>
    <row r="1997" spans="1:2" ht="15.75" customHeight="1" x14ac:dyDescent="0.3">
      <c r="A1997" s="28" t="s">
        <v>4271</v>
      </c>
      <c r="B1997" s="30">
        <v>6544.8</v>
      </c>
    </row>
    <row r="1998" spans="1:2" ht="15.75" customHeight="1" x14ac:dyDescent="0.3">
      <c r="A1998" s="28" t="s">
        <v>4273</v>
      </c>
      <c r="B1998" s="30">
        <v>6544.8</v>
      </c>
    </row>
    <row r="1999" spans="1:2" ht="15.75" customHeight="1" x14ac:dyDescent="0.3">
      <c r="A1999" s="28" t="s">
        <v>4275</v>
      </c>
      <c r="B1999" s="30">
        <v>6544.8</v>
      </c>
    </row>
    <row r="2000" spans="1:2" ht="15.75" customHeight="1" x14ac:dyDescent="0.3">
      <c r="A2000" s="28" t="s">
        <v>4277</v>
      </c>
      <c r="B2000" s="30">
        <v>6544.8</v>
      </c>
    </row>
    <row r="2001" spans="1:2" ht="15.75" customHeight="1" x14ac:dyDescent="0.3">
      <c r="A2001" s="20" t="s">
        <v>4280</v>
      </c>
      <c r="B2001" s="22">
        <v>44610</v>
      </c>
    </row>
    <row r="2002" spans="1:2" ht="15.75" customHeight="1" x14ac:dyDescent="0.3">
      <c r="A2002" s="28" t="s">
        <v>4282</v>
      </c>
      <c r="B2002" s="30">
        <v>9814.1999999999989</v>
      </c>
    </row>
    <row r="2003" spans="1:2" ht="15.75" customHeight="1" x14ac:dyDescent="0.3">
      <c r="A2003" s="28" t="s">
        <v>4284</v>
      </c>
      <c r="B2003" s="30">
        <v>7583.7</v>
      </c>
    </row>
    <row r="2004" spans="1:2" ht="15.75" customHeight="1" x14ac:dyDescent="0.3">
      <c r="A2004" s="28" t="s">
        <v>4286</v>
      </c>
      <c r="B2004" s="30">
        <v>5799.3</v>
      </c>
    </row>
    <row r="2005" spans="1:2" ht="15.75" customHeight="1" x14ac:dyDescent="0.3">
      <c r="A2005" s="28" t="s">
        <v>4288</v>
      </c>
      <c r="B2005" s="30">
        <v>8029.7999999999993</v>
      </c>
    </row>
    <row r="2006" spans="1:2" ht="15.75" customHeight="1" x14ac:dyDescent="0.3">
      <c r="A2006" s="28" t="s">
        <v>4290</v>
      </c>
      <c r="B2006" s="30">
        <v>5799.3</v>
      </c>
    </row>
    <row r="2007" spans="1:2" ht="15.75" customHeight="1" x14ac:dyDescent="0.3">
      <c r="A2007" s="28" t="s">
        <v>4292</v>
      </c>
      <c r="B2007" s="30">
        <v>7583.7</v>
      </c>
    </row>
    <row r="2008" spans="1:2" ht="15.75" customHeight="1" x14ac:dyDescent="0.3">
      <c r="A2008" s="28" t="s">
        <v>4294</v>
      </c>
      <c r="B2008" s="30">
        <v>8029.7999999999993</v>
      </c>
    </row>
    <row r="2009" spans="1:2" ht="15.75" customHeight="1" x14ac:dyDescent="0.3">
      <c r="A2009" s="28" t="s">
        <v>4296</v>
      </c>
      <c r="B2009" s="30">
        <v>8029.7999999999993</v>
      </c>
    </row>
    <row r="2010" spans="1:2" ht="15.75" customHeight="1" x14ac:dyDescent="0.3">
      <c r="A2010" s="28" t="s">
        <v>4298</v>
      </c>
      <c r="B2010" s="30">
        <v>9814.1999999999989</v>
      </c>
    </row>
    <row r="2011" spans="1:2" ht="15.75" customHeight="1" x14ac:dyDescent="0.3">
      <c r="A2011" s="20" t="s">
        <v>4301</v>
      </c>
      <c r="B2011" s="22">
        <v>49824</v>
      </c>
    </row>
    <row r="2012" spans="1:2" ht="15.75" customHeight="1" x14ac:dyDescent="0.3">
      <c r="A2012" s="28" t="s">
        <v>4303</v>
      </c>
      <c r="B2012" s="30">
        <v>10961.279999999999</v>
      </c>
    </row>
    <row r="2013" spans="1:2" ht="15.75" customHeight="1" x14ac:dyDescent="0.3">
      <c r="A2013" s="28" t="s">
        <v>4305</v>
      </c>
      <c r="B2013" s="30">
        <v>8470.08</v>
      </c>
    </row>
    <row r="2014" spans="1:2" ht="15.75" customHeight="1" x14ac:dyDescent="0.3">
      <c r="A2014" s="28" t="s">
        <v>4307</v>
      </c>
      <c r="B2014" s="30">
        <v>6477.12</v>
      </c>
    </row>
    <row r="2015" spans="1:2" ht="15.75" customHeight="1" x14ac:dyDescent="0.3">
      <c r="A2015" s="28" t="s">
        <v>4309</v>
      </c>
      <c r="B2015" s="30">
        <v>8968.32</v>
      </c>
    </row>
    <row r="2016" spans="1:2" ht="15.75" customHeight="1" x14ac:dyDescent="0.3">
      <c r="A2016" s="28" t="s">
        <v>4311</v>
      </c>
      <c r="B2016" s="30">
        <v>6477.12</v>
      </c>
    </row>
    <row r="2017" spans="1:2" ht="15.75" customHeight="1" x14ac:dyDescent="0.3">
      <c r="A2017" s="28" t="s">
        <v>4313</v>
      </c>
      <c r="B2017" s="30">
        <v>8470.08</v>
      </c>
    </row>
    <row r="2018" spans="1:2" ht="15.75" customHeight="1" x14ac:dyDescent="0.3">
      <c r="A2018" s="28" t="s">
        <v>4315</v>
      </c>
      <c r="B2018" s="30">
        <v>8968.32</v>
      </c>
    </row>
    <row r="2019" spans="1:2" ht="15.75" customHeight="1" x14ac:dyDescent="0.3">
      <c r="A2019" s="28" t="s">
        <v>4317</v>
      </c>
      <c r="B2019" s="30">
        <v>8968.32</v>
      </c>
    </row>
    <row r="2020" spans="1:2" ht="15.75" customHeight="1" x14ac:dyDescent="0.3">
      <c r="A2020" s="28" t="s">
        <v>4319</v>
      </c>
      <c r="B2020" s="30">
        <v>10961.279999999999</v>
      </c>
    </row>
    <row r="2021" spans="1:2" ht="15.75" customHeight="1" x14ac:dyDescent="0.3">
      <c r="A2021" s="20" t="s">
        <v>4322</v>
      </c>
      <c r="B2021" s="22">
        <v>70944</v>
      </c>
    </row>
    <row r="2022" spans="1:2" ht="15.75" customHeight="1" x14ac:dyDescent="0.3">
      <c r="A2022" s="28" t="s">
        <v>4324</v>
      </c>
      <c r="B2022" s="30">
        <v>15607.679999999998</v>
      </c>
    </row>
    <row r="2023" spans="1:2" ht="15.75" customHeight="1" x14ac:dyDescent="0.3">
      <c r="A2023" s="28" t="s">
        <v>4326</v>
      </c>
      <c r="B2023" s="30">
        <v>12060.480000000001</v>
      </c>
    </row>
    <row r="2024" spans="1:2" ht="15.75" customHeight="1" x14ac:dyDescent="0.3">
      <c r="A2024" s="28" t="s">
        <v>4328</v>
      </c>
      <c r="B2024" s="30">
        <v>9222.7199999999993</v>
      </c>
    </row>
    <row r="2025" spans="1:2" ht="15.75" customHeight="1" x14ac:dyDescent="0.3">
      <c r="A2025" s="28" t="s">
        <v>4330</v>
      </c>
      <c r="B2025" s="30">
        <v>12769.92</v>
      </c>
    </row>
    <row r="2026" spans="1:2" ht="15.75" customHeight="1" x14ac:dyDescent="0.3">
      <c r="A2026" s="28" t="s">
        <v>4332</v>
      </c>
      <c r="B2026" s="30">
        <v>9222.7199999999993</v>
      </c>
    </row>
    <row r="2027" spans="1:2" ht="15.75" customHeight="1" x14ac:dyDescent="0.3">
      <c r="A2027" s="28" t="s">
        <v>4334</v>
      </c>
      <c r="B2027" s="30">
        <v>12060.480000000001</v>
      </c>
    </row>
    <row r="2028" spans="1:2" ht="15.75" customHeight="1" x14ac:dyDescent="0.3">
      <c r="A2028" s="28" t="s">
        <v>4336</v>
      </c>
      <c r="B2028" s="30">
        <v>12769.92</v>
      </c>
    </row>
    <row r="2029" spans="1:2" ht="15.75" customHeight="1" x14ac:dyDescent="0.3">
      <c r="A2029" s="28" t="s">
        <v>4338</v>
      </c>
      <c r="B2029" s="30">
        <v>12769.92</v>
      </c>
    </row>
    <row r="2030" spans="1:2" ht="15.75" customHeight="1" x14ac:dyDescent="0.3">
      <c r="A2030" s="28" t="s">
        <v>4340</v>
      </c>
      <c r="B2030" s="30">
        <v>15607.679999999998</v>
      </c>
    </row>
    <row r="2031" spans="1:2" ht="15.75" customHeight="1" x14ac:dyDescent="0.3">
      <c r="A2031" s="20" t="s">
        <v>4343</v>
      </c>
      <c r="B2031" s="22">
        <v>9188.4240000000009</v>
      </c>
    </row>
    <row r="2032" spans="1:2" ht="15.75" customHeight="1" x14ac:dyDescent="0.3">
      <c r="A2032" s="20" t="s">
        <v>4345</v>
      </c>
      <c r="B2032" s="22">
        <v>8279.9639999999999</v>
      </c>
    </row>
    <row r="2033" spans="1:2" ht="15.75" customHeight="1" x14ac:dyDescent="0.3">
      <c r="A2033" s="20" t="s">
        <v>4347</v>
      </c>
      <c r="B2033" s="22">
        <v>7553.1959999999981</v>
      </c>
    </row>
    <row r="2034" spans="1:2" ht="15.75" customHeight="1" x14ac:dyDescent="0.3">
      <c r="A2034" s="20" t="s">
        <v>4349</v>
      </c>
      <c r="B2034" s="22">
        <v>8461.655999999999</v>
      </c>
    </row>
    <row r="2035" spans="1:2" ht="15.75" customHeight="1" x14ac:dyDescent="0.3">
      <c r="A2035" s="20" t="s">
        <v>4351</v>
      </c>
      <c r="B2035" s="22">
        <v>7553.1959999999981</v>
      </c>
    </row>
    <row r="2036" spans="1:2" ht="15.75" customHeight="1" x14ac:dyDescent="0.3">
      <c r="A2036" s="20" t="s">
        <v>4353</v>
      </c>
      <c r="B2036" s="22">
        <v>8279.9639999999999</v>
      </c>
    </row>
    <row r="2037" spans="1:2" ht="15.75" customHeight="1" x14ac:dyDescent="0.3">
      <c r="A2037" s="20" t="s">
        <v>4355</v>
      </c>
      <c r="B2037" s="22">
        <v>8461.655999999999</v>
      </c>
    </row>
    <row r="2038" spans="1:2" ht="15.75" customHeight="1" x14ac:dyDescent="0.3">
      <c r="A2038" s="20" t="s">
        <v>4357</v>
      </c>
      <c r="B2038" s="22">
        <v>8461.655999999999</v>
      </c>
    </row>
    <row r="2039" spans="1:2" ht="15.75" customHeight="1" x14ac:dyDescent="0.3">
      <c r="A2039" s="20" t="s">
        <v>4359</v>
      </c>
      <c r="B2039" s="22">
        <v>9188.4240000000009</v>
      </c>
    </row>
    <row r="2040" spans="1:2" ht="15.75" customHeight="1" x14ac:dyDescent="0.3">
      <c r="A2040" s="20" t="s">
        <v>4361</v>
      </c>
      <c r="B2040" s="22">
        <v>8422.4028245118552</v>
      </c>
    </row>
    <row r="2041" spans="1:2" ht="15.75" customHeight="1" x14ac:dyDescent="0.3">
      <c r="A2041" s="20" t="s">
        <v>4363</v>
      </c>
      <c r="B2041" s="22">
        <v>7589.6793814104003</v>
      </c>
    </row>
    <row r="2042" spans="1:2" ht="15.75" customHeight="1" x14ac:dyDescent="0.3">
      <c r="A2042" s="20" t="s">
        <v>4365</v>
      </c>
      <c r="B2042" s="22">
        <v>6923.5006269292371</v>
      </c>
    </row>
    <row r="2043" spans="1:2" ht="15.75" customHeight="1" x14ac:dyDescent="0.3">
      <c r="A2043" s="20" t="s">
        <v>4367</v>
      </c>
      <c r="B2043" s="22">
        <v>7756.2240700306902</v>
      </c>
    </row>
    <row r="2044" spans="1:2" ht="15.75" customHeight="1" x14ac:dyDescent="0.3">
      <c r="A2044" s="20" t="s">
        <v>4369</v>
      </c>
      <c r="B2044" s="22">
        <v>6923.5006269292371</v>
      </c>
    </row>
    <row r="2045" spans="1:2" ht="15.75" customHeight="1" x14ac:dyDescent="0.3">
      <c r="A2045" s="20" t="s">
        <v>4371</v>
      </c>
      <c r="B2045" s="22">
        <v>7589.6793814104003</v>
      </c>
    </row>
    <row r="2046" spans="1:2" ht="15.75" customHeight="1" x14ac:dyDescent="0.3">
      <c r="A2046" s="20" t="s">
        <v>4373</v>
      </c>
      <c r="B2046" s="22">
        <v>7756.2240700306902</v>
      </c>
    </row>
    <row r="2047" spans="1:2" ht="15.75" customHeight="1" x14ac:dyDescent="0.3">
      <c r="A2047" s="20" t="s">
        <v>4375</v>
      </c>
      <c r="B2047" s="22">
        <v>7756.2240700306902</v>
      </c>
    </row>
    <row r="2048" spans="1:2" ht="15.75" customHeight="1" x14ac:dyDescent="0.3">
      <c r="A2048" s="20" t="s">
        <v>4377</v>
      </c>
      <c r="B2048" s="22">
        <v>8422.4028245118552</v>
      </c>
    </row>
    <row r="2049" spans="1:2" ht="15.75" customHeight="1" x14ac:dyDescent="0.3">
      <c r="A2049" s="20" t="s">
        <v>4379</v>
      </c>
      <c r="B2049" s="22">
        <v>7656.3816490237114</v>
      </c>
    </row>
    <row r="2050" spans="1:2" ht="15.75" customHeight="1" x14ac:dyDescent="0.3">
      <c r="A2050" s="20" t="s">
        <v>4381</v>
      </c>
      <c r="B2050" s="22">
        <v>6899.3947628208016</v>
      </c>
    </row>
    <row r="2051" spans="1:2" ht="15.75" customHeight="1" x14ac:dyDescent="0.3">
      <c r="A2051" s="20" t="s">
        <v>4383</v>
      </c>
      <c r="B2051" s="22">
        <v>6293.8052538584752</v>
      </c>
    </row>
    <row r="2052" spans="1:2" ht="15.75" customHeight="1" x14ac:dyDescent="0.3">
      <c r="A2052" s="20" t="s">
        <v>4385</v>
      </c>
      <c r="B2052" s="22">
        <v>7050.7921400613823</v>
      </c>
    </row>
    <row r="2053" spans="1:2" ht="15.75" customHeight="1" x14ac:dyDescent="0.3">
      <c r="A2053" s="20" t="s">
        <v>4387</v>
      </c>
      <c r="B2053" s="22">
        <v>6293.8052538584752</v>
      </c>
    </row>
    <row r="2054" spans="1:2" ht="15.75" customHeight="1" x14ac:dyDescent="0.3">
      <c r="A2054" s="20" t="s">
        <v>4389</v>
      </c>
      <c r="B2054" s="22">
        <v>6899.3947628208016</v>
      </c>
    </row>
    <row r="2055" spans="1:2" ht="15.75" customHeight="1" x14ac:dyDescent="0.3">
      <c r="A2055" s="20" t="s">
        <v>4391</v>
      </c>
      <c r="B2055" s="22">
        <v>7050.7921400613823</v>
      </c>
    </row>
    <row r="2056" spans="1:2" ht="15.75" customHeight="1" x14ac:dyDescent="0.3">
      <c r="A2056" s="20" t="s">
        <v>4393</v>
      </c>
      <c r="B2056" s="22">
        <v>7050.7921400613823</v>
      </c>
    </row>
    <row r="2057" spans="1:2" ht="15.75" customHeight="1" x14ac:dyDescent="0.3">
      <c r="A2057" s="20" t="s">
        <v>4395</v>
      </c>
      <c r="B2057" s="22">
        <v>7656.3816490237114</v>
      </c>
    </row>
    <row r="2058" spans="1:2" ht="15.75" customHeight="1" x14ac:dyDescent="0.3">
      <c r="A2058" s="20" t="s">
        <v>4397</v>
      </c>
      <c r="B2058" s="22">
        <v>6124.339298038235</v>
      </c>
    </row>
    <row r="2059" spans="1:2" ht="15.75" customHeight="1" x14ac:dyDescent="0.3">
      <c r="A2059" s="20" t="s">
        <v>4399</v>
      </c>
      <c r="B2059" s="22">
        <v>5518.8255256333241</v>
      </c>
    </row>
    <row r="2060" spans="1:2" ht="15.75" customHeight="1" x14ac:dyDescent="0.3">
      <c r="A2060" s="20" t="s">
        <v>4401</v>
      </c>
      <c r="B2060" s="22">
        <v>5034.4145077093954</v>
      </c>
    </row>
    <row r="2061" spans="1:2" ht="15.75" customHeight="1" x14ac:dyDescent="0.3">
      <c r="A2061" s="20" t="s">
        <v>4403</v>
      </c>
      <c r="B2061" s="22">
        <v>5639.9282801143054</v>
      </c>
    </row>
    <row r="2062" spans="1:2" ht="15.75" customHeight="1" x14ac:dyDescent="0.3">
      <c r="A2062" s="20" t="s">
        <v>4405</v>
      </c>
      <c r="B2062" s="22">
        <v>5034.4145077093954</v>
      </c>
    </row>
    <row r="2063" spans="1:2" ht="15.75" customHeight="1" x14ac:dyDescent="0.3">
      <c r="A2063" s="20" t="s">
        <v>4407</v>
      </c>
      <c r="B2063" s="22">
        <v>5518.8255256333241</v>
      </c>
    </row>
    <row r="2064" spans="1:2" ht="15.75" customHeight="1" x14ac:dyDescent="0.3">
      <c r="A2064" s="20" t="s">
        <v>4409</v>
      </c>
      <c r="B2064" s="22">
        <v>5639.9282801143054</v>
      </c>
    </row>
    <row r="2065" spans="1:2" ht="15.75" customHeight="1" x14ac:dyDescent="0.3">
      <c r="A2065" s="20" t="s">
        <v>4411</v>
      </c>
      <c r="B2065" s="22">
        <v>5639.9282801143054</v>
      </c>
    </row>
    <row r="2066" spans="1:2" ht="15.75" customHeight="1" x14ac:dyDescent="0.3">
      <c r="A2066" s="20" t="s">
        <v>4413</v>
      </c>
      <c r="B2066" s="22">
        <v>6124.339298038235</v>
      </c>
    </row>
    <row r="2067" spans="1:2" ht="15.75" customHeight="1" x14ac:dyDescent="0.3">
      <c r="A2067" s="20" t="s">
        <v>4415</v>
      </c>
      <c r="B2067" s="22">
        <v>4592.2969470619455</v>
      </c>
    </row>
    <row r="2068" spans="1:2" ht="15.75" customHeight="1" x14ac:dyDescent="0.3">
      <c r="A2068" s="20" t="s">
        <v>4417</v>
      </c>
      <c r="B2068" s="22">
        <v>4138.2562884541267</v>
      </c>
    </row>
    <row r="2069" spans="1:2" ht="15.75" customHeight="1" x14ac:dyDescent="0.3">
      <c r="A2069" s="20" t="s">
        <v>4419</v>
      </c>
      <c r="B2069" s="22">
        <v>3775.0237615678711</v>
      </c>
    </row>
    <row r="2070" spans="1:2" ht="15.75" customHeight="1" x14ac:dyDescent="0.3">
      <c r="A2070" s="20" t="s">
        <v>4421</v>
      </c>
      <c r="B2070" s="22">
        <v>4229.0644201756895</v>
      </c>
    </row>
    <row r="2071" spans="1:2" ht="15.75" customHeight="1" x14ac:dyDescent="0.3">
      <c r="A2071" s="20" t="s">
        <v>4423</v>
      </c>
      <c r="B2071" s="22">
        <v>3775.0237615678711</v>
      </c>
    </row>
    <row r="2072" spans="1:2" ht="15.75" customHeight="1" x14ac:dyDescent="0.3">
      <c r="A2072" s="20" t="s">
        <v>4425</v>
      </c>
      <c r="B2072" s="22">
        <v>4138.2562884541267</v>
      </c>
    </row>
    <row r="2073" spans="1:2" ht="15.75" customHeight="1" x14ac:dyDescent="0.3">
      <c r="A2073" s="20" t="s">
        <v>4427</v>
      </c>
      <c r="B2073" s="22">
        <v>4229.0644201756895</v>
      </c>
    </row>
    <row r="2074" spans="1:2" ht="15.75" customHeight="1" x14ac:dyDescent="0.3">
      <c r="A2074" s="20" t="s">
        <v>4429</v>
      </c>
      <c r="B2074" s="22">
        <v>4229.0644201756895</v>
      </c>
    </row>
    <row r="2075" spans="1:2" ht="15.75" customHeight="1" x14ac:dyDescent="0.3">
      <c r="A2075" s="20" t="s">
        <v>4431</v>
      </c>
      <c r="B2075" s="22">
        <v>4592.2969470619455</v>
      </c>
    </row>
    <row r="2076" spans="1:2" ht="15.75" customHeight="1" x14ac:dyDescent="0.3">
      <c r="A2076" s="20" t="s">
        <v>4433</v>
      </c>
      <c r="B2076" s="22">
        <v>3060.2545960856573</v>
      </c>
    </row>
    <row r="2077" spans="1:2" ht="15.75" customHeight="1" x14ac:dyDescent="0.3">
      <c r="A2077" s="20" t="s">
        <v>4435</v>
      </c>
      <c r="B2077" s="22">
        <v>2757.6870512749288</v>
      </c>
    </row>
    <row r="2078" spans="1:2" ht="15.75" customHeight="1" x14ac:dyDescent="0.3">
      <c r="A2078" s="20" t="s">
        <v>4437</v>
      </c>
      <c r="B2078" s="22">
        <v>2515.6330154263455</v>
      </c>
    </row>
    <row r="2079" spans="1:2" ht="15.75" customHeight="1" x14ac:dyDescent="0.3">
      <c r="A2079" s="20" t="s">
        <v>4439</v>
      </c>
      <c r="B2079" s="22">
        <v>2818.2005602370741</v>
      </c>
    </row>
    <row r="2080" spans="1:2" ht="15.75" customHeight="1" x14ac:dyDescent="0.3">
      <c r="A2080" s="20" t="s">
        <v>4441</v>
      </c>
      <c r="B2080" s="22">
        <v>2515.6330154263455</v>
      </c>
    </row>
    <row r="2081" spans="1:2" ht="15.75" customHeight="1" x14ac:dyDescent="0.3">
      <c r="A2081" s="20" t="s">
        <v>4443</v>
      </c>
      <c r="B2081" s="22">
        <v>2757.6870512749288</v>
      </c>
    </row>
    <row r="2082" spans="1:2" ht="15.75" customHeight="1" x14ac:dyDescent="0.3">
      <c r="A2082" s="20" t="s">
        <v>4445</v>
      </c>
      <c r="B2082" s="22">
        <v>2818.2005602370741</v>
      </c>
    </row>
    <row r="2083" spans="1:2" ht="15.75" customHeight="1" x14ac:dyDescent="0.3">
      <c r="A2083" s="20" t="s">
        <v>4447</v>
      </c>
      <c r="B2083" s="22">
        <v>2818.2005602370741</v>
      </c>
    </row>
    <row r="2084" spans="1:2" ht="15.75" customHeight="1" x14ac:dyDescent="0.3">
      <c r="A2084" s="20" t="s">
        <v>4449</v>
      </c>
      <c r="B2084" s="22">
        <v>3060.2545960856573</v>
      </c>
    </row>
    <row r="2085" spans="1:2" ht="15.75" customHeight="1" x14ac:dyDescent="0.3">
      <c r="A2085" s="20" t="s">
        <v>4451</v>
      </c>
      <c r="B2085" s="22">
        <v>1837.6848</v>
      </c>
    </row>
    <row r="2086" spans="1:2" ht="15.75" customHeight="1" x14ac:dyDescent="0.3">
      <c r="A2086" s="20" t="s">
        <v>4453</v>
      </c>
      <c r="B2086" s="22">
        <v>1655.9928000000002</v>
      </c>
    </row>
    <row r="2087" spans="1:2" ht="15.75" customHeight="1" x14ac:dyDescent="0.3">
      <c r="A2087" s="20" t="s">
        <v>4455</v>
      </c>
      <c r="B2087" s="22">
        <v>1510.6391999999998</v>
      </c>
    </row>
    <row r="2088" spans="1:2" ht="15.75" customHeight="1" x14ac:dyDescent="0.3">
      <c r="A2088" s="20" t="s">
        <v>4457</v>
      </c>
      <c r="B2088" s="22">
        <v>1692.3312000000001</v>
      </c>
    </row>
    <row r="2089" spans="1:2" ht="15.75" customHeight="1" x14ac:dyDescent="0.3">
      <c r="A2089" s="20" t="s">
        <v>4459</v>
      </c>
      <c r="B2089" s="22">
        <v>1510.6391999999998</v>
      </c>
    </row>
    <row r="2090" spans="1:2" ht="15.75" customHeight="1" x14ac:dyDescent="0.3">
      <c r="A2090" s="20" t="s">
        <v>4461</v>
      </c>
      <c r="B2090" s="22">
        <v>1655.9928000000002</v>
      </c>
    </row>
    <row r="2091" spans="1:2" ht="15.75" customHeight="1" x14ac:dyDescent="0.3">
      <c r="A2091" s="20" t="s">
        <v>4463</v>
      </c>
      <c r="B2091" s="22">
        <v>1692.3312000000001</v>
      </c>
    </row>
    <row r="2092" spans="1:2" ht="15.75" customHeight="1" x14ac:dyDescent="0.3">
      <c r="A2092" s="20" t="s">
        <v>4465</v>
      </c>
      <c r="B2092" s="22">
        <v>1692.3312000000001</v>
      </c>
    </row>
    <row r="2093" spans="1:2" ht="15.75" customHeight="1" x14ac:dyDescent="0.3">
      <c r="A2093" s="20" t="s">
        <v>4467</v>
      </c>
      <c r="B2093" s="22">
        <v>1837.6848</v>
      </c>
    </row>
    <row r="2094" spans="1:2" ht="15.75" customHeight="1" x14ac:dyDescent="0.3">
      <c r="A2094" s="20" t="s">
        <v>4469</v>
      </c>
      <c r="B2094" s="22">
        <v>1684.4805649023708</v>
      </c>
    </row>
    <row r="2095" spans="1:2" ht="15.75" customHeight="1" x14ac:dyDescent="0.3">
      <c r="A2095" s="20" t="s">
        <v>4471</v>
      </c>
      <c r="B2095" s="22">
        <v>1517.93587628208</v>
      </c>
    </row>
    <row r="2096" spans="1:2" ht="15.75" customHeight="1" x14ac:dyDescent="0.3">
      <c r="A2096" s="20" t="s">
        <v>4473</v>
      </c>
      <c r="B2096" s="22">
        <v>1384.7001253858473</v>
      </c>
    </row>
    <row r="2097" spans="1:2" ht="15.75" customHeight="1" x14ac:dyDescent="0.3">
      <c r="A2097" s="20" t="s">
        <v>4475</v>
      </c>
      <c r="B2097" s="22">
        <v>1551.2448140061383</v>
      </c>
    </row>
    <row r="2098" spans="1:2" ht="15.75" customHeight="1" x14ac:dyDescent="0.3">
      <c r="A2098" s="20" t="s">
        <v>4477</v>
      </c>
      <c r="B2098" s="22">
        <v>1384.7001253858473</v>
      </c>
    </row>
    <row r="2099" spans="1:2" ht="15.75" customHeight="1" x14ac:dyDescent="0.3">
      <c r="A2099" s="20" t="s">
        <v>4479</v>
      </c>
      <c r="B2099" s="22">
        <v>1517.93587628208</v>
      </c>
    </row>
    <row r="2100" spans="1:2" ht="15.75" customHeight="1" x14ac:dyDescent="0.3">
      <c r="A2100" s="20" t="s">
        <v>4481</v>
      </c>
      <c r="B2100" s="22">
        <v>1551.2448140061383</v>
      </c>
    </row>
    <row r="2101" spans="1:2" ht="15.75" customHeight="1" x14ac:dyDescent="0.3">
      <c r="A2101" s="20" t="s">
        <v>4483</v>
      </c>
      <c r="B2101" s="22">
        <v>1551.2448140061383</v>
      </c>
    </row>
    <row r="2102" spans="1:2" ht="15.75" customHeight="1" x14ac:dyDescent="0.3">
      <c r="A2102" s="20" t="s">
        <v>4485</v>
      </c>
      <c r="B2102" s="22">
        <v>1684.4805649023708</v>
      </c>
    </row>
    <row r="2103" spans="1:2" ht="15.75" customHeight="1" x14ac:dyDescent="0.3">
      <c r="A2103" s="20" t="s">
        <v>4487</v>
      </c>
      <c r="B2103" s="22">
        <v>1531.2763298047423</v>
      </c>
    </row>
    <row r="2104" spans="1:2" ht="15.75" customHeight="1" x14ac:dyDescent="0.3">
      <c r="A2104" s="20" t="s">
        <v>4489</v>
      </c>
      <c r="B2104" s="22">
        <v>1379.8789525641605</v>
      </c>
    </row>
    <row r="2105" spans="1:2" ht="15.75" customHeight="1" x14ac:dyDescent="0.3">
      <c r="A2105" s="20" t="s">
        <v>4491</v>
      </c>
      <c r="B2105" s="22">
        <v>1258.7610507716952</v>
      </c>
    </row>
    <row r="2106" spans="1:2" ht="15.75" customHeight="1" x14ac:dyDescent="0.3">
      <c r="A2106" s="20" t="s">
        <v>4493</v>
      </c>
      <c r="B2106" s="22">
        <v>1410.1584280122765</v>
      </c>
    </row>
    <row r="2107" spans="1:2" ht="15.75" customHeight="1" x14ac:dyDescent="0.3">
      <c r="A2107" s="20" t="s">
        <v>4495</v>
      </c>
      <c r="B2107" s="22">
        <v>1258.7610507716952</v>
      </c>
    </row>
    <row r="2108" spans="1:2" ht="15.75" customHeight="1" x14ac:dyDescent="0.3">
      <c r="A2108" s="20" t="s">
        <v>4497</v>
      </c>
      <c r="B2108" s="22">
        <v>1379.8789525641605</v>
      </c>
    </row>
    <row r="2109" spans="1:2" ht="15.75" customHeight="1" x14ac:dyDescent="0.3">
      <c r="A2109" s="20" t="s">
        <v>4499</v>
      </c>
      <c r="B2109" s="22">
        <v>1410.1584280122765</v>
      </c>
    </row>
    <row r="2110" spans="1:2" ht="15.75" customHeight="1" x14ac:dyDescent="0.3">
      <c r="A2110" s="20" t="s">
        <v>4501</v>
      </c>
      <c r="B2110" s="22">
        <v>1410.1584280122765</v>
      </c>
    </row>
    <row r="2111" spans="1:2" ht="15.75" customHeight="1" x14ac:dyDescent="0.3">
      <c r="A2111" s="20" t="s">
        <v>4503</v>
      </c>
      <c r="B2111" s="22">
        <v>1531.2763298047423</v>
      </c>
    </row>
    <row r="2112" spans="1:2" ht="15.75" customHeight="1" x14ac:dyDescent="0.3">
      <c r="A2112" s="20" t="s">
        <v>4505</v>
      </c>
      <c r="B2112" s="22">
        <v>1224.867859607647</v>
      </c>
    </row>
    <row r="2113" spans="1:2" ht="15.75" customHeight="1" x14ac:dyDescent="0.3">
      <c r="A2113" s="20" t="s">
        <v>4507</v>
      </c>
      <c r="B2113" s="22">
        <v>1103.7651051266648</v>
      </c>
    </row>
    <row r="2114" spans="1:2" ht="15.75" customHeight="1" x14ac:dyDescent="0.3">
      <c r="A2114" s="20" t="s">
        <v>4509</v>
      </c>
      <c r="B2114" s="22">
        <v>1006.8829015418793</v>
      </c>
    </row>
    <row r="2115" spans="1:2" ht="15.75" customHeight="1" x14ac:dyDescent="0.3">
      <c r="A2115" s="20" t="s">
        <v>4511</v>
      </c>
      <c r="B2115" s="22">
        <v>1127.9856560228611</v>
      </c>
    </row>
    <row r="2116" spans="1:2" ht="15.75" customHeight="1" x14ac:dyDescent="0.3">
      <c r="A2116" s="20" t="s">
        <v>4513</v>
      </c>
      <c r="B2116" s="22">
        <v>1006.8829015418793</v>
      </c>
    </row>
    <row r="2117" spans="1:2" ht="15.75" customHeight="1" x14ac:dyDescent="0.3">
      <c r="A2117" s="20" t="s">
        <v>4515</v>
      </c>
      <c r="B2117" s="22">
        <v>1103.7651051266648</v>
      </c>
    </row>
    <row r="2118" spans="1:2" ht="15.75" customHeight="1" x14ac:dyDescent="0.3">
      <c r="A2118" s="20" t="s">
        <v>4517</v>
      </c>
      <c r="B2118" s="22">
        <v>1127.9856560228611</v>
      </c>
    </row>
    <row r="2119" spans="1:2" ht="15.75" customHeight="1" x14ac:dyDescent="0.3">
      <c r="A2119" s="20" t="s">
        <v>4519</v>
      </c>
      <c r="B2119" s="22">
        <v>1127.9856560228611</v>
      </c>
    </row>
    <row r="2120" spans="1:2" ht="15.75" customHeight="1" x14ac:dyDescent="0.3">
      <c r="A2120" s="20" t="s">
        <v>4521</v>
      </c>
      <c r="B2120" s="22">
        <v>1224.867859607647</v>
      </c>
    </row>
    <row r="2121" spans="1:2" ht="15.75" customHeight="1" x14ac:dyDescent="0.3">
      <c r="A2121" s="20" t="s">
        <v>4523</v>
      </c>
      <c r="B2121" s="22">
        <v>918.45938941238921</v>
      </c>
    </row>
    <row r="2122" spans="1:2" ht="15.75" customHeight="1" x14ac:dyDescent="0.3">
      <c r="A2122" s="20" t="s">
        <v>4525</v>
      </c>
      <c r="B2122" s="22">
        <v>827.65125769082533</v>
      </c>
    </row>
    <row r="2123" spans="1:2" ht="15.75" customHeight="1" x14ac:dyDescent="0.3">
      <c r="A2123" s="20" t="s">
        <v>4527</v>
      </c>
      <c r="B2123" s="22">
        <v>755.00475231357427</v>
      </c>
    </row>
    <row r="2124" spans="1:2" ht="15.75" customHeight="1" x14ac:dyDescent="0.3">
      <c r="A2124" s="20" t="s">
        <v>4529</v>
      </c>
      <c r="B2124" s="22">
        <v>845.81288403513793</v>
      </c>
    </row>
    <row r="2125" spans="1:2" ht="15.75" customHeight="1" x14ac:dyDescent="0.3">
      <c r="A2125" s="20" t="s">
        <v>4531</v>
      </c>
      <c r="B2125" s="22">
        <v>755.00475231357427</v>
      </c>
    </row>
    <row r="2126" spans="1:2" ht="15.75" customHeight="1" x14ac:dyDescent="0.3">
      <c r="A2126" s="20" t="s">
        <v>4533</v>
      </c>
      <c r="B2126" s="22">
        <v>827.65125769082533</v>
      </c>
    </row>
    <row r="2127" spans="1:2" ht="15.75" customHeight="1" x14ac:dyDescent="0.3">
      <c r="A2127" s="20" t="s">
        <v>4535</v>
      </c>
      <c r="B2127" s="22">
        <v>845.81288403513793</v>
      </c>
    </row>
    <row r="2128" spans="1:2" ht="15.75" customHeight="1" x14ac:dyDescent="0.3">
      <c r="A2128" s="20" t="s">
        <v>4537</v>
      </c>
      <c r="B2128" s="22">
        <v>845.81288403513793</v>
      </c>
    </row>
    <row r="2129" spans="1:2" ht="15.75" customHeight="1" x14ac:dyDescent="0.3">
      <c r="A2129" s="20" t="s">
        <v>4539</v>
      </c>
      <c r="B2129" s="22">
        <v>918.45938941238921</v>
      </c>
    </row>
    <row r="2130" spans="1:2" ht="15.75" customHeight="1" x14ac:dyDescent="0.3">
      <c r="A2130" s="20" t="s">
        <v>4541</v>
      </c>
      <c r="B2130" s="22">
        <v>612.05091921713154</v>
      </c>
    </row>
    <row r="2131" spans="1:2" ht="15.75" customHeight="1" x14ac:dyDescent="0.3">
      <c r="A2131" s="20" t="s">
        <v>4543</v>
      </c>
      <c r="B2131" s="22">
        <v>551.53741025498573</v>
      </c>
    </row>
    <row r="2132" spans="1:2" ht="15.75" customHeight="1" x14ac:dyDescent="0.3">
      <c r="A2132" s="20" t="s">
        <v>4545</v>
      </c>
      <c r="B2132" s="22">
        <v>503.12660308526915</v>
      </c>
    </row>
    <row r="2133" spans="1:2" ht="15.75" customHeight="1" x14ac:dyDescent="0.3">
      <c r="A2133" s="20" t="s">
        <v>4547</v>
      </c>
      <c r="B2133" s="22">
        <v>563.64011204741485</v>
      </c>
    </row>
    <row r="2134" spans="1:2" ht="15.75" customHeight="1" x14ac:dyDescent="0.3">
      <c r="A2134" s="20" t="s">
        <v>4549</v>
      </c>
      <c r="B2134" s="22">
        <v>503.12660308526915</v>
      </c>
    </row>
    <row r="2135" spans="1:2" ht="15.75" customHeight="1" x14ac:dyDescent="0.3">
      <c r="A2135" s="20" t="s">
        <v>4551</v>
      </c>
      <c r="B2135" s="22">
        <v>551.53741025498573</v>
      </c>
    </row>
    <row r="2136" spans="1:2" ht="15.75" customHeight="1" x14ac:dyDescent="0.3">
      <c r="A2136" s="20" t="s">
        <v>4553</v>
      </c>
      <c r="B2136" s="22">
        <v>563.64011204741485</v>
      </c>
    </row>
    <row r="2137" spans="1:2" ht="15.75" customHeight="1" x14ac:dyDescent="0.3">
      <c r="A2137" s="20" t="s">
        <v>4555</v>
      </c>
      <c r="B2137" s="22">
        <v>563.64011204741485</v>
      </c>
    </row>
    <row r="2138" spans="1:2" ht="15.75" customHeight="1" x14ac:dyDescent="0.3">
      <c r="A2138" s="20" t="s">
        <v>4557</v>
      </c>
      <c r="B2138" s="22">
        <v>612.05091921713154</v>
      </c>
    </row>
    <row r="2139" spans="1:2" ht="15.75" customHeight="1" x14ac:dyDescent="0.3">
      <c r="A2139" s="20" t="s">
        <v>4559</v>
      </c>
      <c r="B2139" s="22">
        <v>7913.4</v>
      </c>
    </row>
    <row r="2140" spans="1:2" ht="15.75" customHeight="1" x14ac:dyDescent="0.3">
      <c r="A2140" s="28" t="s">
        <v>4561</v>
      </c>
      <c r="B2140" s="30">
        <v>1740.9479999999999</v>
      </c>
    </row>
    <row r="2141" spans="1:2" ht="15.75" customHeight="1" x14ac:dyDescent="0.3">
      <c r="A2141" s="28" t="s">
        <v>4563</v>
      </c>
      <c r="B2141" s="30">
        <v>1345.2839999999999</v>
      </c>
    </row>
    <row r="2142" spans="1:2" ht="15.75" customHeight="1" x14ac:dyDescent="0.3">
      <c r="A2142" s="28" t="s">
        <v>4565</v>
      </c>
      <c r="B2142" s="30">
        <v>1028.7479999999998</v>
      </c>
    </row>
    <row r="2143" spans="1:2" ht="15.75" customHeight="1" x14ac:dyDescent="0.3">
      <c r="A2143" s="28" t="s">
        <v>4567</v>
      </c>
      <c r="B2143" s="30">
        <v>1424.412</v>
      </c>
    </row>
    <row r="2144" spans="1:2" ht="15.75" customHeight="1" x14ac:dyDescent="0.3">
      <c r="A2144" s="28" t="s">
        <v>4569</v>
      </c>
      <c r="B2144" s="30">
        <v>1028.7479999999998</v>
      </c>
    </row>
    <row r="2145" spans="1:2" ht="15.75" customHeight="1" x14ac:dyDescent="0.3">
      <c r="A2145" s="28" t="s">
        <v>4571</v>
      </c>
      <c r="B2145" s="30">
        <v>1345.2839999999999</v>
      </c>
    </row>
    <row r="2146" spans="1:2" ht="15.75" customHeight="1" x14ac:dyDescent="0.3">
      <c r="A2146" s="28" t="s">
        <v>4573</v>
      </c>
      <c r="B2146" s="30">
        <v>1424.412</v>
      </c>
    </row>
    <row r="2147" spans="1:2" ht="15.75" customHeight="1" x14ac:dyDescent="0.3">
      <c r="A2147" s="28" t="s">
        <v>4575</v>
      </c>
      <c r="B2147" s="30">
        <v>1424.412</v>
      </c>
    </row>
    <row r="2148" spans="1:2" ht="15.75" customHeight="1" x14ac:dyDescent="0.3">
      <c r="A2148" s="28" t="s">
        <v>4577</v>
      </c>
      <c r="B2148" s="30">
        <v>1740.9479999999999</v>
      </c>
    </row>
    <row r="2149" spans="1:2" ht="15.75" customHeight="1" x14ac:dyDescent="0.3">
      <c r="A2149" s="20" t="s">
        <v>4580</v>
      </c>
      <c r="B2149" s="22">
        <v>6124.7664000000004</v>
      </c>
    </row>
    <row r="2150" spans="1:2" ht="15.75" customHeight="1" x14ac:dyDescent="0.3">
      <c r="A2150" s="20" t="s">
        <v>4582</v>
      </c>
      <c r="B2150" s="22">
        <v>5519.210399999999</v>
      </c>
    </row>
    <row r="2151" spans="1:2" ht="15.75" customHeight="1" x14ac:dyDescent="0.3">
      <c r="A2151" s="20" t="s">
        <v>4584</v>
      </c>
      <c r="B2151" s="22">
        <v>5034.7655999999997</v>
      </c>
    </row>
    <row r="2152" spans="1:2" ht="15.75" customHeight="1" x14ac:dyDescent="0.3">
      <c r="A2152" s="20" t="s">
        <v>4586</v>
      </c>
      <c r="B2152" s="22">
        <v>5640.3216000000002</v>
      </c>
    </row>
    <row r="2153" spans="1:2" ht="15.75" customHeight="1" x14ac:dyDescent="0.3">
      <c r="A2153" s="20" t="s">
        <v>4588</v>
      </c>
      <c r="B2153" s="22">
        <v>5034.7655999999997</v>
      </c>
    </row>
    <row r="2154" spans="1:2" ht="15.75" customHeight="1" x14ac:dyDescent="0.3">
      <c r="A2154" s="20" t="s">
        <v>4590</v>
      </c>
      <c r="B2154" s="22">
        <v>5519.210399999999</v>
      </c>
    </row>
    <row r="2155" spans="1:2" ht="15.75" customHeight="1" x14ac:dyDescent="0.3">
      <c r="A2155" s="20" t="s">
        <v>4592</v>
      </c>
      <c r="B2155" s="22">
        <v>5640.3216000000002</v>
      </c>
    </row>
    <row r="2156" spans="1:2" ht="15.75" customHeight="1" x14ac:dyDescent="0.3">
      <c r="A2156" s="20" t="s">
        <v>4594</v>
      </c>
      <c r="B2156" s="22">
        <v>5640.3216000000002</v>
      </c>
    </row>
    <row r="2157" spans="1:2" ht="15.75" customHeight="1" x14ac:dyDescent="0.3">
      <c r="A2157" s="20" t="s">
        <v>4596</v>
      </c>
      <c r="B2157" s="22">
        <v>6124.7664000000004</v>
      </c>
    </row>
    <row r="2158" spans="1:2" ht="15.75" customHeight="1" x14ac:dyDescent="0.3">
      <c r="A2158" s="20" t="s">
        <v>4598</v>
      </c>
      <c r="B2158" s="22">
        <v>5614.1564458535331</v>
      </c>
    </row>
    <row r="2159" spans="1:2" ht="15.75" customHeight="1" x14ac:dyDescent="0.3">
      <c r="A2159" s="20" t="s">
        <v>4600</v>
      </c>
      <c r="B2159" s="22">
        <v>5059.084480868014</v>
      </c>
    </row>
    <row r="2160" spans="1:2" ht="15.75" customHeight="1" x14ac:dyDescent="0.3">
      <c r="A2160" s="20" t="s">
        <v>4602</v>
      </c>
      <c r="B2160" s="22">
        <v>4615.0269088795994</v>
      </c>
    </row>
    <row r="2161" spans="1:2" ht="15.75" customHeight="1" x14ac:dyDescent="0.3">
      <c r="A2161" s="20" t="s">
        <v>4604</v>
      </c>
      <c r="B2161" s="22">
        <v>5170.0988738651176</v>
      </c>
    </row>
    <row r="2162" spans="1:2" ht="15.75" customHeight="1" x14ac:dyDescent="0.3">
      <c r="A2162" s="20" t="s">
        <v>4606</v>
      </c>
      <c r="B2162" s="22">
        <v>4615.0269088795994</v>
      </c>
    </row>
    <row r="2163" spans="1:2" ht="15.75" customHeight="1" x14ac:dyDescent="0.3">
      <c r="A2163" s="20" t="s">
        <v>4608</v>
      </c>
      <c r="B2163" s="22">
        <v>5059.084480868014</v>
      </c>
    </row>
    <row r="2164" spans="1:2" ht="15.75" customHeight="1" x14ac:dyDescent="0.3">
      <c r="A2164" s="20" t="s">
        <v>4610</v>
      </c>
      <c r="B2164" s="22">
        <v>5170.0988738651176</v>
      </c>
    </row>
    <row r="2165" spans="1:2" ht="15.75" customHeight="1" x14ac:dyDescent="0.3">
      <c r="A2165" s="20" t="s">
        <v>4612</v>
      </c>
      <c r="B2165" s="22">
        <v>5170.0988738651176</v>
      </c>
    </row>
    <row r="2166" spans="1:2" ht="15.75" customHeight="1" x14ac:dyDescent="0.3">
      <c r="A2166" s="20" t="s">
        <v>4614</v>
      </c>
      <c r="B2166" s="22">
        <v>5614.1564458535331</v>
      </c>
    </row>
    <row r="2167" spans="1:2" ht="15.75" customHeight="1" x14ac:dyDescent="0.3">
      <c r="A2167" s="20" t="s">
        <v>4616</v>
      </c>
      <c r="B2167" s="22">
        <v>5103.5464917070667</v>
      </c>
    </row>
    <row r="2168" spans="1:2" ht="15.75" customHeight="1" x14ac:dyDescent="0.3">
      <c r="A2168" s="20" t="s">
        <v>4618</v>
      </c>
      <c r="B2168" s="22">
        <v>4598.958561736029</v>
      </c>
    </row>
    <row r="2169" spans="1:2" ht="15.75" customHeight="1" x14ac:dyDescent="0.3">
      <c r="A2169" s="20" t="s">
        <v>4620</v>
      </c>
      <c r="B2169" s="22">
        <v>4195.2882177592001</v>
      </c>
    </row>
    <row r="2170" spans="1:2" ht="15.75" customHeight="1" x14ac:dyDescent="0.3">
      <c r="A2170" s="20" t="s">
        <v>4622</v>
      </c>
      <c r="B2170" s="22">
        <v>4699.8761477302369</v>
      </c>
    </row>
    <row r="2171" spans="1:2" ht="15.75" customHeight="1" x14ac:dyDescent="0.3">
      <c r="A2171" s="20" t="s">
        <v>4624</v>
      </c>
      <c r="B2171" s="22">
        <v>4195.2882177592001</v>
      </c>
    </row>
    <row r="2172" spans="1:2" ht="15.75" customHeight="1" x14ac:dyDescent="0.3">
      <c r="A2172" s="20" t="s">
        <v>4626</v>
      </c>
      <c r="B2172" s="22">
        <v>4598.958561736029</v>
      </c>
    </row>
    <row r="2173" spans="1:2" ht="15.75" customHeight="1" x14ac:dyDescent="0.3">
      <c r="A2173" s="20" t="s">
        <v>4628</v>
      </c>
      <c r="B2173" s="22">
        <v>4699.8761477302369</v>
      </c>
    </row>
    <row r="2174" spans="1:2" ht="15.75" customHeight="1" x14ac:dyDescent="0.3">
      <c r="A2174" s="20" t="s">
        <v>4630</v>
      </c>
      <c r="B2174" s="22">
        <v>4699.8761477302369</v>
      </c>
    </row>
    <row r="2175" spans="1:2" ht="15.75" customHeight="1" x14ac:dyDescent="0.3">
      <c r="A2175" s="20" t="s">
        <v>4632</v>
      </c>
      <c r="B2175" s="22">
        <v>5103.5464917070667</v>
      </c>
    </row>
    <row r="2176" spans="1:2" ht="15.75" customHeight="1" x14ac:dyDescent="0.3">
      <c r="A2176" s="20" t="s">
        <v>4634</v>
      </c>
      <c r="B2176" s="22">
        <v>4082.3265834080098</v>
      </c>
    </row>
    <row r="2177" spans="1:2" ht="15.75" customHeight="1" x14ac:dyDescent="0.3">
      <c r="A2177" s="20" t="s">
        <v>4636</v>
      </c>
      <c r="B2177" s="22">
        <v>3678.7067234665401</v>
      </c>
    </row>
    <row r="2178" spans="1:2" ht="15.75" customHeight="1" x14ac:dyDescent="0.3">
      <c r="A2178" s="20" t="s">
        <v>4638</v>
      </c>
      <c r="B2178" s="22">
        <v>3355.8108355133641</v>
      </c>
    </row>
    <row r="2179" spans="1:2" ht="15.75" customHeight="1" x14ac:dyDescent="0.3">
      <c r="A2179" s="20" t="s">
        <v>4640</v>
      </c>
      <c r="B2179" s="22">
        <v>3759.4306954548338</v>
      </c>
    </row>
    <row r="2180" spans="1:2" ht="15.75" customHeight="1" x14ac:dyDescent="0.3">
      <c r="A2180" s="20" t="s">
        <v>4642</v>
      </c>
      <c r="B2180" s="22">
        <v>3355.8108355133641</v>
      </c>
    </row>
    <row r="2181" spans="1:2" ht="15.75" customHeight="1" x14ac:dyDescent="0.3">
      <c r="A2181" s="20" t="s">
        <v>4644</v>
      </c>
      <c r="B2181" s="22">
        <v>3678.7067234665401</v>
      </c>
    </row>
    <row r="2182" spans="1:2" ht="15.75" customHeight="1" x14ac:dyDescent="0.3">
      <c r="A2182" s="20" t="s">
        <v>4646</v>
      </c>
      <c r="B2182" s="22">
        <v>3759.4306954548338</v>
      </c>
    </row>
    <row r="2183" spans="1:2" ht="15.75" customHeight="1" x14ac:dyDescent="0.3">
      <c r="A2183" s="20" t="s">
        <v>4648</v>
      </c>
      <c r="B2183" s="22">
        <v>3759.4306954548338</v>
      </c>
    </row>
    <row r="2184" spans="1:2" ht="15.75" customHeight="1" x14ac:dyDescent="0.3">
      <c r="A2184" s="20" t="s">
        <v>4650</v>
      </c>
      <c r="B2184" s="22">
        <v>4082.3265834080098</v>
      </c>
    </row>
    <row r="2185" spans="1:2" ht="15.75" customHeight="1" x14ac:dyDescent="0.3">
      <c r="A2185" s="20" t="s">
        <v>4652</v>
      </c>
      <c r="B2185" s="22">
        <v>3061.1066751150779</v>
      </c>
    </row>
    <row r="2186" spans="1:2" ht="15.75" customHeight="1" x14ac:dyDescent="0.3">
      <c r="A2186" s="20" t="s">
        <v>4654</v>
      </c>
      <c r="B2186" s="22">
        <v>2758.45488520257</v>
      </c>
    </row>
    <row r="2187" spans="1:2" ht="15.75" customHeight="1" x14ac:dyDescent="0.3">
      <c r="A2187" s="20" t="s">
        <v>4656</v>
      </c>
      <c r="B2187" s="22">
        <v>2516.3334532725639</v>
      </c>
    </row>
    <row r="2188" spans="1:2" ht="15.75" customHeight="1" x14ac:dyDescent="0.3">
      <c r="A2188" s="20" t="s">
        <v>4658</v>
      </c>
      <c r="B2188" s="22">
        <v>2818.9852431850718</v>
      </c>
    </row>
    <row r="2189" spans="1:2" ht="15.75" customHeight="1" x14ac:dyDescent="0.3">
      <c r="A2189" s="20" t="s">
        <v>4660</v>
      </c>
      <c r="B2189" s="22">
        <v>2516.3334532725639</v>
      </c>
    </row>
    <row r="2190" spans="1:2" ht="15.75" customHeight="1" x14ac:dyDescent="0.3">
      <c r="A2190" s="20" t="s">
        <v>4662</v>
      </c>
      <c r="B2190" s="22">
        <v>2758.45488520257</v>
      </c>
    </row>
    <row r="2191" spans="1:2" ht="15.75" customHeight="1" x14ac:dyDescent="0.3">
      <c r="A2191" s="20" t="s">
        <v>4664</v>
      </c>
      <c r="B2191" s="22">
        <v>2818.9852431850718</v>
      </c>
    </row>
    <row r="2192" spans="1:2" ht="15.75" customHeight="1" x14ac:dyDescent="0.3">
      <c r="A2192" s="20" t="s">
        <v>4666</v>
      </c>
      <c r="B2192" s="22">
        <v>2818.9852431850718</v>
      </c>
    </row>
    <row r="2193" spans="1:2" ht="15.75" customHeight="1" x14ac:dyDescent="0.3">
      <c r="A2193" s="20" t="s">
        <v>4668</v>
      </c>
      <c r="B2193" s="22">
        <v>3061.1066751150779</v>
      </c>
    </row>
    <row r="2194" spans="1:2" ht="15.75" customHeight="1" x14ac:dyDescent="0.3">
      <c r="A2194" s="20" t="s">
        <v>4670</v>
      </c>
      <c r="B2194" s="22">
        <v>2039.8867668221455</v>
      </c>
    </row>
    <row r="2195" spans="1:2" ht="15.75" customHeight="1" x14ac:dyDescent="0.3">
      <c r="A2195" s="20" t="s">
        <v>4672</v>
      </c>
      <c r="B2195" s="22">
        <v>1838.2030469386002</v>
      </c>
    </row>
    <row r="2196" spans="1:2" ht="15.75" customHeight="1" x14ac:dyDescent="0.3">
      <c r="A2196" s="20" t="s">
        <v>4674</v>
      </c>
      <c r="B2196" s="22">
        <v>1676.8560710317638</v>
      </c>
    </row>
    <row r="2197" spans="1:2" ht="15.75" customHeight="1" x14ac:dyDescent="0.3">
      <c r="A2197" s="20" t="s">
        <v>4676</v>
      </c>
      <c r="B2197" s="22">
        <v>1878.5397909153091</v>
      </c>
    </row>
    <row r="2198" spans="1:2" ht="15.75" customHeight="1" x14ac:dyDescent="0.3">
      <c r="A2198" s="20" t="s">
        <v>4678</v>
      </c>
      <c r="B2198" s="22">
        <v>1676.8560710317638</v>
      </c>
    </row>
    <row r="2199" spans="1:2" ht="15.75" customHeight="1" x14ac:dyDescent="0.3">
      <c r="A2199" s="20" t="s">
        <v>4680</v>
      </c>
      <c r="B2199" s="22">
        <v>1838.2030469386002</v>
      </c>
    </row>
    <row r="2200" spans="1:2" ht="15.75" customHeight="1" x14ac:dyDescent="0.3">
      <c r="A2200" s="20" t="s">
        <v>4682</v>
      </c>
      <c r="B2200" s="22">
        <v>1878.5397909153091</v>
      </c>
    </row>
    <row r="2201" spans="1:2" ht="15.75" customHeight="1" x14ac:dyDescent="0.3">
      <c r="A2201" s="20" t="s">
        <v>4684</v>
      </c>
      <c r="B2201" s="22">
        <v>1878.5397909153091</v>
      </c>
    </row>
    <row r="2202" spans="1:2" ht="15.75" customHeight="1" x14ac:dyDescent="0.3">
      <c r="A2202" s="20" t="s">
        <v>4686</v>
      </c>
      <c r="B2202" s="22">
        <v>2039.8867668221455</v>
      </c>
    </row>
    <row r="2203" spans="1:2" ht="15.75" customHeight="1" x14ac:dyDescent="0.3">
      <c r="A2203" s="20" t="s">
        <v>4688</v>
      </c>
      <c r="B2203" s="22">
        <v>1224.9532800000002</v>
      </c>
    </row>
    <row r="2204" spans="1:2" ht="15.75" customHeight="1" x14ac:dyDescent="0.3">
      <c r="A2204" s="20" t="s">
        <v>4690</v>
      </c>
      <c r="B2204" s="22">
        <v>1103.8420799999999</v>
      </c>
    </row>
    <row r="2205" spans="1:2" ht="15.75" customHeight="1" x14ac:dyDescent="0.3">
      <c r="A2205" s="20" t="s">
        <v>4692</v>
      </c>
      <c r="B2205" s="22">
        <v>1006.9531200000001</v>
      </c>
    </row>
    <row r="2206" spans="1:2" ht="15.75" customHeight="1" x14ac:dyDescent="0.3">
      <c r="A2206" s="20" t="s">
        <v>4694</v>
      </c>
      <c r="B2206" s="22">
        <v>1128.06432</v>
      </c>
    </row>
    <row r="2207" spans="1:2" ht="15.75" customHeight="1" x14ac:dyDescent="0.3">
      <c r="A2207" s="20" t="s">
        <v>4696</v>
      </c>
      <c r="B2207" s="22">
        <v>1006.9531200000001</v>
      </c>
    </row>
    <row r="2208" spans="1:2" ht="15.75" customHeight="1" x14ac:dyDescent="0.3">
      <c r="A2208" s="20" t="s">
        <v>4698</v>
      </c>
      <c r="B2208" s="22">
        <v>1103.8420799999999</v>
      </c>
    </row>
    <row r="2209" spans="1:2" ht="15.75" customHeight="1" x14ac:dyDescent="0.3">
      <c r="A2209" s="20" t="s">
        <v>4700</v>
      </c>
      <c r="B2209" s="22">
        <v>1128.06432</v>
      </c>
    </row>
    <row r="2210" spans="1:2" ht="15.75" customHeight="1" x14ac:dyDescent="0.3">
      <c r="A2210" s="20" t="s">
        <v>4702</v>
      </c>
      <c r="B2210" s="22">
        <v>1128.06432</v>
      </c>
    </row>
    <row r="2211" spans="1:2" ht="15.75" customHeight="1" x14ac:dyDescent="0.3">
      <c r="A2211" s="20" t="s">
        <v>4704</v>
      </c>
      <c r="B2211" s="22">
        <v>1224.9532800000002</v>
      </c>
    </row>
    <row r="2212" spans="1:2" ht="15.75" customHeight="1" x14ac:dyDescent="0.3">
      <c r="A2212" s="20" t="s">
        <v>4706</v>
      </c>
      <c r="B2212" s="22">
        <v>1122.8312891707067</v>
      </c>
    </row>
    <row r="2213" spans="1:2" ht="15.75" customHeight="1" x14ac:dyDescent="0.3">
      <c r="A2213" s="20" t="s">
        <v>4708</v>
      </c>
      <c r="B2213" s="22">
        <v>1011.8168961736029</v>
      </c>
    </row>
    <row r="2214" spans="1:2" ht="15.75" customHeight="1" x14ac:dyDescent="0.3">
      <c r="A2214" s="20" t="s">
        <v>4710</v>
      </c>
      <c r="B2214" s="22">
        <v>923.00538177591989</v>
      </c>
    </row>
    <row r="2215" spans="1:2" ht="15.75" customHeight="1" x14ac:dyDescent="0.3">
      <c r="A2215" s="20" t="s">
        <v>4712</v>
      </c>
      <c r="B2215" s="22">
        <v>1034.0197747730235</v>
      </c>
    </row>
    <row r="2216" spans="1:2" ht="15.75" customHeight="1" x14ac:dyDescent="0.3">
      <c r="A2216" s="20" t="s">
        <v>4714</v>
      </c>
      <c r="B2216" s="22">
        <v>923.00538177591989</v>
      </c>
    </row>
    <row r="2217" spans="1:2" ht="15.75" customHeight="1" x14ac:dyDescent="0.3">
      <c r="A2217" s="20" t="s">
        <v>4716</v>
      </c>
      <c r="B2217" s="22">
        <v>1011.8168961736029</v>
      </c>
    </row>
    <row r="2218" spans="1:2" ht="15.75" customHeight="1" x14ac:dyDescent="0.3">
      <c r="A2218" s="20" t="s">
        <v>4718</v>
      </c>
      <c r="B2218" s="22">
        <v>1034.0197747730235</v>
      </c>
    </row>
    <row r="2219" spans="1:2" ht="15.75" customHeight="1" x14ac:dyDescent="0.3">
      <c r="A2219" s="20" t="s">
        <v>4720</v>
      </c>
      <c r="B2219" s="22">
        <v>1034.0197747730235</v>
      </c>
    </row>
    <row r="2220" spans="1:2" ht="15.75" customHeight="1" x14ac:dyDescent="0.3">
      <c r="A2220" s="20" t="s">
        <v>4722</v>
      </c>
      <c r="B2220" s="22">
        <v>1122.8312891707067</v>
      </c>
    </row>
    <row r="2221" spans="1:2" ht="15.75" customHeight="1" x14ac:dyDescent="0.3">
      <c r="A2221" s="20" t="s">
        <v>4724</v>
      </c>
      <c r="B2221" s="22">
        <v>1020.7092983414136</v>
      </c>
    </row>
    <row r="2222" spans="1:2" ht="15.75" customHeight="1" x14ac:dyDescent="0.3">
      <c r="A2222" s="20" t="s">
        <v>4726</v>
      </c>
      <c r="B2222" s="22">
        <v>919.79171234720604</v>
      </c>
    </row>
    <row r="2223" spans="1:2" ht="15.75" customHeight="1" x14ac:dyDescent="0.3">
      <c r="A2223" s="20" t="s">
        <v>4728</v>
      </c>
      <c r="B2223" s="22">
        <v>839.05764355183999</v>
      </c>
    </row>
    <row r="2224" spans="1:2" ht="15.75" customHeight="1" x14ac:dyDescent="0.3">
      <c r="A2224" s="20" t="s">
        <v>4730</v>
      </c>
      <c r="B2224" s="22">
        <v>939.97522954604756</v>
      </c>
    </row>
    <row r="2225" spans="1:2" ht="15.75" customHeight="1" x14ac:dyDescent="0.3">
      <c r="A2225" s="20" t="s">
        <v>4732</v>
      </c>
      <c r="B2225" s="22">
        <v>839.05764355183999</v>
      </c>
    </row>
    <row r="2226" spans="1:2" ht="15.75" customHeight="1" x14ac:dyDescent="0.3">
      <c r="A2226" s="20" t="s">
        <v>4734</v>
      </c>
      <c r="B2226" s="22">
        <v>919.79171234720604</v>
      </c>
    </row>
    <row r="2227" spans="1:2" ht="15.75" customHeight="1" x14ac:dyDescent="0.3">
      <c r="A2227" s="20" t="s">
        <v>4736</v>
      </c>
      <c r="B2227" s="22">
        <v>939.97522954604756</v>
      </c>
    </row>
    <row r="2228" spans="1:2" ht="15.75" customHeight="1" x14ac:dyDescent="0.3">
      <c r="A2228" s="20" t="s">
        <v>4738</v>
      </c>
      <c r="B2228" s="22">
        <v>939.97522954604756</v>
      </c>
    </row>
    <row r="2229" spans="1:2" ht="15.75" customHeight="1" x14ac:dyDescent="0.3">
      <c r="A2229" s="20" t="s">
        <v>4740</v>
      </c>
      <c r="B2229" s="22">
        <v>1020.7092983414136</v>
      </c>
    </row>
    <row r="2230" spans="1:2" ht="15.75" customHeight="1" x14ac:dyDescent="0.3">
      <c r="A2230" s="20" t="s">
        <v>4742</v>
      </c>
      <c r="B2230" s="22">
        <v>816.46531668160196</v>
      </c>
    </row>
    <row r="2231" spans="1:2" ht="15.75" customHeight="1" x14ac:dyDescent="0.3">
      <c r="A2231" s="20" t="s">
        <v>4744</v>
      </c>
      <c r="B2231" s="22">
        <v>735.74134469330806</v>
      </c>
    </row>
    <row r="2232" spans="1:2" ht="15.75" customHeight="1" x14ac:dyDescent="0.3">
      <c r="A2232" s="20" t="s">
        <v>4746</v>
      </c>
      <c r="B2232" s="22">
        <v>671.16216710267281</v>
      </c>
    </row>
    <row r="2233" spans="1:2" ht="15.75" customHeight="1" x14ac:dyDescent="0.3">
      <c r="A2233" s="20" t="s">
        <v>4748</v>
      </c>
      <c r="B2233" s="22">
        <v>751.88613909096671</v>
      </c>
    </row>
    <row r="2234" spans="1:2" ht="15.75" customHeight="1" x14ac:dyDescent="0.3">
      <c r="A2234" s="20" t="s">
        <v>4750</v>
      </c>
      <c r="B2234" s="22">
        <v>671.16216710267281</v>
      </c>
    </row>
    <row r="2235" spans="1:2" ht="15.75" customHeight="1" x14ac:dyDescent="0.3">
      <c r="A2235" s="20" t="s">
        <v>4752</v>
      </c>
      <c r="B2235" s="22">
        <v>735.74134469330806</v>
      </c>
    </row>
    <row r="2236" spans="1:2" ht="15.75" customHeight="1" x14ac:dyDescent="0.3">
      <c r="A2236" s="20" t="s">
        <v>4754</v>
      </c>
      <c r="B2236" s="22">
        <v>751.88613909096671</v>
      </c>
    </row>
    <row r="2237" spans="1:2" ht="15.75" customHeight="1" x14ac:dyDescent="0.3">
      <c r="A2237" s="20" t="s">
        <v>4756</v>
      </c>
      <c r="B2237" s="22">
        <v>751.88613909096671</v>
      </c>
    </row>
    <row r="2238" spans="1:2" ht="15.75" customHeight="1" x14ac:dyDescent="0.3">
      <c r="A2238" s="20" t="s">
        <v>4758</v>
      </c>
      <c r="B2238" s="22">
        <v>816.46531668160196</v>
      </c>
    </row>
    <row r="2239" spans="1:2" ht="15.75" customHeight="1" x14ac:dyDescent="0.3">
      <c r="A2239" s="20" t="s">
        <v>4760</v>
      </c>
      <c r="B2239" s="22">
        <v>612.22133502301563</v>
      </c>
    </row>
    <row r="2240" spans="1:2" ht="15.75" customHeight="1" x14ac:dyDescent="0.3">
      <c r="A2240" s="20" t="s">
        <v>4762</v>
      </c>
      <c r="B2240" s="22">
        <v>551.6909770405141</v>
      </c>
    </row>
    <row r="2241" spans="1:2" ht="15.75" customHeight="1" x14ac:dyDescent="0.3">
      <c r="A2241" s="20" t="s">
        <v>4764</v>
      </c>
      <c r="B2241" s="22">
        <v>503.26669065451284</v>
      </c>
    </row>
    <row r="2242" spans="1:2" ht="15.75" customHeight="1" x14ac:dyDescent="0.3">
      <c r="A2242" s="20" t="s">
        <v>4766</v>
      </c>
      <c r="B2242" s="22">
        <v>563.79704863701443</v>
      </c>
    </row>
    <row r="2243" spans="1:2" ht="15.75" customHeight="1" x14ac:dyDescent="0.3">
      <c r="A2243" s="20" t="s">
        <v>4768</v>
      </c>
      <c r="B2243" s="22">
        <v>503.26669065451284</v>
      </c>
    </row>
    <row r="2244" spans="1:2" ht="15.75" customHeight="1" x14ac:dyDescent="0.3">
      <c r="A2244" s="20" t="s">
        <v>4770</v>
      </c>
      <c r="B2244" s="22">
        <v>551.6909770405141</v>
      </c>
    </row>
    <row r="2245" spans="1:2" ht="15.75" customHeight="1" x14ac:dyDescent="0.3">
      <c r="A2245" s="20" t="s">
        <v>4772</v>
      </c>
      <c r="B2245" s="22">
        <v>563.79704863701443</v>
      </c>
    </row>
    <row r="2246" spans="1:2" ht="15.75" customHeight="1" x14ac:dyDescent="0.3">
      <c r="A2246" s="20" t="s">
        <v>4774</v>
      </c>
      <c r="B2246" s="22">
        <v>563.79704863701443</v>
      </c>
    </row>
    <row r="2247" spans="1:2" ht="15.75" customHeight="1" x14ac:dyDescent="0.3">
      <c r="A2247" s="20" t="s">
        <v>4776</v>
      </c>
      <c r="B2247" s="22">
        <v>612.22133502301563</v>
      </c>
    </row>
    <row r="2248" spans="1:2" ht="15.75" customHeight="1" x14ac:dyDescent="0.3">
      <c r="A2248" s="20" t="s">
        <v>4778</v>
      </c>
      <c r="B2248" s="22">
        <v>407.97735336442918</v>
      </c>
    </row>
    <row r="2249" spans="1:2" ht="15.75" customHeight="1" x14ac:dyDescent="0.3">
      <c r="A2249" s="20" t="s">
        <v>4780</v>
      </c>
      <c r="B2249" s="22">
        <v>367.64060938772002</v>
      </c>
    </row>
    <row r="2250" spans="1:2" ht="15.75" customHeight="1" x14ac:dyDescent="0.3">
      <c r="A2250" s="20" t="s">
        <v>4782</v>
      </c>
      <c r="B2250" s="22">
        <v>335.37121420635276</v>
      </c>
    </row>
    <row r="2251" spans="1:2" ht="15.75" customHeight="1" x14ac:dyDescent="0.3">
      <c r="A2251" s="20" t="s">
        <v>4784</v>
      </c>
      <c r="B2251" s="22">
        <v>375.70795818306175</v>
      </c>
    </row>
    <row r="2252" spans="1:2" ht="15.75" customHeight="1" x14ac:dyDescent="0.3">
      <c r="A2252" s="20" t="s">
        <v>4786</v>
      </c>
      <c r="B2252" s="22">
        <v>335.37121420635276</v>
      </c>
    </row>
    <row r="2253" spans="1:2" ht="15.75" customHeight="1" x14ac:dyDescent="0.3">
      <c r="A2253" s="20" t="s">
        <v>4788</v>
      </c>
      <c r="B2253" s="22">
        <v>367.64060938772002</v>
      </c>
    </row>
    <row r="2254" spans="1:2" ht="15.75" customHeight="1" x14ac:dyDescent="0.3">
      <c r="A2254" s="20" t="s">
        <v>4790</v>
      </c>
      <c r="B2254" s="22">
        <v>375.70795818306175</v>
      </c>
    </row>
    <row r="2255" spans="1:2" ht="15.75" customHeight="1" x14ac:dyDescent="0.3">
      <c r="A2255" s="20" t="s">
        <v>4792</v>
      </c>
      <c r="B2255" s="22">
        <v>375.70795818306175</v>
      </c>
    </row>
    <row r="2256" spans="1:2" ht="15.75" customHeight="1" x14ac:dyDescent="0.3">
      <c r="A2256" s="20" t="s">
        <v>4794</v>
      </c>
      <c r="B2256" s="22">
        <v>407.97735336442918</v>
      </c>
    </row>
    <row r="2257" spans="1:2" ht="15.75" customHeight="1" x14ac:dyDescent="0.3">
      <c r="A2257" s="20" t="s">
        <v>4797</v>
      </c>
      <c r="B2257" s="22">
        <v>2140.9919999999997</v>
      </c>
    </row>
    <row r="2258" spans="1:2" ht="15.75" customHeight="1" x14ac:dyDescent="0.3">
      <c r="A2258" s="20" t="s">
        <v>4799</v>
      </c>
      <c r="B2258" s="22">
        <v>1929.3119999999999</v>
      </c>
    </row>
    <row r="2259" spans="1:2" ht="15.75" customHeight="1" x14ac:dyDescent="0.3">
      <c r="A2259" s="20" t="s">
        <v>4801</v>
      </c>
      <c r="B2259" s="22">
        <v>1759.9680000000001</v>
      </c>
    </row>
    <row r="2260" spans="1:2" ht="15.75" customHeight="1" x14ac:dyDescent="0.3">
      <c r="A2260" s="20" t="s">
        <v>4803</v>
      </c>
      <c r="B2260" s="22">
        <v>1971.6479999999997</v>
      </c>
    </row>
    <row r="2261" spans="1:2" ht="15.75" customHeight="1" x14ac:dyDescent="0.3">
      <c r="A2261" s="20" t="s">
        <v>4805</v>
      </c>
      <c r="B2261" s="22">
        <v>1759.9680000000001</v>
      </c>
    </row>
    <row r="2262" spans="1:2" ht="15.75" customHeight="1" x14ac:dyDescent="0.3">
      <c r="A2262" s="20" t="s">
        <v>4807</v>
      </c>
      <c r="B2262" s="22">
        <v>1929.3119999999999</v>
      </c>
    </row>
    <row r="2263" spans="1:2" ht="15.75" customHeight="1" x14ac:dyDescent="0.3">
      <c r="A2263" s="20" t="s">
        <v>4809</v>
      </c>
      <c r="B2263" s="22">
        <v>1971.6479999999997</v>
      </c>
    </row>
    <row r="2264" spans="1:2" ht="15.75" customHeight="1" x14ac:dyDescent="0.3">
      <c r="A2264" s="20" t="s">
        <v>4811</v>
      </c>
      <c r="B2264" s="22">
        <v>1971.6479999999997</v>
      </c>
    </row>
    <row r="2265" spans="1:2" ht="15.75" customHeight="1" x14ac:dyDescent="0.3">
      <c r="A2265" s="20" t="s">
        <v>4813</v>
      </c>
      <c r="B2265" s="22">
        <v>2140.9919999999997</v>
      </c>
    </row>
    <row r="2266" spans="1:2" ht="15.75" customHeight="1" x14ac:dyDescent="0.3">
      <c r="A2266" s="20" t="s">
        <v>4815</v>
      </c>
      <c r="B2266" s="22">
        <v>1962.5016290124709</v>
      </c>
    </row>
    <row r="2267" spans="1:2" ht="15.75" customHeight="1" x14ac:dyDescent="0.3">
      <c r="A2267" s="20" t="s">
        <v>4817</v>
      </c>
      <c r="B2267" s="22">
        <v>1768.4689820762096</v>
      </c>
    </row>
    <row r="2268" spans="1:2" ht="15.75" customHeight="1" x14ac:dyDescent="0.3">
      <c r="A2268" s="20" t="s">
        <v>4819</v>
      </c>
      <c r="B2268" s="22">
        <v>1613.2428645272009</v>
      </c>
    </row>
    <row r="2269" spans="1:2" ht="15.75" customHeight="1" x14ac:dyDescent="0.3">
      <c r="A2269" s="20" t="s">
        <v>4821</v>
      </c>
      <c r="B2269" s="22">
        <v>1807.275511463462</v>
      </c>
    </row>
    <row r="2270" spans="1:2" ht="15.75" customHeight="1" x14ac:dyDescent="0.3">
      <c r="A2270" s="20" t="s">
        <v>4823</v>
      </c>
      <c r="B2270" s="22">
        <v>1613.2428645272009</v>
      </c>
    </row>
    <row r="2271" spans="1:2" ht="15.75" customHeight="1" x14ac:dyDescent="0.3">
      <c r="A2271" s="20" t="s">
        <v>4825</v>
      </c>
      <c r="B2271" s="22">
        <v>1768.4689820762096</v>
      </c>
    </row>
    <row r="2272" spans="1:2" ht="15.75" customHeight="1" x14ac:dyDescent="0.3">
      <c r="A2272" s="20" t="s">
        <v>4827</v>
      </c>
      <c r="B2272" s="22">
        <v>1807.275511463462</v>
      </c>
    </row>
    <row r="2273" spans="1:2" ht="15.75" customHeight="1" x14ac:dyDescent="0.3">
      <c r="A2273" s="20" t="s">
        <v>4829</v>
      </c>
      <c r="B2273" s="22">
        <v>1807.275511463462</v>
      </c>
    </row>
    <row r="2274" spans="1:2" ht="15.75" customHeight="1" x14ac:dyDescent="0.3">
      <c r="A2274" s="20" t="s">
        <v>4831</v>
      </c>
      <c r="B2274" s="22">
        <v>1962.5016290124709</v>
      </c>
    </row>
    <row r="2275" spans="1:2" ht="15.75" customHeight="1" x14ac:dyDescent="0.3">
      <c r="A2275" s="20" t="s">
        <v>4833</v>
      </c>
      <c r="B2275" s="22">
        <v>1784.0112580249422</v>
      </c>
    </row>
    <row r="2276" spans="1:2" ht="15.75" customHeight="1" x14ac:dyDescent="0.3">
      <c r="A2276" s="20" t="s">
        <v>4835</v>
      </c>
      <c r="B2276" s="22">
        <v>1607.62596415242</v>
      </c>
    </row>
    <row r="2277" spans="1:2" ht="15.75" customHeight="1" x14ac:dyDescent="0.3">
      <c r="A2277" s="20" t="s">
        <v>4837</v>
      </c>
      <c r="B2277" s="22">
        <v>1466.517729054402</v>
      </c>
    </row>
    <row r="2278" spans="1:2" ht="15.75" customHeight="1" x14ac:dyDescent="0.3">
      <c r="A2278" s="20" t="s">
        <v>4839</v>
      </c>
      <c r="B2278" s="22">
        <v>1642.9030229269245</v>
      </c>
    </row>
    <row r="2279" spans="1:2" ht="15.75" customHeight="1" x14ac:dyDescent="0.3">
      <c r="A2279" s="20" t="s">
        <v>4841</v>
      </c>
      <c r="B2279" s="22">
        <v>1466.517729054402</v>
      </c>
    </row>
    <row r="2280" spans="1:2" ht="15.75" customHeight="1" x14ac:dyDescent="0.3">
      <c r="A2280" s="20" t="s">
        <v>4843</v>
      </c>
      <c r="B2280" s="22">
        <v>1607.62596415242</v>
      </c>
    </row>
    <row r="2281" spans="1:2" ht="15.75" customHeight="1" x14ac:dyDescent="0.3">
      <c r="A2281" s="20" t="s">
        <v>4845</v>
      </c>
      <c r="B2281" s="22">
        <v>1642.9030229269245</v>
      </c>
    </row>
    <row r="2282" spans="1:2" ht="15.75" customHeight="1" x14ac:dyDescent="0.3">
      <c r="A2282" s="20" t="s">
        <v>4847</v>
      </c>
      <c r="B2282" s="22">
        <v>1642.9030229269245</v>
      </c>
    </row>
    <row r="2283" spans="1:2" ht="15.75" customHeight="1" x14ac:dyDescent="0.3">
      <c r="A2283" s="20" t="s">
        <v>4849</v>
      </c>
      <c r="B2283" s="22">
        <v>1784.0112580249422</v>
      </c>
    </row>
    <row r="2284" spans="1:2" ht="15.75" customHeight="1" x14ac:dyDescent="0.3">
      <c r="A2284" s="20" t="s">
        <v>4851</v>
      </c>
      <c r="B2284" s="22">
        <v>1427.0305160477437</v>
      </c>
    </row>
    <row r="2285" spans="1:2" ht="15.75" customHeight="1" x14ac:dyDescent="0.3">
      <c r="A2285" s="20" t="s">
        <v>4853</v>
      </c>
      <c r="B2285" s="22">
        <v>1285.9399283029104</v>
      </c>
    </row>
    <row r="2286" spans="1:2" ht="15.75" customHeight="1" x14ac:dyDescent="0.3">
      <c r="A2286" s="20" t="s">
        <v>4855</v>
      </c>
      <c r="B2286" s="22">
        <v>1173.0674581070436</v>
      </c>
    </row>
    <row r="2287" spans="1:2" ht="15.75" customHeight="1" x14ac:dyDescent="0.3">
      <c r="A2287" s="20" t="s">
        <v>4857</v>
      </c>
      <c r="B2287" s="22">
        <v>1314.1580458518768</v>
      </c>
    </row>
    <row r="2288" spans="1:2" ht="15.75" customHeight="1" x14ac:dyDescent="0.3">
      <c r="A2288" s="20" t="s">
        <v>4859</v>
      </c>
      <c r="B2288" s="22">
        <v>1173.0674581070436</v>
      </c>
    </row>
    <row r="2289" spans="1:2" ht="15.75" customHeight="1" x14ac:dyDescent="0.3">
      <c r="A2289" s="20" t="s">
        <v>4861</v>
      </c>
      <c r="B2289" s="22">
        <v>1285.9399283029104</v>
      </c>
    </row>
    <row r="2290" spans="1:2" ht="15.75" customHeight="1" x14ac:dyDescent="0.3">
      <c r="A2290" s="20" t="s">
        <v>4863</v>
      </c>
      <c r="B2290" s="22">
        <v>1314.1580458518768</v>
      </c>
    </row>
    <row r="2291" spans="1:2" ht="15.75" customHeight="1" x14ac:dyDescent="0.3">
      <c r="A2291" s="20" t="s">
        <v>4865</v>
      </c>
      <c r="B2291" s="22">
        <v>1314.1580458518768</v>
      </c>
    </row>
    <row r="2292" spans="1:2" ht="15.75" customHeight="1" x14ac:dyDescent="0.3">
      <c r="A2292" s="20" t="s">
        <v>4867</v>
      </c>
      <c r="B2292" s="22">
        <v>1427.0305160477437</v>
      </c>
    </row>
    <row r="2293" spans="1:2" ht="15.75" customHeight="1" x14ac:dyDescent="0.3">
      <c r="A2293" s="20" t="s">
        <v>4869</v>
      </c>
      <c r="B2293" s="22">
        <v>1070.0497740726864</v>
      </c>
    </row>
    <row r="2294" spans="1:2" ht="15.75" customHeight="1" x14ac:dyDescent="0.3">
      <c r="A2294" s="20" t="s">
        <v>4871</v>
      </c>
      <c r="B2294" s="22">
        <v>964.25389245533029</v>
      </c>
    </row>
    <row r="2295" spans="1:2" ht="15.75" customHeight="1" x14ac:dyDescent="0.3">
      <c r="A2295" s="20" t="s">
        <v>4873</v>
      </c>
      <c r="B2295" s="22">
        <v>879.61718716144571</v>
      </c>
    </row>
    <row r="2296" spans="1:2" ht="15.75" customHeight="1" x14ac:dyDescent="0.3">
      <c r="A2296" s="20" t="s">
        <v>4875</v>
      </c>
      <c r="B2296" s="22">
        <v>985.4130687788014</v>
      </c>
    </row>
    <row r="2297" spans="1:2" ht="15.75" customHeight="1" x14ac:dyDescent="0.3">
      <c r="A2297" s="20" t="s">
        <v>4877</v>
      </c>
      <c r="B2297" s="22">
        <v>879.61718716144571</v>
      </c>
    </row>
    <row r="2298" spans="1:2" ht="15.75" customHeight="1" x14ac:dyDescent="0.3">
      <c r="A2298" s="20" t="s">
        <v>4879</v>
      </c>
      <c r="B2298" s="22">
        <v>964.25389245533029</v>
      </c>
    </row>
    <row r="2299" spans="1:2" ht="15.75" customHeight="1" x14ac:dyDescent="0.3">
      <c r="A2299" s="20" t="s">
        <v>4881</v>
      </c>
      <c r="B2299" s="22">
        <v>985.4130687788014</v>
      </c>
    </row>
    <row r="2300" spans="1:2" ht="15.75" customHeight="1" x14ac:dyDescent="0.3">
      <c r="A2300" s="20" t="s">
        <v>4883</v>
      </c>
      <c r="B2300" s="22">
        <v>985.4130687788014</v>
      </c>
    </row>
    <row r="2301" spans="1:2" ht="15.75" customHeight="1" x14ac:dyDescent="0.3">
      <c r="A2301" s="20" t="s">
        <v>4885</v>
      </c>
      <c r="B2301" s="22">
        <v>1070.0497740726864</v>
      </c>
    </row>
    <row r="2302" spans="1:2" ht="15.75" customHeight="1" x14ac:dyDescent="0.3">
      <c r="A2302" s="20" t="s">
        <v>4887</v>
      </c>
      <c r="B2302" s="22">
        <v>713.06903209762879</v>
      </c>
    </row>
    <row r="2303" spans="1:2" ht="15.75" customHeight="1" x14ac:dyDescent="0.3">
      <c r="A2303" s="20" t="s">
        <v>4889</v>
      </c>
      <c r="B2303" s="22">
        <v>642.56785660775029</v>
      </c>
    </row>
    <row r="2304" spans="1:2" ht="15.75" customHeight="1" x14ac:dyDescent="0.3">
      <c r="A2304" s="20" t="s">
        <v>4891</v>
      </c>
      <c r="B2304" s="22">
        <v>586.16691621584744</v>
      </c>
    </row>
    <row r="2305" spans="1:2" ht="15.75" customHeight="1" x14ac:dyDescent="0.3">
      <c r="A2305" s="20" t="s">
        <v>4893</v>
      </c>
      <c r="B2305" s="22">
        <v>656.66809170572594</v>
      </c>
    </row>
    <row r="2306" spans="1:2" ht="15.75" customHeight="1" x14ac:dyDescent="0.3">
      <c r="A2306" s="20" t="s">
        <v>4895</v>
      </c>
      <c r="B2306" s="22">
        <v>586.16691621584744</v>
      </c>
    </row>
    <row r="2307" spans="1:2" ht="15.75" customHeight="1" x14ac:dyDescent="0.3">
      <c r="A2307" s="20" t="s">
        <v>4897</v>
      </c>
      <c r="B2307" s="22">
        <v>642.56785660775029</v>
      </c>
    </row>
    <row r="2308" spans="1:2" ht="15.75" customHeight="1" x14ac:dyDescent="0.3">
      <c r="A2308" s="20" t="s">
        <v>4899</v>
      </c>
      <c r="B2308" s="22">
        <v>656.66809170572594</v>
      </c>
    </row>
    <row r="2309" spans="1:2" ht="15.75" customHeight="1" x14ac:dyDescent="0.3">
      <c r="A2309" s="20" t="s">
        <v>4901</v>
      </c>
      <c r="B2309" s="22">
        <v>656.66809170572594</v>
      </c>
    </row>
    <row r="2310" spans="1:2" ht="15.75" customHeight="1" x14ac:dyDescent="0.3">
      <c r="A2310" s="20" t="s">
        <v>4903</v>
      </c>
      <c r="B2310" s="22">
        <v>713.06903209762879</v>
      </c>
    </row>
    <row r="2311" spans="1:2" ht="15.75" customHeight="1" x14ac:dyDescent="0.3">
      <c r="A2311" s="20" t="s">
        <v>4905</v>
      </c>
      <c r="B2311" s="22">
        <v>428.19839999999999</v>
      </c>
    </row>
    <row r="2312" spans="1:2" ht="15.75" customHeight="1" x14ac:dyDescent="0.3">
      <c r="A2312" s="20" t="s">
        <v>4907</v>
      </c>
      <c r="B2312" s="22">
        <v>385.86239999999992</v>
      </c>
    </row>
    <row r="2313" spans="1:2" ht="15.75" customHeight="1" x14ac:dyDescent="0.3">
      <c r="A2313" s="20" t="s">
        <v>4909</v>
      </c>
      <c r="B2313" s="22">
        <v>351.99360000000001</v>
      </c>
    </row>
    <row r="2314" spans="1:2" ht="15.75" customHeight="1" x14ac:dyDescent="0.3">
      <c r="A2314" s="20" t="s">
        <v>4911</v>
      </c>
      <c r="B2314" s="22">
        <v>394.32959999999991</v>
      </c>
    </row>
    <row r="2315" spans="1:2" ht="15.75" customHeight="1" x14ac:dyDescent="0.3">
      <c r="A2315" s="20" t="s">
        <v>4913</v>
      </c>
      <c r="B2315" s="22">
        <v>351.99360000000001</v>
      </c>
    </row>
    <row r="2316" spans="1:2" ht="15.75" customHeight="1" x14ac:dyDescent="0.3">
      <c r="A2316" s="20" t="s">
        <v>4915</v>
      </c>
      <c r="B2316" s="22">
        <v>385.86239999999992</v>
      </c>
    </row>
    <row r="2317" spans="1:2" ht="15.75" customHeight="1" x14ac:dyDescent="0.3">
      <c r="A2317" s="20" t="s">
        <v>4917</v>
      </c>
      <c r="B2317" s="22">
        <v>394.32959999999991</v>
      </c>
    </row>
    <row r="2318" spans="1:2" ht="15.75" customHeight="1" x14ac:dyDescent="0.3">
      <c r="A2318" s="20" t="s">
        <v>4919</v>
      </c>
      <c r="B2318" s="22">
        <v>394.32959999999991</v>
      </c>
    </row>
    <row r="2319" spans="1:2" ht="15.75" customHeight="1" x14ac:dyDescent="0.3">
      <c r="A2319" s="20" t="s">
        <v>4921</v>
      </c>
      <c r="B2319" s="22">
        <v>428.19839999999999</v>
      </c>
    </row>
    <row r="2320" spans="1:2" ht="15.75" customHeight="1" x14ac:dyDescent="0.3">
      <c r="A2320" s="20" t="s">
        <v>4923</v>
      </c>
      <c r="B2320" s="22">
        <v>392.50032580249422</v>
      </c>
    </row>
    <row r="2321" spans="1:2" ht="15.75" customHeight="1" x14ac:dyDescent="0.3">
      <c r="A2321" s="20" t="s">
        <v>4925</v>
      </c>
      <c r="B2321" s="22">
        <v>353.69379641524193</v>
      </c>
    </row>
    <row r="2322" spans="1:2" ht="15.75" customHeight="1" x14ac:dyDescent="0.3">
      <c r="A2322" s="20" t="s">
        <v>4927</v>
      </c>
      <c r="B2322" s="22">
        <v>322.64857290544018</v>
      </c>
    </row>
    <row r="2323" spans="1:2" ht="15.75" customHeight="1" x14ac:dyDescent="0.3">
      <c r="A2323" s="20" t="s">
        <v>4929</v>
      </c>
      <c r="B2323" s="22">
        <v>361.4551022926924</v>
      </c>
    </row>
    <row r="2324" spans="1:2" ht="15.75" customHeight="1" x14ac:dyDescent="0.3">
      <c r="A2324" s="20" t="s">
        <v>4931</v>
      </c>
      <c r="B2324" s="22">
        <v>322.64857290544018</v>
      </c>
    </row>
    <row r="2325" spans="1:2" ht="15.75" customHeight="1" x14ac:dyDescent="0.3">
      <c r="A2325" s="20" t="s">
        <v>4933</v>
      </c>
      <c r="B2325" s="22">
        <v>353.69379641524193</v>
      </c>
    </row>
    <row r="2326" spans="1:2" ht="15.75" customHeight="1" x14ac:dyDescent="0.3">
      <c r="A2326" s="20" t="s">
        <v>4935</v>
      </c>
      <c r="B2326" s="22">
        <v>361.4551022926924</v>
      </c>
    </row>
    <row r="2327" spans="1:2" ht="15.75" customHeight="1" x14ac:dyDescent="0.3">
      <c r="A2327" s="20" t="s">
        <v>4937</v>
      </c>
      <c r="B2327" s="22">
        <v>361.4551022926924</v>
      </c>
    </row>
    <row r="2328" spans="1:2" ht="15.75" customHeight="1" x14ac:dyDescent="0.3">
      <c r="A2328" s="20" t="s">
        <v>4939</v>
      </c>
      <c r="B2328" s="22">
        <v>392.50032580249422</v>
      </c>
    </row>
    <row r="2329" spans="1:2" ht="15.75" customHeight="1" x14ac:dyDescent="0.3">
      <c r="A2329" s="20" t="s">
        <v>4941</v>
      </c>
      <c r="B2329" s="22">
        <v>356.8022516049885</v>
      </c>
    </row>
    <row r="2330" spans="1:2" ht="15.75" customHeight="1" x14ac:dyDescent="0.3">
      <c r="A2330" s="20" t="s">
        <v>4943</v>
      </c>
      <c r="B2330" s="22">
        <v>321.52519283048395</v>
      </c>
    </row>
    <row r="2331" spans="1:2" ht="15.75" customHeight="1" x14ac:dyDescent="0.3">
      <c r="A2331" s="20" t="s">
        <v>4945</v>
      </c>
      <c r="B2331" s="22">
        <v>293.30354581088039</v>
      </c>
    </row>
    <row r="2332" spans="1:2" ht="15.75" customHeight="1" x14ac:dyDescent="0.3">
      <c r="A2332" s="20" t="s">
        <v>4947</v>
      </c>
      <c r="B2332" s="22">
        <v>328.58060458538489</v>
      </c>
    </row>
    <row r="2333" spans="1:2" ht="15.75" customHeight="1" x14ac:dyDescent="0.3">
      <c r="A2333" s="20" t="s">
        <v>4949</v>
      </c>
      <c r="B2333" s="22">
        <v>293.30354581088039</v>
      </c>
    </row>
    <row r="2334" spans="1:2" ht="15.75" customHeight="1" x14ac:dyDescent="0.3">
      <c r="A2334" s="20" t="s">
        <v>4951</v>
      </c>
      <c r="B2334" s="22">
        <v>321.52519283048395</v>
      </c>
    </row>
    <row r="2335" spans="1:2" ht="15.75" customHeight="1" x14ac:dyDescent="0.3">
      <c r="A2335" s="20" t="s">
        <v>4953</v>
      </c>
      <c r="B2335" s="22">
        <v>328.58060458538489</v>
      </c>
    </row>
    <row r="2336" spans="1:2" ht="15.75" customHeight="1" x14ac:dyDescent="0.3">
      <c r="A2336" s="20" t="s">
        <v>4955</v>
      </c>
      <c r="B2336" s="22">
        <v>328.58060458538489</v>
      </c>
    </row>
    <row r="2337" spans="1:2" ht="15.75" customHeight="1" x14ac:dyDescent="0.3">
      <c r="A2337" s="20" t="s">
        <v>4957</v>
      </c>
      <c r="B2337" s="22">
        <v>356.8022516049885</v>
      </c>
    </row>
    <row r="2338" spans="1:2" ht="15.75" customHeight="1" x14ac:dyDescent="0.3">
      <c r="A2338" s="20" t="s">
        <v>4959</v>
      </c>
      <c r="B2338" s="22">
        <v>285.40610320954875</v>
      </c>
    </row>
    <row r="2339" spans="1:2" ht="15.75" customHeight="1" x14ac:dyDescent="0.3">
      <c r="A2339" s="20" t="s">
        <v>4961</v>
      </c>
      <c r="B2339" s="22">
        <v>257.18798566058206</v>
      </c>
    </row>
    <row r="2340" spans="1:2" ht="15.75" customHeight="1" x14ac:dyDescent="0.3">
      <c r="A2340" s="20" t="s">
        <v>4963</v>
      </c>
      <c r="B2340" s="22">
        <v>234.61349162140871</v>
      </c>
    </row>
    <row r="2341" spans="1:2" ht="15.75" customHeight="1" x14ac:dyDescent="0.3">
      <c r="A2341" s="20" t="s">
        <v>4965</v>
      </c>
      <c r="B2341" s="22">
        <v>262.83160917037543</v>
      </c>
    </row>
    <row r="2342" spans="1:2" ht="15.75" customHeight="1" x14ac:dyDescent="0.3">
      <c r="A2342" s="20" t="s">
        <v>4967</v>
      </c>
      <c r="B2342" s="22">
        <v>234.61349162140871</v>
      </c>
    </row>
    <row r="2343" spans="1:2" ht="15.75" customHeight="1" x14ac:dyDescent="0.3">
      <c r="A2343" s="20" t="s">
        <v>4969</v>
      </c>
      <c r="B2343" s="22">
        <v>257.18798566058206</v>
      </c>
    </row>
    <row r="2344" spans="1:2" ht="15.75" customHeight="1" x14ac:dyDescent="0.3">
      <c r="A2344" s="20" t="s">
        <v>4971</v>
      </c>
      <c r="B2344" s="22">
        <v>262.83160917037543</v>
      </c>
    </row>
    <row r="2345" spans="1:2" ht="15.75" customHeight="1" x14ac:dyDescent="0.3">
      <c r="A2345" s="20" t="s">
        <v>4973</v>
      </c>
      <c r="B2345" s="22">
        <v>262.83160917037543</v>
      </c>
    </row>
    <row r="2346" spans="1:2" ht="15.75" customHeight="1" x14ac:dyDescent="0.3">
      <c r="A2346" s="20" t="s">
        <v>4975</v>
      </c>
      <c r="B2346" s="22">
        <v>285.40610320954875</v>
      </c>
    </row>
    <row r="2347" spans="1:2" ht="15.75" customHeight="1" x14ac:dyDescent="0.3">
      <c r="A2347" s="20" t="s">
        <v>4977</v>
      </c>
      <c r="B2347" s="22">
        <v>214.00995481453731</v>
      </c>
    </row>
    <row r="2348" spans="1:2" ht="15.75" customHeight="1" x14ac:dyDescent="0.3">
      <c r="A2348" s="20" t="s">
        <v>4979</v>
      </c>
      <c r="B2348" s="22">
        <v>192.85077849106608</v>
      </c>
    </row>
    <row r="2349" spans="1:2" ht="15.75" customHeight="1" x14ac:dyDescent="0.3">
      <c r="A2349" s="20" t="s">
        <v>4981</v>
      </c>
      <c r="B2349" s="22">
        <v>175.92343743228912</v>
      </c>
    </row>
    <row r="2350" spans="1:2" ht="15.75" customHeight="1" x14ac:dyDescent="0.3">
      <c r="A2350" s="20" t="s">
        <v>4983</v>
      </c>
      <c r="B2350" s="22">
        <v>197.08261375576029</v>
      </c>
    </row>
    <row r="2351" spans="1:2" ht="15.75" customHeight="1" x14ac:dyDescent="0.3">
      <c r="A2351" s="20" t="s">
        <v>4985</v>
      </c>
      <c r="B2351" s="22">
        <v>175.92343743228912</v>
      </c>
    </row>
    <row r="2352" spans="1:2" ht="15.75" customHeight="1" x14ac:dyDescent="0.3">
      <c r="A2352" s="20" t="s">
        <v>4987</v>
      </c>
      <c r="B2352" s="22">
        <v>192.85077849106608</v>
      </c>
    </row>
    <row r="2353" spans="1:2" ht="15.75" customHeight="1" x14ac:dyDescent="0.3">
      <c r="A2353" s="20" t="s">
        <v>4989</v>
      </c>
      <c r="B2353" s="22">
        <v>197.08261375576029</v>
      </c>
    </row>
    <row r="2354" spans="1:2" ht="15.75" customHeight="1" x14ac:dyDescent="0.3">
      <c r="A2354" s="20" t="s">
        <v>4991</v>
      </c>
      <c r="B2354" s="22">
        <v>197.08261375576029</v>
      </c>
    </row>
    <row r="2355" spans="1:2" ht="15.75" customHeight="1" x14ac:dyDescent="0.3">
      <c r="A2355" s="20" t="s">
        <v>4993</v>
      </c>
      <c r="B2355" s="22">
        <v>214.00995481453731</v>
      </c>
    </row>
    <row r="2356" spans="1:2" ht="15.75" customHeight="1" x14ac:dyDescent="0.3">
      <c r="A2356" s="20" t="s">
        <v>4995</v>
      </c>
      <c r="B2356" s="22">
        <v>142.61380641952579</v>
      </c>
    </row>
    <row r="2357" spans="1:2" ht="15.75" customHeight="1" x14ac:dyDescent="0.3">
      <c r="A2357" s="20" t="s">
        <v>4997</v>
      </c>
      <c r="B2357" s="22">
        <v>128.51357132155007</v>
      </c>
    </row>
    <row r="2358" spans="1:2" ht="15.75" customHeight="1" x14ac:dyDescent="0.3">
      <c r="A2358" s="20" t="s">
        <v>4999</v>
      </c>
      <c r="B2358" s="22">
        <v>117.2333832431695</v>
      </c>
    </row>
    <row r="2359" spans="1:2" ht="15.75" customHeight="1" x14ac:dyDescent="0.3">
      <c r="A2359" s="20" t="s">
        <v>5001</v>
      </c>
      <c r="B2359" s="22">
        <v>131.33361834114518</v>
      </c>
    </row>
    <row r="2360" spans="1:2" ht="15.75" customHeight="1" x14ac:dyDescent="0.3">
      <c r="A2360" s="20" t="s">
        <v>5003</v>
      </c>
      <c r="B2360" s="22">
        <v>117.2333832431695</v>
      </c>
    </row>
    <row r="2361" spans="1:2" ht="15.75" customHeight="1" x14ac:dyDescent="0.3">
      <c r="A2361" s="20" t="s">
        <v>5005</v>
      </c>
      <c r="B2361" s="22">
        <v>128.51357132155007</v>
      </c>
    </row>
    <row r="2362" spans="1:2" ht="15.75" customHeight="1" x14ac:dyDescent="0.3">
      <c r="A2362" s="20" t="s">
        <v>5007</v>
      </c>
      <c r="B2362" s="22">
        <v>131.33361834114518</v>
      </c>
    </row>
    <row r="2363" spans="1:2" ht="15.75" customHeight="1" x14ac:dyDescent="0.3">
      <c r="A2363" s="20" t="s">
        <v>5009</v>
      </c>
      <c r="B2363" s="22">
        <v>131.33361834114518</v>
      </c>
    </row>
    <row r="2364" spans="1:2" ht="15.75" customHeight="1" x14ac:dyDescent="0.3">
      <c r="A2364" s="20" t="s">
        <v>5011</v>
      </c>
      <c r="B2364" s="22">
        <v>142.61380641952579</v>
      </c>
    </row>
    <row r="2365" spans="1:2" ht="15.75" customHeight="1" x14ac:dyDescent="0.3">
      <c r="A2365" s="20" t="s">
        <v>5014</v>
      </c>
      <c r="B2365" s="22">
        <v>2982</v>
      </c>
    </row>
    <row r="2366" spans="1:2" ht="15.75" customHeight="1" x14ac:dyDescent="0.3">
      <c r="A2366" s="20" t="s">
        <v>5016</v>
      </c>
      <c r="B2366" s="22">
        <v>2733.3959999999997</v>
      </c>
    </row>
    <row r="2367" spans="1:2" ht="15.75" customHeight="1" x14ac:dyDescent="0.3">
      <c r="A2367" s="20" t="s">
        <v>5018</v>
      </c>
      <c r="B2367" s="22">
        <v>2484.7919999999999</v>
      </c>
    </row>
    <row r="2368" spans="1:2" ht="15.75" customHeight="1" x14ac:dyDescent="0.3">
      <c r="A2368" s="20" t="s">
        <v>5020</v>
      </c>
      <c r="B2368" s="22">
        <v>1987.5839999999998</v>
      </c>
    </row>
    <row r="2369" spans="1:2" ht="15.75" customHeight="1" x14ac:dyDescent="0.3">
      <c r="A2369" s="20" t="s">
        <v>5022</v>
      </c>
      <c r="B2369" s="22">
        <v>1490.376</v>
      </c>
    </row>
    <row r="2370" spans="1:2" ht="15.75" customHeight="1" x14ac:dyDescent="0.3">
      <c r="A2370" s="20" t="s">
        <v>5024</v>
      </c>
      <c r="B2370" s="22">
        <v>993.16799999999989</v>
      </c>
    </row>
    <row r="2371" spans="1:2" ht="15.75" customHeight="1" x14ac:dyDescent="0.3">
      <c r="A2371" s="20" t="s">
        <v>5027</v>
      </c>
      <c r="B2371" s="22">
        <v>2154</v>
      </c>
    </row>
    <row r="2372" spans="1:2" ht="15.75" customHeight="1" x14ac:dyDescent="0.3">
      <c r="A2372" s="20" t="s">
        <v>5029</v>
      </c>
      <c r="B2372" s="22">
        <v>1974.4199999999998</v>
      </c>
    </row>
    <row r="2373" spans="1:2" ht="15.75" customHeight="1" x14ac:dyDescent="0.3">
      <c r="A2373" s="20" t="s">
        <v>5031</v>
      </c>
      <c r="B2373" s="22">
        <v>1794.8520000000001</v>
      </c>
    </row>
    <row r="2374" spans="1:2" ht="15.75" customHeight="1" x14ac:dyDescent="0.3">
      <c r="A2374" s="20" t="s">
        <v>5033</v>
      </c>
      <c r="B2374" s="22">
        <v>1435.704</v>
      </c>
    </row>
    <row r="2375" spans="1:2" ht="15.75" customHeight="1" x14ac:dyDescent="0.3">
      <c r="A2375" s="20" t="s">
        <v>5035</v>
      </c>
      <c r="B2375" s="22">
        <v>1076.556</v>
      </c>
    </row>
    <row r="2376" spans="1:2" ht="15.75" customHeight="1" x14ac:dyDescent="0.3">
      <c r="A2376" s="20" t="s">
        <v>5037</v>
      </c>
      <c r="B2376" s="22">
        <v>717.39600000000007</v>
      </c>
    </row>
    <row r="2377" spans="1:2" ht="15.75" customHeight="1" x14ac:dyDescent="0.3">
      <c r="A2377" s="20" t="s">
        <v>5039</v>
      </c>
      <c r="B2377" s="22">
        <v>366</v>
      </c>
    </row>
    <row r="2378" spans="1:2" ht="15.75" customHeight="1" x14ac:dyDescent="0.3">
      <c r="A2378" s="20" t="s">
        <v>5041</v>
      </c>
      <c r="B2378" s="22">
        <v>366</v>
      </c>
    </row>
    <row r="2379" spans="1:2" ht="15.75" customHeight="1" x14ac:dyDescent="0.3">
      <c r="A2379" s="20" t="s">
        <v>5043</v>
      </c>
      <c r="B2379" s="22">
        <v>1350</v>
      </c>
    </row>
    <row r="2380" spans="1:2" ht="15.75" customHeight="1" x14ac:dyDescent="0.3">
      <c r="A2380" s="20" t="s">
        <v>5045</v>
      </c>
      <c r="B2380" s="22">
        <v>594</v>
      </c>
    </row>
    <row r="2381" spans="1:2" ht="15.75" customHeight="1" x14ac:dyDescent="0.3">
      <c r="A2381" s="20" t="s">
        <v>2966</v>
      </c>
      <c r="B2381" s="22">
        <v>21366</v>
      </c>
    </row>
    <row r="2382" spans="1:2" ht="15.75" customHeight="1" x14ac:dyDescent="0.3">
      <c r="A2382" s="20" t="s">
        <v>2968</v>
      </c>
      <c r="B2382" s="22">
        <v>0.372</v>
      </c>
    </row>
    <row r="2383" spans="1:2" ht="15.75" customHeight="1" x14ac:dyDescent="0.3">
      <c r="A2383" s="20" t="s">
        <v>5047</v>
      </c>
      <c r="B2383" s="22">
        <v>0</v>
      </c>
    </row>
    <row r="2384" spans="1:2" ht="15.75" customHeight="1" x14ac:dyDescent="0.3">
      <c r="A2384" s="20" t="s">
        <v>5049</v>
      </c>
      <c r="B2384" s="22">
        <v>0</v>
      </c>
    </row>
    <row r="2385" spans="1:2" ht="15.75" customHeight="1" x14ac:dyDescent="0.3">
      <c r="A2385" s="20" t="s">
        <v>5051</v>
      </c>
      <c r="B2385" s="22">
        <v>522</v>
      </c>
    </row>
    <row r="2386" spans="1:2" ht="15.75" customHeight="1" x14ac:dyDescent="0.3">
      <c r="A2386" s="20" t="s">
        <v>5053</v>
      </c>
      <c r="B2386" s="22">
        <v>222</v>
      </c>
    </row>
    <row r="2387" spans="1:2" ht="15.75" customHeight="1" x14ac:dyDescent="0.3">
      <c r="A2387" s="20" t="s">
        <v>5055</v>
      </c>
      <c r="B2387" s="22">
        <v>222</v>
      </c>
    </row>
    <row r="2388" spans="1:2" ht="15.75" customHeight="1" x14ac:dyDescent="0.3">
      <c r="A2388" s="20" t="s">
        <v>5057</v>
      </c>
      <c r="B2388" s="22">
        <v>3018</v>
      </c>
    </row>
    <row r="2389" spans="1:2" ht="15.75" customHeight="1" x14ac:dyDescent="0.3">
      <c r="A2389" s="20" t="s">
        <v>5059</v>
      </c>
      <c r="B2389" s="22">
        <v>2718</v>
      </c>
    </row>
    <row r="2390" spans="1:2" ht="15.75" customHeight="1" x14ac:dyDescent="0.3">
      <c r="A2390" s="20" t="s">
        <v>5061</v>
      </c>
      <c r="B2390" s="22">
        <v>2562</v>
      </c>
    </row>
    <row r="2391" spans="1:2" ht="15.75" customHeight="1" x14ac:dyDescent="0.3">
      <c r="A2391" s="31" t="s">
        <v>5063</v>
      </c>
      <c r="B2391" s="32">
        <v>2178</v>
      </c>
    </row>
    <row r="2392" spans="1:2" ht="15.75" customHeight="1" x14ac:dyDescent="0.3">
      <c r="A2392" s="20" t="s">
        <v>5065</v>
      </c>
      <c r="B2392" s="22">
        <v>2406</v>
      </c>
    </row>
    <row r="2393" spans="1:2" ht="15.75" customHeight="1" x14ac:dyDescent="0.3">
      <c r="A2393" s="33" t="s">
        <v>5067</v>
      </c>
      <c r="B2393" s="34">
        <v>240</v>
      </c>
    </row>
    <row r="2394" spans="1:2" ht="15.75" customHeight="1" x14ac:dyDescent="0.3">
      <c r="A2394" s="20" t="s">
        <v>5069</v>
      </c>
      <c r="B2394" s="22">
        <v>0</v>
      </c>
    </row>
    <row r="2395" spans="1:2" ht="15.75" customHeight="1" x14ac:dyDescent="0.3">
      <c r="A2395" s="20" t="s">
        <v>5071</v>
      </c>
      <c r="B2395" s="22">
        <v>0</v>
      </c>
    </row>
    <row r="2396" spans="1:2" ht="15.75" customHeight="1" x14ac:dyDescent="0.3">
      <c r="A2396" s="20" t="s">
        <v>5073</v>
      </c>
      <c r="B2396" s="22">
        <v>0</v>
      </c>
    </row>
    <row r="2397" spans="1:2" ht="15.75" customHeight="1" x14ac:dyDescent="0.3">
      <c r="A2397" s="20" t="s">
        <v>5075</v>
      </c>
      <c r="B2397" s="22">
        <v>0</v>
      </c>
    </row>
    <row r="2398" spans="1:2" ht="15.75" customHeight="1" x14ac:dyDescent="0.3">
      <c r="A2398" s="20" t="s">
        <v>5077</v>
      </c>
      <c r="B2398" s="22">
        <v>0</v>
      </c>
    </row>
    <row r="2399" spans="1:2" ht="15.75" customHeight="1" x14ac:dyDescent="0.3">
      <c r="A2399" s="20" t="s">
        <v>5079</v>
      </c>
      <c r="B2399" s="22">
        <v>0</v>
      </c>
    </row>
    <row r="2400" spans="1:2" ht="15.75" customHeight="1" x14ac:dyDescent="0.3">
      <c r="A2400" s="20" t="s">
        <v>5081</v>
      </c>
      <c r="B2400" s="22">
        <v>0</v>
      </c>
    </row>
    <row r="2401" spans="1:2" ht="15.75" customHeight="1" x14ac:dyDescent="0.3">
      <c r="A2401" s="20" t="s">
        <v>5083</v>
      </c>
      <c r="B2401" s="22">
        <v>0</v>
      </c>
    </row>
    <row r="2402" spans="1:2" ht="15.75" customHeight="1" x14ac:dyDescent="0.3">
      <c r="A2402" s="20" t="s">
        <v>5085</v>
      </c>
      <c r="B2402" s="22">
        <v>0</v>
      </c>
    </row>
    <row r="2403" spans="1:2" ht="15.75" customHeight="1" x14ac:dyDescent="0.3">
      <c r="A2403" s="20" t="s">
        <v>5087</v>
      </c>
      <c r="B2403" s="22">
        <v>0</v>
      </c>
    </row>
    <row r="2404" spans="1:2" ht="15.75" customHeight="1" x14ac:dyDescent="0.3">
      <c r="A2404" s="20" t="s">
        <v>5089</v>
      </c>
      <c r="B2404" s="22">
        <v>0</v>
      </c>
    </row>
    <row r="2405" spans="1:2" ht="15.75" customHeight="1" x14ac:dyDescent="0.3">
      <c r="A2405" s="20" t="s">
        <v>5091</v>
      </c>
      <c r="B2405" s="22">
        <v>0</v>
      </c>
    </row>
    <row r="2406" spans="1:2" ht="15.75" customHeight="1" x14ac:dyDescent="0.3">
      <c r="A2406" s="20" t="s">
        <v>5093</v>
      </c>
      <c r="B2406" s="34">
        <v>108</v>
      </c>
    </row>
    <row r="2407" spans="1:2" ht="15.75" customHeight="1" x14ac:dyDescent="0.3">
      <c r="A2407" s="20" t="s">
        <v>5095</v>
      </c>
      <c r="B2407" s="22">
        <v>0</v>
      </c>
    </row>
    <row r="2408" spans="1:2" ht="15.75" customHeight="1" x14ac:dyDescent="0.3">
      <c r="A2408" s="20" t="s">
        <v>5097</v>
      </c>
      <c r="B2408" s="22">
        <v>90</v>
      </c>
    </row>
    <row r="2409" spans="1:2" ht="15.75" customHeight="1" x14ac:dyDescent="0.3">
      <c r="A2409" s="20" t="s">
        <v>5099</v>
      </c>
      <c r="B2409" s="22">
        <v>0</v>
      </c>
    </row>
    <row r="2410" spans="1:2" ht="15.75" customHeight="1" x14ac:dyDescent="0.3">
      <c r="A2410" s="20" t="s">
        <v>5101</v>
      </c>
      <c r="B2410" s="22">
        <v>600</v>
      </c>
    </row>
    <row r="2411" spans="1:2" ht="15.75" customHeight="1" x14ac:dyDescent="0.3">
      <c r="A2411" s="20" t="s">
        <v>5103</v>
      </c>
      <c r="B2411" s="22">
        <v>1</v>
      </c>
    </row>
    <row r="2412" spans="1:2" ht="15.75" customHeight="1" x14ac:dyDescent="0.3">
      <c r="A2412" s="20" t="s">
        <v>5105</v>
      </c>
      <c r="B2412" s="22">
        <v>1</v>
      </c>
    </row>
    <row r="2413" spans="1:2" ht="15.75" customHeight="1" x14ac:dyDescent="0.3">
      <c r="A2413" s="20" t="s">
        <v>5107</v>
      </c>
      <c r="B2413" s="22">
        <v>1</v>
      </c>
    </row>
    <row r="2414" spans="1:2" ht="15.75" customHeight="1" x14ac:dyDescent="0.3">
      <c r="A2414" s="20" t="s">
        <v>5109</v>
      </c>
      <c r="B2414" s="22">
        <v>3120</v>
      </c>
    </row>
    <row r="2415" spans="1:2" ht="15.75" customHeight="1" x14ac:dyDescent="0.3">
      <c r="A2415" s="20" t="s">
        <v>5110</v>
      </c>
      <c r="B2415" s="22">
        <v>2760</v>
      </c>
    </row>
    <row r="2416" spans="1:2" ht="15.75" customHeight="1" x14ac:dyDescent="0.3">
      <c r="A2416" s="20" t="s">
        <v>5111</v>
      </c>
      <c r="B2416" s="22">
        <v>1</v>
      </c>
    </row>
    <row r="2417" spans="1:2" ht="15.75" customHeight="1" x14ac:dyDescent="0.3">
      <c r="A2417" s="20" t="s">
        <v>5113</v>
      </c>
      <c r="B2417" s="22">
        <v>2880</v>
      </c>
    </row>
    <row r="2418" spans="1:2" ht="15.75" customHeight="1" x14ac:dyDescent="0.3">
      <c r="A2418" s="20" t="s">
        <v>5115</v>
      </c>
      <c r="B2418" s="22">
        <v>2525</v>
      </c>
    </row>
    <row r="2419" spans="1:2" ht="15.75" customHeight="1" x14ac:dyDescent="0.3">
      <c r="A2419" s="20" t="s">
        <v>5117</v>
      </c>
      <c r="B2419" s="22">
        <v>2625</v>
      </c>
    </row>
    <row r="2420" spans="1:2" ht="15.75" customHeight="1" x14ac:dyDescent="0.3">
      <c r="A2420" s="20" t="s">
        <v>5119</v>
      </c>
      <c r="B2420" s="22">
        <v>385000</v>
      </c>
    </row>
    <row r="2421" spans="1:2" ht="15.75" customHeight="1" x14ac:dyDescent="0.3">
      <c r="A2421" s="20" t="s">
        <v>5121</v>
      </c>
      <c r="B2421" s="22">
        <v>220000</v>
      </c>
    </row>
    <row r="2422" spans="1:2" ht="15.75" customHeight="1" x14ac:dyDescent="0.3">
      <c r="A2422" s="20" t="s">
        <v>5123</v>
      </c>
      <c r="B2422" s="22">
        <v>1</v>
      </c>
    </row>
    <row r="2423" spans="1:2" ht="15.75" customHeight="1" x14ac:dyDescent="0.3">
      <c r="A2423" s="20" t="s">
        <v>5125</v>
      </c>
      <c r="B2423" s="22">
        <v>1</v>
      </c>
    </row>
    <row r="2424" spans="1:2" ht="15.75" customHeight="1" x14ac:dyDescent="0.3">
      <c r="A2424" s="20" t="s">
        <v>5127</v>
      </c>
      <c r="B2424" s="22">
        <v>1</v>
      </c>
    </row>
    <row r="2425" spans="1:2" ht="15.75" customHeight="1" x14ac:dyDescent="0.3">
      <c r="A2425" s="20" t="s">
        <v>5129</v>
      </c>
      <c r="B2425" s="22">
        <v>1</v>
      </c>
    </row>
    <row r="2426" spans="1:2" ht="15.75" customHeight="1" x14ac:dyDescent="0.3">
      <c r="A2426" s="21" t="s">
        <v>5131</v>
      </c>
      <c r="B2426" s="22">
        <v>5500</v>
      </c>
    </row>
    <row r="2427" spans="1:2" ht="15.75" customHeight="1" x14ac:dyDescent="0.3">
      <c r="A2427" s="21" t="s">
        <v>5133</v>
      </c>
      <c r="B2427" s="22">
        <v>2880</v>
      </c>
    </row>
    <row r="2428" spans="1:2" ht="15.75" customHeight="1" x14ac:dyDescent="0.3">
      <c r="A2428" s="21" t="s">
        <v>5135</v>
      </c>
      <c r="B2428" s="22">
        <v>8640</v>
      </c>
    </row>
    <row r="2429" spans="1:2" ht="15.75" customHeight="1" x14ac:dyDescent="0.3">
      <c r="A2429" s="21" t="s">
        <v>5137</v>
      </c>
      <c r="B2429" s="22">
        <v>14400</v>
      </c>
    </row>
    <row r="2430" spans="1:2" ht="15.75" customHeight="1" x14ac:dyDescent="0.3">
      <c r="A2430" s="21" t="s">
        <v>5139</v>
      </c>
      <c r="B2430" s="22">
        <v>2880</v>
      </c>
    </row>
    <row r="2431" spans="1:2" ht="15.75" customHeight="1" x14ac:dyDescent="0.3">
      <c r="A2431" s="21" t="s">
        <v>5141</v>
      </c>
      <c r="B2431" s="22">
        <v>8640</v>
      </c>
    </row>
    <row r="2432" spans="1:2" ht="15.75" customHeight="1" x14ac:dyDescent="0.3">
      <c r="A2432" s="21" t="s">
        <v>5143</v>
      </c>
      <c r="B2432" s="22">
        <v>14400</v>
      </c>
    </row>
    <row r="2433" spans="1:2" ht="15.75" customHeight="1" x14ac:dyDescent="0.3">
      <c r="A2433" s="20" t="s">
        <v>5145</v>
      </c>
      <c r="B2433" s="22">
        <v>9594</v>
      </c>
    </row>
    <row r="2434" spans="1:2" ht="15.75" customHeight="1" x14ac:dyDescent="0.3">
      <c r="A2434" s="20" t="s">
        <v>5147</v>
      </c>
      <c r="B2434" s="22">
        <v>8994</v>
      </c>
    </row>
    <row r="2435" spans="1:2" ht="15.75" customHeight="1" x14ac:dyDescent="0.3">
      <c r="A2435" s="20" t="s">
        <v>5149</v>
      </c>
      <c r="B2435" s="22">
        <v>8394</v>
      </c>
    </row>
    <row r="2436" spans="1:2" ht="15.75" customHeight="1" x14ac:dyDescent="0.3">
      <c r="A2436" s="20" t="s">
        <v>5151</v>
      </c>
      <c r="B2436" s="22">
        <v>5394</v>
      </c>
    </row>
    <row r="2437" spans="1:2" ht="15.75" customHeight="1" x14ac:dyDescent="0.3">
      <c r="A2437" s="20" t="s">
        <v>5153</v>
      </c>
      <c r="B2437" s="22">
        <v>4794</v>
      </c>
    </row>
    <row r="2438" spans="1:2" ht="15.75" customHeight="1" x14ac:dyDescent="0.3">
      <c r="A2438" s="20" t="s">
        <v>5155</v>
      </c>
      <c r="B2438" s="22">
        <v>4194</v>
      </c>
    </row>
    <row r="2439" spans="1:2" ht="15.75" customHeight="1" x14ac:dyDescent="0.3">
      <c r="A2439" s="20" t="s">
        <v>5157</v>
      </c>
      <c r="B2439" s="22">
        <v>130000</v>
      </c>
    </row>
    <row r="2440" spans="1:2" ht="15.75" customHeight="1" x14ac:dyDescent="0.3">
      <c r="A2440" s="20" t="s">
        <v>5159</v>
      </c>
      <c r="B2440" s="22">
        <v>270000</v>
      </c>
    </row>
    <row r="2441" spans="1:2" ht="15.75" customHeight="1" x14ac:dyDescent="0.3">
      <c r="A2441" s="20" t="s">
        <v>5165</v>
      </c>
      <c r="B2441" s="22">
        <v>65000</v>
      </c>
    </row>
    <row r="2442" spans="1:2" ht="15.75" customHeight="1" x14ac:dyDescent="0.3">
      <c r="A2442" s="20" t="s">
        <v>5161</v>
      </c>
      <c r="B2442" s="22">
        <v>300000</v>
      </c>
    </row>
    <row r="2443" spans="1:2" ht="15.75" customHeight="1" x14ac:dyDescent="0.3">
      <c r="A2443" s="20" t="s">
        <v>5163</v>
      </c>
      <c r="B2443" s="22">
        <v>245000</v>
      </c>
    </row>
    <row r="2444" spans="1:2" ht="15.75" customHeight="1" x14ac:dyDescent="0.3">
      <c r="A2444" s="20" t="s">
        <v>5166</v>
      </c>
      <c r="B2444" s="22">
        <v>1434</v>
      </c>
    </row>
    <row r="2445" spans="1:2" ht="15.75" customHeight="1" x14ac:dyDescent="0.3">
      <c r="A2445" s="20" t="s">
        <v>5168</v>
      </c>
      <c r="B2445" s="22">
        <v>3.9</v>
      </c>
    </row>
    <row r="2446" spans="1:2" ht="15.75" customHeight="1" x14ac:dyDescent="0.3">
      <c r="A2446" s="20" t="s">
        <v>5170</v>
      </c>
      <c r="B2446" s="22">
        <v>3.1799999999999997</v>
      </c>
    </row>
    <row r="2447" spans="1:2" ht="15.75" customHeight="1" x14ac:dyDescent="0.3">
      <c r="A2447" s="20" t="s">
        <v>5172</v>
      </c>
      <c r="B2447" s="22">
        <v>2.82</v>
      </c>
    </row>
    <row r="2448" spans="1:2" ht="15.75" customHeight="1" x14ac:dyDescent="0.3">
      <c r="A2448" s="20" t="s">
        <v>5174</v>
      </c>
      <c r="B2448" s="22">
        <v>2.34</v>
      </c>
    </row>
    <row r="2449" spans="1:2" ht="15.75" customHeight="1" x14ac:dyDescent="0.3">
      <c r="A2449" s="20" t="s">
        <v>5176</v>
      </c>
      <c r="B2449" s="22">
        <v>2.04</v>
      </c>
    </row>
    <row r="2450" spans="1:2" ht="15.75" customHeight="1" x14ac:dyDescent="0.3">
      <c r="A2450" s="20" t="s">
        <v>5178</v>
      </c>
      <c r="B2450" s="22">
        <v>1.62</v>
      </c>
    </row>
    <row r="2451" spans="1:2" ht="15.75" customHeight="1" x14ac:dyDescent="0.3">
      <c r="A2451" s="31" t="s">
        <v>5180</v>
      </c>
      <c r="B2451" s="22">
        <v>1.44</v>
      </c>
    </row>
    <row r="2452" spans="1:2" ht="15.75" customHeight="1" x14ac:dyDescent="0.3">
      <c r="A2452" s="20" t="s">
        <v>5182</v>
      </c>
      <c r="B2452" s="22">
        <v>5.34</v>
      </c>
    </row>
    <row r="2453" spans="1:2" ht="15.75" customHeight="1" x14ac:dyDescent="0.3">
      <c r="A2453" s="20" t="s">
        <v>5184</v>
      </c>
      <c r="B2453" s="22">
        <v>4.4400000000000004</v>
      </c>
    </row>
    <row r="2454" spans="1:2" ht="15.75" customHeight="1" x14ac:dyDescent="0.3">
      <c r="A2454" s="20" t="s">
        <v>5186</v>
      </c>
      <c r="B2454" s="22">
        <v>3.84</v>
      </c>
    </row>
    <row r="2455" spans="1:2" ht="15.75" customHeight="1" x14ac:dyDescent="0.3">
      <c r="A2455" s="20" t="s">
        <v>5188</v>
      </c>
      <c r="B2455" s="22">
        <v>3.3</v>
      </c>
    </row>
    <row r="2456" spans="1:2" ht="15.75" customHeight="1" x14ac:dyDescent="0.3">
      <c r="A2456" s="20" t="s">
        <v>5190</v>
      </c>
      <c r="B2456" s="22">
        <v>2.82</v>
      </c>
    </row>
    <row r="2457" spans="1:2" ht="15.75" customHeight="1" x14ac:dyDescent="0.3">
      <c r="A2457" s="20" t="s">
        <v>5192</v>
      </c>
      <c r="B2457" s="22">
        <v>2.34</v>
      </c>
    </row>
    <row r="2458" spans="1:2" ht="15.75" customHeight="1" x14ac:dyDescent="0.3">
      <c r="A2458" s="31" t="s">
        <v>5194</v>
      </c>
      <c r="B2458" s="22">
        <v>2.04</v>
      </c>
    </row>
    <row r="2459" spans="1:2" ht="15.75" customHeight="1" x14ac:dyDescent="0.3">
      <c r="A2459" s="20" t="s">
        <v>5196</v>
      </c>
      <c r="B2459" s="22">
        <v>7.919999999999999</v>
      </c>
    </row>
    <row r="2460" spans="1:2" ht="15.75" customHeight="1" x14ac:dyDescent="0.3">
      <c r="A2460" s="20" t="s">
        <v>5198</v>
      </c>
      <c r="B2460" s="22">
        <v>6.72</v>
      </c>
    </row>
    <row r="2461" spans="1:2" ht="15.75" customHeight="1" x14ac:dyDescent="0.3">
      <c r="A2461" s="20" t="s">
        <v>5200</v>
      </c>
      <c r="B2461" s="22">
        <v>5.7</v>
      </c>
    </row>
    <row r="2462" spans="1:2" ht="15.75" customHeight="1" x14ac:dyDescent="0.3">
      <c r="A2462" s="20" t="s">
        <v>5202</v>
      </c>
      <c r="B2462" s="22">
        <v>4.8599999999999994</v>
      </c>
    </row>
    <row r="2463" spans="1:2" ht="15.75" customHeight="1" x14ac:dyDescent="0.3">
      <c r="A2463" s="20" t="s">
        <v>5204</v>
      </c>
      <c r="B2463" s="22">
        <v>4.1399999999999997</v>
      </c>
    </row>
    <row r="2464" spans="1:2" ht="15.75" customHeight="1" x14ac:dyDescent="0.3">
      <c r="A2464" s="20" t="s">
        <v>5206</v>
      </c>
      <c r="B2464" s="22">
        <v>3.54</v>
      </c>
    </row>
    <row r="2465" spans="1:2" ht="15.75" customHeight="1" x14ac:dyDescent="0.3">
      <c r="A2465" s="31" t="s">
        <v>5208</v>
      </c>
      <c r="B2465" s="22">
        <v>3</v>
      </c>
    </row>
    <row r="2466" spans="1:2" ht="15.75" customHeight="1" x14ac:dyDescent="0.3">
      <c r="A2466" s="20" t="s">
        <v>5210</v>
      </c>
      <c r="B2466" s="22">
        <v>0</v>
      </c>
    </row>
    <row r="2467" spans="1:2" ht="15.75" customHeight="1" x14ac:dyDescent="0.3">
      <c r="A2467" s="20" t="s">
        <v>5212</v>
      </c>
      <c r="B2467" s="22">
        <v>720</v>
      </c>
    </row>
    <row r="2468" spans="1:2" ht="15.75" customHeight="1" x14ac:dyDescent="0.3">
      <c r="A2468" s="20" t="s">
        <v>5214</v>
      </c>
      <c r="B2468" s="22">
        <v>600</v>
      </c>
    </row>
    <row r="2469" spans="1:2" ht="15.75" customHeight="1" x14ac:dyDescent="0.3">
      <c r="A2469" s="20" t="s">
        <v>5216</v>
      </c>
      <c r="B2469" s="22">
        <v>36411.422399999996</v>
      </c>
    </row>
    <row r="2470" spans="1:2" ht="15.75" customHeight="1" x14ac:dyDescent="0.3">
      <c r="A2470" s="20" t="s">
        <v>5218</v>
      </c>
      <c r="B2470" s="22">
        <v>32811.422399999996</v>
      </c>
    </row>
    <row r="2471" spans="1:2" ht="15.75" customHeight="1" x14ac:dyDescent="0.3">
      <c r="A2471" s="20" t="s">
        <v>5220</v>
      </c>
      <c r="B2471" s="22">
        <v>29931.422399999996</v>
      </c>
    </row>
    <row r="2472" spans="1:2" ht="15.75" customHeight="1" x14ac:dyDescent="0.3">
      <c r="A2472" s="20" t="s">
        <v>5222</v>
      </c>
      <c r="B2472" s="22">
        <v>33531.422399999996</v>
      </c>
    </row>
    <row r="2473" spans="1:2" ht="15.75" customHeight="1" x14ac:dyDescent="0.3">
      <c r="A2473" s="20" t="s">
        <v>5224</v>
      </c>
      <c r="B2473" s="22">
        <v>29931.422399999996</v>
      </c>
    </row>
    <row r="2474" spans="1:2" ht="15.75" customHeight="1" x14ac:dyDescent="0.3">
      <c r="A2474" s="20" t="s">
        <v>5226</v>
      </c>
      <c r="B2474" s="22">
        <v>32811.422399999996</v>
      </c>
    </row>
    <row r="2475" spans="1:2" ht="15.75" customHeight="1" x14ac:dyDescent="0.3">
      <c r="A2475" s="20" t="s">
        <v>5228</v>
      </c>
      <c r="B2475" s="22">
        <v>33531.422399999996</v>
      </c>
    </row>
    <row r="2476" spans="1:2" ht="15.75" customHeight="1" x14ac:dyDescent="0.3">
      <c r="A2476" s="20" t="s">
        <v>5230</v>
      </c>
      <c r="B2476" s="22">
        <v>33531.422399999996</v>
      </c>
    </row>
    <row r="2477" spans="1:2" ht="15.75" customHeight="1" x14ac:dyDescent="0.3">
      <c r="A2477" s="20" t="s">
        <v>5232</v>
      </c>
      <c r="B2477" s="22">
        <v>36411.422399999996</v>
      </c>
    </row>
    <row r="2478" spans="1:2" ht="15.75" customHeight="1" x14ac:dyDescent="0.3">
      <c r="A2478" s="20" t="s">
        <v>5234</v>
      </c>
      <c r="B2478" s="22">
        <v>36411.422399999996</v>
      </c>
    </row>
    <row r="2479" spans="1:2" ht="15.75" customHeight="1" x14ac:dyDescent="0.3">
      <c r="A2479" s="20" t="s">
        <v>5236</v>
      </c>
      <c r="B2479" s="22">
        <v>32811.422399999996</v>
      </c>
    </row>
    <row r="2480" spans="1:2" ht="15.75" customHeight="1" x14ac:dyDescent="0.3">
      <c r="A2480" s="20" t="s">
        <v>5238</v>
      </c>
      <c r="B2480" s="22">
        <v>29931.422399999996</v>
      </c>
    </row>
    <row r="2481" spans="1:2" ht="15.75" customHeight="1" x14ac:dyDescent="0.3">
      <c r="A2481" s="20" t="s">
        <v>5240</v>
      </c>
      <c r="B2481" s="22">
        <v>33531.422399999996</v>
      </c>
    </row>
    <row r="2482" spans="1:2" ht="15.75" customHeight="1" x14ac:dyDescent="0.3">
      <c r="A2482" s="20" t="s">
        <v>5242</v>
      </c>
      <c r="B2482" s="22">
        <v>29931.422399999996</v>
      </c>
    </row>
    <row r="2483" spans="1:2" ht="15.75" customHeight="1" x14ac:dyDescent="0.3">
      <c r="A2483" s="20" t="s">
        <v>5244</v>
      </c>
      <c r="B2483" s="22">
        <v>32811.422399999996</v>
      </c>
    </row>
    <row r="2484" spans="1:2" ht="15.75" customHeight="1" x14ac:dyDescent="0.3">
      <c r="A2484" s="20" t="s">
        <v>5246</v>
      </c>
      <c r="B2484" s="22">
        <v>33531.422399999996</v>
      </c>
    </row>
    <row r="2485" spans="1:2" ht="15.75" customHeight="1" x14ac:dyDescent="0.3">
      <c r="A2485" s="20" t="s">
        <v>5248</v>
      </c>
      <c r="B2485" s="22">
        <v>33531.422399999996</v>
      </c>
    </row>
    <row r="2486" spans="1:2" ht="15.75" customHeight="1" x14ac:dyDescent="0.3">
      <c r="A2486" s="20" t="s">
        <v>5250</v>
      </c>
      <c r="B2486" s="22">
        <v>36411.422399999996</v>
      </c>
    </row>
    <row r="2487" spans="1:2" ht="15.75" customHeight="1" x14ac:dyDescent="0.3">
      <c r="A2487" s="20" t="s">
        <v>5252</v>
      </c>
      <c r="B2487" s="22">
        <v>18205.718400000002</v>
      </c>
    </row>
    <row r="2488" spans="1:2" ht="15.75" customHeight="1" x14ac:dyDescent="0.3">
      <c r="A2488" s="20" t="s">
        <v>5254</v>
      </c>
      <c r="B2488" s="22">
        <v>16405.718400000002</v>
      </c>
    </row>
    <row r="2489" spans="1:2" ht="15.75" customHeight="1" x14ac:dyDescent="0.3">
      <c r="A2489" s="20" t="s">
        <v>5256</v>
      </c>
      <c r="B2489" s="22">
        <v>14965.7184</v>
      </c>
    </row>
    <row r="2490" spans="1:2" ht="15.75" customHeight="1" x14ac:dyDescent="0.3">
      <c r="A2490" s="20" t="s">
        <v>5258</v>
      </c>
      <c r="B2490" s="22">
        <v>16765.718400000002</v>
      </c>
    </row>
    <row r="2491" spans="1:2" ht="15.75" customHeight="1" x14ac:dyDescent="0.3">
      <c r="A2491" s="20" t="s">
        <v>5260</v>
      </c>
      <c r="B2491" s="22">
        <v>14965.7184</v>
      </c>
    </row>
    <row r="2492" spans="1:2" ht="15.75" customHeight="1" x14ac:dyDescent="0.3">
      <c r="A2492" s="20" t="s">
        <v>5262</v>
      </c>
      <c r="B2492" s="22">
        <v>16405.718400000002</v>
      </c>
    </row>
    <row r="2493" spans="1:2" ht="15.75" customHeight="1" x14ac:dyDescent="0.3">
      <c r="A2493" s="20" t="s">
        <v>5264</v>
      </c>
      <c r="B2493" s="22">
        <v>16765.718400000002</v>
      </c>
    </row>
    <row r="2494" spans="1:2" ht="15.75" customHeight="1" x14ac:dyDescent="0.3">
      <c r="A2494" s="20" t="s">
        <v>5266</v>
      </c>
      <c r="B2494" s="22">
        <v>16765.718400000002</v>
      </c>
    </row>
    <row r="2495" spans="1:2" ht="15.75" customHeight="1" x14ac:dyDescent="0.3">
      <c r="A2495" s="20" t="s">
        <v>5268</v>
      </c>
      <c r="B2495" s="22">
        <v>18205.718400000002</v>
      </c>
    </row>
    <row r="2496" spans="1:2" ht="15.75" customHeight="1" x14ac:dyDescent="0.3">
      <c r="A2496" s="20" t="s">
        <v>5270</v>
      </c>
      <c r="B2496" s="22">
        <v>18205.718400000002</v>
      </c>
    </row>
    <row r="2497" spans="1:2" ht="15.75" customHeight="1" x14ac:dyDescent="0.3">
      <c r="A2497" s="20" t="s">
        <v>5272</v>
      </c>
      <c r="B2497" s="22">
        <v>16405.718400000002</v>
      </c>
    </row>
    <row r="2498" spans="1:2" ht="15.75" customHeight="1" x14ac:dyDescent="0.3">
      <c r="A2498" s="20" t="s">
        <v>5274</v>
      </c>
      <c r="B2498" s="22">
        <v>14965.7184</v>
      </c>
    </row>
    <row r="2499" spans="1:2" ht="15.75" customHeight="1" x14ac:dyDescent="0.3">
      <c r="A2499" s="20" t="s">
        <v>5276</v>
      </c>
      <c r="B2499" s="22">
        <v>16765.718400000002</v>
      </c>
    </row>
    <row r="2500" spans="1:2" ht="15.75" customHeight="1" x14ac:dyDescent="0.3">
      <c r="A2500" s="20" t="s">
        <v>5278</v>
      </c>
      <c r="B2500" s="22">
        <v>14965.7184</v>
      </c>
    </row>
    <row r="2501" spans="1:2" ht="15.75" customHeight="1" x14ac:dyDescent="0.3">
      <c r="A2501" s="20" t="s">
        <v>5280</v>
      </c>
      <c r="B2501" s="22">
        <v>16405.718400000002</v>
      </c>
    </row>
    <row r="2502" spans="1:2" ht="15.75" customHeight="1" x14ac:dyDescent="0.3">
      <c r="A2502" s="20" t="s">
        <v>5282</v>
      </c>
      <c r="B2502" s="22">
        <v>16765.718400000002</v>
      </c>
    </row>
    <row r="2503" spans="1:2" ht="15.75" customHeight="1" x14ac:dyDescent="0.3">
      <c r="A2503" s="20" t="s">
        <v>5284</v>
      </c>
      <c r="B2503" s="22">
        <v>16765.718400000002</v>
      </c>
    </row>
    <row r="2504" spans="1:2" ht="15.75" customHeight="1" x14ac:dyDescent="0.3">
      <c r="A2504" s="20" t="s">
        <v>5286</v>
      </c>
      <c r="B2504" s="22">
        <v>18205.718400000002</v>
      </c>
    </row>
    <row r="2505" spans="1:2" ht="15.75" customHeight="1" x14ac:dyDescent="0.3">
      <c r="A2505" s="20" t="s">
        <v>5288</v>
      </c>
      <c r="B2505" s="22">
        <v>9102.8592000000008</v>
      </c>
    </row>
    <row r="2506" spans="1:2" ht="15.75" customHeight="1" x14ac:dyDescent="0.3">
      <c r="A2506" s="20" t="s">
        <v>5290</v>
      </c>
      <c r="B2506" s="22">
        <v>8202.8592000000008</v>
      </c>
    </row>
    <row r="2507" spans="1:2" ht="15.75" customHeight="1" x14ac:dyDescent="0.3">
      <c r="A2507" s="20" t="s">
        <v>5292</v>
      </c>
      <c r="B2507" s="22">
        <v>7482.8591999999999</v>
      </c>
    </row>
    <row r="2508" spans="1:2" ht="15.75" customHeight="1" x14ac:dyDescent="0.3">
      <c r="A2508" s="20" t="s">
        <v>5294</v>
      </c>
      <c r="B2508" s="22">
        <v>8382.8592000000008</v>
      </c>
    </row>
    <row r="2509" spans="1:2" ht="15.75" customHeight="1" x14ac:dyDescent="0.3">
      <c r="A2509" s="20" t="s">
        <v>5296</v>
      </c>
      <c r="B2509" s="22">
        <v>7482.8591999999999</v>
      </c>
    </row>
    <row r="2510" spans="1:2" ht="15.75" customHeight="1" x14ac:dyDescent="0.3">
      <c r="A2510" s="20" t="s">
        <v>5298</v>
      </c>
      <c r="B2510" s="22">
        <v>8202.8592000000008</v>
      </c>
    </row>
    <row r="2511" spans="1:2" ht="15.75" customHeight="1" x14ac:dyDescent="0.3">
      <c r="A2511" s="20" t="s">
        <v>5300</v>
      </c>
      <c r="B2511" s="22">
        <v>8382.8592000000008</v>
      </c>
    </row>
    <row r="2512" spans="1:2" ht="15.75" customHeight="1" x14ac:dyDescent="0.3">
      <c r="A2512" s="20" t="s">
        <v>5302</v>
      </c>
      <c r="B2512" s="22">
        <v>8382.8592000000008</v>
      </c>
    </row>
    <row r="2513" spans="1:2" ht="15.75" customHeight="1" x14ac:dyDescent="0.3">
      <c r="A2513" s="20" t="s">
        <v>5304</v>
      </c>
      <c r="B2513" s="22">
        <v>9102.8592000000008</v>
      </c>
    </row>
    <row r="2514" spans="1:2" ht="15.75" customHeight="1" x14ac:dyDescent="0.3">
      <c r="A2514" s="20" t="s">
        <v>5306</v>
      </c>
      <c r="B2514" s="22">
        <v>9102.8592000000008</v>
      </c>
    </row>
    <row r="2515" spans="1:2" ht="15.75" customHeight="1" x14ac:dyDescent="0.3">
      <c r="A2515" s="20" t="s">
        <v>5308</v>
      </c>
      <c r="B2515" s="22">
        <v>8202.8592000000008</v>
      </c>
    </row>
    <row r="2516" spans="1:2" ht="15.75" customHeight="1" x14ac:dyDescent="0.3">
      <c r="A2516" s="20" t="s">
        <v>5310</v>
      </c>
      <c r="B2516" s="22">
        <v>7482.8591999999999</v>
      </c>
    </row>
    <row r="2517" spans="1:2" ht="15.75" customHeight="1" x14ac:dyDescent="0.3">
      <c r="A2517" s="20" t="s">
        <v>5312</v>
      </c>
      <c r="B2517" s="22">
        <v>8382.8592000000008</v>
      </c>
    </row>
    <row r="2518" spans="1:2" ht="15.75" customHeight="1" x14ac:dyDescent="0.3">
      <c r="A2518" s="20" t="s">
        <v>5314</v>
      </c>
      <c r="B2518" s="22">
        <v>7482.8591999999999</v>
      </c>
    </row>
    <row r="2519" spans="1:2" ht="15.75" customHeight="1" x14ac:dyDescent="0.3">
      <c r="A2519" s="20" t="s">
        <v>5316</v>
      </c>
      <c r="B2519" s="22">
        <v>8202.8592000000008</v>
      </c>
    </row>
    <row r="2520" spans="1:2" ht="15.75" customHeight="1" x14ac:dyDescent="0.3">
      <c r="A2520" s="20" t="s">
        <v>5318</v>
      </c>
      <c r="B2520" s="22">
        <v>8382.8592000000008</v>
      </c>
    </row>
    <row r="2521" spans="1:2" ht="15.75" customHeight="1" x14ac:dyDescent="0.3">
      <c r="A2521" s="20" t="s">
        <v>5320</v>
      </c>
      <c r="B2521" s="22">
        <v>8382.8592000000008</v>
      </c>
    </row>
    <row r="2522" spans="1:2" ht="15.75" customHeight="1" x14ac:dyDescent="0.3">
      <c r="A2522" s="20" t="s">
        <v>5322</v>
      </c>
      <c r="B2522" s="22">
        <v>9102.8592000000008</v>
      </c>
    </row>
    <row r="2523" spans="1:2" ht="15.75" customHeight="1" x14ac:dyDescent="0.3">
      <c r="A2523" s="20" t="s">
        <v>5324</v>
      </c>
      <c r="B2523" s="22">
        <v>14564.577600000001</v>
      </c>
    </row>
    <row r="2524" spans="1:2" ht="15.75" customHeight="1" x14ac:dyDescent="0.3">
      <c r="A2524" s="20" t="s">
        <v>5326</v>
      </c>
      <c r="B2524" s="22">
        <v>13124.577600000001</v>
      </c>
    </row>
    <row r="2525" spans="1:2" ht="15.75" customHeight="1" x14ac:dyDescent="0.3">
      <c r="A2525" s="20" t="s">
        <v>5328</v>
      </c>
      <c r="B2525" s="22">
        <v>11972.577600000001</v>
      </c>
    </row>
    <row r="2526" spans="1:2" ht="15.75" customHeight="1" x14ac:dyDescent="0.3">
      <c r="A2526" s="20" t="s">
        <v>5330</v>
      </c>
      <c r="B2526" s="22">
        <v>13412.577600000001</v>
      </c>
    </row>
    <row r="2527" spans="1:2" ht="15.75" customHeight="1" x14ac:dyDescent="0.3">
      <c r="A2527" s="20" t="s">
        <v>5332</v>
      </c>
      <c r="B2527" s="22">
        <v>11972.577600000001</v>
      </c>
    </row>
    <row r="2528" spans="1:2" ht="15.75" customHeight="1" x14ac:dyDescent="0.3">
      <c r="A2528" s="20" t="s">
        <v>5334</v>
      </c>
      <c r="B2528" s="22">
        <v>13124.577600000001</v>
      </c>
    </row>
    <row r="2529" spans="1:2" ht="15.75" customHeight="1" x14ac:dyDescent="0.3">
      <c r="A2529" s="20" t="s">
        <v>5336</v>
      </c>
      <c r="B2529" s="22">
        <v>13412.577600000001</v>
      </c>
    </row>
    <row r="2530" spans="1:2" ht="15.75" customHeight="1" x14ac:dyDescent="0.3">
      <c r="A2530" s="20" t="s">
        <v>5338</v>
      </c>
      <c r="B2530" s="22">
        <v>13412.577600000001</v>
      </c>
    </row>
    <row r="2531" spans="1:2" ht="15.75" customHeight="1" x14ac:dyDescent="0.3">
      <c r="A2531" s="20" t="s">
        <v>5340</v>
      </c>
      <c r="B2531" s="22">
        <v>14564.577600000001</v>
      </c>
    </row>
    <row r="2532" spans="1:2" ht="15.75" customHeight="1" x14ac:dyDescent="0.3">
      <c r="A2532" s="20" t="s">
        <v>5342</v>
      </c>
      <c r="B2532" s="22">
        <v>14564.577600000001</v>
      </c>
    </row>
    <row r="2533" spans="1:2" ht="15.75" customHeight="1" x14ac:dyDescent="0.3">
      <c r="A2533" s="20" t="s">
        <v>5344</v>
      </c>
      <c r="B2533" s="22">
        <v>13124.577600000001</v>
      </c>
    </row>
    <row r="2534" spans="1:2" ht="15.75" customHeight="1" x14ac:dyDescent="0.3">
      <c r="A2534" s="20" t="s">
        <v>5346</v>
      </c>
      <c r="B2534" s="22">
        <v>11972.577600000001</v>
      </c>
    </row>
    <row r="2535" spans="1:2" ht="15.75" customHeight="1" x14ac:dyDescent="0.3">
      <c r="A2535" s="20" t="s">
        <v>5348</v>
      </c>
      <c r="B2535" s="22">
        <v>13412.577600000001</v>
      </c>
    </row>
    <row r="2536" spans="1:2" ht="15.75" customHeight="1" x14ac:dyDescent="0.3">
      <c r="A2536" s="20" t="s">
        <v>5350</v>
      </c>
      <c r="B2536" s="22">
        <v>11972.577600000001</v>
      </c>
    </row>
    <row r="2537" spans="1:2" ht="15.75" customHeight="1" x14ac:dyDescent="0.3">
      <c r="A2537" s="20" t="s">
        <v>5352</v>
      </c>
      <c r="B2537" s="22">
        <v>13124.577600000001</v>
      </c>
    </row>
    <row r="2538" spans="1:2" ht="15.75" customHeight="1" x14ac:dyDescent="0.3">
      <c r="A2538" s="20" t="s">
        <v>5354</v>
      </c>
      <c r="B2538" s="22">
        <v>13412.577600000001</v>
      </c>
    </row>
    <row r="2539" spans="1:2" ht="15.75" customHeight="1" x14ac:dyDescent="0.3">
      <c r="A2539" s="20" t="s">
        <v>5356</v>
      </c>
      <c r="B2539" s="22">
        <v>13412.577600000001</v>
      </c>
    </row>
    <row r="2540" spans="1:2" ht="15.75" customHeight="1" x14ac:dyDescent="0.3">
      <c r="A2540" s="20" t="s">
        <v>5358</v>
      </c>
      <c r="B2540" s="22">
        <v>14564.577600000001</v>
      </c>
    </row>
    <row r="2541" spans="1:2" ht="15.75" customHeight="1" x14ac:dyDescent="0.3">
      <c r="A2541" s="40" t="s">
        <v>5680</v>
      </c>
      <c r="B2541" s="41">
        <v>42681.540000000008</v>
      </c>
    </row>
    <row r="2542" spans="1:2" ht="15.75" customHeight="1" x14ac:dyDescent="0.3">
      <c r="A2542" s="28" t="s">
        <v>5681</v>
      </c>
      <c r="B2542" s="30">
        <v>9389.9387999999999</v>
      </c>
    </row>
    <row r="2543" spans="1:2" ht="15.75" customHeight="1" x14ac:dyDescent="0.3">
      <c r="A2543" s="28" t="s">
        <v>5682</v>
      </c>
      <c r="B2543" s="30">
        <v>7255.8684000000003</v>
      </c>
    </row>
    <row r="2544" spans="1:2" ht="15.75" customHeight="1" x14ac:dyDescent="0.3">
      <c r="A2544" s="28" t="s">
        <v>5683</v>
      </c>
      <c r="B2544" s="30">
        <v>5548.6067999999996</v>
      </c>
    </row>
    <row r="2545" spans="1:2" ht="15.75" customHeight="1" x14ac:dyDescent="0.3">
      <c r="A2545" s="28" t="s">
        <v>5684</v>
      </c>
      <c r="B2545" s="30">
        <v>7682.6772000000001</v>
      </c>
    </row>
    <row r="2546" spans="1:2" ht="15.75" customHeight="1" x14ac:dyDescent="0.3">
      <c r="A2546" s="28" t="s">
        <v>5685</v>
      </c>
      <c r="B2546" s="30">
        <v>5548.6067999999996</v>
      </c>
    </row>
    <row r="2547" spans="1:2" ht="15.75" customHeight="1" x14ac:dyDescent="0.3">
      <c r="A2547" s="28" t="s">
        <v>5686</v>
      </c>
      <c r="B2547" s="30">
        <v>7255.8684000000003</v>
      </c>
    </row>
    <row r="2548" spans="1:2" ht="15.75" customHeight="1" x14ac:dyDescent="0.3">
      <c r="A2548" s="28" t="s">
        <v>5687</v>
      </c>
      <c r="B2548" s="30">
        <v>7682.6772000000001</v>
      </c>
    </row>
    <row r="2549" spans="1:2" ht="15.75" customHeight="1" x14ac:dyDescent="0.3">
      <c r="A2549" s="28" t="s">
        <v>5688</v>
      </c>
      <c r="B2549" s="30">
        <v>7682.6772000000001</v>
      </c>
    </row>
    <row r="2550" spans="1:2" ht="15.75" customHeight="1" x14ac:dyDescent="0.3">
      <c r="A2550" s="28" t="s">
        <v>5689</v>
      </c>
      <c r="B2550" s="30">
        <v>9389.9387999999999</v>
      </c>
    </row>
    <row r="2551" spans="1:2" ht="15.75" customHeight="1" x14ac:dyDescent="0.3">
      <c r="A2551" s="20" t="s">
        <v>5690</v>
      </c>
      <c r="B2551" s="22">
        <v>114700.74</v>
      </c>
    </row>
    <row r="2552" spans="1:2" ht="15.75" customHeight="1" x14ac:dyDescent="0.3">
      <c r="A2552" s="28" t="s">
        <v>5691</v>
      </c>
      <c r="B2552" s="30">
        <v>25234.162800000002</v>
      </c>
    </row>
    <row r="2553" spans="1:2" ht="15.75" customHeight="1" x14ac:dyDescent="0.3">
      <c r="A2553" s="28" t="s">
        <v>5692</v>
      </c>
      <c r="B2553" s="30">
        <v>19499.132400000002</v>
      </c>
    </row>
    <row r="2554" spans="1:2" ht="15.75" customHeight="1" x14ac:dyDescent="0.3">
      <c r="A2554" s="28" t="s">
        <v>5693</v>
      </c>
      <c r="B2554" s="30">
        <v>14911.102800000002</v>
      </c>
    </row>
    <row r="2555" spans="1:2" ht="15.75" customHeight="1" x14ac:dyDescent="0.3">
      <c r="A2555" s="28" t="s">
        <v>5694</v>
      </c>
      <c r="B2555" s="30">
        <v>20646.1332</v>
      </c>
    </row>
    <row r="2556" spans="1:2" ht="15.75" customHeight="1" x14ac:dyDescent="0.3">
      <c r="A2556" s="28" t="s">
        <v>5695</v>
      </c>
      <c r="B2556" s="30">
        <v>14911.102800000002</v>
      </c>
    </row>
    <row r="2557" spans="1:2" ht="15.75" customHeight="1" x14ac:dyDescent="0.3">
      <c r="A2557" s="28" t="s">
        <v>5696</v>
      </c>
      <c r="B2557" s="30">
        <v>19499.132400000002</v>
      </c>
    </row>
    <row r="2558" spans="1:2" ht="15.75" customHeight="1" x14ac:dyDescent="0.3">
      <c r="A2558" s="28" t="s">
        <v>5697</v>
      </c>
      <c r="B2558" s="30">
        <v>20646.1332</v>
      </c>
    </row>
    <row r="2559" spans="1:2" ht="15.75" customHeight="1" x14ac:dyDescent="0.3">
      <c r="A2559" s="28" t="s">
        <v>5698</v>
      </c>
      <c r="B2559" s="30">
        <v>20646.1332</v>
      </c>
    </row>
    <row r="2560" spans="1:2" ht="15.75" customHeight="1" x14ac:dyDescent="0.3">
      <c r="A2560" s="28" t="s">
        <v>5699</v>
      </c>
      <c r="B2560" s="30">
        <v>25234.162800000002</v>
      </c>
    </row>
    <row r="2561" spans="1:2" ht="15.75" customHeight="1" x14ac:dyDescent="0.3">
      <c r="A2561" s="20" t="s">
        <v>5700</v>
      </c>
      <c r="B2561" s="22">
        <v>13060.74</v>
      </c>
    </row>
    <row r="2562" spans="1:2" ht="15.75" customHeight="1" x14ac:dyDescent="0.3">
      <c r="A2562" s="28" t="s">
        <v>5701</v>
      </c>
      <c r="B2562" s="30">
        <v>2873.3627999999999</v>
      </c>
    </row>
    <row r="2563" spans="1:2" ht="15.75" customHeight="1" x14ac:dyDescent="0.3">
      <c r="A2563" s="28" t="s">
        <v>5702</v>
      </c>
      <c r="B2563" s="30">
        <v>2220.3324000000002</v>
      </c>
    </row>
    <row r="2564" spans="1:2" ht="15.75" customHeight="1" x14ac:dyDescent="0.3">
      <c r="A2564" s="28" t="s">
        <v>5703</v>
      </c>
      <c r="B2564" s="30">
        <v>1697.9028000000001</v>
      </c>
    </row>
    <row r="2565" spans="1:2" ht="15.75" customHeight="1" x14ac:dyDescent="0.3">
      <c r="A2565" s="28" t="s">
        <v>5704</v>
      </c>
      <c r="B2565" s="30">
        <v>2350.9332000000004</v>
      </c>
    </row>
    <row r="2566" spans="1:2" ht="15.75" customHeight="1" x14ac:dyDescent="0.3">
      <c r="A2566" s="28" t="s">
        <v>5705</v>
      </c>
      <c r="B2566" s="30">
        <v>1697.9028000000001</v>
      </c>
    </row>
    <row r="2567" spans="1:2" ht="15.75" customHeight="1" x14ac:dyDescent="0.3">
      <c r="A2567" s="28" t="s">
        <v>5706</v>
      </c>
      <c r="B2567" s="30">
        <v>2220.3324000000002</v>
      </c>
    </row>
    <row r="2568" spans="1:2" ht="15.75" customHeight="1" x14ac:dyDescent="0.3">
      <c r="A2568" s="28" t="s">
        <v>5707</v>
      </c>
      <c r="B2568" s="30">
        <v>2350.9332000000004</v>
      </c>
    </row>
    <row r="2569" spans="1:2" ht="15.75" customHeight="1" x14ac:dyDescent="0.3">
      <c r="A2569" s="28" t="s">
        <v>5708</v>
      </c>
      <c r="B2569" s="30">
        <v>2350.9332000000004</v>
      </c>
    </row>
    <row r="2570" spans="1:2" ht="15.75" customHeight="1" x14ac:dyDescent="0.3">
      <c r="A2570" s="28" t="s">
        <v>5709</v>
      </c>
      <c r="B2570" s="30">
        <v>2873.3627999999999</v>
      </c>
    </row>
    <row r="2571" spans="1:2" ht="15.75" customHeight="1" x14ac:dyDescent="0.3">
      <c r="A2571" s="20" t="s">
        <v>5710</v>
      </c>
      <c r="B2571" s="22">
        <v>27383.4</v>
      </c>
    </row>
    <row r="2572" spans="1:2" ht="15.75" customHeight="1" x14ac:dyDescent="0.3">
      <c r="A2572" s="28" t="s">
        <v>5711</v>
      </c>
      <c r="B2572" s="30">
        <v>6024.348</v>
      </c>
    </row>
    <row r="2573" spans="1:2" ht="15.75" customHeight="1" x14ac:dyDescent="0.3">
      <c r="A2573" s="28" t="s">
        <v>5712</v>
      </c>
      <c r="B2573" s="30">
        <v>4655.1779999999999</v>
      </c>
    </row>
    <row r="2574" spans="1:2" ht="15.75" customHeight="1" x14ac:dyDescent="0.3">
      <c r="A2574" s="28" t="s">
        <v>5713</v>
      </c>
      <c r="B2574" s="30">
        <v>3559.8420000000001</v>
      </c>
    </row>
    <row r="2575" spans="1:2" ht="15.75" customHeight="1" x14ac:dyDescent="0.3">
      <c r="A2575" s="28" t="s">
        <v>5714</v>
      </c>
      <c r="B2575" s="30">
        <v>4929.0120000000006</v>
      </c>
    </row>
    <row r="2576" spans="1:2" ht="15.75" customHeight="1" x14ac:dyDescent="0.3">
      <c r="A2576" s="28" t="s">
        <v>5715</v>
      </c>
      <c r="B2576" s="30">
        <v>3559.8420000000001</v>
      </c>
    </row>
    <row r="2577" spans="1:2" ht="15.75" customHeight="1" x14ac:dyDescent="0.3">
      <c r="A2577" s="28" t="s">
        <v>5716</v>
      </c>
      <c r="B2577" s="30">
        <v>4655.1779999999999</v>
      </c>
    </row>
    <row r="2578" spans="1:2" ht="15.75" customHeight="1" x14ac:dyDescent="0.3">
      <c r="A2578" s="28" t="s">
        <v>5717</v>
      </c>
      <c r="B2578" s="30">
        <v>4929.0120000000006</v>
      </c>
    </row>
    <row r="2579" spans="1:2" ht="15.75" customHeight="1" x14ac:dyDescent="0.3">
      <c r="A2579" s="28" t="s">
        <v>5718</v>
      </c>
      <c r="B2579" s="30">
        <v>4929.0120000000006</v>
      </c>
    </row>
    <row r="2580" spans="1:2" ht="15.75" customHeight="1" x14ac:dyDescent="0.3">
      <c r="A2580" s="28" t="s">
        <v>5719</v>
      </c>
      <c r="B2580" s="30">
        <v>6024.348</v>
      </c>
    </row>
    <row r="2581" spans="1:2" ht="15.75" customHeight="1" x14ac:dyDescent="0.3">
      <c r="A2581" s="20" t="s">
        <v>5720</v>
      </c>
      <c r="B2581" s="22">
        <v>36095.4</v>
      </c>
    </row>
    <row r="2582" spans="1:2" ht="15.75" customHeight="1" x14ac:dyDescent="0.3">
      <c r="A2582" s="28" t="s">
        <v>5721</v>
      </c>
      <c r="B2582" s="30">
        <v>7940.9879999999994</v>
      </c>
    </row>
    <row r="2583" spans="1:2" ht="15.75" customHeight="1" x14ac:dyDescent="0.3">
      <c r="A2583" s="28" t="s">
        <v>5722</v>
      </c>
      <c r="B2583" s="30">
        <v>6136.2180000000008</v>
      </c>
    </row>
    <row r="2584" spans="1:2" ht="15.75" customHeight="1" x14ac:dyDescent="0.3">
      <c r="A2584" s="28" t="s">
        <v>5723</v>
      </c>
      <c r="B2584" s="30">
        <v>4692.402</v>
      </c>
    </row>
    <row r="2585" spans="1:2" ht="15.75" customHeight="1" x14ac:dyDescent="0.3">
      <c r="A2585" s="28" t="s">
        <v>5724</v>
      </c>
      <c r="B2585" s="30">
        <v>6497.1719999999996</v>
      </c>
    </row>
    <row r="2586" spans="1:2" ht="15.75" customHeight="1" x14ac:dyDescent="0.3">
      <c r="A2586" s="28" t="s">
        <v>5725</v>
      </c>
      <c r="B2586" s="30">
        <v>4692.402</v>
      </c>
    </row>
    <row r="2587" spans="1:2" ht="15.75" customHeight="1" x14ac:dyDescent="0.3">
      <c r="A2587" s="28" t="s">
        <v>5726</v>
      </c>
      <c r="B2587" s="30">
        <v>6136.2180000000008</v>
      </c>
    </row>
    <row r="2588" spans="1:2" ht="15.75" customHeight="1" x14ac:dyDescent="0.3">
      <c r="A2588" s="28" t="s">
        <v>5727</v>
      </c>
      <c r="B2588" s="30">
        <v>6497.1719999999996</v>
      </c>
    </row>
    <row r="2589" spans="1:2" ht="15.75" customHeight="1" x14ac:dyDescent="0.3">
      <c r="A2589" s="28" t="s">
        <v>5728</v>
      </c>
      <c r="B2589" s="30">
        <v>6497.1719999999996</v>
      </c>
    </row>
    <row r="2590" spans="1:2" ht="15.75" customHeight="1" x14ac:dyDescent="0.3">
      <c r="A2590" s="28" t="s">
        <v>5729</v>
      </c>
      <c r="B2590" s="30">
        <v>7940.9879999999994</v>
      </c>
    </row>
    <row r="2591" spans="1:2" ht="15.75" customHeight="1" x14ac:dyDescent="0.3">
      <c r="A2591" s="20" t="s">
        <v>5730</v>
      </c>
      <c r="B2591" s="22">
        <v>21311.4</v>
      </c>
    </row>
    <row r="2592" spans="1:2" ht="15.75" customHeight="1" x14ac:dyDescent="0.3">
      <c r="A2592" s="28" t="s">
        <v>5731</v>
      </c>
      <c r="B2592" s="30">
        <v>4688.5079999999998</v>
      </c>
    </row>
    <row r="2593" spans="1:2" ht="15.75" customHeight="1" x14ac:dyDescent="0.3">
      <c r="A2593" s="28" t="s">
        <v>5732</v>
      </c>
      <c r="B2593" s="30">
        <v>3622.9380000000001</v>
      </c>
    </row>
    <row r="2594" spans="1:2" ht="15.75" customHeight="1" x14ac:dyDescent="0.3">
      <c r="A2594" s="28" t="s">
        <v>5733</v>
      </c>
      <c r="B2594" s="30">
        <v>2770.482</v>
      </c>
    </row>
    <row r="2595" spans="1:2" ht="15.75" customHeight="1" x14ac:dyDescent="0.3">
      <c r="A2595" s="28" t="s">
        <v>5734</v>
      </c>
      <c r="B2595" s="30">
        <v>3836.0520000000001</v>
      </c>
    </row>
    <row r="2596" spans="1:2" ht="15.75" customHeight="1" x14ac:dyDescent="0.3">
      <c r="A2596" s="28" t="s">
        <v>5735</v>
      </c>
      <c r="B2596" s="30">
        <v>2770.482</v>
      </c>
    </row>
    <row r="2597" spans="1:2" ht="15.75" customHeight="1" x14ac:dyDescent="0.3">
      <c r="A2597" s="28" t="s">
        <v>5736</v>
      </c>
      <c r="B2597" s="30">
        <v>3622.9380000000001</v>
      </c>
    </row>
    <row r="2598" spans="1:2" ht="15.75" customHeight="1" x14ac:dyDescent="0.3">
      <c r="A2598" s="28" t="s">
        <v>5737</v>
      </c>
      <c r="B2598" s="30">
        <v>3836.0520000000001</v>
      </c>
    </row>
    <row r="2599" spans="1:2" ht="15.75" customHeight="1" x14ac:dyDescent="0.3">
      <c r="A2599" s="28" t="s">
        <v>5738</v>
      </c>
      <c r="B2599" s="30">
        <v>3836.0520000000001</v>
      </c>
    </row>
    <row r="2600" spans="1:2" ht="15.75" customHeight="1" x14ac:dyDescent="0.3">
      <c r="A2600" s="28" t="s">
        <v>5739</v>
      </c>
      <c r="B2600" s="30">
        <v>4688.5079999999998</v>
      </c>
    </row>
    <row r="2601" spans="1:2" ht="15.75" customHeight="1" x14ac:dyDescent="0.3">
      <c r="A2601" s="20" t="s">
        <v>5740</v>
      </c>
      <c r="B2601" s="22">
        <v>30023.4</v>
      </c>
    </row>
    <row r="2602" spans="1:2" ht="15.75" customHeight="1" x14ac:dyDescent="0.3">
      <c r="A2602" s="28" t="s">
        <v>5741</v>
      </c>
      <c r="B2602" s="30">
        <v>6605.1480000000001</v>
      </c>
    </row>
    <row r="2603" spans="1:2" ht="15.75" customHeight="1" x14ac:dyDescent="0.3">
      <c r="A2603" s="28" t="s">
        <v>5742</v>
      </c>
      <c r="B2603" s="30">
        <v>5103.9780000000001</v>
      </c>
    </row>
    <row r="2604" spans="1:2" ht="15.75" customHeight="1" x14ac:dyDescent="0.3">
      <c r="A2604" s="28" t="s">
        <v>5743</v>
      </c>
      <c r="B2604" s="30">
        <v>3903.0419999999999</v>
      </c>
    </row>
    <row r="2605" spans="1:2" ht="15.75" customHeight="1" x14ac:dyDescent="0.3">
      <c r="A2605" s="28" t="s">
        <v>5744</v>
      </c>
      <c r="B2605" s="30">
        <v>5404.2120000000004</v>
      </c>
    </row>
    <row r="2606" spans="1:2" ht="15.75" customHeight="1" x14ac:dyDescent="0.3">
      <c r="A2606" s="28" t="s">
        <v>5745</v>
      </c>
      <c r="B2606" s="30">
        <v>3903.0419999999999</v>
      </c>
    </row>
    <row r="2607" spans="1:2" ht="15.75" customHeight="1" x14ac:dyDescent="0.3">
      <c r="A2607" s="28" t="s">
        <v>5746</v>
      </c>
      <c r="B2607" s="30">
        <v>5103.9780000000001</v>
      </c>
    </row>
    <row r="2608" spans="1:2" ht="15.75" customHeight="1" x14ac:dyDescent="0.3">
      <c r="A2608" s="28" t="s">
        <v>5747</v>
      </c>
      <c r="B2608" s="30">
        <v>5404.2120000000004</v>
      </c>
    </row>
    <row r="2609" spans="1:2" ht="15.75" customHeight="1" x14ac:dyDescent="0.3">
      <c r="A2609" s="28" t="s">
        <v>5748</v>
      </c>
      <c r="B2609" s="30">
        <v>5404.2120000000004</v>
      </c>
    </row>
    <row r="2610" spans="1:2" ht="15.75" customHeight="1" x14ac:dyDescent="0.3">
      <c r="A2610" s="28" t="s">
        <v>5749</v>
      </c>
      <c r="B2610" s="30">
        <v>6605.1480000000001</v>
      </c>
    </row>
    <row r="2611" spans="1:2" ht="15.75" customHeight="1" x14ac:dyDescent="0.3">
      <c r="A2611" s="20" t="s">
        <v>5750</v>
      </c>
      <c r="B2611" s="22">
        <v>30617.4</v>
      </c>
    </row>
    <row r="2612" spans="1:2" ht="15.75" customHeight="1" x14ac:dyDescent="0.3">
      <c r="A2612" s="28" t="s">
        <v>5751</v>
      </c>
      <c r="B2612" s="30">
        <v>6735.8280000000004</v>
      </c>
    </row>
    <row r="2613" spans="1:2" ht="15.75" customHeight="1" x14ac:dyDescent="0.3">
      <c r="A2613" s="28" t="s">
        <v>5752</v>
      </c>
      <c r="B2613" s="30">
        <v>5204.9580000000005</v>
      </c>
    </row>
    <row r="2614" spans="1:2" ht="15.75" customHeight="1" x14ac:dyDescent="0.3">
      <c r="A2614" s="28" t="s">
        <v>5753</v>
      </c>
      <c r="B2614" s="30">
        <v>3980.2619999999997</v>
      </c>
    </row>
    <row r="2615" spans="1:2" ht="15.75" customHeight="1" x14ac:dyDescent="0.3">
      <c r="A2615" s="28" t="s">
        <v>5754</v>
      </c>
      <c r="B2615" s="30">
        <v>5511.1319999999996</v>
      </c>
    </row>
    <row r="2616" spans="1:2" ht="15.75" customHeight="1" x14ac:dyDescent="0.3">
      <c r="A2616" s="28" t="s">
        <v>5755</v>
      </c>
      <c r="B2616" s="30">
        <v>3980.2619999999997</v>
      </c>
    </row>
    <row r="2617" spans="1:2" ht="15.75" customHeight="1" x14ac:dyDescent="0.3">
      <c r="A2617" s="28" t="s">
        <v>5756</v>
      </c>
      <c r="B2617" s="30">
        <v>5204.9580000000005</v>
      </c>
    </row>
    <row r="2618" spans="1:2" ht="15.75" customHeight="1" x14ac:dyDescent="0.3">
      <c r="A2618" s="28" t="s">
        <v>5757</v>
      </c>
      <c r="B2618" s="30">
        <v>5511.1319999999996</v>
      </c>
    </row>
    <row r="2619" spans="1:2" ht="15.75" customHeight="1" x14ac:dyDescent="0.3">
      <c r="A2619" s="28" t="s">
        <v>5758</v>
      </c>
      <c r="B2619" s="30">
        <v>5511.1319999999996</v>
      </c>
    </row>
    <row r="2620" spans="1:2" ht="15.75" customHeight="1" x14ac:dyDescent="0.3">
      <c r="A2620" s="28" t="s">
        <v>5759</v>
      </c>
      <c r="B2620" s="30">
        <v>6735.8280000000004</v>
      </c>
    </row>
    <row r="2621" spans="1:2" ht="15.75" customHeight="1" x14ac:dyDescent="0.3">
      <c r="A2621" s="20" t="s">
        <v>5760</v>
      </c>
      <c r="B2621" s="22">
        <v>39263.4</v>
      </c>
    </row>
    <row r="2622" spans="1:2" ht="15.75" customHeight="1" x14ac:dyDescent="0.3">
      <c r="A2622" s="28" t="s">
        <v>5761</v>
      </c>
      <c r="B2622" s="30">
        <v>8637.9480000000003</v>
      </c>
    </row>
    <row r="2623" spans="1:2" ht="15.75" customHeight="1" x14ac:dyDescent="0.3">
      <c r="A2623" s="28" t="s">
        <v>5762</v>
      </c>
      <c r="B2623" s="30">
        <v>6674.7780000000012</v>
      </c>
    </row>
    <row r="2624" spans="1:2" ht="15.75" customHeight="1" x14ac:dyDescent="0.3">
      <c r="A2624" s="28" t="s">
        <v>5763</v>
      </c>
      <c r="B2624" s="30">
        <v>5104.2419999999993</v>
      </c>
    </row>
    <row r="2625" spans="1:2" ht="15.75" customHeight="1" x14ac:dyDescent="0.3">
      <c r="A2625" s="28" t="s">
        <v>5764</v>
      </c>
      <c r="B2625" s="30">
        <v>7067.4119999999994</v>
      </c>
    </row>
    <row r="2626" spans="1:2" ht="15.75" customHeight="1" x14ac:dyDescent="0.3">
      <c r="A2626" s="28" t="s">
        <v>5765</v>
      </c>
      <c r="B2626" s="30">
        <v>5104.2419999999993</v>
      </c>
    </row>
    <row r="2627" spans="1:2" ht="15.75" customHeight="1" x14ac:dyDescent="0.3">
      <c r="A2627" s="28" t="s">
        <v>5766</v>
      </c>
      <c r="B2627" s="30">
        <v>6674.7780000000012</v>
      </c>
    </row>
    <row r="2628" spans="1:2" ht="15.75" customHeight="1" x14ac:dyDescent="0.3">
      <c r="A2628" s="28" t="s">
        <v>5767</v>
      </c>
      <c r="B2628" s="30">
        <v>7067.4119999999994</v>
      </c>
    </row>
    <row r="2629" spans="1:2" ht="15.75" customHeight="1" x14ac:dyDescent="0.3">
      <c r="A2629" s="28" t="s">
        <v>5768</v>
      </c>
      <c r="B2629" s="30">
        <v>7067.4119999999994</v>
      </c>
    </row>
    <row r="2630" spans="1:2" ht="15.75" customHeight="1" x14ac:dyDescent="0.3">
      <c r="A2630" s="28" t="s">
        <v>5769</v>
      </c>
      <c r="B2630" s="30">
        <v>8637.9480000000003</v>
      </c>
    </row>
    <row r="2631" spans="1:2" ht="15.75" customHeight="1" x14ac:dyDescent="0.3">
      <c r="A2631" s="20" t="s">
        <v>5770</v>
      </c>
      <c r="B2631" s="22">
        <v>53123.4</v>
      </c>
    </row>
    <row r="2632" spans="1:2" ht="15.75" customHeight="1" x14ac:dyDescent="0.3">
      <c r="A2632" s="28" t="s">
        <v>5771</v>
      </c>
      <c r="B2632" s="30">
        <v>11687.147999999999</v>
      </c>
    </row>
    <row r="2633" spans="1:2" ht="15.75" customHeight="1" x14ac:dyDescent="0.3">
      <c r="A2633" s="28" t="s">
        <v>5772</v>
      </c>
      <c r="B2633" s="30">
        <v>9030.978000000001</v>
      </c>
    </row>
    <row r="2634" spans="1:2" ht="15.75" customHeight="1" x14ac:dyDescent="0.3">
      <c r="A2634" s="28" t="s">
        <v>5773</v>
      </c>
      <c r="B2634" s="30">
        <v>6906.0420000000013</v>
      </c>
    </row>
    <row r="2635" spans="1:2" ht="15.75" customHeight="1" x14ac:dyDescent="0.3">
      <c r="A2635" s="28" t="s">
        <v>5774</v>
      </c>
      <c r="B2635" s="30">
        <v>9562.2119999999995</v>
      </c>
    </row>
    <row r="2636" spans="1:2" ht="15.75" customHeight="1" x14ac:dyDescent="0.3">
      <c r="A2636" s="28" t="s">
        <v>5775</v>
      </c>
      <c r="B2636" s="30">
        <v>6906.0420000000013</v>
      </c>
    </row>
    <row r="2637" spans="1:2" ht="15.75" customHeight="1" x14ac:dyDescent="0.3">
      <c r="A2637" s="28" t="s">
        <v>5776</v>
      </c>
      <c r="B2637" s="30">
        <v>9030.978000000001</v>
      </c>
    </row>
    <row r="2638" spans="1:2" ht="15.75" customHeight="1" x14ac:dyDescent="0.3">
      <c r="A2638" s="28" t="s">
        <v>5777</v>
      </c>
      <c r="B2638" s="30">
        <v>9562.2119999999995</v>
      </c>
    </row>
    <row r="2639" spans="1:2" ht="15.75" customHeight="1" x14ac:dyDescent="0.3">
      <c r="A2639" s="28" t="s">
        <v>5778</v>
      </c>
      <c r="B2639" s="30">
        <v>9562.2119999999995</v>
      </c>
    </row>
    <row r="2640" spans="1:2" ht="15.75" customHeight="1" x14ac:dyDescent="0.3">
      <c r="A2640" s="28" t="s">
        <v>5779</v>
      </c>
      <c r="B2640" s="30">
        <v>11687.147999999999</v>
      </c>
    </row>
    <row r="2641" spans="1:2" ht="15.75" customHeight="1" x14ac:dyDescent="0.3">
      <c r="A2641" s="20" t="s">
        <v>5780</v>
      </c>
      <c r="B2641" s="22">
        <v>30617.4</v>
      </c>
    </row>
    <row r="2642" spans="1:2" ht="15.75" customHeight="1" x14ac:dyDescent="0.3">
      <c r="A2642" s="28" t="s">
        <v>5781</v>
      </c>
      <c r="B2642" s="30">
        <v>6735.8280000000004</v>
      </c>
    </row>
    <row r="2643" spans="1:2" ht="15.75" customHeight="1" x14ac:dyDescent="0.3">
      <c r="A2643" s="28" t="s">
        <v>5782</v>
      </c>
      <c r="B2643" s="30">
        <v>5204.9580000000005</v>
      </c>
    </row>
    <row r="2644" spans="1:2" ht="15.75" customHeight="1" x14ac:dyDescent="0.3">
      <c r="A2644" s="28" t="s">
        <v>5783</v>
      </c>
      <c r="B2644" s="30">
        <v>3980.2619999999997</v>
      </c>
    </row>
    <row r="2645" spans="1:2" ht="15.75" customHeight="1" x14ac:dyDescent="0.3">
      <c r="A2645" s="28" t="s">
        <v>5784</v>
      </c>
      <c r="B2645" s="30">
        <v>5511.1319999999996</v>
      </c>
    </row>
    <row r="2646" spans="1:2" ht="15.75" customHeight="1" x14ac:dyDescent="0.3">
      <c r="A2646" s="28" t="s">
        <v>5785</v>
      </c>
      <c r="B2646" s="30">
        <v>3980.2619999999997</v>
      </c>
    </row>
    <row r="2647" spans="1:2" ht="15.75" customHeight="1" x14ac:dyDescent="0.3">
      <c r="A2647" s="28" t="s">
        <v>5786</v>
      </c>
      <c r="B2647" s="30">
        <v>5204.9580000000005</v>
      </c>
    </row>
    <row r="2648" spans="1:2" ht="15.75" customHeight="1" x14ac:dyDescent="0.3">
      <c r="A2648" s="28" t="s">
        <v>5787</v>
      </c>
      <c r="B2648" s="30">
        <v>5511.1319999999996</v>
      </c>
    </row>
    <row r="2649" spans="1:2" ht="15.75" customHeight="1" x14ac:dyDescent="0.3">
      <c r="A2649" s="28" t="s">
        <v>5788</v>
      </c>
      <c r="B2649" s="30">
        <v>5511.1319999999996</v>
      </c>
    </row>
    <row r="2650" spans="1:2" ht="15.75" customHeight="1" x14ac:dyDescent="0.3">
      <c r="A2650" s="28" t="s">
        <v>5789</v>
      </c>
      <c r="B2650" s="30">
        <v>6735.8280000000004</v>
      </c>
    </row>
    <row r="2651" spans="1:2" ht="15.75" customHeight="1" x14ac:dyDescent="0.3">
      <c r="A2651" s="20" t="s">
        <v>5790</v>
      </c>
      <c r="B2651" s="22">
        <v>44477.4</v>
      </c>
    </row>
    <row r="2652" spans="1:2" ht="15.75" customHeight="1" x14ac:dyDescent="0.3">
      <c r="A2652" s="28" t="s">
        <v>5791</v>
      </c>
      <c r="B2652" s="30">
        <v>9785.0280000000002</v>
      </c>
    </row>
    <row r="2653" spans="1:2" ht="15.75" customHeight="1" x14ac:dyDescent="0.3">
      <c r="A2653" s="28" t="s">
        <v>5792</v>
      </c>
      <c r="B2653" s="30">
        <v>7561.1580000000013</v>
      </c>
    </row>
    <row r="2654" spans="1:2" ht="15.75" customHeight="1" x14ac:dyDescent="0.3">
      <c r="A2654" s="28" t="s">
        <v>5793</v>
      </c>
      <c r="B2654" s="30">
        <v>5782.0620000000008</v>
      </c>
    </row>
    <row r="2655" spans="1:2" ht="15.75" customHeight="1" x14ac:dyDescent="0.3">
      <c r="A2655" s="28" t="s">
        <v>5794</v>
      </c>
      <c r="B2655" s="30">
        <v>8005.9319999999998</v>
      </c>
    </row>
    <row r="2656" spans="1:2" ht="15.75" customHeight="1" x14ac:dyDescent="0.3">
      <c r="A2656" s="28" t="s">
        <v>5795</v>
      </c>
      <c r="B2656" s="30">
        <v>5782.0620000000008</v>
      </c>
    </row>
    <row r="2657" spans="1:2" ht="15.75" customHeight="1" x14ac:dyDescent="0.3">
      <c r="A2657" s="28" t="s">
        <v>5796</v>
      </c>
      <c r="B2657" s="30">
        <v>7561.1580000000013</v>
      </c>
    </row>
    <row r="2658" spans="1:2" ht="15.75" customHeight="1" x14ac:dyDescent="0.3">
      <c r="A2658" s="28" t="s">
        <v>5797</v>
      </c>
      <c r="B2658" s="30">
        <v>8005.9319999999998</v>
      </c>
    </row>
    <row r="2659" spans="1:2" ht="15.75" customHeight="1" x14ac:dyDescent="0.3">
      <c r="A2659" s="28" t="s">
        <v>5798</v>
      </c>
      <c r="B2659" s="30">
        <v>8005.9319999999998</v>
      </c>
    </row>
    <row r="2660" spans="1:2" ht="15.75" customHeight="1" x14ac:dyDescent="0.3">
      <c r="A2660" s="28" t="s">
        <v>5799</v>
      </c>
      <c r="B2660" s="30">
        <v>9785.0280000000002</v>
      </c>
    </row>
    <row r="2661" spans="1:2" ht="15.75" customHeight="1" x14ac:dyDescent="0.3">
      <c r="A2661" s="20" t="s">
        <v>5800</v>
      </c>
      <c r="B2661" s="22">
        <v>51209.4</v>
      </c>
    </row>
    <row r="2662" spans="1:2" ht="15.75" customHeight="1" x14ac:dyDescent="0.3">
      <c r="A2662" s="28" t="s">
        <v>5801</v>
      </c>
      <c r="B2662" s="30">
        <v>11266.067999999999</v>
      </c>
    </row>
    <row r="2663" spans="1:2" ht="15.75" customHeight="1" x14ac:dyDescent="0.3">
      <c r="A2663" s="28" t="s">
        <v>5802</v>
      </c>
      <c r="B2663" s="30">
        <v>8705.5980000000018</v>
      </c>
    </row>
    <row r="2664" spans="1:2" ht="15.75" customHeight="1" x14ac:dyDescent="0.3">
      <c r="A2664" s="28" t="s">
        <v>5803</v>
      </c>
      <c r="B2664" s="30">
        <v>6657.2220000000007</v>
      </c>
    </row>
    <row r="2665" spans="1:2" ht="15.75" customHeight="1" x14ac:dyDescent="0.3">
      <c r="A2665" s="28" t="s">
        <v>5804</v>
      </c>
      <c r="B2665" s="30">
        <v>9217.6920000000009</v>
      </c>
    </row>
    <row r="2666" spans="1:2" ht="15.75" customHeight="1" x14ac:dyDescent="0.3">
      <c r="A2666" s="28" t="s">
        <v>5805</v>
      </c>
      <c r="B2666" s="30">
        <v>6657.2220000000007</v>
      </c>
    </row>
    <row r="2667" spans="1:2" ht="15.75" customHeight="1" x14ac:dyDescent="0.3">
      <c r="A2667" s="28" t="s">
        <v>5806</v>
      </c>
      <c r="B2667" s="30">
        <v>8705.5980000000018</v>
      </c>
    </row>
    <row r="2668" spans="1:2" ht="15.75" customHeight="1" x14ac:dyDescent="0.3">
      <c r="A2668" s="28" t="s">
        <v>5807</v>
      </c>
      <c r="B2668" s="30">
        <v>9217.6920000000009</v>
      </c>
    </row>
    <row r="2669" spans="1:2" ht="15.75" customHeight="1" x14ac:dyDescent="0.3">
      <c r="A2669" s="28" t="s">
        <v>5808</v>
      </c>
      <c r="B2669" s="30">
        <v>9217.6920000000009</v>
      </c>
    </row>
    <row r="2670" spans="1:2" ht="15.75" customHeight="1" x14ac:dyDescent="0.3">
      <c r="A2670" s="28" t="s">
        <v>5809</v>
      </c>
      <c r="B2670" s="30">
        <v>11266.067999999999</v>
      </c>
    </row>
    <row r="2671" spans="1:2" ht="15.75" customHeight="1" x14ac:dyDescent="0.3">
      <c r="A2671" s="20" t="s">
        <v>5810</v>
      </c>
      <c r="B2671" s="22">
        <v>66323.400000000009</v>
      </c>
    </row>
    <row r="2672" spans="1:2" ht="15.75" customHeight="1" x14ac:dyDescent="0.3">
      <c r="A2672" s="28" t="s">
        <v>5811</v>
      </c>
      <c r="B2672" s="30">
        <v>14591.147999999999</v>
      </c>
    </row>
    <row r="2673" spans="1:2" ht="15.75" customHeight="1" x14ac:dyDescent="0.3">
      <c r="A2673" s="28" t="s">
        <v>5812</v>
      </c>
      <c r="B2673" s="30">
        <v>11274.978000000003</v>
      </c>
    </row>
    <row r="2674" spans="1:2" ht="15.75" customHeight="1" x14ac:dyDescent="0.3">
      <c r="A2674" s="28" t="s">
        <v>5813</v>
      </c>
      <c r="B2674" s="30">
        <v>8622.0420000000013</v>
      </c>
    </row>
    <row r="2675" spans="1:2" ht="15.75" customHeight="1" x14ac:dyDescent="0.3">
      <c r="A2675" s="28" t="s">
        <v>5814</v>
      </c>
      <c r="B2675" s="30">
        <v>11938.212000000001</v>
      </c>
    </row>
    <row r="2676" spans="1:2" ht="15.75" customHeight="1" x14ac:dyDescent="0.3">
      <c r="A2676" s="28" t="s">
        <v>5815</v>
      </c>
      <c r="B2676" s="30">
        <v>8622.0420000000013</v>
      </c>
    </row>
    <row r="2677" spans="1:2" ht="15.75" customHeight="1" x14ac:dyDescent="0.3">
      <c r="A2677" s="28" t="s">
        <v>5816</v>
      </c>
      <c r="B2677" s="30">
        <v>11274.978000000003</v>
      </c>
    </row>
    <row r="2678" spans="1:2" ht="15.75" customHeight="1" x14ac:dyDescent="0.3">
      <c r="A2678" s="28" t="s">
        <v>5817</v>
      </c>
      <c r="B2678" s="30">
        <v>11938.212000000001</v>
      </c>
    </row>
    <row r="2679" spans="1:2" ht="15.75" customHeight="1" x14ac:dyDescent="0.3">
      <c r="A2679" s="28" t="s">
        <v>5818</v>
      </c>
      <c r="B2679" s="30">
        <v>11938.212000000001</v>
      </c>
    </row>
    <row r="2680" spans="1:2" ht="15.75" customHeight="1" x14ac:dyDescent="0.3">
      <c r="A2680" s="28" t="s">
        <v>5819</v>
      </c>
      <c r="B2680" s="30">
        <v>14591.147999999999</v>
      </c>
    </row>
    <row r="2681" spans="1:2" ht="15.75" customHeight="1" x14ac:dyDescent="0.3">
      <c r="A2681" s="20" t="s">
        <v>5820</v>
      </c>
      <c r="B2681" s="22">
        <v>40583.4</v>
      </c>
    </row>
    <row r="2682" spans="1:2" ht="15.75" customHeight="1" x14ac:dyDescent="0.3">
      <c r="A2682" s="28" t="s">
        <v>5821</v>
      </c>
      <c r="B2682" s="30">
        <v>8928.348</v>
      </c>
    </row>
    <row r="2683" spans="1:2" ht="15.75" customHeight="1" x14ac:dyDescent="0.3">
      <c r="A2683" s="28" t="s">
        <v>5822</v>
      </c>
      <c r="B2683" s="30">
        <v>6899.1780000000008</v>
      </c>
    </row>
    <row r="2684" spans="1:2" ht="15.75" customHeight="1" x14ac:dyDescent="0.3">
      <c r="A2684" s="28" t="s">
        <v>5823</v>
      </c>
      <c r="B2684" s="30">
        <v>5275.8420000000006</v>
      </c>
    </row>
    <row r="2685" spans="1:2" ht="15.75" customHeight="1" x14ac:dyDescent="0.3">
      <c r="A2685" s="28" t="s">
        <v>5824</v>
      </c>
      <c r="B2685" s="30">
        <v>7305.0119999999997</v>
      </c>
    </row>
    <row r="2686" spans="1:2" ht="15.75" customHeight="1" x14ac:dyDescent="0.3">
      <c r="A2686" s="28" t="s">
        <v>5825</v>
      </c>
      <c r="B2686" s="30">
        <v>5275.8420000000006</v>
      </c>
    </row>
    <row r="2687" spans="1:2" ht="15.75" customHeight="1" x14ac:dyDescent="0.3">
      <c r="A2687" s="28" t="s">
        <v>5826</v>
      </c>
      <c r="B2687" s="30">
        <v>6899.1780000000008</v>
      </c>
    </row>
    <row r="2688" spans="1:2" ht="15.75" customHeight="1" x14ac:dyDescent="0.3">
      <c r="A2688" s="28" t="s">
        <v>5827</v>
      </c>
      <c r="B2688" s="30">
        <v>7305.0119999999997</v>
      </c>
    </row>
    <row r="2689" spans="1:2" ht="15.75" customHeight="1" x14ac:dyDescent="0.3">
      <c r="A2689" s="28" t="s">
        <v>5828</v>
      </c>
      <c r="B2689" s="30">
        <v>7305.0119999999997</v>
      </c>
    </row>
    <row r="2690" spans="1:2" ht="15.75" customHeight="1" x14ac:dyDescent="0.3">
      <c r="A2690" s="28" t="s">
        <v>5829</v>
      </c>
      <c r="B2690" s="30">
        <v>8928.348</v>
      </c>
    </row>
    <row r="2691" spans="1:2" ht="15.75" customHeight="1" x14ac:dyDescent="0.3">
      <c r="A2691" s="20" t="s">
        <v>5830</v>
      </c>
      <c r="B2691" s="22">
        <v>55697.4</v>
      </c>
    </row>
    <row r="2692" spans="1:2" ht="15.75" customHeight="1" x14ac:dyDescent="0.3">
      <c r="A2692" s="28" t="s">
        <v>5831</v>
      </c>
      <c r="B2692" s="30">
        <v>12253.428</v>
      </c>
    </row>
    <row r="2693" spans="1:2" ht="15.75" customHeight="1" x14ac:dyDescent="0.3">
      <c r="A2693" s="28" t="s">
        <v>5832</v>
      </c>
      <c r="B2693" s="30">
        <v>9468.5580000000009</v>
      </c>
    </row>
    <row r="2694" spans="1:2" ht="15.75" customHeight="1" x14ac:dyDescent="0.3">
      <c r="A2694" s="28" t="s">
        <v>5833</v>
      </c>
      <c r="B2694" s="30">
        <v>7240.6620000000003</v>
      </c>
    </row>
    <row r="2695" spans="1:2" ht="15.75" customHeight="1" x14ac:dyDescent="0.3">
      <c r="A2695" s="28" t="s">
        <v>5834</v>
      </c>
      <c r="B2695" s="30">
        <v>10025.531999999999</v>
      </c>
    </row>
    <row r="2696" spans="1:2" ht="15.75" customHeight="1" x14ac:dyDescent="0.3">
      <c r="A2696" s="28" t="s">
        <v>5835</v>
      </c>
      <c r="B2696" s="30">
        <v>7240.6620000000003</v>
      </c>
    </row>
    <row r="2697" spans="1:2" ht="15.75" customHeight="1" x14ac:dyDescent="0.3">
      <c r="A2697" s="28" t="s">
        <v>5836</v>
      </c>
      <c r="B2697" s="30">
        <v>9468.5580000000009</v>
      </c>
    </row>
    <row r="2698" spans="1:2" ht="15.75" customHeight="1" x14ac:dyDescent="0.3">
      <c r="A2698" s="28" t="s">
        <v>5837</v>
      </c>
      <c r="B2698" s="30">
        <v>10025.531999999999</v>
      </c>
    </row>
    <row r="2699" spans="1:2" ht="15.75" customHeight="1" x14ac:dyDescent="0.3">
      <c r="A2699" s="28" t="s">
        <v>5838</v>
      </c>
      <c r="B2699" s="30">
        <v>10025.531999999999</v>
      </c>
    </row>
    <row r="2700" spans="1:2" ht="15.75" customHeight="1" x14ac:dyDescent="0.3">
      <c r="A2700" s="28" t="s">
        <v>5839</v>
      </c>
      <c r="B2700" s="30">
        <v>12253.428</v>
      </c>
    </row>
    <row r="2701" spans="1:2" ht="15.75" customHeight="1" x14ac:dyDescent="0.3">
      <c r="A2701" s="20" t="s">
        <v>5840</v>
      </c>
      <c r="B2701" s="22">
        <v>75233.400000000009</v>
      </c>
    </row>
    <row r="2702" spans="1:2" ht="15.75" customHeight="1" x14ac:dyDescent="0.3">
      <c r="A2702" s="28" t="s">
        <v>5841</v>
      </c>
      <c r="B2702" s="30">
        <v>16551.347999999998</v>
      </c>
    </row>
    <row r="2703" spans="1:2" ht="15.75" customHeight="1" x14ac:dyDescent="0.3">
      <c r="A2703" s="28" t="s">
        <v>5842</v>
      </c>
      <c r="B2703" s="30">
        <v>12789.678000000002</v>
      </c>
    </row>
    <row r="2704" spans="1:2" ht="15.75" customHeight="1" x14ac:dyDescent="0.3">
      <c r="A2704" s="28" t="s">
        <v>5843</v>
      </c>
      <c r="B2704" s="30">
        <v>9780.3420000000006</v>
      </c>
    </row>
    <row r="2705" spans="1:2" ht="15.75" customHeight="1" x14ac:dyDescent="0.3">
      <c r="A2705" s="28" t="s">
        <v>5844</v>
      </c>
      <c r="B2705" s="30">
        <v>13542.012000000001</v>
      </c>
    </row>
    <row r="2706" spans="1:2" ht="15.75" customHeight="1" x14ac:dyDescent="0.3">
      <c r="A2706" s="28" t="s">
        <v>5845</v>
      </c>
      <c r="B2706" s="30">
        <v>9780.3420000000006</v>
      </c>
    </row>
    <row r="2707" spans="1:2" ht="15.75" customHeight="1" x14ac:dyDescent="0.3">
      <c r="A2707" s="28" t="s">
        <v>5846</v>
      </c>
      <c r="B2707" s="30">
        <v>12789.678000000002</v>
      </c>
    </row>
    <row r="2708" spans="1:2" ht="15.75" customHeight="1" x14ac:dyDescent="0.3">
      <c r="A2708" s="28" t="s">
        <v>5847</v>
      </c>
      <c r="B2708" s="30">
        <v>13542.012000000001</v>
      </c>
    </row>
    <row r="2709" spans="1:2" ht="15.75" customHeight="1" x14ac:dyDescent="0.3">
      <c r="A2709" s="28" t="s">
        <v>5848</v>
      </c>
      <c r="B2709" s="30">
        <v>13542.012000000001</v>
      </c>
    </row>
    <row r="2710" spans="1:2" ht="15.75" customHeight="1" x14ac:dyDescent="0.3">
      <c r="A2710" s="28" t="s">
        <v>5849</v>
      </c>
      <c r="B2710" s="30">
        <v>16551.347999999998</v>
      </c>
    </row>
    <row r="2711" spans="1:2" ht="15.75" customHeight="1" x14ac:dyDescent="0.3">
      <c r="A2711" s="20" t="s">
        <v>5850</v>
      </c>
      <c r="B2711" s="22">
        <v>99521.400000000009</v>
      </c>
    </row>
    <row r="2712" spans="1:2" ht="15.75" customHeight="1" x14ac:dyDescent="0.3">
      <c r="A2712" s="28" t="s">
        <v>5851</v>
      </c>
      <c r="B2712" s="30">
        <v>21894.708000000006</v>
      </c>
    </row>
    <row r="2713" spans="1:2" ht="15.75" customHeight="1" x14ac:dyDescent="0.3">
      <c r="A2713" s="28" t="s">
        <v>5852</v>
      </c>
      <c r="B2713" s="30">
        <v>16918.638000000003</v>
      </c>
    </row>
    <row r="2714" spans="1:2" ht="15.75" customHeight="1" x14ac:dyDescent="0.3">
      <c r="A2714" s="28" t="s">
        <v>5853</v>
      </c>
      <c r="B2714" s="30">
        <v>12937.782000000001</v>
      </c>
    </row>
    <row r="2715" spans="1:2" ht="15.75" customHeight="1" x14ac:dyDescent="0.3">
      <c r="A2715" s="28" t="s">
        <v>5854</v>
      </c>
      <c r="B2715" s="30">
        <v>17913.852000000003</v>
      </c>
    </row>
    <row r="2716" spans="1:2" ht="15.75" customHeight="1" x14ac:dyDescent="0.3">
      <c r="A2716" s="28" t="s">
        <v>5855</v>
      </c>
      <c r="B2716" s="30">
        <v>12937.782000000001</v>
      </c>
    </row>
    <row r="2717" spans="1:2" ht="15.75" customHeight="1" x14ac:dyDescent="0.3">
      <c r="A2717" s="28" t="s">
        <v>5856</v>
      </c>
      <c r="B2717" s="30">
        <v>16918.638000000003</v>
      </c>
    </row>
    <row r="2718" spans="1:2" ht="15.75" customHeight="1" x14ac:dyDescent="0.3">
      <c r="A2718" s="28" t="s">
        <v>5857</v>
      </c>
      <c r="B2718" s="30">
        <v>17913.852000000003</v>
      </c>
    </row>
    <row r="2719" spans="1:2" ht="15.75" customHeight="1" x14ac:dyDescent="0.3">
      <c r="A2719" s="28" t="s">
        <v>5858</v>
      </c>
      <c r="B2719" s="30">
        <v>17913.852000000003</v>
      </c>
    </row>
    <row r="2720" spans="1:2" ht="15.75" customHeight="1" x14ac:dyDescent="0.3">
      <c r="A2720" s="28" t="s">
        <v>5859</v>
      </c>
      <c r="B2720" s="30">
        <v>21894.708000000006</v>
      </c>
    </row>
    <row r="2721" spans="1:2" ht="15.75" customHeight="1" x14ac:dyDescent="0.3">
      <c r="A2721" s="20" t="s">
        <v>5860</v>
      </c>
      <c r="B2721" s="22">
        <v>61439.4</v>
      </c>
    </row>
    <row r="2722" spans="1:2" ht="15.75" customHeight="1" x14ac:dyDescent="0.3">
      <c r="A2722" s="28" t="s">
        <v>5861</v>
      </c>
      <c r="B2722" s="30">
        <v>13516.668</v>
      </c>
    </row>
    <row r="2723" spans="1:2" ht="15.75" customHeight="1" x14ac:dyDescent="0.3">
      <c r="A2723" s="28" t="s">
        <v>5862</v>
      </c>
      <c r="B2723" s="30">
        <v>10444.698</v>
      </c>
    </row>
    <row r="2724" spans="1:2" ht="15.75" customHeight="1" x14ac:dyDescent="0.3">
      <c r="A2724" s="28" t="s">
        <v>5863</v>
      </c>
      <c r="B2724" s="30">
        <v>7987.1220000000012</v>
      </c>
    </row>
    <row r="2725" spans="1:2" ht="15.75" customHeight="1" x14ac:dyDescent="0.3">
      <c r="A2725" s="28" t="s">
        <v>5864</v>
      </c>
      <c r="B2725" s="30">
        <v>11059.092000000001</v>
      </c>
    </row>
    <row r="2726" spans="1:2" ht="15.75" customHeight="1" x14ac:dyDescent="0.3">
      <c r="A2726" s="28" t="s">
        <v>5865</v>
      </c>
      <c r="B2726" s="30">
        <v>7987.1220000000012</v>
      </c>
    </row>
    <row r="2727" spans="1:2" ht="15.75" customHeight="1" x14ac:dyDescent="0.3">
      <c r="A2727" s="28" t="s">
        <v>5866</v>
      </c>
      <c r="B2727" s="30">
        <v>10444.698</v>
      </c>
    </row>
    <row r="2728" spans="1:2" ht="15.75" customHeight="1" x14ac:dyDescent="0.3">
      <c r="A2728" s="28" t="s">
        <v>5867</v>
      </c>
      <c r="B2728" s="30">
        <v>11059.092000000001</v>
      </c>
    </row>
    <row r="2729" spans="1:2" ht="15.75" customHeight="1" x14ac:dyDescent="0.3">
      <c r="A2729" s="28" t="s">
        <v>5868</v>
      </c>
      <c r="B2729" s="30">
        <v>11059.092000000001</v>
      </c>
    </row>
    <row r="2730" spans="1:2" ht="15.75" customHeight="1" x14ac:dyDescent="0.3">
      <c r="A2730" s="28" t="s">
        <v>5869</v>
      </c>
      <c r="B2730" s="30">
        <v>13516.668</v>
      </c>
    </row>
    <row r="2731" spans="1:2" ht="15.75" customHeight="1" x14ac:dyDescent="0.3">
      <c r="A2731" s="20" t="s">
        <v>5870</v>
      </c>
      <c r="B2731" s="22">
        <v>85727.400000000009</v>
      </c>
    </row>
    <row r="2732" spans="1:2" ht="15.75" customHeight="1" x14ac:dyDescent="0.3">
      <c r="A2732" s="28" t="s">
        <v>5871</v>
      </c>
      <c r="B2732" s="30">
        <v>18860.028000000002</v>
      </c>
    </row>
    <row r="2733" spans="1:2" ht="15.75" customHeight="1" x14ac:dyDescent="0.3">
      <c r="A2733" s="28" t="s">
        <v>5872</v>
      </c>
      <c r="B2733" s="30">
        <v>14573.658000000001</v>
      </c>
    </row>
    <row r="2734" spans="1:2" ht="15.75" customHeight="1" x14ac:dyDescent="0.3">
      <c r="A2734" s="28" t="s">
        <v>5873</v>
      </c>
      <c r="B2734" s="30">
        <v>11144.562000000002</v>
      </c>
    </row>
    <row r="2735" spans="1:2" ht="15.75" customHeight="1" x14ac:dyDescent="0.3">
      <c r="A2735" s="28" t="s">
        <v>5874</v>
      </c>
      <c r="B2735" s="30">
        <v>15430.932000000003</v>
      </c>
    </row>
    <row r="2736" spans="1:2" ht="15.75" customHeight="1" x14ac:dyDescent="0.3">
      <c r="A2736" s="28" t="s">
        <v>5875</v>
      </c>
      <c r="B2736" s="30">
        <v>11144.562000000002</v>
      </c>
    </row>
    <row r="2737" spans="1:2" ht="15.75" customHeight="1" x14ac:dyDescent="0.3">
      <c r="A2737" s="28" t="s">
        <v>5876</v>
      </c>
      <c r="B2737" s="30">
        <v>14573.658000000001</v>
      </c>
    </row>
    <row r="2738" spans="1:2" ht="15.75" customHeight="1" x14ac:dyDescent="0.3">
      <c r="A2738" s="28" t="s">
        <v>5877</v>
      </c>
      <c r="B2738" s="30">
        <v>15430.932000000003</v>
      </c>
    </row>
    <row r="2739" spans="1:2" ht="15.75" customHeight="1" x14ac:dyDescent="0.3">
      <c r="A2739" s="28" t="s">
        <v>5878</v>
      </c>
      <c r="B2739" s="30">
        <v>15430.932000000003</v>
      </c>
    </row>
    <row r="2740" spans="1:2" ht="15.75" customHeight="1" x14ac:dyDescent="0.3">
      <c r="A2740" s="28" t="s">
        <v>5879</v>
      </c>
      <c r="B2740" s="30">
        <v>18860.028000000002</v>
      </c>
    </row>
    <row r="2741" spans="1:2" ht="15.75" customHeight="1" x14ac:dyDescent="0.3">
      <c r="A2741" s="20" t="s">
        <v>5880</v>
      </c>
      <c r="B2741" s="22">
        <v>150275.40000000002</v>
      </c>
    </row>
    <row r="2742" spans="1:2" ht="15.75" customHeight="1" x14ac:dyDescent="0.3">
      <c r="A2742" s="28" t="s">
        <v>5881</v>
      </c>
      <c r="B2742" s="30">
        <v>33060.588000000003</v>
      </c>
    </row>
    <row r="2743" spans="1:2" ht="15.75" customHeight="1" x14ac:dyDescent="0.3">
      <c r="A2743" s="28" t="s">
        <v>5882</v>
      </c>
      <c r="B2743" s="30">
        <v>25546.818000000003</v>
      </c>
    </row>
    <row r="2744" spans="1:2" ht="15.75" customHeight="1" x14ac:dyDescent="0.3">
      <c r="A2744" s="28" t="s">
        <v>5883</v>
      </c>
      <c r="B2744" s="30">
        <v>19535.802</v>
      </c>
    </row>
    <row r="2745" spans="1:2" ht="15.75" customHeight="1" x14ac:dyDescent="0.3">
      <c r="A2745" s="28" t="s">
        <v>5884</v>
      </c>
      <c r="B2745" s="30">
        <v>27049.572</v>
      </c>
    </row>
    <row r="2746" spans="1:2" ht="15.75" customHeight="1" x14ac:dyDescent="0.3">
      <c r="A2746" s="28" t="s">
        <v>5885</v>
      </c>
      <c r="B2746" s="30">
        <v>19535.802</v>
      </c>
    </row>
    <row r="2747" spans="1:2" ht="15.75" customHeight="1" x14ac:dyDescent="0.3">
      <c r="A2747" s="28" t="s">
        <v>5886</v>
      </c>
      <c r="B2747" s="30">
        <v>25546.818000000003</v>
      </c>
    </row>
    <row r="2748" spans="1:2" ht="15.75" customHeight="1" x14ac:dyDescent="0.3">
      <c r="A2748" s="28" t="s">
        <v>5887</v>
      </c>
      <c r="B2748" s="30">
        <v>27049.572</v>
      </c>
    </row>
    <row r="2749" spans="1:2" ht="15.75" customHeight="1" x14ac:dyDescent="0.3">
      <c r="A2749" s="28" t="s">
        <v>5888</v>
      </c>
      <c r="B2749" s="30">
        <v>27049.572</v>
      </c>
    </row>
    <row r="2750" spans="1:2" ht="15.75" customHeight="1" x14ac:dyDescent="0.3">
      <c r="A2750" s="28" t="s">
        <v>5889</v>
      </c>
      <c r="B2750" s="30">
        <v>33060.588000000003</v>
      </c>
    </row>
    <row r="2751" spans="1:2" ht="15.75" customHeight="1" x14ac:dyDescent="0.3">
      <c r="A2751" s="20" t="s">
        <v>5890</v>
      </c>
      <c r="B2751" s="22">
        <v>183143.40000000002</v>
      </c>
    </row>
    <row r="2752" spans="1:2" ht="15.75" customHeight="1" x14ac:dyDescent="0.3">
      <c r="A2752" s="28" t="s">
        <v>5891</v>
      </c>
      <c r="B2752" s="30">
        <v>40291.548000000003</v>
      </c>
    </row>
    <row r="2753" spans="1:2" ht="15.75" customHeight="1" x14ac:dyDescent="0.3">
      <c r="A2753" s="28" t="s">
        <v>5892</v>
      </c>
      <c r="B2753" s="30">
        <v>31134.378000000001</v>
      </c>
    </row>
    <row r="2754" spans="1:2" ht="15.75" customHeight="1" x14ac:dyDescent="0.3">
      <c r="A2754" s="28" t="s">
        <v>5893</v>
      </c>
      <c r="B2754" s="30">
        <v>23808.642000000003</v>
      </c>
    </row>
    <row r="2755" spans="1:2" ht="15.75" customHeight="1" x14ac:dyDescent="0.3">
      <c r="A2755" s="28" t="s">
        <v>5894</v>
      </c>
      <c r="B2755" s="30">
        <v>32965.811999999998</v>
      </c>
    </row>
    <row r="2756" spans="1:2" ht="15.75" customHeight="1" x14ac:dyDescent="0.3">
      <c r="A2756" s="28" t="s">
        <v>5895</v>
      </c>
      <c r="B2756" s="30">
        <v>23808.642000000003</v>
      </c>
    </row>
    <row r="2757" spans="1:2" ht="15.75" customHeight="1" x14ac:dyDescent="0.3">
      <c r="A2757" s="28" t="s">
        <v>5896</v>
      </c>
      <c r="B2757" s="30">
        <v>31134.378000000001</v>
      </c>
    </row>
    <row r="2758" spans="1:2" ht="15.75" customHeight="1" x14ac:dyDescent="0.3">
      <c r="A2758" s="28" t="s">
        <v>5897</v>
      </c>
      <c r="B2758" s="30">
        <v>32965.811999999998</v>
      </c>
    </row>
    <row r="2759" spans="1:2" ht="15.75" customHeight="1" x14ac:dyDescent="0.3">
      <c r="A2759" s="28" t="s">
        <v>5898</v>
      </c>
      <c r="B2759" s="30">
        <v>32965.811999999998</v>
      </c>
    </row>
    <row r="2760" spans="1:2" ht="15.75" customHeight="1" x14ac:dyDescent="0.3">
      <c r="A2760" s="28" t="s">
        <v>5899</v>
      </c>
      <c r="B2760" s="30">
        <v>40291.548000000003</v>
      </c>
    </row>
    <row r="2761" spans="1:2" ht="15.75" customHeight="1" x14ac:dyDescent="0.3">
      <c r="A2761" s="20" t="s">
        <v>5900</v>
      </c>
      <c r="B2761" s="22">
        <v>136613.40000000002</v>
      </c>
    </row>
    <row r="2762" spans="1:2" ht="15.75" customHeight="1" x14ac:dyDescent="0.3">
      <c r="A2762" s="28" t="s">
        <v>5901</v>
      </c>
      <c r="B2762" s="30">
        <v>30054.948000000004</v>
      </c>
    </row>
    <row r="2763" spans="1:2" ht="15.75" customHeight="1" x14ac:dyDescent="0.3">
      <c r="A2763" s="28" t="s">
        <v>5902</v>
      </c>
      <c r="B2763" s="30">
        <v>23224.278000000002</v>
      </c>
    </row>
    <row r="2764" spans="1:2" ht="15.75" customHeight="1" x14ac:dyDescent="0.3">
      <c r="A2764" s="28" t="s">
        <v>5903</v>
      </c>
      <c r="B2764" s="30">
        <v>17759.742000000002</v>
      </c>
    </row>
    <row r="2765" spans="1:2" ht="15.75" customHeight="1" x14ac:dyDescent="0.3">
      <c r="A2765" s="28" t="s">
        <v>5904</v>
      </c>
      <c r="B2765" s="30">
        <v>24590.412</v>
      </c>
    </row>
    <row r="2766" spans="1:2" ht="15.75" customHeight="1" x14ac:dyDescent="0.3">
      <c r="A2766" s="28" t="s">
        <v>5905</v>
      </c>
      <c r="B2766" s="30">
        <v>17759.742000000002</v>
      </c>
    </row>
    <row r="2767" spans="1:2" ht="15.75" customHeight="1" x14ac:dyDescent="0.3">
      <c r="A2767" s="28" t="s">
        <v>5906</v>
      </c>
      <c r="B2767" s="30">
        <v>23224.278000000002</v>
      </c>
    </row>
    <row r="2768" spans="1:2" ht="15.75" customHeight="1" x14ac:dyDescent="0.3">
      <c r="A2768" s="28" t="s">
        <v>5907</v>
      </c>
      <c r="B2768" s="30">
        <v>24590.412</v>
      </c>
    </row>
    <row r="2769" spans="1:2" ht="15.75" customHeight="1" x14ac:dyDescent="0.3">
      <c r="A2769" s="28" t="s">
        <v>5908</v>
      </c>
      <c r="B2769" s="30">
        <v>24590.412</v>
      </c>
    </row>
    <row r="2770" spans="1:2" ht="15.75" customHeight="1" x14ac:dyDescent="0.3">
      <c r="A2770" s="28" t="s">
        <v>5909</v>
      </c>
      <c r="B2770" s="30">
        <v>30054.948000000004</v>
      </c>
    </row>
    <row r="2771" spans="1:2" ht="15.75" customHeight="1" x14ac:dyDescent="0.3">
      <c r="A2771" s="20" t="s">
        <v>5910</v>
      </c>
      <c r="B2771" s="22">
        <v>177797.40000000002</v>
      </c>
    </row>
    <row r="2772" spans="1:2" ht="15.75" customHeight="1" x14ac:dyDescent="0.3">
      <c r="A2772" s="28" t="s">
        <v>5911</v>
      </c>
      <c r="B2772" s="30">
        <v>39115.428000000007</v>
      </c>
    </row>
    <row r="2773" spans="1:2" ht="15.75" customHeight="1" x14ac:dyDescent="0.3">
      <c r="A2773" s="28" t="s">
        <v>5912</v>
      </c>
      <c r="B2773" s="30">
        <v>30225.558000000005</v>
      </c>
    </row>
    <row r="2774" spans="1:2" ht="15.75" customHeight="1" x14ac:dyDescent="0.3">
      <c r="A2774" s="28" t="s">
        <v>5913</v>
      </c>
      <c r="B2774" s="30">
        <v>23113.662000000004</v>
      </c>
    </row>
    <row r="2775" spans="1:2" ht="15.75" customHeight="1" x14ac:dyDescent="0.3">
      <c r="A2775" s="28" t="s">
        <v>5914</v>
      </c>
      <c r="B2775" s="30">
        <v>32003.532000000003</v>
      </c>
    </row>
    <row r="2776" spans="1:2" ht="15.75" customHeight="1" x14ac:dyDescent="0.3">
      <c r="A2776" s="28" t="s">
        <v>5915</v>
      </c>
      <c r="B2776" s="30">
        <v>23113.662000000004</v>
      </c>
    </row>
    <row r="2777" spans="1:2" ht="15.75" customHeight="1" x14ac:dyDescent="0.3">
      <c r="A2777" s="28" t="s">
        <v>5916</v>
      </c>
      <c r="B2777" s="30">
        <v>30225.558000000005</v>
      </c>
    </row>
    <row r="2778" spans="1:2" ht="15.75" customHeight="1" x14ac:dyDescent="0.3">
      <c r="A2778" s="28" t="s">
        <v>5917</v>
      </c>
      <c r="B2778" s="30">
        <v>32003.532000000003</v>
      </c>
    </row>
    <row r="2779" spans="1:2" ht="15.75" customHeight="1" x14ac:dyDescent="0.3">
      <c r="A2779" s="28" t="s">
        <v>5918</v>
      </c>
      <c r="B2779" s="30">
        <v>32003.532000000003</v>
      </c>
    </row>
    <row r="2780" spans="1:2" ht="15.75" customHeight="1" x14ac:dyDescent="0.3">
      <c r="A2780" s="28" t="s">
        <v>5919</v>
      </c>
      <c r="B2780" s="30">
        <v>39115.428000000007</v>
      </c>
    </row>
    <row r="2781" spans="1:2" ht="15.75" customHeight="1" x14ac:dyDescent="0.3">
      <c r="A2781" s="20" t="s">
        <v>5920</v>
      </c>
      <c r="B2781" s="22">
        <v>136613.40000000002</v>
      </c>
    </row>
    <row r="2782" spans="1:2" ht="15.75" customHeight="1" x14ac:dyDescent="0.3">
      <c r="A2782" s="28" t="s">
        <v>5921</v>
      </c>
      <c r="B2782" s="30">
        <v>30054.948000000004</v>
      </c>
    </row>
    <row r="2783" spans="1:2" ht="15.75" customHeight="1" x14ac:dyDescent="0.3">
      <c r="A2783" s="28" t="s">
        <v>5922</v>
      </c>
      <c r="B2783" s="30">
        <v>23224.278000000002</v>
      </c>
    </row>
    <row r="2784" spans="1:2" ht="15.75" customHeight="1" x14ac:dyDescent="0.3">
      <c r="A2784" s="28" t="s">
        <v>5923</v>
      </c>
      <c r="B2784" s="30">
        <v>17759.742000000002</v>
      </c>
    </row>
    <row r="2785" spans="1:2" ht="15.75" customHeight="1" x14ac:dyDescent="0.3">
      <c r="A2785" s="28" t="s">
        <v>5924</v>
      </c>
      <c r="B2785" s="30">
        <v>24590.412</v>
      </c>
    </row>
    <row r="2786" spans="1:2" ht="15.75" customHeight="1" x14ac:dyDescent="0.3">
      <c r="A2786" s="28" t="s">
        <v>5925</v>
      </c>
      <c r="B2786" s="30">
        <v>17759.742000000002</v>
      </c>
    </row>
    <row r="2787" spans="1:2" ht="15.75" customHeight="1" x14ac:dyDescent="0.3">
      <c r="A2787" s="28" t="s">
        <v>5926</v>
      </c>
      <c r="B2787" s="30">
        <v>23224.278000000002</v>
      </c>
    </row>
    <row r="2788" spans="1:2" ht="15.75" customHeight="1" x14ac:dyDescent="0.3">
      <c r="A2788" s="28" t="s">
        <v>5927</v>
      </c>
      <c r="B2788" s="30">
        <v>24590.412</v>
      </c>
    </row>
    <row r="2789" spans="1:2" ht="15.75" customHeight="1" x14ac:dyDescent="0.3">
      <c r="A2789" s="28" t="s">
        <v>5928</v>
      </c>
      <c r="B2789" s="30">
        <v>24590.412</v>
      </c>
    </row>
    <row r="2790" spans="1:2" ht="15.75" customHeight="1" x14ac:dyDescent="0.3">
      <c r="A2790" s="28" t="s">
        <v>5929</v>
      </c>
      <c r="B2790" s="30">
        <v>30054.948000000004</v>
      </c>
    </row>
    <row r="2791" spans="1:2" ht="15.75" customHeight="1" x14ac:dyDescent="0.3">
      <c r="A2791" s="20" t="s">
        <v>5930</v>
      </c>
      <c r="B2791" s="22">
        <v>170841</v>
      </c>
    </row>
    <row r="2792" spans="1:2" ht="15.75" customHeight="1" x14ac:dyDescent="0.3">
      <c r="A2792" s="28" t="s">
        <v>5931</v>
      </c>
      <c r="B2792" s="30">
        <v>37585.019999999997</v>
      </c>
    </row>
    <row r="2793" spans="1:2" ht="15.75" customHeight="1" x14ac:dyDescent="0.3">
      <c r="A2793" s="28" t="s">
        <v>5932</v>
      </c>
      <c r="B2793" s="30">
        <v>29042.970000000005</v>
      </c>
    </row>
    <row r="2794" spans="1:2" ht="15.75" customHeight="1" x14ac:dyDescent="0.3">
      <c r="A2794" s="28" t="s">
        <v>5933</v>
      </c>
      <c r="B2794" s="30">
        <v>22209.33</v>
      </c>
    </row>
    <row r="2795" spans="1:2" ht="15.75" customHeight="1" x14ac:dyDescent="0.3">
      <c r="A2795" s="28" t="s">
        <v>5934</v>
      </c>
      <c r="B2795" s="30">
        <v>30751.38</v>
      </c>
    </row>
    <row r="2796" spans="1:2" ht="15.75" customHeight="1" x14ac:dyDescent="0.3">
      <c r="A2796" s="28" t="s">
        <v>5935</v>
      </c>
      <c r="B2796" s="30">
        <v>22209.33</v>
      </c>
    </row>
    <row r="2797" spans="1:2" ht="15.75" customHeight="1" x14ac:dyDescent="0.3">
      <c r="A2797" s="28" t="s">
        <v>5936</v>
      </c>
      <c r="B2797" s="30">
        <v>29042.970000000005</v>
      </c>
    </row>
    <row r="2798" spans="1:2" ht="15.75" customHeight="1" x14ac:dyDescent="0.3">
      <c r="A2798" s="28" t="s">
        <v>5937</v>
      </c>
      <c r="B2798" s="30">
        <v>30751.38</v>
      </c>
    </row>
    <row r="2799" spans="1:2" ht="15.75" customHeight="1" x14ac:dyDescent="0.3">
      <c r="A2799" s="28" t="s">
        <v>5938</v>
      </c>
      <c r="B2799" s="30">
        <v>30751.38</v>
      </c>
    </row>
    <row r="2800" spans="1:2" ht="15.75" customHeight="1" x14ac:dyDescent="0.3">
      <c r="A2800" s="28" t="s">
        <v>5939</v>
      </c>
      <c r="B2800" s="30">
        <v>37585.019999999997</v>
      </c>
    </row>
    <row r="2801" spans="1:2" ht="15.75" customHeight="1" x14ac:dyDescent="0.3">
      <c r="A2801" s="20" t="s">
        <v>5940</v>
      </c>
      <c r="B2801" s="22">
        <v>223377.00000000003</v>
      </c>
    </row>
    <row r="2802" spans="1:2" ht="15.75" customHeight="1" x14ac:dyDescent="0.3">
      <c r="A2802" s="28" t="s">
        <v>5941</v>
      </c>
      <c r="B2802" s="30">
        <v>49142.94</v>
      </c>
    </row>
    <row r="2803" spans="1:2" ht="15.75" customHeight="1" x14ac:dyDescent="0.3">
      <c r="A2803" s="28" t="s">
        <v>5942</v>
      </c>
      <c r="B2803" s="30">
        <v>37974.090000000004</v>
      </c>
    </row>
    <row r="2804" spans="1:2" ht="15.75" customHeight="1" x14ac:dyDescent="0.3">
      <c r="A2804" s="28" t="s">
        <v>5943</v>
      </c>
      <c r="B2804" s="30">
        <v>29039.010000000002</v>
      </c>
    </row>
    <row r="2805" spans="1:2" ht="15.75" customHeight="1" x14ac:dyDescent="0.3">
      <c r="A2805" s="28" t="s">
        <v>5944</v>
      </c>
      <c r="B2805" s="30">
        <v>40207.86</v>
      </c>
    </row>
    <row r="2806" spans="1:2" ht="15.75" customHeight="1" x14ac:dyDescent="0.3">
      <c r="A2806" s="28" t="s">
        <v>5945</v>
      </c>
      <c r="B2806" s="30">
        <v>29039.010000000002</v>
      </c>
    </row>
    <row r="2807" spans="1:2" ht="15.75" customHeight="1" x14ac:dyDescent="0.3">
      <c r="A2807" s="28" t="s">
        <v>5946</v>
      </c>
      <c r="B2807" s="30">
        <v>37974.090000000004</v>
      </c>
    </row>
    <row r="2808" spans="1:2" ht="15.75" customHeight="1" x14ac:dyDescent="0.3">
      <c r="A2808" s="28" t="s">
        <v>5947</v>
      </c>
      <c r="B2808" s="30">
        <v>40207.86</v>
      </c>
    </row>
    <row r="2809" spans="1:2" ht="15.75" customHeight="1" x14ac:dyDescent="0.3">
      <c r="A2809" s="28" t="s">
        <v>5948</v>
      </c>
      <c r="B2809" s="30">
        <v>40207.86</v>
      </c>
    </row>
    <row r="2810" spans="1:2" ht="15.75" customHeight="1" x14ac:dyDescent="0.3">
      <c r="A2810" s="28" t="s">
        <v>5949</v>
      </c>
      <c r="B2810" s="30">
        <v>49142.94</v>
      </c>
    </row>
    <row r="2811" spans="1:2" ht="15.75" customHeight="1" x14ac:dyDescent="0.3">
      <c r="A2811" s="20" t="s">
        <v>5950</v>
      </c>
      <c r="B2811" s="22">
        <v>149047.80000000002</v>
      </c>
    </row>
    <row r="2812" spans="1:2" ht="15.75" customHeight="1" x14ac:dyDescent="0.3">
      <c r="A2812" s="28" t="s">
        <v>5951</v>
      </c>
      <c r="B2812" s="30">
        <v>32790.516000000003</v>
      </c>
    </row>
    <row r="2813" spans="1:2" ht="15.75" customHeight="1" x14ac:dyDescent="0.3">
      <c r="A2813" s="28" t="s">
        <v>5952</v>
      </c>
      <c r="B2813" s="30">
        <v>25338.126000000007</v>
      </c>
    </row>
    <row r="2814" spans="1:2" ht="15.75" customHeight="1" x14ac:dyDescent="0.3">
      <c r="A2814" s="28" t="s">
        <v>5953</v>
      </c>
      <c r="B2814" s="30">
        <v>19376.214000000004</v>
      </c>
    </row>
    <row r="2815" spans="1:2" ht="15.75" customHeight="1" x14ac:dyDescent="0.3">
      <c r="A2815" s="28" t="s">
        <v>5954</v>
      </c>
      <c r="B2815" s="30">
        <v>26828.604000000003</v>
      </c>
    </row>
    <row r="2816" spans="1:2" ht="15.75" customHeight="1" x14ac:dyDescent="0.3">
      <c r="A2816" s="28" t="s">
        <v>5955</v>
      </c>
      <c r="B2816" s="30">
        <v>19376.214000000004</v>
      </c>
    </row>
    <row r="2817" spans="1:2" ht="15.75" customHeight="1" x14ac:dyDescent="0.3">
      <c r="A2817" s="28" t="s">
        <v>5956</v>
      </c>
      <c r="B2817" s="30">
        <v>25338.126000000007</v>
      </c>
    </row>
    <row r="2818" spans="1:2" ht="15.75" customHeight="1" x14ac:dyDescent="0.3">
      <c r="A2818" s="28" t="s">
        <v>5957</v>
      </c>
      <c r="B2818" s="30">
        <v>26828.604000000003</v>
      </c>
    </row>
    <row r="2819" spans="1:2" ht="15.75" customHeight="1" x14ac:dyDescent="0.3">
      <c r="A2819" s="28" t="s">
        <v>5958</v>
      </c>
      <c r="B2819" s="30">
        <v>26828.604000000003</v>
      </c>
    </row>
    <row r="2820" spans="1:2" ht="15.75" customHeight="1" x14ac:dyDescent="0.3">
      <c r="A2820" s="28" t="s">
        <v>5959</v>
      </c>
      <c r="B2820" s="30">
        <v>32790.516000000003</v>
      </c>
    </row>
    <row r="2821" spans="1:2" ht="15.75" customHeight="1" x14ac:dyDescent="0.3">
      <c r="A2821" s="20" t="s">
        <v>5960</v>
      </c>
      <c r="B2821" s="22">
        <v>201544.2</v>
      </c>
    </row>
    <row r="2822" spans="1:2" ht="15.75" customHeight="1" x14ac:dyDescent="0.3">
      <c r="A2822" s="28" t="s">
        <v>5961</v>
      </c>
      <c r="B2822" s="30">
        <v>44339.724000000002</v>
      </c>
    </row>
    <row r="2823" spans="1:2" ht="15.75" customHeight="1" x14ac:dyDescent="0.3">
      <c r="A2823" s="28" t="s">
        <v>5962</v>
      </c>
      <c r="B2823" s="30">
        <v>34262.514000000003</v>
      </c>
    </row>
    <row r="2824" spans="1:2" ht="15.75" customHeight="1" x14ac:dyDescent="0.3">
      <c r="A2824" s="28" t="s">
        <v>5963</v>
      </c>
      <c r="B2824" s="30">
        <v>26200.745999999999</v>
      </c>
    </row>
    <row r="2825" spans="1:2" ht="15.75" customHeight="1" x14ac:dyDescent="0.3">
      <c r="A2825" s="28" t="s">
        <v>5964</v>
      </c>
      <c r="B2825" s="30">
        <v>36277.956000000006</v>
      </c>
    </row>
    <row r="2826" spans="1:2" ht="15.75" customHeight="1" x14ac:dyDescent="0.3">
      <c r="A2826" s="28" t="s">
        <v>5965</v>
      </c>
      <c r="B2826" s="30">
        <v>26200.745999999999</v>
      </c>
    </row>
    <row r="2827" spans="1:2" ht="15.75" customHeight="1" x14ac:dyDescent="0.3">
      <c r="A2827" s="28" t="s">
        <v>5966</v>
      </c>
      <c r="B2827" s="30">
        <v>34262.514000000003</v>
      </c>
    </row>
    <row r="2828" spans="1:2" ht="15.75" customHeight="1" x14ac:dyDescent="0.3">
      <c r="A2828" s="28" t="s">
        <v>5967</v>
      </c>
      <c r="B2828" s="30">
        <v>36277.956000000006</v>
      </c>
    </row>
    <row r="2829" spans="1:2" ht="15.75" customHeight="1" x14ac:dyDescent="0.3">
      <c r="A2829" s="28" t="s">
        <v>5968</v>
      </c>
      <c r="B2829" s="30">
        <v>36277.956000000006</v>
      </c>
    </row>
    <row r="2830" spans="1:2" ht="15.75" customHeight="1" x14ac:dyDescent="0.3">
      <c r="A2830" s="28" t="s">
        <v>5969</v>
      </c>
      <c r="B2830" s="30">
        <v>44339.724000000002</v>
      </c>
    </row>
    <row r="2831" spans="1:2" ht="15.75" customHeight="1" x14ac:dyDescent="0.3">
      <c r="A2831" s="20" t="s">
        <v>5970</v>
      </c>
      <c r="B2831" s="22">
        <v>7649.4000000000005</v>
      </c>
    </row>
    <row r="2832" spans="1:2" ht="15.75" customHeight="1" x14ac:dyDescent="0.3">
      <c r="A2832" s="28" t="s">
        <v>5971</v>
      </c>
      <c r="B2832" s="30">
        <v>1682.8680000000002</v>
      </c>
    </row>
    <row r="2833" spans="1:2" ht="15.75" customHeight="1" x14ac:dyDescent="0.3">
      <c r="A2833" s="28" t="s">
        <v>5972</v>
      </c>
      <c r="B2833" s="30">
        <v>1300.3980000000001</v>
      </c>
    </row>
    <row r="2834" spans="1:2" ht="15.75" customHeight="1" x14ac:dyDescent="0.3">
      <c r="A2834" s="28" t="s">
        <v>5973</v>
      </c>
      <c r="B2834" s="30">
        <v>994.42200000000003</v>
      </c>
    </row>
    <row r="2835" spans="1:2" ht="15.75" customHeight="1" x14ac:dyDescent="0.3">
      <c r="A2835" s="28" t="s">
        <v>5974</v>
      </c>
      <c r="B2835" s="30">
        <v>1376.8919999999998</v>
      </c>
    </row>
    <row r="2836" spans="1:2" ht="15.75" customHeight="1" x14ac:dyDescent="0.3">
      <c r="A2836" s="28" t="s">
        <v>5975</v>
      </c>
      <c r="B2836" s="30">
        <v>994.42200000000003</v>
      </c>
    </row>
    <row r="2837" spans="1:2" ht="15.75" customHeight="1" x14ac:dyDescent="0.3">
      <c r="A2837" s="28" t="s">
        <v>5976</v>
      </c>
      <c r="B2837" s="30">
        <v>1300.3980000000001</v>
      </c>
    </row>
    <row r="2838" spans="1:2" ht="15.75" customHeight="1" x14ac:dyDescent="0.3">
      <c r="A2838" s="28" t="s">
        <v>5977</v>
      </c>
      <c r="B2838" s="30">
        <v>1376.8919999999998</v>
      </c>
    </row>
    <row r="2839" spans="1:2" ht="15.75" customHeight="1" x14ac:dyDescent="0.3">
      <c r="A2839" s="28" t="s">
        <v>5978</v>
      </c>
      <c r="B2839" s="30">
        <v>1376.8919999999998</v>
      </c>
    </row>
    <row r="2840" spans="1:2" ht="15.75" customHeight="1" x14ac:dyDescent="0.3">
      <c r="A2840" s="28" t="s">
        <v>5979</v>
      </c>
      <c r="B2840" s="30">
        <v>1682.8680000000002</v>
      </c>
    </row>
    <row r="2841" spans="1:2" ht="15.75" customHeight="1" x14ac:dyDescent="0.3">
      <c r="A2841" s="20" t="s">
        <v>5980</v>
      </c>
      <c r="B2841" s="22">
        <v>6065.4000000000005</v>
      </c>
    </row>
    <row r="2842" spans="1:2" ht="15.75" customHeight="1" x14ac:dyDescent="0.3">
      <c r="A2842" s="28" t="s">
        <v>5981</v>
      </c>
      <c r="B2842" s="30">
        <v>1334.3879999999999</v>
      </c>
    </row>
    <row r="2843" spans="1:2" ht="15.75" customHeight="1" x14ac:dyDescent="0.3">
      <c r="A2843" s="28" t="s">
        <v>5982</v>
      </c>
      <c r="B2843" s="30">
        <v>1031.1180000000002</v>
      </c>
    </row>
    <row r="2844" spans="1:2" ht="15.75" customHeight="1" x14ac:dyDescent="0.3">
      <c r="A2844" s="28" t="s">
        <v>5983</v>
      </c>
      <c r="B2844" s="30">
        <v>788.50200000000007</v>
      </c>
    </row>
    <row r="2845" spans="1:2" ht="15.75" customHeight="1" x14ac:dyDescent="0.3">
      <c r="A2845" s="28" t="s">
        <v>5984</v>
      </c>
      <c r="B2845" s="30">
        <v>1091.7720000000002</v>
      </c>
    </row>
    <row r="2846" spans="1:2" ht="15.75" customHeight="1" x14ac:dyDescent="0.3">
      <c r="A2846" s="28" t="s">
        <v>5985</v>
      </c>
      <c r="B2846" s="30">
        <v>788.50200000000007</v>
      </c>
    </row>
    <row r="2847" spans="1:2" ht="15.75" customHeight="1" x14ac:dyDescent="0.3">
      <c r="A2847" s="28" t="s">
        <v>5986</v>
      </c>
      <c r="B2847" s="30">
        <v>1031.1180000000002</v>
      </c>
    </row>
    <row r="2848" spans="1:2" ht="15.75" customHeight="1" x14ac:dyDescent="0.3">
      <c r="A2848" s="28" t="s">
        <v>5987</v>
      </c>
      <c r="B2848" s="30">
        <v>1091.7720000000002</v>
      </c>
    </row>
    <row r="2849" spans="1:2" ht="15.75" customHeight="1" x14ac:dyDescent="0.3">
      <c r="A2849" s="28" t="s">
        <v>5988</v>
      </c>
      <c r="B2849" s="30">
        <v>1091.7720000000002</v>
      </c>
    </row>
    <row r="2850" spans="1:2" ht="15.75" customHeight="1" x14ac:dyDescent="0.3">
      <c r="A2850" s="28" t="s">
        <v>5989</v>
      </c>
      <c r="B2850" s="30">
        <v>1334.3879999999999</v>
      </c>
    </row>
    <row r="2851" spans="1:2" ht="15.75" customHeight="1" x14ac:dyDescent="0.3">
      <c r="A2851" s="20" t="s">
        <v>5990</v>
      </c>
      <c r="B2851" s="22">
        <v>12467.400000000001</v>
      </c>
    </row>
    <row r="2852" spans="1:2" ht="15.75" customHeight="1" x14ac:dyDescent="0.3">
      <c r="A2852" s="28" t="s">
        <v>5991</v>
      </c>
      <c r="B2852" s="30">
        <v>2742.8280000000004</v>
      </c>
    </row>
    <row r="2853" spans="1:2" ht="15.75" customHeight="1" x14ac:dyDescent="0.3">
      <c r="A2853" s="28" t="s">
        <v>5992</v>
      </c>
      <c r="B2853" s="30">
        <v>2119.4580000000001</v>
      </c>
    </row>
    <row r="2854" spans="1:2" ht="15.75" customHeight="1" x14ac:dyDescent="0.3">
      <c r="A2854" s="28" t="s">
        <v>5993</v>
      </c>
      <c r="B2854" s="30">
        <v>1620.7620000000002</v>
      </c>
    </row>
    <row r="2855" spans="1:2" ht="15.75" customHeight="1" x14ac:dyDescent="0.3">
      <c r="A2855" s="28" t="s">
        <v>5994</v>
      </c>
      <c r="B2855" s="30">
        <v>2244.1320000000001</v>
      </c>
    </row>
    <row r="2856" spans="1:2" ht="15.75" customHeight="1" x14ac:dyDescent="0.3">
      <c r="A2856" s="28" t="s">
        <v>5995</v>
      </c>
      <c r="B2856" s="30">
        <v>1620.7620000000002</v>
      </c>
    </row>
    <row r="2857" spans="1:2" ht="15.75" customHeight="1" x14ac:dyDescent="0.3">
      <c r="A2857" s="28" t="s">
        <v>5996</v>
      </c>
      <c r="B2857" s="30">
        <v>2119.4580000000001</v>
      </c>
    </row>
    <row r="2858" spans="1:2" ht="15.75" customHeight="1" x14ac:dyDescent="0.3">
      <c r="A2858" s="28" t="s">
        <v>5997</v>
      </c>
      <c r="B2858" s="30">
        <v>2244.1320000000001</v>
      </c>
    </row>
    <row r="2859" spans="1:2" ht="15.75" customHeight="1" x14ac:dyDescent="0.3">
      <c r="A2859" s="28" t="s">
        <v>5998</v>
      </c>
      <c r="B2859" s="30">
        <v>2244.1320000000001</v>
      </c>
    </row>
    <row r="2860" spans="1:2" ht="15.75" customHeight="1" x14ac:dyDescent="0.3">
      <c r="A2860" s="28" t="s">
        <v>5999</v>
      </c>
      <c r="B2860" s="30">
        <v>2742.8280000000004</v>
      </c>
    </row>
    <row r="2861" spans="1:2" ht="15.75" customHeight="1" x14ac:dyDescent="0.3">
      <c r="A2861" s="20" t="s">
        <v>6000</v>
      </c>
      <c r="B2861" s="22">
        <v>16757.400000000001</v>
      </c>
    </row>
    <row r="2862" spans="1:2" ht="15.75" customHeight="1" x14ac:dyDescent="0.3">
      <c r="A2862" s="28" t="s">
        <v>6001</v>
      </c>
      <c r="B2862" s="30">
        <v>3686.6280000000002</v>
      </c>
    </row>
    <row r="2863" spans="1:2" ht="15.75" customHeight="1" x14ac:dyDescent="0.3">
      <c r="A2863" s="28" t="s">
        <v>6002</v>
      </c>
      <c r="B2863" s="30">
        <v>2848.7580000000003</v>
      </c>
    </row>
    <row r="2864" spans="1:2" ht="15.75" customHeight="1" x14ac:dyDescent="0.3">
      <c r="A2864" s="28" t="s">
        <v>6003</v>
      </c>
      <c r="B2864" s="30">
        <v>2178.4620000000004</v>
      </c>
    </row>
    <row r="2865" spans="1:2" ht="15.75" customHeight="1" x14ac:dyDescent="0.3">
      <c r="A2865" s="28" t="s">
        <v>6004</v>
      </c>
      <c r="B2865" s="30">
        <v>3016.3320000000003</v>
      </c>
    </row>
    <row r="2866" spans="1:2" ht="15.75" customHeight="1" x14ac:dyDescent="0.3">
      <c r="A2866" s="28" t="s">
        <v>6005</v>
      </c>
      <c r="B2866" s="30">
        <v>2178.4620000000004</v>
      </c>
    </row>
    <row r="2867" spans="1:2" ht="15.75" customHeight="1" x14ac:dyDescent="0.3">
      <c r="A2867" s="28" t="s">
        <v>6006</v>
      </c>
      <c r="B2867" s="30">
        <v>2848.7580000000003</v>
      </c>
    </row>
    <row r="2868" spans="1:2" ht="15.75" customHeight="1" x14ac:dyDescent="0.3">
      <c r="A2868" s="28" t="s">
        <v>6007</v>
      </c>
      <c r="B2868" s="30">
        <v>3016.3320000000003</v>
      </c>
    </row>
    <row r="2869" spans="1:2" ht="15.75" customHeight="1" x14ac:dyDescent="0.3">
      <c r="A2869" s="28" t="s">
        <v>6008</v>
      </c>
      <c r="B2869" s="30">
        <v>3016.3320000000003</v>
      </c>
    </row>
    <row r="2870" spans="1:2" ht="15.75" customHeight="1" x14ac:dyDescent="0.3">
      <c r="A2870" s="28" t="s">
        <v>6009</v>
      </c>
      <c r="B2870" s="30">
        <v>3686.6280000000002</v>
      </c>
    </row>
    <row r="2871" spans="1:2" ht="15.75" customHeight="1" x14ac:dyDescent="0.3">
      <c r="A2871" s="20" t="s">
        <v>6010</v>
      </c>
      <c r="B2871" s="22">
        <v>9893.4000000000015</v>
      </c>
    </row>
    <row r="2872" spans="1:2" ht="15.75" customHeight="1" x14ac:dyDescent="0.3">
      <c r="A2872" s="28" t="s">
        <v>6011</v>
      </c>
      <c r="B2872" s="30">
        <v>2176.5480000000002</v>
      </c>
    </row>
    <row r="2873" spans="1:2" ht="15.75" customHeight="1" x14ac:dyDescent="0.3">
      <c r="A2873" s="28" t="s">
        <v>6012</v>
      </c>
      <c r="B2873" s="30">
        <v>1681.8780000000002</v>
      </c>
    </row>
    <row r="2874" spans="1:2" ht="15.75" customHeight="1" x14ac:dyDescent="0.3">
      <c r="A2874" s="28" t="s">
        <v>6013</v>
      </c>
      <c r="B2874" s="30">
        <v>1286.1420000000001</v>
      </c>
    </row>
    <row r="2875" spans="1:2" ht="15.75" customHeight="1" x14ac:dyDescent="0.3">
      <c r="A2875" s="28" t="s">
        <v>6014</v>
      </c>
      <c r="B2875" s="30">
        <v>1780.8119999999999</v>
      </c>
    </row>
    <row r="2876" spans="1:2" ht="15.75" customHeight="1" x14ac:dyDescent="0.3">
      <c r="A2876" s="28" t="s">
        <v>6015</v>
      </c>
      <c r="B2876" s="30">
        <v>1286.1420000000001</v>
      </c>
    </row>
    <row r="2877" spans="1:2" ht="15.75" customHeight="1" x14ac:dyDescent="0.3">
      <c r="A2877" s="28" t="s">
        <v>6016</v>
      </c>
      <c r="B2877" s="30">
        <v>1681.8780000000002</v>
      </c>
    </row>
    <row r="2878" spans="1:2" ht="15.75" customHeight="1" x14ac:dyDescent="0.3">
      <c r="A2878" s="28" t="s">
        <v>6017</v>
      </c>
      <c r="B2878" s="30">
        <v>1780.8119999999999</v>
      </c>
    </row>
    <row r="2879" spans="1:2" ht="15.75" customHeight="1" x14ac:dyDescent="0.3">
      <c r="A2879" s="28" t="s">
        <v>6018</v>
      </c>
      <c r="B2879" s="30">
        <v>1780.8119999999999</v>
      </c>
    </row>
    <row r="2880" spans="1:2" ht="15.75" customHeight="1" x14ac:dyDescent="0.3">
      <c r="A2880" s="28" t="s">
        <v>6019</v>
      </c>
      <c r="B2880" s="30">
        <v>2176.5480000000002</v>
      </c>
    </row>
    <row r="2881" spans="1:2" ht="15.75" customHeight="1" x14ac:dyDescent="0.3">
      <c r="A2881" s="20" t="s">
        <v>6020</v>
      </c>
      <c r="B2881" s="22">
        <v>14183.400000000001</v>
      </c>
    </row>
    <row r="2882" spans="1:2" ht="15.75" customHeight="1" x14ac:dyDescent="0.3">
      <c r="A2882" s="28" t="s">
        <v>6021</v>
      </c>
      <c r="B2882" s="30">
        <v>3120.348</v>
      </c>
    </row>
    <row r="2883" spans="1:2" ht="15.75" customHeight="1" x14ac:dyDescent="0.3">
      <c r="A2883" s="28" t="s">
        <v>6022</v>
      </c>
      <c r="B2883" s="30">
        <v>2411.1780000000003</v>
      </c>
    </row>
    <row r="2884" spans="1:2" ht="15.75" customHeight="1" x14ac:dyDescent="0.3">
      <c r="A2884" s="28" t="s">
        <v>6023</v>
      </c>
      <c r="B2884" s="30">
        <v>1843.8420000000001</v>
      </c>
    </row>
    <row r="2885" spans="1:2" ht="15.75" customHeight="1" x14ac:dyDescent="0.3">
      <c r="A2885" s="28" t="s">
        <v>6024</v>
      </c>
      <c r="B2885" s="30">
        <v>2553.0119999999997</v>
      </c>
    </row>
    <row r="2886" spans="1:2" ht="15.75" customHeight="1" x14ac:dyDescent="0.3">
      <c r="A2886" s="28" t="s">
        <v>6025</v>
      </c>
      <c r="B2886" s="30">
        <v>1843.8420000000001</v>
      </c>
    </row>
    <row r="2887" spans="1:2" ht="15.75" customHeight="1" x14ac:dyDescent="0.3">
      <c r="A2887" s="28" t="s">
        <v>6026</v>
      </c>
      <c r="B2887" s="30">
        <v>2411.1780000000003</v>
      </c>
    </row>
    <row r="2888" spans="1:2" ht="15.75" customHeight="1" x14ac:dyDescent="0.3">
      <c r="A2888" s="28" t="s">
        <v>6027</v>
      </c>
      <c r="B2888" s="30">
        <v>2553.0119999999997</v>
      </c>
    </row>
    <row r="2889" spans="1:2" ht="15.75" customHeight="1" x14ac:dyDescent="0.3">
      <c r="A2889" s="28" t="s">
        <v>6028</v>
      </c>
      <c r="B2889" s="30">
        <v>2553.0119999999997</v>
      </c>
    </row>
    <row r="2890" spans="1:2" ht="15.75" customHeight="1" x14ac:dyDescent="0.3">
      <c r="A2890" s="28" t="s">
        <v>6029</v>
      </c>
      <c r="B2890" s="30">
        <v>3120.348</v>
      </c>
    </row>
    <row r="2891" spans="1:2" ht="15.75" customHeight="1" x14ac:dyDescent="0.3">
      <c r="A2891" s="20" t="s">
        <v>6030</v>
      </c>
      <c r="B2891" s="22">
        <v>15767.400000000001</v>
      </c>
    </row>
    <row r="2892" spans="1:2" ht="15.75" customHeight="1" x14ac:dyDescent="0.3">
      <c r="A2892" s="28" t="s">
        <v>6031</v>
      </c>
      <c r="B2892" s="30">
        <v>3468.8280000000004</v>
      </c>
    </row>
    <row r="2893" spans="1:2" ht="15.75" customHeight="1" x14ac:dyDescent="0.3">
      <c r="A2893" s="28" t="s">
        <v>6032</v>
      </c>
      <c r="B2893" s="30">
        <v>2680.4580000000005</v>
      </c>
    </row>
    <row r="2894" spans="1:2" ht="15.75" customHeight="1" x14ac:dyDescent="0.3">
      <c r="A2894" s="28" t="s">
        <v>6033</v>
      </c>
      <c r="B2894" s="30">
        <v>2049.7620000000002</v>
      </c>
    </row>
    <row r="2895" spans="1:2" ht="15.75" customHeight="1" x14ac:dyDescent="0.3">
      <c r="A2895" s="28" t="s">
        <v>6034</v>
      </c>
      <c r="B2895" s="30">
        <v>2838.1320000000001</v>
      </c>
    </row>
    <row r="2896" spans="1:2" ht="15.75" customHeight="1" x14ac:dyDescent="0.3">
      <c r="A2896" s="28" t="s">
        <v>6035</v>
      </c>
      <c r="B2896" s="30">
        <v>2049.7620000000002</v>
      </c>
    </row>
    <row r="2897" spans="1:2" ht="15.75" customHeight="1" x14ac:dyDescent="0.3">
      <c r="A2897" s="28" t="s">
        <v>6036</v>
      </c>
      <c r="B2897" s="30">
        <v>2680.4580000000005</v>
      </c>
    </row>
    <row r="2898" spans="1:2" ht="15.75" customHeight="1" x14ac:dyDescent="0.3">
      <c r="A2898" s="28" t="s">
        <v>6037</v>
      </c>
      <c r="B2898" s="30">
        <v>2838.1320000000001</v>
      </c>
    </row>
    <row r="2899" spans="1:2" ht="15.75" customHeight="1" x14ac:dyDescent="0.3">
      <c r="A2899" s="28" t="s">
        <v>6038</v>
      </c>
      <c r="B2899" s="30">
        <v>2838.1320000000001</v>
      </c>
    </row>
    <row r="2900" spans="1:2" ht="15.75" customHeight="1" x14ac:dyDescent="0.3">
      <c r="A2900" s="28" t="s">
        <v>6039</v>
      </c>
      <c r="B2900" s="30">
        <v>3468.8280000000004</v>
      </c>
    </row>
    <row r="2901" spans="1:2" ht="15.75" customHeight="1" x14ac:dyDescent="0.3">
      <c r="A2901" s="20" t="s">
        <v>6040</v>
      </c>
      <c r="B2901" s="22">
        <v>33653.4</v>
      </c>
    </row>
    <row r="2902" spans="1:2" ht="15.75" customHeight="1" x14ac:dyDescent="0.3">
      <c r="A2902" s="28" t="s">
        <v>6041</v>
      </c>
      <c r="B2902" s="30">
        <v>7403.7479999999996</v>
      </c>
    </row>
    <row r="2903" spans="1:2" ht="15.75" customHeight="1" x14ac:dyDescent="0.3">
      <c r="A2903" s="28" t="s">
        <v>6042</v>
      </c>
      <c r="B2903" s="30">
        <v>5721.0780000000013</v>
      </c>
    </row>
    <row r="2904" spans="1:2" ht="15.75" customHeight="1" x14ac:dyDescent="0.3">
      <c r="A2904" s="28" t="s">
        <v>6043</v>
      </c>
      <c r="B2904" s="30">
        <v>4374.942</v>
      </c>
    </row>
    <row r="2905" spans="1:2" ht="15.75" customHeight="1" x14ac:dyDescent="0.3">
      <c r="A2905" s="28" t="s">
        <v>6044</v>
      </c>
      <c r="B2905" s="30">
        <v>6057.6119999999992</v>
      </c>
    </row>
    <row r="2906" spans="1:2" ht="15.75" customHeight="1" x14ac:dyDescent="0.3">
      <c r="A2906" s="28" t="s">
        <v>6045</v>
      </c>
      <c r="B2906" s="30">
        <v>4374.942</v>
      </c>
    </row>
    <row r="2907" spans="1:2" ht="15.75" customHeight="1" x14ac:dyDescent="0.3">
      <c r="A2907" s="28" t="s">
        <v>6046</v>
      </c>
      <c r="B2907" s="30">
        <v>5721.0780000000013</v>
      </c>
    </row>
    <row r="2908" spans="1:2" ht="15.75" customHeight="1" x14ac:dyDescent="0.3">
      <c r="A2908" s="28" t="s">
        <v>6047</v>
      </c>
      <c r="B2908" s="30">
        <v>6057.6119999999992</v>
      </c>
    </row>
    <row r="2909" spans="1:2" ht="15.75" customHeight="1" x14ac:dyDescent="0.3">
      <c r="A2909" s="28" t="s">
        <v>6048</v>
      </c>
      <c r="B2909" s="30">
        <v>6057.6119999999992</v>
      </c>
    </row>
    <row r="2910" spans="1:2" ht="15.75" customHeight="1" x14ac:dyDescent="0.3">
      <c r="A2910" s="28" t="s">
        <v>6049</v>
      </c>
      <c r="B2910" s="30">
        <v>7403.7479999999996</v>
      </c>
    </row>
    <row r="2911" spans="1:2" ht="15.75" customHeight="1" x14ac:dyDescent="0.3">
      <c r="A2911" s="20" t="s">
        <v>6050</v>
      </c>
      <c r="B2911" s="22">
        <v>77147.400000000009</v>
      </c>
    </row>
    <row r="2912" spans="1:2" ht="15.75" customHeight="1" x14ac:dyDescent="0.3">
      <c r="A2912" s="28" t="s">
        <v>6051</v>
      </c>
      <c r="B2912" s="30">
        <v>16972.428</v>
      </c>
    </row>
    <row r="2913" spans="1:2" ht="15.75" customHeight="1" x14ac:dyDescent="0.3">
      <c r="A2913" s="28" t="s">
        <v>6052</v>
      </c>
      <c r="B2913" s="30">
        <v>13115.058000000001</v>
      </c>
    </row>
    <row r="2914" spans="1:2" ht="15.75" customHeight="1" x14ac:dyDescent="0.3">
      <c r="A2914" s="28" t="s">
        <v>6053</v>
      </c>
      <c r="B2914" s="30">
        <v>10029.162</v>
      </c>
    </row>
    <row r="2915" spans="1:2" ht="15.75" customHeight="1" x14ac:dyDescent="0.3">
      <c r="A2915" s="28" t="s">
        <v>6054</v>
      </c>
      <c r="B2915" s="30">
        <v>13886.532000000003</v>
      </c>
    </row>
    <row r="2916" spans="1:2" ht="15.75" customHeight="1" x14ac:dyDescent="0.3">
      <c r="A2916" s="28" t="s">
        <v>6055</v>
      </c>
      <c r="B2916" s="30">
        <v>10029.162</v>
      </c>
    </row>
    <row r="2917" spans="1:2" ht="15.75" customHeight="1" x14ac:dyDescent="0.3">
      <c r="A2917" s="28" t="s">
        <v>6056</v>
      </c>
      <c r="B2917" s="30">
        <v>13115.058000000001</v>
      </c>
    </row>
    <row r="2918" spans="1:2" ht="15.75" customHeight="1" x14ac:dyDescent="0.3">
      <c r="A2918" s="28" t="s">
        <v>6057</v>
      </c>
      <c r="B2918" s="30">
        <v>13886.532000000003</v>
      </c>
    </row>
    <row r="2919" spans="1:2" ht="15.75" customHeight="1" x14ac:dyDescent="0.3">
      <c r="A2919" s="28" t="s">
        <v>6058</v>
      </c>
      <c r="B2919" s="30">
        <v>13886.532000000003</v>
      </c>
    </row>
    <row r="2920" spans="1:2" ht="15.75" customHeight="1" x14ac:dyDescent="0.3">
      <c r="A2920" s="28" t="s">
        <v>6059</v>
      </c>
      <c r="B2920" s="30">
        <v>16972.428</v>
      </c>
    </row>
    <row r="2921" spans="1:2" ht="15.75" customHeight="1" x14ac:dyDescent="0.3">
      <c r="A2921" s="20" t="s">
        <v>6060</v>
      </c>
      <c r="B2921" s="22">
        <v>149047.80000000002</v>
      </c>
    </row>
    <row r="2922" spans="1:2" ht="15.75" customHeight="1" x14ac:dyDescent="0.3">
      <c r="A2922" s="28" t="s">
        <v>6061</v>
      </c>
      <c r="B2922" s="30">
        <v>32790.516000000003</v>
      </c>
    </row>
    <row r="2923" spans="1:2" ht="15.75" customHeight="1" x14ac:dyDescent="0.3">
      <c r="A2923" s="28" t="s">
        <v>6062</v>
      </c>
      <c r="B2923" s="30">
        <v>25338.126000000007</v>
      </c>
    </row>
    <row r="2924" spans="1:2" ht="15.75" customHeight="1" x14ac:dyDescent="0.3">
      <c r="A2924" s="28" t="s">
        <v>6063</v>
      </c>
      <c r="B2924" s="30">
        <v>19376.214000000004</v>
      </c>
    </row>
    <row r="2925" spans="1:2" ht="15.75" customHeight="1" x14ac:dyDescent="0.3">
      <c r="A2925" s="28" t="s">
        <v>6064</v>
      </c>
      <c r="B2925" s="30">
        <v>26828.604000000003</v>
      </c>
    </row>
    <row r="2926" spans="1:2" ht="15.75" customHeight="1" x14ac:dyDescent="0.3">
      <c r="A2926" s="28" t="s">
        <v>6065</v>
      </c>
      <c r="B2926" s="30">
        <v>19376.214000000004</v>
      </c>
    </row>
    <row r="2927" spans="1:2" ht="15.75" customHeight="1" x14ac:dyDescent="0.3">
      <c r="A2927" s="28" t="s">
        <v>6066</v>
      </c>
      <c r="B2927" s="30">
        <v>25338.126000000007</v>
      </c>
    </row>
    <row r="2928" spans="1:2" ht="15.75" customHeight="1" x14ac:dyDescent="0.3">
      <c r="A2928" s="28" t="s">
        <v>6067</v>
      </c>
      <c r="B2928" s="30">
        <v>26828.604000000003</v>
      </c>
    </row>
    <row r="2929" spans="1:2" ht="15.75" customHeight="1" x14ac:dyDescent="0.3">
      <c r="A2929" s="28" t="s">
        <v>6068</v>
      </c>
      <c r="B2929" s="30">
        <v>26828.604000000003</v>
      </c>
    </row>
    <row r="2930" spans="1:2" ht="15.75" customHeight="1" x14ac:dyDescent="0.3">
      <c r="A2930" s="28" t="s">
        <v>6069</v>
      </c>
      <c r="B2930" s="30">
        <v>32790.516000000003</v>
      </c>
    </row>
    <row r="2931" spans="1:2" ht="15.75" customHeight="1" x14ac:dyDescent="0.3">
      <c r="A2931" s="20" t="s">
        <v>6070</v>
      </c>
      <c r="B2931" s="22">
        <v>39593.4</v>
      </c>
    </row>
    <row r="2932" spans="1:2" ht="15.75" customHeight="1" x14ac:dyDescent="0.3">
      <c r="A2932" s="28" t="s">
        <v>6071</v>
      </c>
      <c r="B2932" s="30">
        <v>8710.5480000000007</v>
      </c>
    </row>
    <row r="2933" spans="1:2" ht="15.75" customHeight="1" x14ac:dyDescent="0.3">
      <c r="A2933" s="28" t="s">
        <v>6072</v>
      </c>
      <c r="B2933" s="30">
        <v>6730.8780000000006</v>
      </c>
    </row>
    <row r="2934" spans="1:2" ht="15.75" customHeight="1" x14ac:dyDescent="0.3">
      <c r="A2934" s="28" t="s">
        <v>6073</v>
      </c>
      <c r="B2934" s="30">
        <v>5147.1419999999998</v>
      </c>
    </row>
    <row r="2935" spans="1:2" ht="15.75" customHeight="1" x14ac:dyDescent="0.3">
      <c r="A2935" s="28" t="s">
        <v>6074</v>
      </c>
      <c r="B2935" s="30">
        <v>7126.8119999999999</v>
      </c>
    </row>
    <row r="2936" spans="1:2" ht="15.75" customHeight="1" x14ac:dyDescent="0.3">
      <c r="A2936" s="28" t="s">
        <v>6075</v>
      </c>
      <c r="B2936" s="30">
        <v>5147.1419999999998</v>
      </c>
    </row>
    <row r="2937" spans="1:2" ht="15.75" customHeight="1" x14ac:dyDescent="0.3">
      <c r="A2937" s="28" t="s">
        <v>6076</v>
      </c>
      <c r="B2937" s="30">
        <v>6730.8780000000006</v>
      </c>
    </row>
    <row r="2938" spans="1:2" ht="15.75" customHeight="1" x14ac:dyDescent="0.3">
      <c r="A2938" s="28" t="s">
        <v>6077</v>
      </c>
      <c r="B2938" s="30">
        <v>7126.8119999999999</v>
      </c>
    </row>
    <row r="2939" spans="1:2" ht="15.75" customHeight="1" x14ac:dyDescent="0.3">
      <c r="A2939" s="28" t="s">
        <v>6078</v>
      </c>
      <c r="B2939" s="30">
        <v>7126.8119999999999</v>
      </c>
    </row>
    <row r="2940" spans="1:2" ht="15.75" customHeight="1" x14ac:dyDescent="0.3">
      <c r="A2940" s="28" t="s">
        <v>6079</v>
      </c>
      <c r="B2940" s="30">
        <v>8710.5480000000007</v>
      </c>
    </row>
    <row r="2941" spans="1:2" ht="15.75" customHeight="1" x14ac:dyDescent="0.3">
      <c r="A2941" s="20" t="s">
        <v>6080</v>
      </c>
      <c r="B2941" s="22">
        <v>83483.400000000009</v>
      </c>
    </row>
    <row r="2942" spans="1:2" ht="15.75" customHeight="1" x14ac:dyDescent="0.3">
      <c r="A2942" s="28" t="s">
        <v>6081</v>
      </c>
      <c r="B2942" s="30">
        <v>18366.348000000002</v>
      </c>
    </row>
    <row r="2943" spans="1:2" ht="15.75" customHeight="1" x14ac:dyDescent="0.3">
      <c r="A2943" s="28" t="s">
        <v>6082</v>
      </c>
      <c r="B2943" s="30">
        <v>14192.178000000004</v>
      </c>
    </row>
    <row r="2944" spans="1:2" ht="15.75" customHeight="1" x14ac:dyDescent="0.3">
      <c r="A2944" s="28" t="s">
        <v>6083</v>
      </c>
      <c r="B2944" s="30">
        <v>10852.842000000001</v>
      </c>
    </row>
    <row r="2945" spans="1:2" ht="15.75" customHeight="1" x14ac:dyDescent="0.3">
      <c r="A2945" s="28" t="s">
        <v>6084</v>
      </c>
      <c r="B2945" s="30">
        <v>15027.012000000001</v>
      </c>
    </row>
    <row r="2946" spans="1:2" ht="15.75" customHeight="1" x14ac:dyDescent="0.3">
      <c r="A2946" s="28" t="s">
        <v>6085</v>
      </c>
      <c r="B2946" s="30">
        <v>10852.842000000001</v>
      </c>
    </row>
    <row r="2947" spans="1:2" ht="15.75" customHeight="1" x14ac:dyDescent="0.3">
      <c r="A2947" s="28" t="s">
        <v>6086</v>
      </c>
      <c r="B2947" s="30">
        <v>14192.178000000004</v>
      </c>
    </row>
    <row r="2948" spans="1:2" ht="15.75" customHeight="1" x14ac:dyDescent="0.3">
      <c r="A2948" s="28" t="s">
        <v>6087</v>
      </c>
      <c r="B2948" s="30">
        <v>15027.012000000001</v>
      </c>
    </row>
    <row r="2949" spans="1:2" ht="15.75" customHeight="1" x14ac:dyDescent="0.3">
      <c r="A2949" s="28" t="s">
        <v>6088</v>
      </c>
      <c r="B2949" s="30">
        <v>15027.012000000001</v>
      </c>
    </row>
    <row r="2950" spans="1:2" ht="15.75" customHeight="1" x14ac:dyDescent="0.3">
      <c r="A2950" s="28" t="s">
        <v>6089</v>
      </c>
      <c r="B2950" s="30">
        <v>18366.348000000002</v>
      </c>
    </row>
    <row r="2951" spans="1:2" ht="15.75" customHeight="1" x14ac:dyDescent="0.3">
      <c r="A2951" s="20" t="s">
        <v>6090</v>
      </c>
      <c r="B2951" s="22">
        <v>143741.40000000002</v>
      </c>
    </row>
    <row r="2952" spans="1:2" ht="15.75" customHeight="1" x14ac:dyDescent="0.3">
      <c r="A2952" s="28" t="s">
        <v>6091</v>
      </c>
      <c r="B2952" s="30">
        <v>31623.108000000004</v>
      </c>
    </row>
    <row r="2953" spans="1:2" ht="15.75" customHeight="1" x14ac:dyDescent="0.3">
      <c r="A2953" s="28" t="s">
        <v>6092</v>
      </c>
      <c r="B2953" s="30">
        <v>24436.038000000004</v>
      </c>
    </row>
    <row r="2954" spans="1:2" ht="15.75" customHeight="1" x14ac:dyDescent="0.3">
      <c r="A2954" s="28" t="s">
        <v>6093</v>
      </c>
      <c r="B2954" s="30">
        <v>18686.382000000001</v>
      </c>
    </row>
    <row r="2955" spans="1:2" ht="15.75" customHeight="1" x14ac:dyDescent="0.3">
      <c r="A2955" s="28" t="s">
        <v>6094</v>
      </c>
      <c r="B2955" s="30">
        <v>25873.451999999997</v>
      </c>
    </row>
    <row r="2956" spans="1:2" ht="15.75" customHeight="1" x14ac:dyDescent="0.3">
      <c r="A2956" s="28" t="s">
        <v>6095</v>
      </c>
      <c r="B2956" s="30">
        <v>18686.382000000001</v>
      </c>
    </row>
    <row r="2957" spans="1:2" ht="15.75" customHeight="1" x14ac:dyDescent="0.3">
      <c r="A2957" s="28" t="s">
        <v>6096</v>
      </c>
      <c r="B2957" s="30">
        <v>24436.038000000004</v>
      </c>
    </row>
    <row r="2958" spans="1:2" ht="15.75" customHeight="1" x14ac:dyDescent="0.3">
      <c r="A2958" s="28" t="s">
        <v>6097</v>
      </c>
      <c r="B2958" s="30">
        <v>25873.451999999997</v>
      </c>
    </row>
    <row r="2959" spans="1:2" ht="15.75" customHeight="1" x14ac:dyDescent="0.3">
      <c r="A2959" s="28" t="s">
        <v>6098</v>
      </c>
      <c r="B2959" s="30">
        <v>25873.451999999997</v>
      </c>
    </row>
    <row r="2960" spans="1:2" ht="15.75" customHeight="1" x14ac:dyDescent="0.3">
      <c r="A2960" s="28" t="s">
        <v>6099</v>
      </c>
      <c r="B2960" s="30">
        <v>31623.108000000004</v>
      </c>
    </row>
    <row r="2961" spans="1:2" ht="15.75" customHeight="1" x14ac:dyDescent="0.3">
      <c r="A2961" s="20" t="s">
        <v>6101</v>
      </c>
      <c r="B2961" s="22">
        <v>13193.400000000001</v>
      </c>
    </row>
    <row r="2962" spans="1:2" ht="15.75" customHeight="1" x14ac:dyDescent="0.3">
      <c r="A2962" s="28" t="s">
        <v>6102</v>
      </c>
      <c r="B2962" s="30">
        <v>2902.5480000000002</v>
      </c>
    </row>
    <row r="2963" spans="1:2" ht="15.75" customHeight="1" x14ac:dyDescent="0.3">
      <c r="A2963" s="28" t="s">
        <v>6103</v>
      </c>
      <c r="B2963" s="30">
        <v>2242.8780000000002</v>
      </c>
    </row>
    <row r="2964" spans="1:2" ht="15.75" customHeight="1" x14ac:dyDescent="0.3">
      <c r="A2964" s="28" t="s">
        <v>6104</v>
      </c>
      <c r="B2964" s="30">
        <v>1715.1420000000003</v>
      </c>
    </row>
    <row r="2965" spans="1:2" ht="15.75" customHeight="1" x14ac:dyDescent="0.3">
      <c r="A2965" s="28" t="s">
        <v>6105</v>
      </c>
      <c r="B2965" s="30">
        <v>2374.8119999999999</v>
      </c>
    </row>
    <row r="2966" spans="1:2" ht="15.75" customHeight="1" x14ac:dyDescent="0.3">
      <c r="A2966" s="28" t="s">
        <v>6106</v>
      </c>
      <c r="B2966" s="30">
        <v>1715.1420000000003</v>
      </c>
    </row>
    <row r="2967" spans="1:2" ht="15.75" customHeight="1" x14ac:dyDescent="0.3">
      <c r="A2967" s="28" t="s">
        <v>6107</v>
      </c>
      <c r="B2967" s="30">
        <v>2242.8780000000002</v>
      </c>
    </row>
    <row r="2968" spans="1:2" ht="15.75" customHeight="1" x14ac:dyDescent="0.3">
      <c r="A2968" s="28" t="s">
        <v>6108</v>
      </c>
      <c r="B2968" s="30">
        <v>2374.8119999999999</v>
      </c>
    </row>
    <row r="2969" spans="1:2" ht="15.75" customHeight="1" x14ac:dyDescent="0.3">
      <c r="A2969" s="28" t="s">
        <v>6109</v>
      </c>
      <c r="B2969" s="30">
        <v>2374.8119999999999</v>
      </c>
    </row>
    <row r="2970" spans="1:2" ht="15.75" customHeight="1" x14ac:dyDescent="0.3">
      <c r="A2970" s="28" t="s">
        <v>6110</v>
      </c>
      <c r="B2970" s="30">
        <v>2902.5480000000002</v>
      </c>
    </row>
    <row r="2971" spans="1:2" ht="15.75" customHeight="1" x14ac:dyDescent="0.3">
      <c r="A2971" s="20" t="s">
        <v>6111</v>
      </c>
      <c r="B2971" s="22">
        <v>19793.400000000001</v>
      </c>
    </row>
    <row r="2972" spans="1:2" ht="15.75" customHeight="1" x14ac:dyDescent="0.3">
      <c r="A2972" s="28" t="s">
        <v>6112</v>
      </c>
      <c r="B2972" s="30">
        <v>4354.5479999999998</v>
      </c>
    </row>
    <row r="2973" spans="1:2" ht="15.75" customHeight="1" x14ac:dyDescent="0.3">
      <c r="A2973" s="28" t="s">
        <v>6113</v>
      </c>
      <c r="B2973" s="30">
        <v>3364.8780000000002</v>
      </c>
    </row>
    <row r="2974" spans="1:2" ht="15.75" customHeight="1" x14ac:dyDescent="0.3">
      <c r="A2974" s="28" t="s">
        <v>6114</v>
      </c>
      <c r="B2974" s="30">
        <v>2573.1420000000003</v>
      </c>
    </row>
    <row r="2975" spans="1:2" ht="15.75" customHeight="1" x14ac:dyDescent="0.3">
      <c r="A2975" s="28" t="s">
        <v>6115</v>
      </c>
      <c r="B2975" s="30">
        <v>3562.8119999999999</v>
      </c>
    </row>
    <row r="2976" spans="1:2" ht="15.75" customHeight="1" x14ac:dyDescent="0.3">
      <c r="A2976" s="28" t="s">
        <v>6116</v>
      </c>
      <c r="B2976" s="30">
        <v>2573.1420000000003</v>
      </c>
    </row>
    <row r="2977" spans="1:2" ht="15.75" customHeight="1" x14ac:dyDescent="0.3">
      <c r="A2977" s="28" t="s">
        <v>6117</v>
      </c>
      <c r="B2977" s="30">
        <v>3364.8780000000002</v>
      </c>
    </row>
    <row r="2978" spans="1:2" ht="15.75" customHeight="1" x14ac:dyDescent="0.3">
      <c r="A2978" s="28" t="s">
        <v>6118</v>
      </c>
      <c r="B2978" s="30">
        <v>3562.8119999999999</v>
      </c>
    </row>
    <row r="2979" spans="1:2" ht="15.75" customHeight="1" x14ac:dyDescent="0.3">
      <c r="A2979" s="28" t="s">
        <v>6119</v>
      </c>
      <c r="B2979" s="30">
        <v>3562.8119999999999</v>
      </c>
    </row>
    <row r="2980" spans="1:2" ht="15.75" customHeight="1" x14ac:dyDescent="0.3">
      <c r="A2980" s="28" t="s">
        <v>6120</v>
      </c>
      <c r="B2980" s="30">
        <v>4354.5479999999998</v>
      </c>
    </row>
    <row r="2981" spans="1:2" ht="15.75" customHeight="1" x14ac:dyDescent="0.3">
      <c r="A2981" s="20" t="s">
        <v>6121</v>
      </c>
      <c r="B2981" s="22">
        <v>39593.4</v>
      </c>
    </row>
    <row r="2982" spans="1:2" ht="15.75" customHeight="1" x14ac:dyDescent="0.3">
      <c r="A2982" s="28" t="s">
        <v>6122</v>
      </c>
      <c r="B2982" s="30">
        <v>8710.5480000000007</v>
      </c>
    </row>
    <row r="2983" spans="1:2" ht="15.75" customHeight="1" x14ac:dyDescent="0.3">
      <c r="A2983" s="28" t="s">
        <v>6123</v>
      </c>
      <c r="B2983" s="30">
        <v>6730.8780000000006</v>
      </c>
    </row>
    <row r="2984" spans="1:2" ht="15.75" customHeight="1" x14ac:dyDescent="0.3">
      <c r="A2984" s="28" t="s">
        <v>6124</v>
      </c>
      <c r="B2984" s="30">
        <v>5147.1419999999998</v>
      </c>
    </row>
    <row r="2985" spans="1:2" ht="15.75" customHeight="1" x14ac:dyDescent="0.3">
      <c r="A2985" s="28" t="s">
        <v>6125</v>
      </c>
      <c r="B2985" s="30">
        <v>7126.8119999999999</v>
      </c>
    </row>
    <row r="2986" spans="1:2" ht="15.75" customHeight="1" x14ac:dyDescent="0.3">
      <c r="A2986" s="28" t="s">
        <v>6126</v>
      </c>
      <c r="B2986" s="30">
        <v>5147.1419999999998</v>
      </c>
    </row>
    <row r="2987" spans="1:2" ht="15.75" customHeight="1" x14ac:dyDescent="0.3">
      <c r="A2987" s="28" t="s">
        <v>6127</v>
      </c>
      <c r="B2987" s="30">
        <v>6730.8780000000006</v>
      </c>
    </row>
    <row r="2988" spans="1:2" ht="15.75" customHeight="1" x14ac:dyDescent="0.3">
      <c r="A2988" s="28" t="s">
        <v>6128</v>
      </c>
      <c r="B2988" s="30">
        <v>7126.8119999999999</v>
      </c>
    </row>
    <row r="2989" spans="1:2" ht="15.75" customHeight="1" x14ac:dyDescent="0.3">
      <c r="A2989" s="28" t="s">
        <v>6129</v>
      </c>
      <c r="B2989" s="30">
        <v>7126.8119999999999</v>
      </c>
    </row>
    <row r="2990" spans="1:2" ht="15.75" customHeight="1" x14ac:dyDescent="0.3">
      <c r="A2990" s="28" t="s">
        <v>6130</v>
      </c>
      <c r="B2990" s="30">
        <v>8710.5480000000007</v>
      </c>
    </row>
    <row r="2991" spans="1:2" ht="15.75" customHeight="1" x14ac:dyDescent="0.3">
      <c r="A2991" s="20" t="s">
        <v>6131</v>
      </c>
      <c r="B2991" s="22">
        <v>83483.400000000009</v>
      </c>
    </row>
    <row r="2992" spans="1:2" ht="15.75" customHeight="1" x14ac:dyDescent="0.3">
      <c r="A2992" s="28" t="s">
        <v>6132</v>
      </c>
      <c r="B2992" s="30">
        <v>18366.348000000002</v>
      </c>
    </row>
    <row r="2993" spans="1:2" ht="15.75" customHeight="1" x14ac:dyDescent="0.3">
      <c r="A2993" s="28" t="s">
        <v>6133</v>
      </c>
      <c r="B2993" s="30">
        <v>14192.178000000004</v>
      </c>
    </row>
    <row r="2994" spans="1:2" ht="15.75" customHeight="1" x14ac:dyDescent="0.3">
      <c r="A2994" s="28" t="s">
        <v>6134</v>
      </c>
      <c r="B2994" s="30">
        <v>10852.842000000001</v>
      </c>
    </row>
    <row r="2995" spans="1:2" ht="15.75" customHeight="1" x14ac:dyDescent="0.3">
      <c r="A2995" s="28" t="s">
        <v>6135</v>
      </c>
      <c r="B2995" s="30">
        <v>15027.012000000001</v>
      </c>
    </row>
    <row r="2996" spans="1:2" ht="15.75" customHeight="1" x14ac:dyDescent="0.3">
      <c r="A2996" s="28" t="s">
        <v>6136</v>
      </c>
      <c r="B2996" s="30">
        <v>10852.842000000001</v>
      </c>
    </row>
    <row r="2997" spans="1:2" ht="15.75" customHeight="1" x14ac:dyDescent="0.3">
      <c r="A2997" s="28" t="s">
        <v>6137</v>
      </c>
      <c r="B2997" s="30">
        <v>14192.178000000004</v>
      </c>
    </row>
    <row r="2998" spans="1:2" ht="15.75" customHeight="1" x14ac:dyDescent="0.3">
      <c r="A2998" s="28" t="s">
        <v>6138</v>
      </c>
      <c r="B2998" s="30">
        <v>15027.012000000001</v>
      </c>
    </row>
    <row r="2999" spans="1:2" ht="15.75" customHeight="1" x14ac:dyDescent="0.3">
      <c r="A2999" s="28" t="s">
        <v>6139</v>
      </c>
      <c r="B2999" s="30">
        <v>15027.012000000001</v>
      </c>
    </row>
    <row r="3000" spans="1:2" ht="15.75" customHeight="1" x14ac:dyDescent="0.3">
      <c r="A3000" s="28" t="s">
        <v>6140</v>
      </c>
      <c r="B3000" s="30">
        <v>18366.348000000002</v>
      </c>
    </row>
    <row r="3001" spans="1:2" ht="15.75" customHeight="1" x14ac:dyDescent="0.3">
      <c r="A3001" s="20" t="s">
        <v>6141</v>
      </c>
      <c r="B3001" s="22">
        <v>143741.40000000002</v>
      </c>
    </row>
    <row r="3002" spans="1:2" ht="15.75" customHeight="1" x14ac:dyDescent="0.3">
      <c r="A3002" s="28" t="s">
        <v>6142</v>
      </c>
      <c r="B3002" s="30">
        <v>31623.108000000004</v>
      </c>
    </row>
    <row r="3003" spans="1:2" ht="15.75" customHeight="1" x14ac:dyDescent="0.3">
      <c r="A3003" s="28" t="s">
        <v>6143</v>
      </c>
      <c r="B3003" s="30">
        <v>24436.038000000004</v>
      </c>
    </row>
    <row r="3004" spans="1:2" ht="15.75" customHeight="1" x14ac:dyDescent="0.3">
      <c r="A3004" s="28" t="s">
        <v>6144</v>
      </c>
      <c r="B3004" s="30">
        <v>18686.382000000001</v>
      </c>
    </row>
    <row r="3005" spans="1:2" ht="15.75" customHeight="1" x14ac:dyDescent="0.3">
      <c r="A3005" s="28" t="s">
        <v>6145</v>
      </c>
      <c r="B3005" s="30">
        <v>25873.451999999997</v>
      </c>
    </row>
    <row r="3006" spans="1:2" ht="15.75" customHeight="1" x14ac:dyDescent="0.3">
      <c r="A3006" s="28" t="s">
        <v>6146</v>
      </c>
      <c r="B3006" s="30">
        <v>18686.382000000001</v>
      </c>
    </row>
    <row r="3007" spans="1:2" ht="15.75" customHeight="1" x14ac:dyDescent="0.3">
      <c r="A3007" s="28" t="s">
        <v>6147</v>
      </c>
      <c r="B3007" s="30">
        <v>24436.038000000004</v>
      </c>
    </row>
    <row r="3008" spans="1:2" ht="15.75" customHeight="1" x14ac:dyDescent="0.3">
      <c r="A3008" s="28" t="s">
        <v>6148</v>
      </c>
      <c r="B3008" s="30">
        <v>25873.451999999997</v>
      </c>
    </row>
    <row r="3009" spans="1:2" ht="15.75" customHeight="1" x14ac:dyDescent="0.3">
      <c r="A3009" s="28" t="s">
        <v>6149</v>
      </c>
      <c r="B3009" s="30">
        <v>25873.451999999997</v>
      </c>
    </row>
    <row r="3010" spans="1:2" ht="15.75" customHeight="1" x14ac:dyDescent="0.3">
      <c r="A3010" s="28" t="s">
        <v>6150</v>
      </c>
      <c r="B3010" s="30">
        <v>31623.108000000004</v>
      </c>
    </row>
    <row r="3011" spans="1:2" ht="15.75" customHeight="1" x14ac:dyDescent="0.3">
      <c r="A3011" s="20" t="s">
        <v>6151</v>
      </c>
      <c r="B3011" s="22">
        <v>19793.400000000001</v>
      </c>
    </row>
    <row r="3012" spans="1:2" ht="15.75" customHeight="1" x14ac:dyDescent="0.3">
      <c r="A3012" s="28" t="s">
        <v>6152</v>
      </c>
      <c r="B3012" s="30">
        <v>4354.5479999999998</v>
      </c>
    </row>
    <row r="3013" spans="1:2" ht="15.75" customHeight="1" x14ac:dyDescent="0.3">
      <c r="A3013" s="28" t="s">
        <v>6153</v>
      </c>
      <c r="B3013" s="30">
        <v>3364.8780000000002</v>
      </c>
    </row>
    <row r="3014" spans="1:2" ht="15.75" customHeight="1" x14ac:dyDescent="0.3">
      <c r="A3014" s="28" t="s">
        <v>6154</v>
      </c>
      <c r="B3014" s="30">
        <v>2573.1420000000003</v>
      </c>
    </row>
    <row r="3015" spans="1:2" ht="15.75" customHeight="1" x14ac:dyDescent="0.3">
      <c r="A3015" s="28" t="s">
        <v>6155</v>
      </c>
      <c r="B3015" s="30">
        <v>3562.8119999999999</v>
      </c>
    </row>
    <row r="3016" spans="1:2" ht="15.75" customHeight="1" x14ac:dyDescent="0.3">
      <c r="A3016" s="28" t="s">
        <v>6156</v>
      </c>
      <c r="B3016" s="30">
        <v>2573.1420000000003</v>
      </c>
    </row>
    <row r="3017" spans="1:2" ht="15.75" customHeight="1" x14ac:dyDescent="0.3">
      <c r="A3017" s="28" t="s">
        <v>6157</v>
      </c>
      <c r="B3017" s="30">
        <v>3364.8780000000002</v>
      </c>
    </row>
    <row r="3018" spans="1:2" ht="15.75" customHeight="1" x14ac:dyDescent="0.3">
      <c r="A3018" s="28" t="s">
        <v>6158</v>
      </c>
      <c r="B3018" s="30">
        <v>3562.8119999999999</v>
      </c>
    </row>
    <row r="3019" spans="1:2" ht="15.75" customHeight="1" x14ac:dyDescent="0.3">
      <c r="A3019" s="28" t="s">
        <v>6159</v>
      </c>
      <c r="B3019" s="30">
        <v>3562.8119999999999</v>
      </c>
    </row>
    <row r="3020" spans="1:2" ht="15.75" customHeight="1" x14ac:dyDescent="0.3">
      <c r="A3020" s="28" t="s">
        <v>6160</v>
      </c>
      <c r="B3020" s="30">
        <v>4354.5479999999998</v>
      </c>
    </row>
    <row r="3021" spans="1:2" ht="15.75" customHeight="1" x14ac:dyDescent="0.3">
      <c r="A3021" s="20" t="s">
        <v>6172</v>
      </c>
      <c r="B3021" s="22">
        <v>3623.4</v>
      </c>
    </row>
    <row r="3022" spans="1:2" ht="15.75" customHeight="1" x14ac:dyDescent="0.3">
      <c r="A3022" s="28" t="s">
        <v>6173</v>
      </c>
      <c r="B3022" s="30">
        <v>797.14800000000002</v>
      </c>
    </row>
    <row r="3023" spans="1:2" ht="15.75" customHeight="1" x14ac:dyDescent="0.3">
      <c r="A3023" s="28" t="s">
        <v>6174</v>
      </c>
      <c r="B3023" s="30">
        <v>615.97800000000007</v>
      </c>
    </row>
    <row r="3024" spans="1:2" ht="15.75" customHeight="1" x14ac:dyDescent="0.3">
      <c r="A3024" s="28" t="s">
        <v>6175</v>
      </c>
      <c r="B3024" s="30">
        <v>471.04200000000009</v>
      </c>
    </row>
    <row r="3025" spans="1:2" ht="15.75" customHeight="1" x14ac:dyDescent="0.3">
      <c r="A3025" s="28" t="s">
        <v>6176</v>
      </c>
      <c r="B3025" s="30">
        <v>652.21199999999999</v>
      </c>
    </row>
    <row r="3026" spans="1:2" ht="15.75" customHeight="1" x14ac:dyDescent="0.3">
      <c r="A3026" s="28" t="s">
        <v>6177</v>
      </c>
      <c r="B3026" s="30">
        <v>471.04200000000009</v>
      </c>
    </row>
    <row r="3027" spans="1:2" ht="15.75" customHeight="1" x14ac:dyDescent="0.3">
      <c r="A3027" s="28" t="s">
        <v>6178</v>
      </c>
      <c r="B3027" s="30">
        <v>615.97800000000007</v>
      </c>
    </row>
    <row r="3028" spans="1:2" ht="15.75" customHeight="1" x14ac:dyDescent="0.3">
      <c r="A3028" s="28" t="s">
        <v>6179</v>
      </c>
      <c r="B3028" s="30">
        <v>652.21199999999999</v>
      </c>
    </row>
    <row r="3029" spans="1:2" ht="15.75" customHeight="1" x14ac:dyDescent="0.3">
      <c r="A3029" s="28" t="s">
        <v>6180</v>
      </c>
      <c r="B3029" s="30">
        <v>652.21199999999999</v>
      </c>
    </row>
    <row r="3030" spans="1:2" ht="15.75" customHeight="1" x14ac:dyDescent="0.3">
      <c r="A3030" s="28" t="s">
        <v>6181</v>
      </c>
      <c r="B3030" s="30">
        <v>797.14800000000002</v>
      </c>
    </row>
    <row r="3031" spans="1:2" ht="15.75" customHeight="1" x14ac:dyDescent="0.3">
      <c r="A3031" s="20" t="s">
        <v>6182</v>
      </c>
      <c r="B3031" s="22">
        <v>7517.4000000000005</v>
      </c>
    </row>
    <row r="3032" spans="1:2" ht="15.75" customHeight="1" x14ac:dyDescent="0.3">
      <c r="A3032" s="28" t="s">
        <v>6183</v>
      </c>
      <c r="B3032" s="30">
        <v>1653.8280000000002</v>
      </c>
    </row>
    <row r="3033" spans="1:2" ht="15.75" customHeight="1" x14ac:dyDescent="0.3">
      <c r="A3033" s="28" t="s">
        <v>6184</v>
      </c>
      <c r="B3033" s="30">
        <v>1277.9580000000001</v>
      </c>
    </row>
    <row r="3034" spans="1:2" ht="15.75" customHeight="1" x14ac:dyDescent="0.3">
      <c r="A3034" s="28" t="s">
        <v>6185</v>
      </c>
      <c r="B3034" s="30">
        <v>977.26200000000006</v>
      </c>
    </row>
    <row r="3035" spans="1:2" ht="15.75" customHeight="1" x14ac:dyDescent="0.3">
      <c r="A3035" s="28" t="s">
        <v>6186</v>
      </c>
      <c r="B3035" s="30">
        <v>1353.1320000000001</v>
      </c>
    </row>
    <row r="3036" spans="1:2" ht="15.75" customHeight="1" x14ac:dyDescent="0.3">
      <c r="A3036" s="28" t="s">
        <v>6187</v>
      </c>
      <c r="B3036" s="30">
        <v>977.26200000000006</v>
      </c>
    </row>
    <row r="3037" spans="1:2" ht="15.75" customHeight="1" x14ac:dyDescent="0.3">
      <c r="A3037" s="28" t="s">
        <v>6188</v>
      </c>
      <c r="B3037" s="30">
        <v>1277.9580000000001</v>
      </c>
    </row>
    <row r="3038" spans="1:2" ht="15.75" customHeight="1" x14ac:dyDescent="0.3">
      <c r="A3038" s="28" t="s">
        <v>6189</v>
      </c>
      <c r="B3038" s="30">
        <v>1353.1320000000001</v>
      </c>
    </row>
    <row r="3039" spans="1:2" ht="15.75" customHeight="1" x14ac:dyDescent="0.3">
      <c r="A3039" s="28" t="s">
        <v>6190</v>
      </c>
      <c r="B3039" s="30">
        <v>1353.1320000000001</v>
      </c>
    </row>
    <row r="3040" spans="1:2" ht="15.75" customHeight="1" x14ac:dyDescent="0.3">
      <c r="A3040" s="28" t="s">
        <v>6191</v>
      </c>
      <c r="B3040" s="30">
        <v>1653.8280000000002</v>
      </c>
    </row>
    <row r="3041" spans="1:2" ht="15.75" customHeight="1" x14ac:dyDescent="0.3">
      <c r="A3041" s="20" t="s">
        <v>6192</v>
      </c>
      <c r="B3041" s="22">
        <v>10487.400000000001</v>
      </c>
    </row>
    <row r="3042" spans="1:2" ht="15.75" customHeight="1" x14ac:dyDescent="0.3">
      <c r="A3042" s="28" t="s">
        <v>6193</v>
      </c>
      <c r="B3042" s="30">
        <v>2307.2280000000001</v>
      </c>
    </row>
    <row r="3043" spans="1:2" ht="15.75" customHeight="1" x14ac:dyDescent="0.3">
      <c r="A3043" s="28" t="s">
        <v>6194</v>
      </c>
      <c r="B3043" s="30">
        <v>1782.8580000000002</v>
      </c>
    </row>
    <row r="3044" spans="1:2" ht="15.75" customHeight="1" x14ac:dyDescent="0.3">
      <c r="A3044" s="28" t="s">
        <v>6195</v>
      </c>
      <c r="B3044" s="30">
        <v>1363.3620000000001</v>
      </c>
    </row>
    <row r="3045" spans="1:2" ht="15.75" customHeight="1" x14ac:dyDescent="0.3">
      <c r="A3045" s="28" t="s">
        <v>6196</v>
      </c>
      <c r="B3045" s="30">
        <v>1887.732</v>
      </c>
    </row>
    <row r="3046" spans="1:2" ht="15.75" customHeight="1" x14ac:dyDescent="0.3">
      <c r="A3046" s="28" t="s">
        <v>6197</v>
      </c>
      <c r="B3046" s="30">
        <v>1363.3620000000001</v>
      </c>
    </row>
    <row r="3047" spans="1:2" ht="15.75" customHeight="1" x14ac:dyDescent="0.3">
      <c r="A3047" s="28" t="s">
        <v>6198</v>
      </c>
      <c r="B3047" s="30">
        <v>1782.8580000000002</v>
      </c>
    </row>
    <row r="3048" spans="1:2" ht="15.75" customHeight="1" x14ac:dyDescent="0.3">
      <c r="A3048" s="28" t="s">
        <v>6199</v>
      </c>
      <c r="B3048" s="30">
        <v>1887.732</v>
      </c>
    </row>
    <row r="3049" spans="1:2" ht="15.75" customHeight="1" x14ac:dyDescent="0.3">
      <c r="A3049" s="28" t="s">
        <v>6200</v>
      </c>
      <c r="B3049" s="30">
        <v>1887.732</v>
      </c>
    </row>
    <row r="3050" spans="1:2" ht="15.75" customHeight="1" x14ac:dyDescent="0.3">
      <c r="A3050" s="28" t="s">
        <v>6201</v>
      </c>
      <c r="B3050" s="30">
        <v>2307.2280000000001</v>
      </c>
    </row>
    <row r="3051" spans="1:2" ht="15.75" customHeight="1" x14ac:dyDescent="0.3">
      <c r="A3051" s="20" t="s">
        <v>6202</v>
      </c>
      <c r="B3051" s="22">
        <v>13787.400000000001</v>
      </c>
    </row>
    <row r="3052" spans="1:2" ht="15.75" customHeight="1" x14ac:dyDescent="0.3">
      <c r="A3052" s="28" t="s">
        <v>6203</v>
      </c>
      <c r="B3052" s="30">
        <v>3033.2280000000001</v>
      </c>
    </row>
    <row r="3053" spans="1:2" ht="15.75" customHeight="1" x14ac:dyDescent="0.3">
      <c r="A3053" s="28" t="s">
        <v>6204</v>
      </c>
      <c r="B3053" s="30">
        <v>2343.8580000000006</v>
      </c>
    </row>
    <row r="3054" spans="1:2" ht="15.75" customHeight="1" x14ac:dyDescent="0.3">
      <c r="A3054" s="28" t="s">
        <v>6205</v>
      </c>
      <c r="B3054" s="30">
        <v>1792.3620000000003</v>
      </c>
    </row>
    <row r="3055" spans="1:2" ht="15.75" customHeight="1" x14ac:dyDescent="0.3">
      <c r="A3055" s="28" t="s">
        <v>6206</v>
      </c>
      <c r="B3055" s="30">
        <v>2481.732</v>
      </c>
    </row>
    <row r="3056" spans="1:2" ht="15.75" customHeight="1" x14ac:dyDescent="0.3">
      <c r="A3056" s="28" t="s">
        <v>6207</v>
      </c>
      <c r="B3056" s="30">
        <v>1792.3620000000003</v>
      </c>
    </row>
    <row r="3057" spans="1:2" ht="15.75" customHeight="1" x14ac:dyDescent="0.3">
      <c r="A3057" s="28" t="s">
        <v>6208</v>
      </c>
      <c r="B3057" s="30">
        <v>2343.8580000000006</v>
      </c>
    </row>
    <row r="3058" spans="1:2" ht="15.75" customHeight="1" x14ac:dyDescent="0.3">
      <c r="A3058" s="28" t="s">
        <v>6209</v>
      </c>
      <c r="B3058" s="30">
        <v>2481.732</v>
      </c>
    </row>
    <row r="3059" spans="1:2" ht="15.75" customHeight="1" x14ac:dyDescent="0.3">
      <c r="A3059" s="28" t="s">
        <v>6210</v>
      </c>
      <c r="B3059" s="30">
        <v>2481.732</v>
      </c>
    </row>
    <row r="3060" spans="1:2" ht="15.75" customHeight="1" x14ac:dyDescent="0.3">
      <c r="A3060" s="28" t="s">
        <v>6211</v>
      </c>
      <c r="B3060" s="30">
        <v>3033.2280000000001</v>
      </c>
    </row>
    <row r="3061" spans="1:2" ht="15.75" customHeight="1" x14ac:dyDescent="0.3">
      <c r="A3061" s="20" t="s">
        <v>6212</v>
      </c>
      <c r="B3061" s="22">
        <v>20453.400000000001</v>
      </c>
    </row>
    <row r="3062" spans="1:2" ht="15.75" customHeight="1" x14ac:dyDescent="0.3">
      <c r="A3062" s="28" t="s">
        <v>6213</v>
      </c>
      <c r="B3062" s="30">
        <v>4499.7480000000005</v>
      </c>
    </row>
    <row r="3063" spans="1:2" ht="15.75" customHeight="1" x14ac:dyDescent="0.3">
      <c r="A3063" s="28" t="s">
        <v>6214</v>
      </c>
      <c r="B3063" s="30">
        <v>3477.0780000000004</v>
      </c>
    </row>
    <row r="3064" spans="1:2" ht="15.75" customHeight="1" x14ac:dyDescent="0.3">
      <c r="A3064" s="28" t="s">
        <v>6215</v>
      </c>
      <c r="B3064" s="30">
        <v>2658.9420000000005</v>
      </c>
    </row>
    <row r="3065" spans="1:2" ht="15.75" customHeight="1" x14ac:dyDescent="0.3">
      <c r="A3065" s="28" t="s">
        <v>6216</v>
      </c>
      <c r="B3065" s="30">
        <v>3681.6120000000001</v>
      </c>
    </row>
    <row r="3066" spans="1:2" ht="15.75" customHeight="1" x14ac:dyDescent="0.3">
      <c r="A3066" s="28" t="s">
        <v>6217</v>
      </c>
      <c r="B3066" s="30">
        <v>2658.9420000000005</v>
      </c>
    </row>
    <row r="3067" spans="1:2" ht="15.75" customHeight="1" x14ac:dyDescent="0.3">
      <c r="A3067" s="28" t="s">
        <v>6218</v>
      </c>
      <c r="B3067" s="30">
        <v>3477.0780000000004</v>
      </c>
    </row>
    <row r="3068" spans="1:2" ht="15.75" customHeight="1" x14ac:dyDescent="0.3">
      <c r="A3068" s="28" t="s">
        <v>6219</v>
      </c>
      <c r="B3068" s="30">
        <v>3681.6120000000001</v>
      </c>
    </row>
    <row r="3069" spans="1:2" ht="15.75" customHeight="1" x14ac:dyDescent="0.3">
      <c r="A3069" s="28" t="s">
        <v>6220</v>
      </c>
      <c r="B3069" s="30">
        <v>3681.6120000000001</v>
      </c>
    </row>
    <row r="3070" spans="1:2" ht="15.75" customHeight="1" x14ac:dyDescent="0.3">
      <c r="A3070" s="28" t="s">
        <v>6221</v>
      </c>
      <c r="B3070" s="30">
        <v>4499.7480000000005</v>
      </c>
    </row>
    <row r="3071" spans="1:2" ht="15.75" customHeight="1" x14ac:dyDescent="0.3">
      <c r="A3071" s="20" t="s">
        <v>6222</v>
      </c>
      <c r="B3071" s="22">
        <v>49889.4</v>
      </c>
    </row>
    <row r="3072" spans="1:2" ht="15.75" customHeight="1" x14ac:dyDescent="0.3">
      <c r="A3072" s="28" t="s">
        <v>6223</v>
      </c>
      <c r="B3072" s="30">
        <v>10975.668</v>
      </c>
    </row>
    <row r="3073" spans="1:2" ht="15.75" customHeight="1" x14ac:dyDescent="0.3">
      <c r="A3073" s="28" t="s">
        <v>6224</v>
      </c>
      <c r="B3073" s="30">
        <v>8481.1980000000003</v>
      </c>
    </row>
    <row r="3074" spans="1:2" ht="15.75" customHeight="1" x14ac:dyDescent="0.3">
      <c r="A3074" s="28" t="s">
        <v>6225</v>
      </c>
      <c r="B3074" s="30">
        <v>6485.6220000000012</v>
      </c>
    </row>
    <row r="3075" spans="1:2" ht="15.75" customHeight="1" x14ac:dyDescent="0.3">
      <c r="A3075" s="28" t="s">
        <v>6226</v>
      </c>
      <c r="B3075" s="30">
        <v>8980.0920000000006</v>
      </c>
    </row>
    <row r="3076" spans="1:2" ht="15.75" customHeight="1" x14ac:dyDescent="0.3">
      <c r="A3076" s="28" t="s">
        <v>6227</v>
      </c>
      <c r="B3076" s="30">
        <v>6485.6220000000012</v>
      </c>
    </row>
    <row r="3077" spans="1:2" ht="15.75" customHeight="1" x14ac:dyDescent="0.3">
      <c r="A3077" s="28" t="s">
        <v>6228</v>
      </c>
      <c r="B3077" s="30">
        <v>8481.1980000000003</v>
      </c>
    </row>
    <row r="3078" spans="1:2" ht="15.75" customHeight="1" x14ac:dyDescent="0.3">
      <c r="A3078" s="28" t="s">
        <v>6229</v>
      </c>
      <c r="B3078" s="30">
        <v>8980.0920000000006</v>
      </c>
    </row>
    <row r="3079" spans="1:2" ht="15.75" customHeight="1" x14ac:dyDescent="0.3">
      <c r="A3079" s="28" t="s">
        <v>6230</v>
      </c>
      <c r="B3079" s="30">
        <v>8980.0920000000006</v>
      </c>
    </row>
    <row r="3080" spans="1:2" ht="15.75" customHeight="1" x14ac:dyDescent="0.3">
      <c r="A3080" s="28" t="s">
        <v>6231</v>
      </c>
      <c r="B3080" s="30">
        <v>10975.668</v>
      </c>
    </row>
    <row r="3081" spans="1:2" ht="15.75" customHeight="1" x14ac:dyDescent="0.3">
      <c r="A3081" s="20" t="s">
        <v>6232</v>
      </c>
      <c r="B3081" s="22">
        <v>63353.400000000009</v>
      </c>
    </row>
    <row r="3082" spans="1:2" ht="15.75" customHeight="1" x14ac:dyDescent="0.3">
      <c r="A3082" s="28" t="s">
        <v>6233</v>
      </c>
      <c r="B3082" s="30">
        <v>13937.748</v>
      </c>
    </row>
    <row r="3083" spans="1:2" ht="15.75" customHeight="1" x14ac:dyDescent="0.3">
      <c r="A3083" s="28" t="s">
        <v>6234</v>
      </c>
      <c r="B3083" s="30">
        <v>10770.078</v>
      </c>
    </row>
    <row r="3084" spans="1:2" ht="15.75" customHeight="1" x14ac:dyDescent="0.3">
      <c r="A3084" s="28" t="s">
        <v>6235</v>
      </c>
      <c r="B3084" s="30">
        <v>8235.9420000000009</v>
      </c>
    </row>
    <row r="3085" spans="1:2" ht="15.75" customHeight="1" x14ac:dyDescent="0.3">
      <c r="A3085" s="28" t="s">
        <v>6236</v>
      </c>
      <c r="B3085" s="30">
        <v>11403.612000000001</v>
      </c>
    </row>
    <row r="3086" spans="1:2" ht="15.75" customHeight="1" x14ac:dyDescent="0.3">
      <c r="A3086" s="28" t="s">
        <v>6237</v>
      </c>
      <c r="B3086" s="30">
        <v>8235.9420000000009</v>
      </c>
    </row>
    <row r="3087" spans="1:2" ht="15.75" customHeight="1" x14ac:dyDescent="0.3">
      <c r="A3087" s="28" t="s">
        <v>6238</v>
      </c>
      <c r="B3087" s="30">
        <v>10770.078</v>
      </c>
    </row>
    <row r="3088" spans="1:2" ht="15.75" customHeight="1" x14ac:dyDescent="0.3">
      <c r="A3088" s="28" t="s">
        <v>6239</v>
      </c>
      <c r="B3088" s="30">
        <v>11403.612000000001</v>
      </c>
    </row>
    <row r="3089" spans="1:2" ht="15.75" customHeight="1" x14ac:dyDescent="0.3">
      <c r="A3089" s="28" t="s">
        <v>6240</v>
      </c>
      <c r="B3089" s="30">
        <v>11403.612000000001</v>
      </c>
    </row>
    <row r="3090" spans="1:2" ht="15.75" customHeight="1" x14ac:dyDescent="0.3">
      <c r="A3090" s="28" t="s">
        <v>6241</v>
      </c>
      <c r="B3090" s="30">
        <v>13937.748</v>
      </c>
    </row>
    <row r="3091" spans="1:2" ht="15.75" customHeight="1" x14ac:dyDescent="0.3">
      <c r="A3091" s="20" t="s">
        <v>6242</v>
      </c>
      <c r="B3091" s="22">
        <v>69689.400000000009</v>
      </c>
    </row>
    <row r="3092" spans="1:2" ht="15.75" customHeight="1" x14ac:dyDescent="0.3">
      <c r="A3092" s="28" t="s">
        <v>6243</v>
      </c>
      <c r="B3092" s="30">
        <v>15331.668</v>
      </c>
    </row>
    <row r="3093" spans="1:2" ht="15.75" customHeight="1" x14ac:dyDescent="0.3">
      <c r="A3093" s="28" t="s">
        <v>6244</v>
      </c>
      <c r="B3093" s="30">
        <v>11847.198000000004</v>
      </c>
    </row>
    <row r="3094" spans="1:2" ht="15.75" customHeight="1" x14ac:dyDescent="0.3">
      <c r="A3094" s="28" t="s">
        <v>6245</v>
      </c>
      <c r="B3094" s="30">
        <v>9059.6220000000012</v>
      </c>
    </row>
    <row r="3095" spans="1:2" ht="15.75" customHeight="1" x14ac:dyDescent="0.3">
      <c r="A3095" s="28" t="s">
        <v>6246</v>
      </c>
      <c r="B3095" s="30">
        <v>12544.092000000001</v>
      </c>
    </row>
    <row r="3096" spans="1:2" ht="15.75" customHeight="1" x14ac:dyDescent="0.3">
      <c r="A3096" s="28" t="s">
        <v>6247</v>
      </c>
      <c r="B3096" s="30">
        <v>9059.6220000000012</v>
      </c>
    </row>
    <row r="3097" spans="1:2" ht="15.75" customHeight="1" x14ac:dyDescent="0.3">
      <c r="A3097" s="28" t="s">
        <v>6248</v>
      </c>
      <c r="B3097" s="30">
        <v>11847.198000000004</v>
      </c>
    </row>
    <row r="3098" spans="1:2" ht="15.75" customHeight="1" x14ac:dyDescent="0.3">
      <c r="A3098" s="28" t="s">
        <v>6249</v>
      </c>
      <c r="B3098" s="30">
        <v>12544.092000000001</v>
      </c>
    </row>
    <row r="3099" spans="1:2" ht="15.75" customHeight="1" x14ac:dyDescent="0.3">
      <c r="A3099" s="28" t="s">
        <v>6250</v>
      </c>
      <c r="B3099" s="30">
        <v>12544.092000000001</v>
      </c>
    </row>
    <row r="3100" spans="1:2" ht="15.75" customHeight="1" x14ac:dyDescent="0.3">
      <c r="A3100" s="28" t="s">
        <v>6251</v>
      </c>
      <c r="B3100" s="30">
        <v>15331.668</v>
      </c>
    </row>
    <row r="3101" spans="1:2" ht="15.75" customHeight="1" x14ac:dyDescent="0.3">
      <c r="A3101" s="20" t="s">
        <v>6252</v>
      </c>
      <c r="B3101" s="22">
        <v>54879.000000000007</v>
      </c>
    </row>
    <row r="3102" spans="1:2" ht="15.75" customHeight="1" x14ac:dyDescent="0.3">
      <c r="A3102" s="28" t="s">
        <v>6253</v>
      </c>
      <c r="B3102" s="30">
        <v>12073.380000000001</v>
      </c>
    </row>
    <row r="3103" spans="1:2" ht="15.75" customHeight="1" x14ac:dyDescent="0.3">
      <c r="A3103" s="28" t="s">
        <v>6254</v>
      </c>
      <c r="B3103" s="30">
        <v>9329.4300000000021</v>
      </c>
    </row>
    <row r="3104" spans="1:2" ht="15.75" customHeight="1" x14ac:dyDescent="0.3">
      <c r="A3104" s="28" t="s">
        <v>6255</v>
      </c>
      <c r="B3104" s="30">
        <v>7134.27</v>
      </c>
    </row>
    <row r="3105" spans="1:2" ht="15.75" customHeight="1" x14ac:dyDescent="0.3">
      <c r="A3105" s="28" t="s">
        <v>6256</v>
      </c>
      <c r="B3105" s="30">
        <v>9878.2199999999993</v>
      </c>
    </row>
    <row r="3106" spans="1:2" ht="15.75" customHeight="1" x14ac:dyDescent="0.3">
      <c r="A3106" s="28" t="s">
        <v>6257</v>
      </c>
      <c r="B3106" s="30">
        <v>7134.27</v>
      </c>
    </row>
    <row r="3107" spans="1:2" ht="15.75" customHeight="1" x14ac:dyDescent="0.3">
      <c r="A3107" s="28" t="s">
        <v>6258</v>
      </c>
      <c r="B3107" s="30">
        <v>9329.4300000000021</v>
      </c>
    </row>
    <row r="3108" spans="1:2" ht="15.75" customHeight="1" x14ac:dyDescent="0.3">
      <c r="A3108" s="28" t="s">
        <v>6259</v>
      </c>
      <c r="B3108" s="30">
        <v>9878.2199999999993</v>
      </c>
    </row>
    <row r="3109" spans="1:2" ht="15.75" customHeight="1" x14ac:dyDescent="0.3">
      <c r="A3109" s="28" t="s">
        <v>6260</v>
      </c>
      <c r="B3109" s="30">
        <v>9878.2199999999993</v>
      </c>
    </row>
    <row r="3110" spans="1:2" ht="15.75" customHeight="1" x14ac:dyDescent="0.3">
      <c r="A3110" s="28" t="s">
        <v>6261</v>
      </c>
      <c r="B3110" s="30">
        <v>12073.380000000001</v>
      </c>
    </row>
    <row r="3111" spans="1:2" ht="15.75" customHeight="1" x14ac:dyDescent="0.3">
      <c r="A3111" s="20" t="s">
        <v>6262</v>
      </c>
      <c r="B3111" s="22">
        <v>1445.4</v>
      </c>
    </row>
    <row r="3112" spans="1:2" ht="15.75" customHeight="1" x14ac:dyDescent="0.3">
      <c r="A3112" s="28" t="s">
        <v>6263</v>
      </c>
      <c r="B3112" s="30">
        <v>317.988</v>
      </c>
    </row>
    <row r="3113" spans="1:2" ht="15.75" customHeight="1" x14ac:dyDescent="0.3">
      <c r="A3113" s="28" t="s">
        <v>6264</v>
      </c>
      <c r="B3113" s="30">
        <v>245.71800000000002</v>
      </c>
    </row>
    <row r="3114" spans="1:2" ht="15.75" customHeight="1" x14ac:dyDescent="0.3">
      <c r="A3114" s="28" t="s">
        <v>6265</v>
      </c>
      <c r="B3114" s="30">
        <v>187.90200000000002</v>
      </c>
    </row>
    <row r="3115" spans="1:2" ht="15.75" customHeight="1" x14ac:dyDescent="0.3">
      <c r="A3115" s="28" t="s">
        <v>6266</v>
      </c>
      <c r="B3115" s="30">
        <v>260.17200000000003</v>
      </c>
    </row>
    <row r="3116" spans="1:2" ht="15.75" customHeight="1" x14ac:dyDescent="0.3">
      <c r="A3116" s="28" t="s">
        <v>6267</v>
      </c>
      <c r="B3116" s="30">
        <v>187.90200000000002</v>
      </c>
    </row>
    <row r="3117" spans="1:2" ht="15.75" customHeight="1" x14ac:dyDescent="0.3">
      <c r="A3117" s="28" t="s">
        <v>6268</v>
      </c>
      <c r="B3117" s="30">
        <v>245.71800000000002</v>
      </c>
    </row>
    <row r="3118" spans="1:2" ht="15.75" customHeight="1" x14ac:dyDescent="0.3">
      <c r="A3118" s="28" t="s">
        <v>6269</v>
      </c>
      <c r="B3118" s="30">
        <v>260.17200000000003</v>
      </c>
    </row>
    <row r="3119" spans="1:2" ht="15.75" customHeight="1" x14ac:dyDescent="0.3">
      <c r="A3119" s="28" t="s">
        <v>6270</v>
      </c>
      <c r="B3119" s="30">
        <v>260.17200000000003</v>
      </c>
    </row>
    <row r="3120" spans="1:2" ht="15.75" customHeight="1" x14ac:dyDescent="0.3">
      <c r="A3120" s="28" t="s">
        <v>6271</v>
      </c>
      <c r="B3120" s="30">
        <v>317.988</v>
      </c>
    </row>
    <row r="3121" spans="1:2" ht="15.75" customHeight="1" x14ac:dyDescent="0.3">
      <c r="A3121" s="20" t="s">
        <v>6272</v>
      </c>
      <c r="B3121" s="22">
        <v>1445.4</v>
      </c>
    </row>
    <row r="3122" spans="1:2" ht="15.75" customHeight="1" x14ac:dyDescent="0.3">
      <c r="A3122" s="28" t="s">
        <v>6273</v>
      </c>
      <c r="B3122" s="30">
        <v>317.988</v>
      </c>
    </row>
    <row r="3123" spans="1:2" ht="15.75" customHeight="1" x14ac:dyDescent="0.3">
      <c r="A3123" s="28" t="s">
        <v>6274</v>
      </c>
      <c r="B3123" s="30">
        <v>245.71800000000002</v>
      </c>
    </row>
    <row r="3124" spans="1:2" ht="15.75" customHeight="1" x14ac:dyDescent="0.3">
      <c r="A3124" s="28" t="s">
        <v>6275</v>
      </c>
      <c r="B3124" s="30">
        <v>187.90200000000002</v>
      </c>
    </row>
    <row r="3125" spans="1:2" ht="15.75" customHeight="1" x14ac:dyDescent="0.3">
      <c r="A3125" s="28" t="s">
        <v>6276</v>
      </c>
      <c r="B3125" s="30">
        <v>260.17200000000003</v>
      </c>
    </row>
    <row r="3126" spans="1:2" ht="15.75" customHeight="1" x14ac:dyDescent="0.3">
      <c r="A3126" s="28" t="s">
        <v>6277</v>
      </c>
      <c r="B3126" s="30">
        <v>187.90200000000002</v>
      </c>
    </row>
    <row r="3127" spans="1:2" ht="15.75" customHeight="1" x14ac:dyDescent="0.3">
      <c r="A3127" s="28" t="s">
        <v>6278</v>
      </c>
      <c r="B3127" s="30">
        <v>245.71800000000002</v>
      </c>
    </row>
    <row r="3128" spans="1:2" ht="15.75" customHeight="1" x14ac:dyDescent="0.3">
      <c r="A3128" s="28" t="s">
        <v>6279</v>
      </c>
      <c r="B3128" s="30">
        <v>260.17200000000003</v>
      </c>
    </row>
    <row r="3129" spans="1:2" ht="15.75" customHeight="1" x14ac:dyDescent="0.3">
      <c r="A3129" s="28" t="s">
        <v>6280</v>
      </c>
      <c r="B3129" s="30">
        <v>260.17200000000003</v>
      </c>
    </row>
    <row r="3130" spans="1:2" ht="15.75" customHeight="1" x14ac:dyDescent="0.3">
      <c r="A3130" s="28" t="s">
        <v>6281</v>
      </c>
      <c r="B3130" s="30">
        <v>317.988</v>
      </c>
    </row>
    <row r="3131" spans="1:2" ht="15.75" customHeight="1" x14ac:dyDescent="0.3">
      <c r="A3131" s="20" t="s">
        <v>6282</v>
      </c>
      <c r="B3131" s="22">
        <v>4745.4000000000005</v>
      </c>
    </row>
    <row r="3132" spans="1:2" ht="15.75" customHeight="1" x14ac:dyDescent="0.3">
      <c r="A3132" s="28" t="s">
        <v>6283</v>
      </c>
      <c r="B3132" s="30">
        <v>1043.9880000000001</v>
      </c>
    </row>
    <row r="3133" spans="1:2" ht="15.75" customHeight="1" x14ac:dyDescent="0.3">
      <c r="A3133" s="28" t="s">
        <v>6284</v>
      </c>
      <c r="B3133" s="30">
        <v>806.71800000000019</v>
      </c>
    </row>
    <row r="3134" spans="1:2" ht="15.75" customHeight="1" x14ac:dyDescent="0.3">
      <c r="A3134" s="28" t="s">
        <v>6285</v>
      </c>
      <c r="B3134" s="30">
        <v>616.90200000000016</v>
      </c>
    </row>
    <row r="3135" spans="1:2" ht="15.75" customHeight="1" x14ac:dyDescent="0.3">
      <c r="A3135" s="28" t="s">
        <v>6286</v>
      </c>
      <c r="B3135" s="30">
        <v>854.17200000000003</v>
      </c>
    </row>
    <row r="3136" spans="1:2" ht="15.75" customHeight="1" x14ac:dyDescent="0.3">
      <c r="A3136" s="28" t="s">
        <v>6287</v>
      </c>
      <c r="B3136" s="30">
        <v>616.90200000000016</v>
      </c>
    </row>
    <row r="3137" spans="1:2" ht="15.75" customHeight="1" x14ac:dyDescent="0.3">
      <c r="A3137" s="28" t="s">
        <v>6288</v>
      </c>
      <c r="B3137" s="30">
        <v>806.71800000000019</v>
      </c>
    </row>
    <row r="3138" spans="1:2" ht="15.75" customHeight="1" x14ac:dyDescent="0.3">
      <c r="A3138" s="28" t="s">
        <v>6289</v>
      </c>
      <c r="B3138" s="30">
        <v>854.17200000000003</v>
      </c>
    </row>
    <row r="3139" spans="1:2" ht="15.75" customHeight="1" x14ac:dyDescent="0.3">
      <c r="A3139" s="28" t="s">
        <v>6290</v>
      </c>
      <c r="B3139" s="30">
        <v>854.17200000000003</v>
      </c>
    </row>
    <row r="3140" spans="1:2" ht="15.75" customHeight="1" x14ac:dyDescent="0.3">
      <c r="A3140" s="28" t="s">
        <v>6291</v>
      </c>
      <c r="B3140" s="30">
        <v>1043.9880000000001</v>
      </c>
    </row>
    <row r="3141" spans="1:2" ht="15.75" customHeight="1" x14ac:dyDescent="0.3">
      <c r="A3141" s="20" t="s">
        <v>6292</v>
      </c>
      <c r="B3141" s="22">
        <v>9233.4000000000015</v>
      </c>
    </row>
    <row r="3142" spans="1:2" ht="15.75" customHeight="1" x14ac:dyDescent="0.3">
      <c r="A3142" s="28" t="s">
        <v>6293</v>
      </c>
      <c r="B3142" s="30">
        <v>2031.3480000000002</v>
      </c>
    </row>
    <row r="3143" spans="1:2" ht="15.75" customHeight="1" x14ac:dyDescent="0.3">
      <c r="A3143" s="28" t="s">
        <v>6294</v>
      </c>
      <c r="B3143" s="30">
        <v>1569.6780000000001</v>
      </c>
    </row>
    <row r="3144" spans="1:2" ht="15.75" customHeight="1" x14ac:dyDescent="0.3">
      <c r="A3144" s="28" t="s">
        <v>6295</v>
      </c>
      <c r="B3144" s="30">
        <v>1200.3420000000001</v>
      </c>
    </row>
    <row r="3145" spans="1:2" ht="15.75" customHeight="1" x14ac:dyDescent="0.3">
      <c r="A3145" s="28" t="s">
        <v>6296</v>
      </c>
      <c r="B3145" s="30">
        <v>1662.0119999999999</v>
      </c>
    </row>
    <row r="3146" spans="1:2" ht="15.75" customHeight="1" x14ac:dyDescent="0.3">
      <c r="A3146" s="28" t="s">
        <v>6297</v>
      </c>
      <c r="B3146" s="30">
        <v>1200.3420000000001</v>
      </c>
    </row>
    <row r="3147" spans="1:2" ht="15.75" customHeight="1" x14ac:dyDescent="0.3">
      <c r="A3147" s="28" t="s">
        <v>6298</v>
      </c>
      <c r="B3147" s="30">
        <v>1569.6780000000001</v>
      </c>
    </row>
    <row r="3148" spans="1:2" ht="15.75" customHeight="1" x14ac:dyDescent="0.3">
      <c r="A3148" s="28" t="s">
        <v>6299</v>
      </c>
      <c r="B3148" s="30">
        <v>1662.0119999999999</v>
      </c>
    </row>
    <row r="3149" spans="1:2" ht="15.75" customHeight="1" x14ac:dyDescent="0.3">
      <c r="A3149" s="28" t="s">
        <v>6300</v>
      </c>
      <c r="B3149" s="30">
        <v>1662.0119999999999</v>
      </c>
    </row>
    <row r="3150" spans="1:2" ht="15.75" customHeight="1" x14ac:dyDescent="0.3">
      <c r="A3150" s="28" t="s">
        <v>6301</v>
      </c>
      <c r="B3150" s="30">
        <v>2031.3480000000002</v>
      </c>
    </row>
    <row r="3151" spans="1:2" ht="15.75" customHeight="1" x14ac:dyDescent="0.3">
      <c r="A3151" s="20" t="s">
        <v>6302</v>
      </c>
      <c r="B3151" s="22">
        <v>17153.400000000001</v>
      </c>
    </row>
    <row r="3152" spans="1:2" ht="15.75" customHeight="1" x14ac:dyDescent="0.3">
      <c r="A3152" s="28" t="s">
        <v>6303</v>
      </c>
      <c r="B3152" s="30">
        <v>3773.748</v>
      </c>
    </row>
    <row r="3153" spans="1:2" ht="15.75" customHeight="1" x14ac:dyDescent="0.3">
      <c r="A3153" s="28" t="s">
        <v>6304</v>
      </c>
      <c r="B3153" s="30">
        <v>2916.0780000000004</v>
      </c>
    </row>
    <row r="3154" spans="1:2" ht="15.75" customHeight="1" x14ac:dyDescent="0.3">
      <c r="A3154" s="28" t="s">
        <v>6305</v>
      </c>
      <c r="B3154" s="30">
        <v>2229.942</v>
      </c>
    </row>
    <row r="3155" spans="1:2" ht="15.75" customHeight="1" x14ac:dyDescent="0.3">
      <c r="A3155" s="28" t="s">
        <v>6306</v>
      </c>
      <c r="B3155" s="30">
        <v>3087.6119999999996</v>
      </c>
    </row>
    <row r="3156" spans="1:2" ht="15.75" customHeight="1" x14ac:dyDescent="0.3">
      <c r="A3156" s="28" t="s">
        <v>6307</v>
      </c>
      <c r="B3156" s="30">
        <v>2229.942</v>
      </c>
    </row>
    <row r="3157" spans="1:2" ht="15.75" customHeight="1" x14ac:dyDescent="0.3">
      <c r="A3157" s="28" t="s">
        <v>6308</v>
      </c>
      <c r="B3157" s="30">
        <v>2916.0780000000004</v>
      </c>
    </row>
    <row r="3158" spans="1:2" ht="15.75" customHeight="1" x14ac:dyDescent="0.3">
      <c r="A3158" s="28" t="s">
        <v>6309</v>
      </c>
      <c r="B3158" s="30">
        <v>3087.6119999999996</v>
      </c>
    </row>
    <row r="3159" spans="1:2" ht="15.75" customHeight="1" x14ac:dyDescent="0.3">
      <c r="A3159" s="28" t="s">
        <v>6310</v>
      </c>
      <c r="B3159" s="30">
        <v>3087.6119999999996</v>
      </c>
    </row>
    <row r="3160" spans="1:2" ht="15.75" customHeight="1" x14ac:dyDescent="0.3">
      <c r="A3160" s="28" t="s">
        <v>6311</v>
      </c>
      <c r="B3160" s="30">
        <v>3773.748</v>
      </c>
    </row>
    <row r="3161" spans="1:2" ht="15.75" customHeight="1" x14ac:dyDescent="0.3">
      <c r="A3161" s="20" t="s">
        <v>6312</v>
      </c>
      <c r="B3161" s="22">
        <v>4745.4000000000005</v>
      </c>
    </row>
    <row r="3162" spans="1:2" ht="15.75" customHeight="1" x14ac:dyDescent="0.3">
      <c r="A3162" s="28" t="s">
        <v>6313</v>
      </c>
      <c r="B3162" s="30">
        <v>1043.9880000000001</v>
      </c>
    </row>
    <row r="3163" spans="1:2" ht="15.75" customHeight="1" x14ac:dyDescent="0.3">
      <c r="A3163" s="28" t="s">
        <v>6314</v>
      </c>
      <c r="B3163" s="30">
        <v>806.71800000000019</v>
      </c>
    </row>
    <row r="3164" spans="1:2" ht="15.75" customHeight="1" x14ac:dyDescent="0.3">
      <c r="A3164" s="28" t="s">
        <v>6315</v>
      </c>
      <c r="B3164" s="30">
        <v>616.90200000000016</v>
      </c>
    </row>
    <row r="3165" spans="1:2" ht="15.75" customHeight="1" x14ac:dyDescent="0.3">
      <c r="A3165" s="28" t="s">
        <v>6316</v>
      </c>
      <c r="B3165" s="30">
        <v>854.17200000000003</v>
      </c>
    </row>
    <row r="3166" spans="1:2" ht="15.75" customHeight="1" x14ac:dyDescent="0.3">
      <c r="A3166" s="28" t="s">
        <v>6317</v>
      </c>
      <c r="B3166" s="30">
        <v>616.90200000000016</v>
      </c>
    </row>
    <row r="3167" spans="1:2" ht="15.75" customHeight="1" x14ac:dyDescent="0.3">
      <c r="A3167" s="28" t="s">
        <v>6318</v>
      </c>
      <c r="B3167" s="30">
        <v>806.71800000000019</v>
      </c>
    </row>
    <row r="3168" spans="1:2" ht="15.75" customHeight="1" x14ac:dyDescent="0.3">
      <c r="A3168" s="28" t="s">
        <v>6319</v>
      </c>
      <c r="B3168" s="30">
        <v>854.17200000000003</v>
      </c>
    </row>
    <row r="3169" spans="1:2" ht="15.75" customHeight="1" x14ac:dyDescent="0.3">
      <c r="A3169" s="28" t="s">
        <v>6320</v>
      </c>
      <c r="B3169" s="30">
        <v>854.17200000000003</v>
      </c>
    </row>
    <row r="3170" spans="1:2" ht="15.75" customHeight="1" x14ac:dyDescent="0.3">
      <c r="A3170" s="28" t="s">
        <v>6321</v>
      </c>
      <c r="B3170" s="30">
        <v>1043.9880000000001</v>
      </c>
    </row>
    <row r="3171" spans="1:2" ht="15.75" customHeight="1" x14ac:dyDescent="0.3">
      <c r="A3171" s="20" t="s">
        <v>6322</v>
      </c>
      <c r="B3171" s="22">
        <v>4745.4000000000005</v>
      </c>
    </row>
    <row r="3172" spans="1:2" ht="15.75" customHeight="1" x14ac:dyDescent="0.3">
      <c r="A3172" s="28" t="s">
        <v>6323</v>
      </c>
      <c r="B3172" s="30">
        <v>1043.9880000000001</v>
      </c>
    </row>
    <row r="3173" spans="1:2" ht="15.75" customHeight="1" x14ac:dyDescent="0.3">
      <c r="A3173" s="28" t="s">
        <v>6324</v>
      </c>
      <c r="B3173" s="30">
        <v>806.71800000000019</v>
      </c>
    </row>
    <row r="3174" spans="1:2" ht="15.75" customHeight="1" x14ac:dyDescent="0.3">
      <c r="A3174" s="28" t="s">
        <v>6325</v>
      </c>
      <c r="B3174" s="30">
        <v>616.90200000000016</v>
      </c>
    </row>
    <row r="3175" spans="1:2" ht="15.75" customHeight="1" x14ac:dyDescent="0.3">
      <c r="A3175" s="28" t="s">
        <v>6326</v>
      </c>
      <c r="B3175" s="30">
        <v>854.17200000000003</v>
      </c>
    </row>
    <row r="3176" spans="1:2" ht="15.75" customHeight="1" x14ac:dyDescent="0.3">
      <c r="A3176" s="28" t="s">
        <v>6327</v>
      </c>
      <c r="B3176" s="30">
        <v>616.90200000000016</v>
      </c>
    </row>
    <row r="3177" spans="1:2" ht="15.75" customHeight="1" x14ac:dyDescent="0.3">
      <c r="A3177" s="28" t="s">
        <v>6328</v>
      </c>
      <c r="B3177" s="30">
        <v>806.71800000000019</v>
      </c>
    </row>
    <row r="3178" spans="1:2" ht="15.75" customHeight="1" x14ac:dyDescent="0.3">
      <c r="A3178" s="28" t="s">
        <v>6329</v>
      </c>
      <c r="B3178" s="30">
        <v>854.17200000000003</v>
      </c>
    </row>
    <row r="3179" spans="1:2" ht="15.75" customHeight="1" x14ac:dyDescent="0.3">
      <c r="A3179" s="28" t="s">
        <v>6330</v>
      </c>
      <c r="B3179" s="30">
        <v>854.17200000000003</v>
      </c>
    </row>
    <row r="3180" spans="1:2" ht="15.75" customHeight="1" x14ac:dyDescent="0.3">
      <c r="A3180" s="28" t="s">
        <v>6331</v>
      </c>
      <c r="B3180" s="30">
        <v>1043.9880000000001</v>
      </c>
    </row>
    <row r="3181" spans="1:2" ht="15.75" customHeight="1" x14ac:dyDescent="0.3">
      <c r="A3181" s="20" t="s">
        <v>6332</v>
      </c>
      <c r="B3181" s="22">
        <v>9233.4000000000015</v>
      </c>
    </row>
    <row r="3182" spans="1:2" ht="15.75" customHeight="1" x14ac:dyDescent="0.3">
      <c r="A3182" s="28" t="s">
        <v>6333</v>
      </c>
      <c r="B3182" s="30">
        <v>2031.3480000000002</v>
      </c>
    </row>
    <row r="3183" spans="1:2" ht="15.75" customHeight="1" x14ac:dyDescent="0.3">
      <c r="A3183" s="28" t="s">
        <v>6334</v>
      </c>
      <c r="B3183" s="30">
        <v>1569.6780000000001</v>
      </c>
    </row>
    <row r="3184" spans="1:2" ht="15.75" customHeight="1" x14ac:dyDescent="0.3">
      <c r="A3184" s="28" t="s">
        <v>6335</v>
      </c>
      <c r="B3184" s="30">
        <v>1200.3420000000001</v>
      </c>
    </row>
    <row r="3185" spans="1:2" ht="15.75" customHeight="1" x14ac:dyDescent="0.3">
      <c r="A3185" s="28" t="s">
        <v>6336</v>
      </c>
      <c r="B3185" s="30">
        <v>1662.0119999999999</v>
      </c>
    </row>
    <row r="3186" spans="1:2" ht="15.75" customHeight="1" x14ac:dyDescent="0.3">
      <c r="A3186" s="28" t="s">
        <v>6337</v>
      </c>
      <c r="B3186" s="30">
        <v>1200.3420000000001</v>
      </c>
    </row>
    <row r="3187" spans="1:2" ht="15.75" customHeight="1" x14ac:dyDescent="0.3">
      <c r="A3187" s="28" t="s">
        <v>6338</v>
      </c>
      <c r="B3187" s="30">
        <v>1569.6780000000001</v>
      </c>
    </row>
    <row r="3188" spans="1:2" ht="15.75" customHeight="1" x14ac:dyDescent="0.3">
      <c r="A3188" s="28" t="s">
        <v>6339</v>
      </c>
      <c r="B3188" s="30">
        <v>1662.0119999999999</v>
      </c>
    </row>
    <row r="3189" spans="1:2" ht="15.75" customHeight="1" x14ac:dyDescent="0.3">
      <c r="A3189" s="28" t="s">
        <v>6340</v>
      </c>
      <c r="B3189" s="30">
        <v>1662.0119999999999</v>
      </c>
    </row>
    <row r="3190" spans="1:2" ht="15.75" customHeight="1" x14ac:dyDescent="0.3">
      <c r="A3190" s="28" t="s">
        <v>6341</v>
      </c>
      <c r="B3190" s="30">
        <v>2031.3480000000002</v>
      </c>
    </row>
    <row r="3191" spans="1:2" ht="15.75" customHeight="1" x14ac:dyDescent="0.3">
      <c r="A3191" s="20" t="s">
        <v>6342</v>
      </c>
      <c r="B3191" s="22">
        <v>9233.4000000000015</v>
      </c>
    </row>
    <row r="3192" spans="1:2" ht="15.75" customHeight="1" x14ac:dyDescent="0.3">
      <c r="A3192" s="28" t="s">
        <v>6343</v>
      </c>
      <c r="B3192" s="30">
        <v>2031.3480000000002</v>
      </c>
    </row>
    <row r="3193" spans="1:2" ht="15.75" customHeight="1" x14ac:dyDescent="0.3">
      <c r="A3193" s="28" t="s">
        <v>6344</v>
      </c>
      <c r="B3193" s="30">
        <v>1569.6780000000001</v>
      </c>
    </row>
    <row r="3194" spans="1:2" ht="15.75" customHeight="1" x14ac:dyDescent="0.3">
      <c r="A3194" s="28" t="s">
        <v>6345</v>
      </c>
      <c r="B3194" s="30">
        <v>1200.3420000000001</v>
      </c>
    </row>
    <row r="3195" spans="1:2" ht="15.75" customHeight="1" x14ac:dyDescent="0.3">
      <c r="A3195" s="28" t="s">
        <v>6346</v>
      </c>
      <c r="B3195" s="30">
        <v>1662.0119999999999</v>
      </c>
    </row>
    <row r="3196" spans="1:2" ht="15.75" customHeight="1" x14ac:dyDescent="0.3">
      <c r="A3196" s="28" t="s">
        <v>6347</v>
      </c>
      <c r="B3196" s="30">
        <v>1200.3420000000001</v>
      </c>
    </row>
    <row r="3197" spans="1:2" ht="15.75" customHeight="1" x14ac:dyDescent="0.3">
      <c r="A3197" s="28" t="s">
        <v>6348</v>
      </c>
      <c r="B3197" s="30">
        <v>1569.6780000000001</v>
      </c>
    </row>
    <row r="3198" spans="1:2" ht="15.75" customHeight="1" x14ac:dyDescent="0.3">
      <c r="A3198" s="28" t="s">
        <v>6349</v>
      </c>
      <c r="B3198" s="30">
        <v>1662.0119999999999</v>
      </c>
    </row>
    <row r="3199" spans="1:2" ht="15.75" customHeight="1" x14ac:dyDescent="0.3">
      <c r="A3199" s="28" t="s">
        <v>6350</v>
      </c>
      <c r="B3199" s="30">
        <v>1662.0119999999999</v>
      </c>
    </row>
    <row r="3200" spans="1:2" ht="15.75" customHeight="1" x14ac:dyDescent="0.3">
      <c r="A3200" s="28" t="s">
        <v>6351</v>
      </c>
      <c r="B3200" s="30">
        <v>2031.3480000000002</v>
      </c>
    </row>
    <row r="3201" spans="1:2" ht="15.75" customHeight="1" x14ac:dyDescent="0.3">
      <c r="A3201" s="20" t="s">
        <v>6352</v>
      </c>
      <c r="B3201" s="22">
        <v>17153.400000000001</v>
      </c>
    </row>
    <row r="3202" spans="1:2" ht="15.75" customHeight="1" x14ac:dyDescent="0.3">
      <c r="A3202" s="28" t="s">
        <v>6353</v>
      </c>
      <c r="B3202" s="30">
        <v>3773.748</v>
      </c>
    </row>
    <row r="3203" spans="1:2" ht="15.75" customHeight="1" x14ac:dyDescent="0.3">
      <c r="A3203" s="28" t="s">
        <v>6354</v>
      </c>
      <c r="B3203" s="30">
        <v>2916.0780000000004</v>
      </c>
    </row>
    <row r="3204" spans="1:2" ht="15.75" customHeight="1" x14ac:dyDescent="0.3">
      <c r="A3204" s="28" t="s">
        <v>6355</v>
      </c>
      <c r="B3204" s="30">
        <v>2229.942</v>
      </c>
    </row>
    <row r="3205" spans="1:2" ht="15.75" customHeight="1" x14ac:dyDescent="0.3">
      <c r="A3205" s="28" t="s">
        <v>6356</v>
      </c>
      <c r="B3205" s="30">
        <v>3087.6119999999996</v>
      </c>
    </row>
    <row r="3206" spans="1:2" ht="15.75" customHeight="1" x14ac:dyDescent="0.3">
      <c r="A3206" s="28" t="s">
        <v>6357</v>
      </c>
      <c r="B3206" s="30">
        <v>2229.942</v>
      </c>
    </row>
    <row r="3207" spans="1:2" ht="15.75" customHeight="1" x14ac:dyDescent="0.3">
      <c r="A3207" s="28" t="s">
        <v>6358</v>
      </c>
      <c r="B3207" s="30">
        <v>2916.0780000000004</v>
      </c>
    </row>
    <row r="3208" spans="1:2" ht="15.75" customHeight="1" x14ac:dyDescent="0.3">
      <c r="A3208" s="28" t="s">
        <v>6359</v>
      </c>
      <c r="B3208" s="30">
        <v>3087.6119999999996</v>
      </c>
    </row>
    <row r="3209" spans="1:2" ht="15.75" customHeight="1" x14ac:dyDescent="0.3">
      <c r="A3209" s="28" t="s">
        <v>6360</v>
      </c>
      <c r="B3209" s="30">
        <v>3087.6119999999996</v>
      </c>
    </row>
    <row r="3210" spans="1:2" ht="15.75" customHeight="1" x14ac:dyDescent="0.3">
      <c r="A3210" s="28" t="s">
        <v>6361</v>
      </c>
      <c r="B3210" s="30">
        <v>3773.748</v>
      </c>
    </row>
    <row r="3211" spans="1:2" ht="15.75" customHeight="1" x14ac:dyDescent="0.3">
      <c r="A3211" s="20" t="s">
        <v>6362</v>
      </c>
      <c r="B3211" s="22">
        <v>17153.400000000001</v>
      </c>
    </row>
    <row r="3212" spans="1:2" ht="15.75" customHeight="1" x14ac:dyDescent="0.3">
      <c r="A3212" s="28" t="s">
        <v>6363</v>
      </c>
      <c r="B3212" s="30">
        <v>3773.748</v>
      </c>
    </row>
    <row r="3213" spans="1:2" ht="15.75" customHeight="1" x14ac:dyDescent="0.3">
      <c r="A3213" s="28" t="s">
        <v>6364</v>
      </c>
      <c r="B3213" s="30">
        <v>2916.0780000000004</v>
      </c>
    </row>
    <row r="3214" spans="1:2" ht="15.75" customHeight="1" x14ac:dyDescent="0.3">
      <c r="A3214" s="28" t="s">
        <v>6365</v>
      </c>
      <c r="B3214" s="30">
        <v>2229.942</v>
      </c>
    </row>
    <row r="3215" spans="1:2" ht="15.75" customHeight="1" x14ac:dyDescent="0.3">
      <c r="A3215" s="28" t="s">
        <v>6366</v>
      </c>
      <c r="B3215" s="30">
        <v>3087.6119999999996</v>
      </c>
    </row>
    <row r="3216" spans="1:2" ht="15.75" customHeight="1" x14ac:dyDescent="0.3">
      <c r="A3216" s="28" t="s">
        <v>6367</v>
      </c>
      <c r="B3216" s="30">
        <v>2229.942</v>
      </c>
    </row>
    <row r="3217" spans="1:2" ht="15.75" customHeight="1" x14ac:dyDescent="0.3">
      <c r="A3217" s="28" t="s">
        <v>6368</v>
      </c>
      <c r="B3217" s="30">
        <v>2916.0780000000004</v>
      </c>
    </row>
    <row r="3218" spans="1:2" ht="15.75" customHeight="1" x14ac:dyDescent="0.3">
      <c r="A3218" s="28" t="s">
        <v>6369</v>
      </c>
      <c r="B3218" s="30">
        <v>3087.6119999999996</v>
      </c>
    </row>
    <row r="3219" spans="1:2" ht="15.75" customHeight="1" x14ac:dyDescent="0.3">
      <c r="A3219" s="28" t="s">
        <v>6370</v>
      </c>
      <c r="B3219" s="30">
        <v>3087.6119999999996</v>
      </c>
    </row>
    <row r="3220" spans="1:2" ht="15.75" customHeight="1" x14ac:dyDescent="0.3">
      <c r="A3220" s="28" t="s">
        <v>6371</v>
      </c>
      <c r="B3220" s="30">
        <v>3773.748</v>
      </c>
    </row>
    <row r="3221" spans="1:2" ht="15.75" customHeight="1" x14ac:dyDescent="0.3">
      <c r="A3221" s="20" t="s">
        <v>6372</v>
      </c>
      <c r="B3221" s="22">
        <v>17153.400000000001</v>
      </c>
    </row>
    <row r="3222" spans="1:2" ht="15.75" customHeight="1" x14ac:dyDescent="0.3">
      <c r="A3222" s="28" t="s">
        <v>6373</v>
      </c>
      <c r="B3222" s="30">
        <v>3773.748</v>
      </c>
    </row>
    <row r="3223" spans="1:2" ht="15.75" customHeight="1" x14ac:dyDescent="0.3">
      <c r="A3223" s="28" t="s">
        <v>6374</v>
      </c>
      <c r="B3223" s="30">
        <v>2916.0780000000004</v>
      </c>
    </row>
    <row r="3224" spans="1:2" ht="15.75" customHeight="1" x14ac:dyDescent="0.3">
      <c r="A3224" s="28" t="s">
        <v>6375</v>
      </c>
      <c r="B3224" s="30">
        <v>2229.942</v>
      </c>
    </row>
    <row r="3225" spans="1:2" ht="15.75" customHeight="1" x14ac:dyDescent="0.3">
      <c r="A3225" s="28" t="s">
        <v>6376</v>
      </c>
      <c r="B3225" s="30">
        <v>3087.6119999999996</v>
      </c>
    </row>
    <row r="3226" spans="1:2" ht="15.75" customHeight="1" x14ac:dyDescent="0.3">
      <c r="A3226" s="28" t="s">
        <v>6377</v>
      </c>
      <c r="B3226" s="30">
        <v>2229.942</v>
      </c>
    </row>
    <row r="3227" spans="1:2" ht="15.75" customHeight="1" x14ac:dyDescent="0.3">
      <c r="A3227" s="28" t="s">
        <v>6378</v>
      </c>
      <c r="B3227" s="30">
        <v>2916.0780000000004</v>
      </c>
    </row>
    <row r="3228" spans="1:2" ht="15.75" customHeight="1" x14ac:dyDescent="0.3">
      <c r="A3228" s="28" t="s">
        <v>6379</v>
      </c>
      <c r="B3228" s="30">
        <v>3087.6119999999996</v>
      </c>
    </row>
    <row r="3229" spans="1:2" ht="15.75" customHeight="1" x14ac:dyDescent="0.3">
      <c r="A3229" s="28" t="s">
        <v>6380</v>
      </c>
      <c r="B3229" s="30">
        <v>3087.6119999999996</v>
      </c>
    </row>
    <row r="3230" spans="1:2" ht="15.75" customHeight="1" x14ac:dyDescent="0.3">
      <c r="A3230" s="28" t="s">
        <v>6381</v>
      </c>
      <c r="B3230" s="30">
        <v>3773.748</v>
      </c>
    </row>
    <row r="3231" spans="1:2" ht="15.75" customHeight="1" x14ac:dyDescent="0.3">
      <c r="A3231" s="20" t="s">
        <v>6382</v>
      </c>
      <c r="B3231" s="22">
        <v>17153.400000000001</v>
      </c>
    </row>
    <row r="3232" spans="1:2" ht="15.75" customHeight="1" x14ac:dyDescent="0.3">
      <c r="A3232" s="28" t="s">
        <v>6383</v>
      </c>
      <c r="B3232" s="30">
        <v>3773.748</v>
      </c>
    </row>
    <row r="3233" spans="1:2" ht="15.75" customHeight="1" x14ac:dyDescent="0.3">
      <c r="A3233" s="28" t="s">
        <v>6384</v>
      </c>
      <c r="B3233" s="30">
        <v>2916.0780000000004</v>
      </c>
    </row>
    <row r="3234" spans="1:2" ht="15.75" customHeight="1" x14ac:dyDescent="0.3">
      <c r="A3234" s="28" t="s">
        <v>6385</v>
      </c>
      <c r="B3234" s="30">
        <v>2229.942</v>
      </c>
    </row>
    <row r="3235" spans="1:2" ht="15.75" customHeight="1" x14ac:dyDescent="0.3">
      <c r="A3235" s="28" t="s">
        <v>6386</v>
      </c>
      <c r="B3235" s="30">
        <v>3087.6119999999996</v>
      </c>
    </row>
    <row r="3236" spans="1:2" ht="15.75" customHeight="1" x14ac:dyDescent="0.3">
      <c r="A3236" s="28" t="s">
        <v>6387</v>
      </c>
      <c r="B3236" s="30">
        <v>2229.942</v>
      </c>
    </row>
    <row r="3237" spans="1:2" ht="15.75" customHeight="1" x14ac:dyDescent="0.3">
      <c r="A3237" s="28" t="s">
        <v>6388</v>
      </c>
      <c r="B3237" s="30">
        <v>2916.0780000000004</v>
      </c>
    </row>
    <row r="3238" spans="1:2" ht="15.75" customHeight="1" x14ac:dyDescent="0.3">
      <c r="A3238" s="28" t="s">
        <v>6389</v>
      </c>
      <c r="B3238" s="30">
        <v>3087.6119999999996</v>
      </c>
    </row>
    <row r="3239" spans="1:2" ht="15.75" customHeight="1" x14ac:dyDescent="0.3">
      <c r="A3239" s="28" t="s">
        <v>6390</v>
      </c>
      <c r="B3239" s="30">
        <v>3087.6119999999996</v>
      </c>
    </row>
    <row r="3240" spans="1:2" ht="15.75" customHeight="1" x14ac:dyDescent="0.3">
      <c r="A3240" s="28" t="s">
        <v>6391</v>
      </c>
      <c r="B3240" s="30">
        <v>3773.748</v>
      </c>
    </row>
    <row r="3241" spans="1:2" ht="15.75" customHeight="1" x14ac:dyDescent="0.3">
      <c r="A3241" s="20" t="s">
        <v>6392</v>
      </c>
      <c r="B3241" s="22">
        <v>17153.400000000001</v>
      </c>
    </row>
    <row r="3242" spans="1:2" ht="15.75" customHeight="1" x14ac:dyDescent="0.3">
      <c r="A3242" s="28" t="s">
        <v>6393</v>
      </c>
      <c r="B3242" s="30">
        <v>3773.748</v>
      </c>
    </row>
    <row r="3243" spans="1:2" ht="15.75" customHeight="1" x14ac:dyDescent="0.3">
      <c r="A3243" s="28" t="s">
        <v>6394</v>
      </c>
      <c r="B3243" s="30">
        <v>2916.0780000000004</v>
      </c>
    </row>
    <row r="3244" spans="1:2" ht="15.75" customHeight="1" x14ac:dyDescent="0.3">
      <c r="A3244" s="28" t="s">
        <v>6395</v>
      </c>
      <c r="B3244" s="30">
        <v>2229.942</v>
      </c>
    </row>
    <row r="3245" spans="1:2" ht="15.75" customHeight="1" x14ac:dyDescent="0.3">
      <c r="A3245" s="28" t="s">
        <v>6396</v>
      </c>
      <c r="B3245" s="30">
        <v>3087.6119999999996</v>
      </c>
    </row>
    <row r="3246" spans="1:2" ht="15.75" customHeight="1" x14ac:dyDescent="0.3">
      <c r="A3246" s="28" t="s">
        <v>6397</v>
      </c>
      <c r="B3246" s="30">
        <v>2229.942</v>
      </c>
    </row>
    <row r="3247" spans="1:2" ht="15.75" customHeight="1" x14ac:dyDescent="0.3">
      <c r="A3247" s="28" t="s">
        <v>6398</v>
      </c>
      <c r="B3247" s="30">
        <v>2916.0780000000004</v>
      </c>
    </row>
    <row r="3248" spans="1:2" ht="15.75" customHeight="1" x14ac:dyDescent="0.3">
      <c r="A3248" s="28" t="s">
        <v>6399</v>
      </c>
      <c r="B3248" s="30">
        <v>3087.6119999999996</v>
      </c>
    </row>
    <row r="3249" spans="1:2" ht="15.75" customHeight="1" x14ac:dyDescent="0.3">
      <c r="A3249" s="28" t="s">
        <v>6400</v>
      </c>
      <c r="B3249" s="30">
        <v>3087.6119999999996</v>
      </c>
    </row>
    <row r="3250" spans="1:2" ht="15.75" customHeight="1" x14ac:dyDescent="0.3">
      <c r="A3250" s="28" t="s">
        <v>6401</v>
      </c>
      <c r="B3250" s="30">
        <v>3773.748</v>
      </c>
    </row>
    <row r="3251" spans="1:2" ht="15.75" customHeight="1" x14ac:dyDescent="0.3">
      <c r="A3251" s="20" t="s">
        <v>6402</v>
      </c>
      <c r="B3251" s="22">
        <v>18869.400000000001</v>
      </c>
    </row>
    <row r="3252" spans="1:2" ht="15.75" customHeight="1" x14ac:dyDescent="0.3">
      <c r="A3252" s="28" t="s">
        <v>6403</v>
      </c>
      <c r="B3252" s="30">
        <v>4151.268</v>
      </c>
    </row>
    <row r="3253" spans="1:2" ht="15.75" customHeight="1" x14ac:dyDescent="0.3">
      <c r="A3253" s="28" t="s">
        <v>6404</v>
      </c>
      <c r="B3253" s="30">
        <v>3207.7980000000002</v>
      </c>
    </row>
    <row r="3254" spans="1:2" ht="15.75" customHeight="1" x14ac:dyDescent="0.3">
      <c r="A3254" s="28" t="s">
        <v>6405</v>
      </c>
      <c r="B3254" s="30">
        <v>2453.0220000000004</v>
      </c>
    </row>
    <row r="3255" spans="1:2" ht="15.75" customHeight="1" x14ac:dyDescent="0.3">
      <c r="A3255" s="28" t="s">
        <v>6406</v>
      </c>
      <c r="B3255" s="30">
        <v>3396.4920000000002</v>
      </c>
    </row>
    <row r="3256" spans="1:2" ht="15.75" customHeight="1" x14ac:dyDescent="0.3">
      <c r="A3256" s="28" t="s">
        <v>6407</v>
      </c>
      <c r="B3256" s="30">
        <v>2453.0220000000004</v>
      </c>
    </row>
    <row r="3257" spans="1:2" ht="15.75" customHeight="1" x14ac:dyDescent="0.3">
      <c r="A3257" s="28" t="s">
        <v>6408</v>
      </c>
      <c r="B3257" s="30">
        <v>3207.7980000000002</v>
      </c>
    </row>
    <row r="3258" spans="1:2" ht="15.75" customHeight="1" x14ac:dyDescent="0.3">
      <c r="A3258" s="28" t="s">
        <v>6409</v>
      </c>
      <c r="B3258" s="30">
        <v>3396.4920000000002</v>
      </c>
    </row>
    <row r="3259" spans="1:2" ht="15.75" customHeight="1" x14ac:dyDescent="0.3">
      <c r="A3259" s="28" t="s">
        <v>6410</v>
      </c>
      <c r="B3259" s="30">
        <v>3396.4920000000002</v>
      </c>
    </row>
    <row r="3260" spans="1:2" ht="15.75" customHeight="1" x14ac:dyDescent="0.3">
      <c r="A3260" s="28" t="s">
        <v>6411</v>
      </c>
      <c r="B3260" s="30">
        <v>4151.268</v>
      </c>
    </row>
    <row r="3261" spans="1:2" ht="15.75" customHeight="1" x14ac:dyDescent="0.3">
      <c r="A3261" s="20" t="s">
        <v>6412</v>
      </c>
      <c r="B3261" s="22">
        <v>18869.400000000001</v>
      </c>
    </row>
    <row r="3262" spans="1:2" ht="15.75" customHeight="1" x14ac:dyDescent="0.3">
      <c r="A3262" s="28" t="s">
        <v>6413</v>
      </c>
      <c r="B3262" s="30">
        <v>4151.268</v>
      </c>
    </row>
    <row r="3263" spans="1:2" ht="15.75" customHeight="1" x14ac:dyDescent="0.3">
      <c r="A3263" s="28" t="s">
        <v>6414</v>
      </c>
      <c r="B3263" s="30">
        <v>3207.7980000000002</v>
      </c>
    </row>
    <row r="3264" spans="1:2" ht="15.75" customHeight="1" x14ac:dyDescent="0.3">
      <c r="A3264" s="28" t="s">
        <v>6415</v>
      </c>
      <c r="B3264" s="30">
        <v>2453.0220000000004</v>
      </c>
    </row>
    <row r="3265" spans="1:2" ht="15.75" customHeight="1" x14ac:dyDescent="0.3">
      <c r="A3265" s="28" t="s">
        <v>6416</v>
      </c>
      <c r="B3265" s="30">
        <v>3396.4920000000002</v>
      </c>
    </row>
    <row r="3266" spans="1:2" ht="15.75" customHeight="1" x14ac:dyDescent="0.3">
      <c r="A3266" s="28" t="s">
        <v>6417</v>
      </c>
      <c r="B3266" s="30">
        <v>2453.0220000000004</v>
      </c>
    </row>
    <row r="3267" spans="1:2" ht="15.75" customHeight="1" x14ac:dyDescent="0.3">
      <c r="A3267" s="28" t="s">
        <v>6418</v>
      </c>
      <c r="B3267" s="30">
        <v>3207.7980000000002</v>
      </c>
    </row>
    <row r="3268" spans="1:2" ht="15.75" customHeight="1" x14ac:dyDescent="0.3">
      <c r="A3268" s="28" t="s">
        <v>6419</v>
      </c>
      <c r="B3268" s="30">
        <v>3396.4920000000002</v>
      </c>
    </row>
    <row r="3269" spans="1:2" ht="15.75" customHeight="1" x14ac:dyDescent="0.3">
      <c r="A3269" s="28" t="s">
        <v>6420</v>
      </c>
      <c r="B3269" s="30">
        <v>3396.4920000000002</v>
      </c>
    </row>
    <row r="3270" spans="1:2" ht="15.75" customHeight="1" x14ac:dyDescent="0.3">
      <c r="A3270" s="28" t="s">
        <v>6421</v>
      </c>
      <c r="B3270" s="30">
        <v>4151.268</v>
      </c>
    </row>
    <row r="3271" spans="1:2" ht="15.75" customHeight="1" x14ac:dyDescent="0.3">
      <c r="A3271" s="20" t="s">
        <v>6423</v>
      </c>
      <c r="B3271" s="22">
        <v>2105.4</v>
      </c>
    </row>
    <row r="3272" spans="1:2" ht="15.75" customHeight="1" x14ac:dyDescent="0.3">
      <c r="A3272" s="28" t="s">
        <v>6424</v>
      </c>
      <c r="B3272" s="30">
        <v>463.18800000000005</v>
      </c>
    </row>
    <row r="3273" spans="1:2" ht="15.75" customHeight="1" x14ac:dyDescent="0.3">
      <c r="A3273" s="28" t="s">
        <v>6425</v>
      </c>
      <c r="B3273" s="30">
        <v>357.91799999999995</v>
      </c>
    </row>
    <row r="3274" spans="1:2" ht="15.75" customHeight="1" x14ac:dyDescent="0.3">
      <c r="A3274" s="28" t="s">
        <v>6426</v>
      </c>
      <c r="B3274" s="30">
        <v>273.702</v>
      </c>
    </row>
    <row r="3275" spans="1:2" ht="15.75" customHeight="1" x14ac:dyDescent="0.3">
      <c r="A3275" s="28" t="s">
        <v>6427</v>
      </c>
      <c r="B3275" s="30">
        <v>378.97200000000009</v>
      </c>
    </row>
    <row r="3276" spans="1:2" ht="15.75" customHeight="1" x14ac:dyDescent="0.3">
      <c r="A3276" s="28" t="s">
        <v>6428</v>
      </c>
      <c r="B3276" s="30">
        <v>273.702</v>
      </c>
    </row>
    <row r="3277" spans="1:2" ht="15.75" customHeight="1" x14ac:dyDescent="0.3">
      <c r="A3277" s="28" t="s">
        <v>6429</v>
      </c>
      <c r="B3277" s="30">
        <v>357.91799999999995</v>
      </c>
    </row>
    <row r="3278" spans="1:2" ht="15.75" customHeight="1" x14ac:dyDescent="0.3">
      <c r="A3278" s="28" t="s">
        <v>6430</v>
      </c>
      <c r="B3278" s="30">
        <v>378.97200000000009</v>
      </c>
    </row>
    <row r="3279" spans="1:2" ht="15.75" customHeight="1" x14ac:dyDescent="0.3">
      <c r="A3279" s="28" t="s">
        <v>6431</v>
      </c>
      <c r="B3279" s="30">
        <v>378.97200000000009</v>
      </c>
    </row>
    <row r="3280" spans="1:2" ht="15.75" customHeight="1" x14ac:dyDescent="0.3">
      <c r="A3280" s="28" t="s">
        <v>6432</v>
      </c>
      <c r="B3280" s="30">
        <v>463.18800000000005</v>
      </c>
    </row>
    <row r="3281" spans="1:2" ht="15.75" customHeight="1" x14ac:dyDescent="0.3">
      <c r="A3281" s="20" t="s">
        <v>6433</v>
      </c>
      <c r="B3281" s="22">
        <v>2315.9400000000005</v>
      </c>
    </row>
    <row r="3282" spans="1:2" ht="15.75" customHeight="1" x14ac:dyDescent="0.3">
      <c r="A3282" s="28" t="s">
        <v>6434</v>
      </c>
      <c r="B3282" s="30">
        <v>509.50680000000006</v>
      </c>
    </row>
    <row r="3283" spans="1:2" ht="15.75" customHeight="1" x14ac:dyDescent="0.3">
      <c r="A3283" s="28" t="s">
        <v>6435</v>
      </c>
      <c r="B3283" s="30">
        <v>393.71640000000002</v>
      </c>
    </row>
    <row r="3284" spans="1:2" ht="15.75" customHeight="1" x14ac:dyDescent="0.3">
      <c r="A3284" s="28" t="s">
        <v>6436</v>
      </c>
      <c r="B3284" s="30">
        <v>301.0788</v>
      </c>
    </row>
    <row r="3285" spans="1:2" ht="15.75" customHeight="1" x14ac:dyDescent="0.3">
      <c r="A3285" s="28" t="s">
        <v>6437</v>
      </c>
      <c r="B3285" s="30">
        <v>416.86920000000003</v>
      </c>
    </row>
    <row r="3286" spans="1:2" ht="15.75" customHeight="1" x14ac:dyDescent="0.3">
      <c r="A3286" s="28" t="s">
        <v>6438</v>
      </c>
      <c r="B3286" s="30">
        <v>301.0788</v>
      </c>
    </row>
    <row r="3287" spans="1:2" ht="15.75" customHeight="1" x14ac:dyDescent="0.3">
      <c r="A3287" s="28" t="s">
        <v>6439</v>
      </c>
      <c r="B3287" s="30">
        <v>393.71640000000002</v>
      </c>
    </row>
    <row r="3288" spans="1:2" ht="15.75" customHeight="1" x14ac:dyDescent="0.3">
      <c r="A3288" s="28" t="s">
        <v>6440</v>
      </c>
      <c r="B3288" s="30">
        <v>416.86920000000003</v>
      </c>
    </row>
    <row r="3289" spans="1:2" ht="15.75" customHeight="1" x14ac:dyDescent="0.3">
      <c r="A3289" s="28" t="s">
        <v>6441</v>
      </c>
      <c r="B3289" s="30">
        <v>416.86920000000003</v>
      </c>
    </row>
    <row r="3290" spans="1:2" ht="15.75" customHeight="1" x14ac:dyDescent="0.3">
      <c r="A3290" s="28" t="s">
        <v>6442</v>
      </c>
      <c r="B3290" s="30">
        <v>509.50680000000006</v>
      </c>
    </row>
    <row r="3291" spans="1:2" ht="15.75" customHeight="1" x14ac:dyDescent="0.3">
      <c r="A3291" s="20" t="s">
        <v>6443</v>
      </c>
      <c r="B3291" s="22">
        <v>9233.4000000000015</v>
      </c>
    </row>
    <row r="3292" spans="1:2" ht="15.75" customHeight="1" x14ac:dyDescent="0.3">
      <c r="A3292" s="28" t="s">
        <v>6444</v>
      </c>
      <c r="B3292" s="30">
        <v>2031.3480000000002</v>
      </c>
    </row>
    <row r="3293" spans="1:2" ht="15.75" customHeight="1" x14ac:dyDescent="0.3">
      <c r="A3293" s="28" t="s">
        <v>6445</v>
      </c>
      <c r="B3293" s="30">
        <v>1569.6780000000001</v>
      </c>
    </row>
    <row r="3294" spans="1:2" ht="15.75" customHeight="1" x14ac:dyDescent="0.3">
      <c r="A3294" s="28" t="s">
        <v>6446</v>
      </c>
      <c r="B3294" s="30">
        <v>1200.3420000000001</v>
      </c>
    </row>
    <row r="3295" spans="1:2" ht="15.75" customHeight="1" x14ac:dyDescent="0.3">
      <c r="A3295" s="28" t="s">
        <v>6447</v>
      </c>
      <c r="B3295" s="30">
        <v>1662.0119999999999</v>
      </c>
    </row>
    <row r="3296" spans="1:2" ht="15.75" customHeight="1" x14ac:dyDescent="0.3">
      <c r="A3296" s="28" t="s">
        <v>6448</v>
      </c>
      <c r="B3296" s="30">
        <v>1200.3420000000001</v>
      </c>
    </row>
    <row r="3297" spans="1:2" ht="15.75" customHeight="1" x14ac:dyDescent="0.3">
      <c r="A3297" s="28" t="s">
        <v>6449</v>
      </c>
      <c r="B3297" s="30">
        <v>1569.6780000000001</v>
      </c>
    </row>
    <row r="3298" spans="1:2" ht="15.75" customHeight="1" x14ac:dyDescent="0.3">
      <c r="A3298" s="28" t="s">
        <v>6450</v>
      </c>
      <c r="B3298" s="30">
        <v>1662.0119999999999</v>
      </c>
    </row>
    <row r="3299" spans="1:2" ht="15.75" customHeight="1" x14ac:dyDescent="0.3">
      <c r="A3299" s="28" t="s">
        <v>6451</v>
      </c>
      <c r="B3299" s="30">
        <v>1662.0119999999999</v>
      </c>
    </row>
    <row r="3300" spans="1:2" ht="15.75" customHeight="1" x14ac:dyDescent="0.3">
      <c r="A3300" s="28" t="s">
        <v>6452</v>
      </c>
      <c r="B3300" s="30">
        <v>2031.3480000000002</v>
      </c>
    </row>
    <row r="3301" spans="1:2" ht="15.75" customHeight="1" x14ac:dyDescent="0.3">
      <c r="A3301" s="20" t="s">
        <v>6453</v>
      </c>
      <c r="B3301" s="22">
        <v>10156.74</v>
      </c>
    </row>
    <row r="3302" spans="1:2" ht="15.75" customHeight="1" x14ac:dyDescent="0.3">
      <c r="A3302" s="28" t="s">
        <v>6454</v>
      </c>
      <c r="B3302" s="30">
        <v>2234.4828000000002</v>
      </c>
    </row>
    <row r="3303" spans="1:2" ht="15.75" customHeight="1" x14ac:dyDescent="0.3">
      <c r="A3303" s="28" t="s">
        <v>6455</v>
      </c>
      <c r="B3303" s="30">
        <v>1726.6524000000002</v>
      </c>
    </row>
    <row r="3304" spans="1:2" ht="15.75" customHeight="1" x14ac:dyDescent="0.3">
      <c r="A3304" s="28" t="s">
        <v>6456</v>
      </c>
      <c r="B3304" s="30">
        <v>1320.3828000000001</v>
      </c>
    </row>
    <row r="3305" spans="1:2" ht="15.75" customHeight="1" x14ac:dyDescent="0.3">
      <c r="A3305" s="28" t="s">
        <v>6457</v>
      </c>
      <c r="B3305" s="30">
        <v>1828.2132000000001</v>
      </c>
    </row>
    <row r="3306" spans="1:2" ht="15.75" customHeight="1" x14ac:dyDescent="0.3">
      <c r="A3306" s="28" t="s">
        <v>6458</v>
      </c>
      <c r="B3306" s="30">
        <v>1320.3828000000001</v>
      </c>
    </row>
    <row r="3307" spans="1:2" ht="15.75" customHeight="1" x14ac:dyDescent="0.3">
      <c r="A3307" s="28" t="s">
        <v>6459</v>
      </c>
      <c r="B3307" s="30">
        <v>1726.6524000000002</v>
      </c>
    </row>
    <row r="3308" spans="1:2" ht="15.75" customHeight="1" x14ac:dyDescent="0.3">
      <c r="A3308" s="28" t="s">
        <v>6460</v>
      </c>
      <c r="B3308" s="30">
        <v>1828.2132000000001</v>
      </c>
    </row>
    <row r="3309" spans="1:2" ht="15.75" customHeight="1" x14ac:dyDescent="0.3">
      <c r="A3309" s="28" t="s">
        <v>6461</v>
      </c>
      <c r="B3309" s="30">
        <v>1828.2132000000001</v>
      </c>
    </row>
    <row r="3310" spans="1:2" ht="15.75" customHeight="1" x14ac:dyDescent="0.3">
      <c r="A3310" s="28" t="s">
        <v>6462</v>
      </c>
      <c r="B3310" s="30">
        <v>2234.4828000000002</v>
      </c>
    </row>
    <row r="3311" spans="1:2" ht="15.75" customHeight="1" x14ac:dyDescent="0.3">
      <c r="A3311" s="20" t="s">
        <v>6463</v>
      </c>
      <c r="B3311" s="22">
        <v>11873.400000000001</v>
      </c>
    </row>
    <row r="3312" spans="1:2" ht="15.75" customHeight="1" x14ac:dyDescent="0.3">
      <c r="A3312" s="28" t="s">
        <v>6464</v>
      </c>
      <c r="B3312" s="30">
        <v>2612.1480000000001</v>
      </c>
    </row>
    <row r="3313" spans="1:2" ht="15.75" customHeight="1" x14ac:dyDescent="0.3">
      <c r="A3313" s="28" t="s">
        <v>6465</v>
      </c>
      <c r="B3313" s="30">
        <v>2018.4780000000003</v>
      </c>
    </row>
    <row r="3314" spans="1:2" ht="15.75" customHeight="1" x14ac:dyDescent="0.3">
      <c r="A3314" s="28" t="s">
        <v>6466</v>
      </c>
      <c r="B3314" s="30">
        <v>1543.5420000000001</v>
      </c>
    </row>
    <row r="3315" spans="1:2" ht="15.75" customHeight="1" x14ac:dyDescent="0.3">
      <c r="A3315" s="28" t="s">
        <v>6467</v>
      </c>
      <c r="B3315" s="30">
        <v>2137.212</v>
      </c>
    </row>
    <row r="3316" spans="1:2" ht="15.75" customHeight="1" x14ac:dyDescent="0.3">
      <c r="A3316" s="28" t="s">
        <v>6468</v>
      </c>
      <c r="B3316" s="30">
        <v>1543.5420000000001</v>
      </c>
    </row>
    <row r="3317" spans="1:2" ht="15.75" customHeight="1" x14ac:dyDescent="0.3">
      <c r="A3317" s="28" t="s">
        <v>6469</v>
      </c>
      <c r="B3317" s="30">
        <v>2018.4780000000003</v>
      </c>
    </row>
    <row r="3318" spans="1:2" ht="15.75" customHeight="1" x14ac:dyDescent="0.3">
      <c r="A3318" s="28" t="s">
        <v>6470</v>
      </c>
      <c r="B3318" s="30">
        <v>2137.212</v>
      </c>
    </row>
    <row r="3319" spans="1:2" ht="15.75" customHeight="1" x14ac:dyDescent="0.3">
      <c r="A3319" s="28" t="s">
        <v>6471</v>
      </c>
      <c r="B3319" s="30">
        <v>2137.212</v>
      </c>
    </row>
    <row r="3320" spans="1:2" ht="15.75" customHeight="1" x14ac:dyDescent="0.3">
      <c r="A3320" s="28" t="s">
        <v>6472</v>
      </c>
      <c r="B3320" s="30">
        <v>2612.1480000000001</v>
      </c>
    </row>
    <row r="3321" spans="1:2" ht="15.75" customHeight="1" x14ac:dyDescent="0.3">
      <c r="A3321" s="20" t="s">
        <v>6473</v>
      </c>
      <c r="B3321" s="22">
        <v>13060.74</v>
      </c>
    </row>
    <row r="3322" spans="1:2" ht="15.75" customHeight="1" x14ac:dyDescent="0.3">
      <c r="A3322" s="28" t="s">
        <v>6474</v>
      </c>
      <c r="B3322" s="30">
        <v>2873.3627999999999</v>
      </c>
    </row>
    <row r="3323" spans="1:2" ht="15.75" customHeight="1" x14ac:dyDescent="0.3">
      <c r="A3323" s="28" t="s">
        <v>6475</v>
      </c>
      <c r="B3323" s="30">
        <v>2220.3324000000002</v>
      </c>
    </row>
    <row r="3324" spans="1:2" ht="15.75" customHeight="1" x14ac:dyDescent="0.3">
      <c r="A3324" s="28" t="s">
        <v>6476</v>
      </c>
      <c r="B3324" s="30">
        <v>1697.9028000000001</v>
      </c>
    </row>
    <row r="3325" spans="1:2" ht="15.75" customHeight="1" x14ac:dyDescent="0.3">
      <c r="A3325" s="28" t="s">
        <v>6477</v>
      </c>
      <c r="B3325" s="30">
        <v>2350.9332000000004</v>
      </c>
    </row>
    <row r="3326" spans="1:2" ht="15.75" customHeight="1" x14ac:dyDescent="0.3">
      <c r="A3326" s="28" t="s">
        <v>6478</v>
      </c>
      <c r="B3326" s="30">
        <v>1697.9028000000001</v>
      </c>
    </row>
    <row r="3327" spans="1:2" ht="15.75" customHeight="1" x14ac:dyDescent="0.3">
      <c r="A3327" s="28" t="s">
        <v>6479</v>
      </c>
      <c r="B3327" s="30">
        <v>2220.3324000000002</v>
      </c>
    </row>
    <row r="3328" spans="1:2" ht="15.75" customHeight="1" x14ac:dyDescent="0.3">
      <c r="A3328" s="28" t="s">
        <v>6480</v>
      </c>
      <c r="B3328" s="30">
        <v>2350.9332000000004</v>
      </c>
    </row>
    <row r="3329" spans="1:2" ht="15.75" customHeight="1" x14ac:dyDescent="0.3">
      <c r="A3329" s="28" t="s">
        <v>6481</v>
      </c>
      <c r="B3329" s="30">
        <v>2350.9332000000004</v>
      </c>
    </row>
    <row r="3330" spans="1:2" ht="15.75" customHeight="1" x14ac:dyDescent="0.3">
      <c r="A3330" s="28" t="s">
        <v>6482</v>
      </c>
      <c r="B3330" s="30">
        <v>2873.3627999999999</v>
      </c>
    </row>
    <row r="3331" spans="1:2" ht="15.75" customHeight="1" x14ac:dyDescent="0.3">
      <c r="A3331" s="20" t="s">
        <v>6483</v>
      </c>
      <c r="B3331" s="22">
        <v>2765.4</v>
      </c>
    </row>
    <row r="3332" spans="1:2" ht="15.75" customHeight="1" x14ac:dyDescent="0.3">
      <c r="A3332" s="28" t="s">
        <v>6484</v>
      </c>
      <c r="B3332" s="30">
        <v>608.38799999999992</v>
      </c>
    </row>
    <row r="3333" spans="1:2" ht="15.75" customHeight="1" x14ac:dyDescent="0.3">
      <c r="A3333" s="28" t="s">
        <v>6485</v>
      </c>
      <c r="B3333" s="30">
        <v>470.11800000000011</v>
      </c>
    </row>
    <row r="3334" spans="1:2" ht="15.75" customHeight="1" x14ac:dyDescent="0.3">
      <c r="A3334" s="28" t="s">
        <v>6486</v>
      </c>
      <c r="B3334" s="30">
        <v>359.50200000000001</v>
      </c>
    </row>
    <row r="3335" spans="1:2" ht="15.75" customHeight="1" x14ac:dyDescent="0.3">
      <c r="A3335" s="28" t="s">
        <v>6487</v>
      </c>
      <c r="B3335" s="30">
        <v>497.77199999999993</v>
      </c>
    </row>
    <row r="3336" spans="1:2" ht="15.75" customHeight="1" x14ac:dyDescent="0.3">
      <c r="A3336" s="28" t="s">
        <v>6488</v>
      </c>
      <c r="B3336" s="30">
        <v>359.50200000000001</v>
      </c>
    </row>
    <row r="3337" spans="1:2" ht="15.75" customHeight="1" x14ac:dyDescent="0.3">
      <c r="A3337" s="28" t="s">
        <v>6489</v>
      </c>
      <c r="B3337" s="30">
        <v>470.11800000000011</v>
      </c>
    </row>
    <row r="3338" spans="1:2" ht="15.75" customHeight="1" x14ac:dyDescent="0.3">
      <c r="A3338" s="28" t="s">
        <v>6490</v>
      </c>
      <c r="B3338" s="30">
        <v>497.77199999999993</v>
      </c>
    </row>
    <row r="3339" spans="1:2" ht="15.75" customHeight="1" x14ac:dyDescent="0.3">
      <c r="A3339" s="28" t="s">
        <v>6491</v>
      </c>
      <c r="B3339" s="30">
        <v>497.77199999999993</v>
      </c>
    </row>
    <row r="3340" spans="1:2" ht="15.75" customHeight="1" x14ac:dyDescent="0.3">
      <c r="A3340" s="28" t="s">
        <v>6492</v>
      </c>
      <c r="B3340" s="30">
        <v>608.38799999999992</v>
      </c>
    </row>
    <row r="3341" spans="1:2" ht="15.75" customHeight="1" x14ac:dyDescent="0.3">
      <c r="A3341" s="20" t="s">
        <v>6493</v>
      </c>
      <c r="B3341" s="22">
        <v>4217.4000000000005</v>
      </c>
    </row>
    <row r="3342" spans="1:2" ht="15.75" customHeight="1" x14ac:dyDescent="0.3">
      <c r="A3342" s="28" t="s">
        <v>6494</v>
      </c>
      <c r="B3342" s="30">
        <v>927.82799999999997</v>
      </c>
    </row>
    <row r="3343" spans="1:2" ht="15.75" customHeight="1" x14ac:dyDescent="0.3">
      <c r="A3343" s="28" t="s">
        <v>6495</v>
      </c>
      <c r="B3343" s="30">
        <v>716.9580000000002</v>
      </c>
    </row>
    <row r="3344" spans="1:2" ht="15.75" customHeight="1" x14ac:dyDescent="0.3">
      <c r="A3344" s="28" t="s">
        <v>6496</v>
      </c>
      <c r="B3344" s="30">
        <v>548.26200000000006</v>
      </c>
    </row>
    <row r="3345" spans="1:2" ht="15.75" customHeight="1" x14ac:dyDescent="0.3">
      <c r="A3345" s="28" t="s">
        <v>6497</v>
      </c>
      <c r="B3345" s="30">
        <v>759.13200000000006</v>
      </c>
    </row>
    <row r="3346" spans="1:2" ht="15.75" customHeight="1" x14ac:dyDescent="0.3">
      <c r="A3346" s="28" t="s">
        <v>6498</v>
      </c>
      <c r="B3346" s="30">
        <v>548.26200000000006</v>
      </c>
    </row>
    <row r="3347" spans="1:2" ht="15.75" customHeight="1" x14ac:dyDescent="0.3">
      <c r="A3347" s="28" t="s">
        <v>6499</v>
      </c>
      <c r="B3347" s="30">
        <v>716.9580000000002</v>
      </c>
    </row>
    <row r="3348" spans="1:2" ht="15.75" customHeight="1" x14ac:dyDescent="0.3">
      <c r="A3348" s="28" t="s">
        <v>6500</v>
      </c>
      <c r="B3348" s="30">
        <v>759.13200000000006</v>
      </c>
    </row>
    <row r="3349" spans="1:2" ht="15.75" customHeight="1" x14ac:dyDescent="0.3">
      <c r="A3349" s="28" t="s">
        <v>6501</v>
      </c>
      <c r="B3349" s="30">
        <v>759.13200000000006</v>
      </c>
    </row>
    <row r="3350" spans="1:2" ht="15.75" customHeight="1" x14ac:dyDescent="0.3">
      <c r="A3350" s="28" t="s">
        <v>6502</v>
      </c>
      <c r="B3350" s="30">
        <v>927.82799999999997</v>
      </c>
    </row>
    <row r="3351" spans="1:2" ht="15.75" customHeight="1" x14ac:dyDescent="0.3">
      <c r="A3351" s="20" t="s">
        <v>6503</v>
      </c>
      <c r="B3351" s="22">
        <v>9497.4000000000015</v>
      </c>
    </row>
    <row r="3352" spans="1:2" ht="15.75" customHeight="1" x14ac:dyDescent="0.3">
      <c r="A3352" s="28" t="s">
        <v>6504</v>
      </c>
      <c r="B3352" s="30">
        <v>2089.4280000000003</v>
      </c>
    </row>
    <row r="3353" spans="1:2" ht="15.75" customHeight="1" x14ac:dyDescent="0.3">
      <c r="A3353" s="28" t="s">
        <v>6505</v>
      </c>
      <c r="B3353" s="30">
        <v>1614.558</v>
      </c>
    </row>
    <row r="3354" spans="1:2" ht="15.75" customHeight="1" x14ac:dyDescent="0.3">
      <c r="A3354" s="28" t="s">
        <v>6506</v>
      </c>
      <c r="B3354" s="30">
        <v>1234.6620000000003</v>
      </c>
    </row>
    <row r="3355" spans="1:2" ht="15.75" customHeight="1" x14ac:dyDescent="0.3">
      <c r="A3355" s="28" t="s">
        <v>6507</v>
      </c>
      <c r="B3355" s="30">
        <v>1709.5319999999999</v>
      </c>
    </row>
    <row r="3356" spans="1:2" ht="15.75" customHeight="1" x14ac:dyDescent="0.3">
      <c r="A3356" s="28" t="s">
        <v>6508</v>
      </c>
      <c r="B3356" s="30">
        <v>1234.6620000000003</v>
      </c>
    </row>
    <row r="3357" spans="1:2" ht="15.75" customHeight="1" x14ac:dyDescent="0.3">
      <c r="A3357" s="28" t="s">
        <v>6509</v>
      </c>
      <c r="B3357" s="30">
        <v>1614.558</v>
      </c>
    </row>
    <row r="3358" spans="1:2" ht="15.75" customHeight="1" x14ac:dyDescent="0.3">
      <c r="A3358" s="28" t="s">
        <v>6510</v>
      </c>
      <c r="B3358" s="30">
        <v>1709.5319999999999</v>
      </c>
    </row>
    <row r="3359" spans="1:2" ht="15.75" customHeight="1" x14ac:dyDescent="0.3">
      <c r="A3359" s="28" t="s">
        <v>6511</v>
      </c>
      <c r="B3359" s="30">
        <v>1709.5319999999999</v>
      </c>
    </row>
    <row r="3360" spans="1:2" ht="15.75" customHeight="1" x14ac:dyDescent="0.3">
      <c r="A3360" s="28" t="s">
        <v>6512</v>
      </c>
      <c r="B3360" s="30">
        <v>2089.4280000000003</v>
      </c>
    </row>
    <row r="3361" spans="1:2" ht="15.75" customHeight="1" x14ac:dyDescent="0.3">
      <c r="A3361" s="20" t="s">
        <v>6513</v>
      </c>
      <c r="B3361" s="22">
        <v>15305.400000000001</v>
      </c>
    </row>
    <row r="3362" spans="1:2" ht="15.75" customHeight="1" x14ac:dyDescent="0.3">
      <c r="A3362" s="28" t="s">
        <v>6514</v>
      </c>
      <c r="B3362" s="30">
        <v>3367.1880000000001</v>
      </c>
    </row>
    <row r="3363" spans="1:2" ht="15.75" customHeight="1" x14ac:dyDescent="0.3">
      <c r="A3363" s="28" t="s">
        <v>6515</v>
      </c>
      <c r="B3363" s="30">
        <v>2601.9180000000001</v>
      </c>
    </row>
    <row r="3364" spans="1:2" ht="15.75" customHeight="1" x14ac:dyDescent="0.3">
      <c r="A3364" s="28" t="s">
        <v>6516</v>
      </c>
      <c r="B3364" s="30">
        <v>1989.7020000000005</v>
      </c>
    </row>
    <row r="3365" spans="1:2" ht="15.75" customHeight="1" x14ac:dyDescent="0.3">
      <c r="A3365" s="28" t="s">
        <v>6517</v>
      </c>
      <c r="B3365" s="30">
        <v>2754.9720000000002</v>
      </c>
    </row>
    <row r="3366" spans="1:2" ht="15.75" customHeight="1" x14ac:dyDescent="0.3">
      <c r="A3366" s="28" t="s">
        <v>6518</v>
      </c>
      <c r="B3366" s="30">
        <v>1989.7020000000005</v>
      </c>
    </row>
    <row r="3367" spans="1:2" ht="15.75" customHeight="1" x14ac:dyDescent="0.3">
      <c r="A3367" s="28" t="s">
        <v>6519</v>
      </c>
      <c r="B3367" s="30">
        <v>2601.9180000000001</v>
      </c>
    </row>
    <row r="3368" spans="1:2" ht="15.75" customHeight="1" x14ac:dyDescent="0.3">
      <c r="A3368" s="28" t="s">
        <v>6520</v>
      </c>
      <c r="B3368" s="30">
        <v>2754.9720000000002</v>
      </c>
    </row>
    <row r="3369" spans="1:2" ht="15.75" customHeight="1" x14ac:dyDescent="0.3">
      <c r="A3369" s="28" t="s">
        <v>6521</v>
      </c>
      <c r="B3369" s="30">
        <v>2754.9720000000002</v>
      </c>
    </row>
    <row r="3370" spans="1:2" ht="15.75" customHeight="1" x14ac:dyDescent="0.3">
      <c r="A3370" s="28" t="s">
        <v>6522</v>
      </c>
      <c r="B3370" s="30">
        <v>3367.1880000000001</v>
      </c>
    </row>
    <row r="3371" spans="1:2" ht="15.75" customHeight="1" x14ac:dyDescent="0.3">
      <c r="A3371" s="20" t="s">
        <v>6523</v>
      </c>
      <c r="B3371" s="22">
        <v>21641.4</v>
      </c>
    </row>
    <row r="3372" spans="1:2" ht="15.75" customHeight="1" x14ac:dyDescent="0.3">
      <c r="A3372" s="28" t="s">
        <v>6524</v>
      </c>
      <c r="B3372" s="30">
        <v>4761.1080000000002</v>
      </c>
    </row>
    <row r="3373" spans="1:2" ht="15.75" customHeight="1" x14ac:dyDescent="0.3">
      <c r="A3373" s="28" t="s">
        <v>6525</v>
      </c>
      <c r="B3373" s="30">
        <v>3679.038</v>
      </c>
    </row>
    <row r="3374" spans="1:2" ht="15.75" customHeight="1" x14ac:dyDescent="0.3">
      <c r="A3374" s="28" t="s">
        <v>6526</v>
      </c>
      <c r="B3374" s="30">
        <v>2813.3820000000001</v>
      </c>
    </row>
    <row r="3375" spans="1:2" ht="15.75" customHeight="1" x14ac:dyDescent="0.3">
      <c r="A3375" s="28" t="s">
        <v>6527</v>
      </c>
      <c r="B3375" s="30">
        <v>3895.4519999999998</v>
      </c>
    </row>
    <row r="3376" spans="1:2" ht="15.75" customHeight="1" x14ac:dyDescent="0.3">
      <c r="A3376" s="28" t="s">
        <v>6528</v>
      </c>
      <c r="B3376" s="30">
        <v>2813.3820000000001</v>
      </c>
    </row>
    <row r="3377" spans="1:2" ht="15.75" customHeight="1" x14ac:dyDescent="0.3">
      <c r="A3377" s="28" t="s">
        <v>6529</v>
      </c>
      <c r="B3377" s="30">
        <v>3679.038</v>
      </c>
    </row>
    <row r="3378" spans="1:2" ht="15.75" customHeight="1" x14ac:dyDescent="0.3">
      <c r="A3378" s="28" t="s">
        <v>6530</v>
      </c>
      <c r="B3378" s="30">
        <v>3895.4519999999998</v>
      </c>
    </row>
    <row r="3379" spans="1:2" ht="15.75" customHeight="1" x14ac:dyDescent="0.3">
      <c r="A3379" s="28" t="s">
        <v>6531</v>
      </c>
      <c r="B3379" s="30">
        <v>3895.4519999999998</v>
      </c>
    </row>
    <row r="3380" spans="1:2" ht="15.75" customHeight="1" x14ac:dyDescent="0.3">
      <c r="A3380" s="28" t="s">
        <v>6532</v>
      </c>
      <c r="B3380" s="30">
        <v>4761.1080000000002</v>
      </c>
    </row>
    <row r="3381" spans="1:2" ht="15.75" customHeight="1" x14ac:dyDescent="0.3">
      <c r="A3381" s="20" t="s">
        <v>6533</v>
      </c>
      <c r="B3381" s="22">
        <v>30551.4</v>
      </c>
    </row>
    <row r="3382" spans="1:2" ht="15.75" customHeight="1" x14ac:dyDescent="0.3">
      <c r="A3382" s="28" t="s">
        <v>6534</v>
      </c>
      <c r="B3382" s="30">
        <v>6721.308</v>
      </c>
    </row>
    <row r="3383" spans="1:2" ht="15.75" customHeight="1" x14ac:dyDescent="0.3">
      <c r="A3383" s="28" t="s">
        <v>6535</v>
      </c>
      <c r="B3383" s="30">
        <v>5193.7380000000003</v>
      </c>
    </row>
    <row r="3384" spans="1:2" ht="15.75" customHeight="1" x14ac:dyDescent="0.3">
      <c r="A3384" s="28" t="s">
        <v>6536</v>
      </c>
      <c r="B3384" s="30">
        <v>3971.6820000000002</v>
      </c>
    </row>
    <row r="3385" spans="1:2" ht="15.75" customHeight="1" x14ac:dyDescent="0.3">
      <c r="A3385" s="28" t="s">
        <v>6537</v>
      </c>
      <c r="B3385" s="30">
        <v>5499.2519999999995</v>
      </c>
    </row>
    <row r="3386" spans="1:2" ht="15.75" customHeight="1" x14ac:dyDescent="0.3">
      <c r="A3386" s="28" t="s">
        <v>6538</v>
      </c>
      <c r="B3386" s="30">
        <v>3971.6820000000002</v>
      </c>
    </row>
    <row r="3387" spans="1:2" ht="15.75" customHeight="1" x14ac:dyDescent="0.3">
      <c r="A3387" s="28" t="s">
        <v>6539</v>
      </c>
      <c r="B3387" s="30">
        <v>5193.7380000000003</v>
      </c>
    </row>
    <row r="3388" spans="1:2" ht="15.75" customHeight="1" x14ac:dyDescent="0.3">
      <c r="A3388" s="28" t="s">
        <v>6540</v>
      </c>
      <c r="B3388" s="30">
        <v>5499.2519999999995</v>
      </c>
    </row>
    <row r="3389" spans="1:2" ht="15.75" customHeight="1" x14ac:dyDescent="0.3">
      <c r="A3389" s="28" t="s">
        <v>6541</v>
      </c>
      <c r="B3389" s="30">
        <v>5499.2519999999995</v>
      </c>
    </row>
    <row r="3390" spans="1:2" ht="15.75" customHeight="1" x14ac:dyDescent="0.3">
      <c r="A3390" s="28" t="s">
        <v>6542</v>
      </c>
      <c r="B3390" s="30">
        <v>6721.308</v>
      </c>
    </row>
    <row r="3391" spans="1:2" ht="15.75" customHeight="1" x14ac:dyDescent="0.3">
      <c r="A3391" s="20" t="s">
        <v>6543</v>
      </c>
      <c r="B3391" s="22">
        <v>13193.400000000001</v>
      </c>
    </row>
    <row r="3392" spans="1:2" ht="15.75" customHeight="1" x14ac:dyDescent="0.3">
      <c r="A3392" s="28" t="s">
        <v>6544</v>
      </c>
      <c r="B3392" s="30">
        <v>2902.5480000000002</v>
      </c>
    </row>
    <row r="3393" spans="1:2" ht="15.75" customHeight="1" x14ac:dyDescent="0.3">
      <c r="A3393" s="28" t="s">
        <v>6545</v>
      </c>
      <c r="B3393" s="30">
        <v>2242.8780000000002</v>
      </c>
    </row>
    <row r="3394" spans="1:2" ht="15.75" customHeight="1" x14ac:dyDescent="0.3">
      <c r="A3394" s="28" t="s">
        <v>6546</v>
      </c>
      <c r="B3394" s="30">
        <v>1715.1420000000003</v>
      </c>
    </row>
    <row r="3395" spans="1:2" ht="15.75" customHeight="1" x14ac:dyDescent="0.3">
      <c r="A3395" s="28" t="s">
        <v>6547</v>
      </c>
      <c r="B3395" s="30">
        <v>2374.8119999999999</v>
      </c>
    </row>
    <row r="3396" spans="1:2" ht="15.75" customHeight="1" x14ac:dyDescent="0.3">
      <c r="A3396" s="28" t="s">
        <v>6548</v>
      </c>
      <c r="B3396" s="30">
        <v>1715.1420000000003</v>
      </c>
    </row>
    <row r="3397" spans="1:2" ht="15.75" customHeight="1" x14ac:dyDescent="0.3">
      <c r="A3397" s="28" t="s">
        <v>6549</v>
      </c>
      <c r="B3397" s="30">
        <v>2242.8780000000002</v>
      </c>
    </row>
    <row r="3398" spans="1:2" ht="15.75" customHeight="1" x14ac:dyDescent="0.3">
      <c r="A3398" s="28" t="s">
        <v>6550</v>
      </c>
      <c r="B3398" s="30">
        <v>2374.8119999999999</v>
      </c>
    </row>
    <row r="3399" spans="1:2" ht="15.75" customHeight="1" x14ac:dyDescent="0.3">
      <c r="A3399" s="28" t="s">
        <v>6551</v>
      </c>
      <c r="B3399" s="30">
        <v>2374.8119999999999</v>
      </c>
    </row>
    <row r="3400" spans="1:2" ht="15.75" customHeight="1" x14ac:dyDescent="0.3">
      <c r="A3400" s="28" t="s">
        <v>6552</v>
      </c>
      <c r="B3400" s="30">
        <v>2902.5480000000002</v>
      </c>
    </row>
    <row r="3401" spans="1:2" ht="15.75" customHeight="1" x14ac:dyDescent="0.3">
      <c r="A3401" s="20" t="s">
        <v>6553</v>
      </c>
      <c r="B3401" s="22">
        <v>16097.400000000001</v>
      </c>
    </row>
    <row r="3402" spans="1:2" ht="15.75" customHeight="1" x14ac:dyDescent="0.3">
      <c r="A3402" s="28" t="s">
        <v>6554</v>
      </c>
      <c r="B3402" s="30">
        <v>3541.4280000000003</v>
      </c>
    </row>
    <row r="3403" spans="1:2" ht="15.75" customHeight="1" x14ac:dyDescent="0.3">
      <c r="A3403" s="28" t="s">
        <v>6555</v>
      </c>
      <c r="B3403" s="30">
        <v>2736.5580000000004</v>
      </c>
    </row>
    <row r="3404" spans="1:2" ht="15.75" customHeight="1" x14ac:dyDescent="0.3">
      <c r="A3404" s="28" t="s">
        <v>6556</v>
      </c>
      <c r="B3404" s="30">
        <v>2092.6620000000003</v>
      </c>
    </row>
    <row r="3405" spans="1:2" ht="15.75" customHeight="1" x14ac:dyDescent="0.3">
      <c r="A3405" s="28" t="s">
        <v>6557</v>
      </c>
      <c r="B3405" s="30">
        <v>2897.5320000000002</v>
      </c>
    </row>
    <row r="3406" spans="1:2" ht="15.75" customHeight="1" x14ac:dyDescent="0.3">
      <c r="A3406" s="28" t="s">
        <v>6558</v>
      </c>
      <c r="B3406" s="30">
        <v>2092.6620000000003</v>
      </c>
    </row>
    <row r="3407" spans="1:2" ht="15.75" customHeight="1" x14ac:dyDescent="0.3">
      <c r="A3407" s="28" t="s">
        <v>6559</v>
      </c>
      <c r="B3407" s="30">
        <v>2736.5580000000004</v>
      </c>
    </row>
    <row r="3408" spans="1:2" ht="15.75" customHeight="1" x14ac:dyDescent="0.3">
      <c r="A3408" s="28" t="s">
        <v>6560</v>
      </c>
      <c r="B3408" s="30">
        <v>2897.5320000000002</v>
      </c>
    </row>
    <row r="3409" spans="1:2" ht="15.75" customHeight="1" x14ac:dyDescent="0.3">
      <c r="A3409" s="28" t="s">
        <v>6561</v>
      </c>
      <c r="B3409" s="30">
        <v>2897.5320000000002</v>
      </c>
    </row>
    <row r="3410" spans="1:2" ht="15.75" customHeight="1" x14ac:dyDescent="0.3">
      <c r="A3410" s="28" t="s">
        <v>6562</v>
      </c>
      <c r="B3410" s="30">
        <v>3541.4280000000003</v>
      </c>
    </row>
    <row r="3411" spans="1:2" ht="15.75" customHeight="1" x14ac:dyDescent="0.3">
      <c r="A3411" s="20" t="s">
        <v>6563</v>
      </c>
      <c r="B3411" s="22">
        <v>20453.400000000001</v>
      </c>
    </row>
    <row r="3412" spans="1:2" ht="15.75" customHeight="1" x14ac:dyDescent="0.3">
      <c r="A3412" s="28" t="s">
        <v>6564</v>
      </c>
      <c r="B3412" s="30">
        <v>4499.7480000000005</v>
      </c>
    </row>
    <row r="3413" spans="1:2" ht="15.75" customHeight="1" x14ac:dyDescent="0.3">
      <c r="A3413" s="28" t="s">
        <v>6565</v>
      </c>
      <c r="B3413" s="30">
        <v>3477.0780000000004</v>
      </c>
    </row>
    <row r="3414" spans="1:2" ht="15.75" customHeight="1" x14ac:dyDescent="0.3">
      <c r="A3414" s="28" t="s">
        <v>6566</v>
      </c>
      <c r="B3414" s="30">
        <v>2658.9420000000005</v>
      </c>
    </row>
    <row r="3415" spans="1:2" ht="15.75" customHeight="1" x14ac:dyDescent="0.3">
      <c r="A3415" s="28" t="s">
        <v>6567</v>
      </c>
      <c r="B3415" s="30">
        <v>3681.6120000000001</v>
      </c>
    </row>
    <row r="3416" spans="1:2" ht="15.75" customHeight="1" x14ac:dyDescent="0.3">
      <c r="A3416" s="28" t="s">
        <v>6568</v>
      </c>
      <c r="B3416" s="30">
        <v>2658.9420000000005</v>
      </c>
    </row>
    <row r="3417" spans="1:2" ht="15.75" customHeight="1" x14ac:dyDescent="0.3">
      <c r="A3417" s="28" t="s">
        <v>6569</v>
      </c>
      <c r="B3417" s="30">
        <v>3477.0780000000004</v>
      </c>
    </row>
    <row r="3418" spans="1:2" ht="15.75" customHeight="1" x14ac:dyDescent="0.3">
      <c r="A3418" s="28" t="s">
        <v>6570</v>
      </c>
      <c r="B3418" s="30">
        <v>3681.6120000000001</v>
      </c>
    </row>
    <row r="3419" spans="1:2" ht="15.75" customHeight="1" x14ac:dyDescent="0.3">
      <c r="A3419" s="28" t="s">
        <v>6571</v>
      </c>
      <c r="B3419" s="30">
        <v>3681.6120000000001</v>
      </c>
    </row>
    <row r="3420" spans="1:2" ht="15.75" customHeight="1" x14ac:dyDescent="0.3">
      <c r="A3420" s="28" t="s">
        <v>6572</v>
      </c>
      <c r="B3420" s="30">
        <v>4499.7480000000005</v>
      </c>
    </row>
    <row r="3421" spans="1:2" ht="15.75" customHeight="1" x14ac:dyDescent="0.3">
      <c r="A3421" s="20" t="s">
        <v>6573</v>
      </c>
      <c r="B3421" s="22">
        <v>26393.4</v>
      </c>
    </row>
    <row r="3422" spans="1:2" ht="15.75" customHeight="1" x14ac:dyDescent="0.3">
      <c r="A3422" s="28" t="s">
        <v>6574</v>
      </c>
      <c r="B3422" s="30">
        <v>5806.5479999999998</v>
      </c>
    </row>
    <row r="3423" spans="1:2" ht="15.75" customHeight="1" x14ac:dyDescent="0.3">
      <c r="A3423" s="28" t="s">
        <v>6575</v>
      </c>
      <c r="B3423" s="30">
        <v>4486.8780000000006</v>
      </c>
    </row>
    <row r="3424" spans="1:2" ht="15.75" customHeight="1" x14ac:dyDescent="0.3">
      <c r="A3424" s="28" t="s">
        <v>6576</v>
      </c>
      <c r="B3424" s="30">
        <v>3431.1420000000003</v>
      </c>
    </row>
    <row r="3425" spans="1:2" ht="15.75" customHeight="1" x14ac:dyDescent="0.3">
      <c r="A3425" s="28" t="s">
        <v>6577</v>
      </c>
      <c r="B3425" s="30">
        <v>4750.8120000000008</v>
      </c>
    </row>
    <row r="3426" spans="1:2" ht="15.75" customHeight="1" x14ac:dyDescent="0.3">
      <c r="A3426" s="28" t="s">
        <v>6578</v>
      </c>
      <c r="B3426" s="30">
        <v>3431.1420000000003</v>
      </c>
    </row>
    <row r="3427" spans="1:2" ht="15.75" customHeight="1" x14ac:dyDescent="0.3">
      <c r="A3427" s="28" t="s">
        <v>6579</v>
      </c>
      <c r="B3427" s="30">
        <v>4486.8780000000006</v>
      </c>
    </row>
    <row r="3428" spans="1:2" ht="15.75" customHeight="1" x14ac:dyDescent="0.3">
      <c r="A3428" s="28" t="s">
        <v>6580</v>
      </c>
      <c r="B3428" s="30">
        <v>4750.8120000000008</v>
      </c>
    </row>
    <row r="3429" spans="1:2" ht="15.75" customHeight="1" x14ac:dyDescent="0.3">
      <c r="A3429" s="28" t="s">
        <v>6581</v>
      </c>
      <c r="B3429" s="30">
        <v>4750.8120000000008</v>
      </c>
    </row>
    <row r="3430" spans="1:2" ht="15.75" customHeight="1" x14ac:dyDescent="0.3">
      <c r="A3430" s="28" t="s">
        <v>6582</v>
      </c>
      <c r="B3430" s="30">
        <v>5806.5479999999998</v>
      </c>
    </row>
    <row r="3431" spans="1:2" ht="15.75" customHeight="1" x14ac:dyDescent="0.3">
      <c r="A3431" s="20" t="s">
        <v>6583</v>
      </c>
      <c r="B3431" s="22">
        <v>26393.4</v>
      </c>
    </row>
    <row r="3432" spans="1:2" ht="15.75" customHeight="1" x14ac:dyDescent="0.3">
      <c r="A3432" s="28" t="s">
        <v>6584</v>
      </c>
      <c r="B3432" s="30">
        <v>5806.5479999999998</v>
      </c>
    </row>
    <row r="3433" spans="1:2" ht="15.75" customHeight="1" x14ac:dyDescent="0.3">
      <c r="A3433" s="28" t="s">
        <v>6585</v>
      </c>
      <c r="B3433" s="30">
        <v>4486.8780000000006</v>
      </c>
    </row>
    <row r="3434" spans="1:2" ht="15.75" customHeight="1" x14ac:dyDescent="0.3">
      <c r="A3434" s="28" t="s">
        <v>6586</v>
      </c>
      <c r="B3434" s="30">
        <v>3431.1420000000003</v>
      </c>
    </row>
    <row r="3435" spans="1:2" ht="15.75" customHeight="1" x14ac:dyDescent="0.3">
      <c r="A3435" s="28" t="s">
        <v>6587</v>
      </c>
      <c r="B3435" s="30">
        <v>4750.8120000000008</v>
      </c>
    </row>
    <row r="3436" spans="1:2" ht="15.75" customHeight="1" x14ac:dyDescent="0.3">
      <c r="A3436" s="28" t="s">
        <v>6588</v>
      </c>
      <c r="B3436" s="30">
        <v>3431.1420000000003</v>
      </c>
    </row>
    <row r="3437" spans="1:2" ht="15.75" customHeight="1" x14ac:dyDescent="0.3">
      <c r="A3437" s="28" t="s">
        <v>6589</v>
      </c>
      <c r="B3437" s="30">
        <v>4486.8780000000006</v>
      </c>
    </row>
    <row r="3438" spans="1:2" ht="15.75" customHeight="1" x14ac:dyDescent="0.3">
      <c r="A3438" s="28" t="s">
        <v>6590</v>
      </c>
      <c r="B3438" s="30">
        <v>4750.8120000000008</v>
      </c>
    </row>
    <row r="3439" spans="1:2" ht="15.75" customHeight="1" x14ac:dyDescent="0.3">
      <c r="A3439" s="28" t="s">
        <v>6591</v>
      </c>
      <c r="B3439" s="30">
        <v>4750.8120000000008</v>
      </c>
    </row>
    <row r="3440" spans="1:2" ht="15.75" customHeight="1" x14ac:dyDescent="0.3">
      <c r="A3440" s="28" t="s">
        <v>6592</v>
      </c>
      <c r="B3440" s="30">
        <v>5806.5479999999998</v>
      </c>
    </row>
    <row r="3441" spans="1:2" ht="15.75" customHeight="1" x14ac:dyDescent="0.3">
      <c r="A3441" s="20" t="s">
        <v>6593</v>
      </c>
      <c r="B3441" s="22">
        <v>26393.4</v>
      </c>
    </row>
    <row r="3442" spans="1:2" ht="15.75" customHeight="1" x14ac:dyDescent="0.3">
      <c r="A3442" s="28" t="s">
        <v>6594</v>
      </c>
      <c r="B3442" s="30">
        <v>5806.5479999999998</v>
      </c>
    </row>
    <row r="3443" spans="1:2" ht="15.75" customHeight="1" x14ac:dyDescent="0.3">
      <c r="A3443" s="28" t="s">
        <v>6595</v>
      </c>
      <c r="B3443" s="30">
        <v>4486.8780000000006</v>
      </c>
    </row>
    <row r="3444" spans="1:2" ht="15.75" customHeight="1" x14ac:dyDescent="0.3">
      <c r="A3444" s="28" t="s">
        <v>6596</v>
      </c>
      <c r="B3444" s="30">
        <v>3431.1420000000003</v>
      </c>
    </row>
    <row r="3445" spans="1:2" ht="15.75" customHeight="1" x14ac:dyDescent="0.3">
      <c r="A3445" s="28" t="s">
        <v>6597</v>
      </c>
      <c r="B3445" s="30">
        <v>4750.8120000000008</v>
      </c>
    </row>
    <row r="3446" spans="1:2" ht="15.75" customHeight="1" x14ac:dyDescent="0.3">
      <c r="A3446" s="28" t="s">
        <v>6598</v>
      </c>
      <c r="B3446" s="30">
        <v>3431.1420000000003</v>
      </c>
    </row>
    <row r="3447" spans="1:2" ht="15.75" customHeight="1" x14ac:dyDescent="0.3">
      <c r="A3447" s="28" t="s">
        <v>6599</v>
      </c>
      <c r="B3447" s="30">
        <v>4486.8780000000006</v>
      </c>
    </row>
    <row r="3448" spans="1:2" ht="15.75" customHeight="1" x14ac:dyDescent="0.3">
      <c r="A3448" s="28" t="s">
        <v>6600</v>
      </c>
      <c r="B3448" s="30">
        <v>4750.8120000000008</v>
      </c>
    </row>
    <row r="3449" spans="1:2" ht="15.75" customHeight="1" x14ac:dyDescent="0.3">
      <c r="A3449" s="28" t="s">
        <v>6601</v>
      </c>
      <c r="B3449" s="30">
        <v>4750.8120000000008</v>
      </c>
    </row>
    <row r="3450" spans="1:2" ht="15.75" customHeight="1" x14ac:dyDescent="0.3">
      <c r="A3450" s="28" t="s">
        <v>6602</v>
      </c>
      <c r="B3450" s="30">
        <v>5806.5479999999998</v>
      </c>
    </row>
    <row r="3451" spans="1:2" ht="15.75" customHeight="1" x14ac:dyDescent="0.3">
      <c r="A3451" s="20" t="s">
        <v>6603</v>
      </c>
      <c r="B3451" s="22">
        <v>26393.4</v>
      </c>
    </row>
    <row r="3452" spans="1:2" ht="15.75" customHeight="1" x14ac:dyDescent="0.3">
      <c r="A3452" s="28" t="s">
        <v>6604</v>
      </c>
      <c r="B3452" s="30">
        <v>5806.5479999999998</v>
      </c>
    </row>
    <row r="3453" spans="1:2" ht="15.75" customHeight="1" x14ac:dyDescent="0.3">
      <c r="A3453" s="28" t="s">
        <v>6605</v>
      </c>
      <c r="B3453" s="30">
        <v>4486.8780000000006</v>
      </c>
    </row>
    <row r="3454" spans="1:2" ht="15.75" customHeight="1" x14ac:dyDescent="0.3">
      <c r="A3454" s="28" t="s">
        <v>6606</v>
      </c>
      <c r="B3454" s="30">
        <v>3431.1420000000003</v>
      </c>
    </row>
    <row r="3455" spans="1:2" ht="15.75" customHeight="1" x14ac:dyDescent="0.3">
      <c r="A3455" s="28" t="s">
        <v>6607</v>
      </c>
      <c r="B3455" s="30">
        <v>4750.8120000000008</v>
      </c>
    </row>
    <row r="3456" spans="1:2" ht="15.75" customHeight="1" x14ac:dyDescent="0.3">
      <c r="A3456" s="28" t="s">
        <v>6608</v>
      </c>
      <c r="B3456" s="30">
        <v>3431.1420000000003</v>
      </c>
    </row>
    <row r="3457" spans="1:2" ht="15.75" customHeight="1" x14ac:dyDescent="0.3">
      <c r="A3457" s="28" t="s">
        <v>6609</v>
      </c>
      <c r="B3457" s="30">
        <v>4486.8780000000006</v>
      </c>
    </row>
    <row r="3458" spans="1:2" ht="15.75" customHeight="1" x14ac:dyDescent="0.3">
      <c r="A3458" s="28" t="s">
        <v>6610</v>
      </c>
      <c r="B3458" s="30">
        <v>4750.8120000000008</v>
      </c>
    </row>
    <row r="3459" spans="1:2" ht="15.75" customHeight="1" x14ac:dyDescent="0.3">
      <c r="A3459" s="28" t="s">
        <v>6611</v>
      </c>
      <c r="B3459" s="30">
        <v>4750.8120000000008</v>
      </c>
    </row>
    <row r="3460" spans="1:2" ht="15.75" customHeight="1" x14ac:dyDescent="0.3">
      <c r="A3460" s="28" t="s">
        <v>6612</v>
      </c>
      <c r="B3460" s="30">
        <v>5806.5479999999998</v>
      </c>
    </row>
    <row r="3461" spans="1:2" ht="15.75" customHeight="1" x14ac:dyDescent="0.3">
      <c r="A3461" s="20" t="s">
        <v>6613</v>
      </c>
      <c r="B3461" s="22">
        <v>26393.4</v>
      </c>
    </row>
    <row r="3462" spans="1:2" ht="15.75" customHeight="1" x14ac:dyDescent="0.3">
      <c r="A3462" s="28" t="s">
        <v>6614</v>
      </c>
      <c r="B3462" s="30">
        <v>5806.5479999999998</v>
      </c>
    </row>
    <row r="3463" spans="1:2" ht="15.75" customHeight="1" x14ac:dyDescent="0.3">
      <c r="A3463" s="28" t="s">
        <v>6615</v>
      </c>
      <c r="B3463" s="30">
        <v>4486.8780000000006</v>
      </c>
    </row>
    <row r="3464" spans="1:2" ht="15.75" customHeight="1" x14ac:dyDescent="0.3">
      <c r="A3464" s="28" t="s">
        <v>6616</v>
      </c>
      <c r="B3464" s="30">
        <v>3431.1420000000003</v>
      </c>
    </row>
    <row r="3465" spans="1:2" ht="15.75" customHeight="1" x14ac:dyDescent="0.3">
      <c r="A3465" s="28" t="s">
        <v>6617</v>
      </c>
      <c r="B3465" s="30">
        <v>4750.8120000000008</v>
      </c>
    </row>
    <row r="3466" spans="1:2" ht="15.75" customHeight="1" x14ac:dyDescent="0.3">
      <c r="A3466" s="28" t="s">
        <v>6618</v>
      </c>
      <c r="B3466" s="30">
        <v>3431.1420000000003</v>
      </c>
    </row>
    <row r="3467" spans="1:2" ht="15.75" customHeight="1" x14ac:dyDescent="0.3">
      <c r="A3467" s="28" t="s">
        <v>6619</v>
      </c>
      <c r="B3467" s="30">
        <v>4486.8780000000006</v>
      </c>
    </row>
    <row r="3468" spans="1:2" ht="15.75" customHeight="1" x14ac:dyDescent="0.3">
      <c r="A3468" s="28" t="s">
        <v>6620</v>
      </c>
      <c r="B3468" s="30">
        <v>4750.8120000000008</v>
      </c>
    </row>
    <row r="3469" spans="1:2" ht="15.75" customHeight="1" x14ac:dyDescent="0.3">
      <c r="A3469" s="28" t="s">
        <v>6621</v>
      </c>
      <c r="B3469" s="30">
        <v>4750.8120000000008</v>
      </c>
    </row>
    <row r="3470" spans="1:2" ht="15.75" customHeight="1" x14ac:dyDescent="0.3">
      <c r="A3470" s="28" t="s">
        <v>6622</v>
      </c>
      <c r="B3470" s="30">
        <v>5806.5479999999998</v>
      </c>
    </row>
    <row r="3471" spans="1:2" ht="15.75" customHeight="1" x14ac:dyDescent="0.3">
      <c r="A3471" s="20" t="s">
        <v>6623</v>
      </c>
      <c r="B3471" s="22">
        <v>26393.4</v>
      </c>
    </row>
    <row r="3472" spans="1:2" ht="15.75" customHeight="1" x14ac:dyDescent="0.3">
      <c r="A3472" s="28" t="s">
        <v>6624</v>
      </c>
      <c r="B3472" s="30">
        <v>5806.5479999999998</v>
      </c>
    </row>
    <row r="3473" spans="1:2" ht="15.75" customHeight="1" x14ac:dyDescent="0.3">
      <c r="A3473" s="28" t="s">
        <v>6625</v>
      </c>
      <c r="B3473" s="30">
        <v>4486.8780000000006</v>
      </c>
    </row>
    <row r="3474" spans="1:2" ht="15.75" customHeight="1" x14ac:dyDescent="0.3">
      <c r="A3474" s="28" t="s">
        <v>6626</v>
      </c>
      <c r="B3474" s="30">
        <v>3431.1420000000003</v>
      </c>
    </row>
    <row r="3475" spans="1:2" ht="15.75" customHeight="1" x14ac:dyDescent="0.3">
      <c r="A3475" s="28" t="s">
        <v>6627</v>
      </c>
      <c r="B3475" s="30">
        <v>4750.8120000000008</v>
      </c>
    </row>
    <row r="3476" spans="1:2" ht="15.75" customHeight="1" x14ac:dyDescent="0.3">
      <c r="A3476" s="28" t="s">
        <v>6628</v>
      </c>
      <c r="B3476" s="30">
        <v>3431.1420000000003</v>
      </c>
    </row>
    <row r="3477" spans="1:2" ht="15.75" customHeight="1" x14ac:dyDescent="0.3">
      <c r="A3477" s="28" t="s">
        <v>6629</v>
      </c>
      <c r="B3477" s="30">
        <v>4486.8780000000006</v>
      </c>
    </row>
    <row r="3478" spans="1:2" ht="15.75" customHeight="1" x14ac:dyDescent="0.3">
      <c r="A3478" s="28" t="s">
        <v>6630</v>
      </c>
      <c r="B3478" s="30">
        <v>4750.8120000000008</v>
      </c>
    </row>
    <row r="3479" spans="1:2" ht="15.75" customHeight="1" x14ac:dyDescent="0.3">
      <c r="A3479" s="28" t="s">
        <v>6631</v>
      </c>
      <c r="B3479" s="30">
        <v>4750.8120000000008</v>
      </c>
    </row>
    <row r="3480" spans="1:2" ht="15.75" customHeight="1" x14ac:dyDescent="0.3">
      <c r="A3480" s="28" t="s">
        <v>6632</v>
      </c>
      <c r="B3480" s="30">
        <v>5806.5479999999998</v>
      </c>
    </row>
    <row r="3481" spans="1:2" ht="15.75" customHeight="1" x14ac:dyDescent="0.3">
      <c r="A3481" s="20" t="s">
        <v>6633</v>
      </c>
      <c r="B3481" s="22">
        <v>37164.600000000006</v>
      </c>
    </row>
    <row r="3482" spans="1:2" ht="15.75" customHeight="1" x14ac:dyDescent="0.3">
      <c r="A3482" s="28" t="s">
        <v>6634</v>
      </c>
      <c r="B3482" s="30">
        <v>8176.2120000000004</v>
      </c>
    </row>
    <row r="3483" spans="1:2" ht="15.75" customHeight="1" x14ac:dyDescent="0.3">
      <c r="A3483" s="28" t="s">
        <v>6635</v>
      </c>
      <c r="B3483" s="30">
        <v>6317.982</v>
      </c>
    </row>
    <row r="3484" spans="1:2" ht="15.75" customHeight="1" x14ac:dyDescent="0.3">
      <c r="A3484" s="28" t="s">
        <v>6636</v>
      </c>
      <c r="B3484" s="30">
        <v>4831.398000000001</v>
      </c>
    </row>
    <row r="3485" spans="1:2" ht="15.75" customHeight="1" x14ac:dyDescent="0.3">
      <c r="A3485" s="28" t="s">
        <v>6637</v>
      </c>
      <c r="B3485" s="30">
        <v>6689.6279999999997</v>
      </c>
    </row>
    <row r="3486" spans="1:2" ht="15.75" customHeight="1" x14ac:dyDescent="0.3">
      <c r="A3486" s="28" t="s">
        <v>6638</v>
      </c>
      <c r="B3486" s="30">
        <v>4831.398000000001</v>
      </c>
    </row>
    <row r="3487" spans="1:2" ht="15.75" customHeight="1" x14ac:dyDescent="0.3">
      <c r="A3487" s="28" t="s">
        <v>6639</v>
      </c>
      <c r="B3487" s="30">
        <v>6317.982</v>
      </c>
    </row>
    <row r="3488" spans="1:2" ht="15.75" customHeight="1" x14ac:dyDescent="0.3">
      <c r="A3488" s="28" t="s">
        <v>6640</v>
      </c>
      <c r="B3488" s="30">
        <v>6689.6279999999997</v>
      </c>
    </row>
    <row r="3489" spans="1:2" ht="15.75" customHeight="1" x14ac:dyDescent="0.3">
      <c r="A3489" s="28" t="s">
        <v>6641</v>
      </c>
      <c r="B3489" s="30">
        <v>6689.6279999999997</v>
      </c>
    </row>
    <row r="3490" spans="1:2" ht="15.75" customHeight="1" x14ac:dyDescent="0.3">
      <c r="A3490" s="28" t="s">
        <v>6642</v>
      </c>
      <c r="B3490" s="30">
        <v>8176.2120000000004</v>
      </c>
    </row>
    <row r="3491" spans="1:2" ht="15.75" customHeight="1" x14ac:dyDescent="0.3">
      <c r="A3491" s="20" t="s">
        <v>6643</v>
      </c>
      <c r="B3491" s="22">
        <v>29033.4</v>
      </c>
    </row>
    <row r="3492" spans="1:2" ht="15.75" customHeight="1" x14ac:dyDescent="0.3">
      <c r="A3492" s="28" t="s">
        <v>6644</v>
      </c>
      <c r="B3492" s="30">
        <v>6387.348</v>
      </c>
    </row>
    <row r="3493" spans="1:2" ht="15.75" customHeight="1" x14ac:dyDescent="0.3">
      <c r="A3493" s="28" t="s">
        <v>6645</v>
      </c>
      <c r="B3493" s="30">
        <v>4935.6779999999999</v>
      </c>
    </row>
    <row r="3494" spans="1:2" ht="15.75" customHeight="1" x14ac:dyDescent="0.3">
      <c r="A3494" s="28" t="s">
        <v>6646</v>
      </c>
      <c r="B3494" s="30">
        <v>3774.3420000000001</v>
      </c>
    </row>
    <row r="3495" spans="1:2" ht="15.75" customHeight="1" x14ac:dyDescent="0.3">
      <c r="A3495" s="28" t="s">
        <v>6647</v>
      </c>
      <c r="B3495" s="30">
        <v>5226.0120000000006</v>
      </c>
    </row>
    <row r="3496" spans="1:2" ht="15.75" customHeight="1" x14ac:dyDescent="0.3">
      <c r="A3496" s="28" t="s">
        <v>6648</v>
      </c>
      <c r="B3496" s="30">
        <v>3774.3420000000001</v>
      </c>
    </row>
    <row r="3497" spans="1:2" ht="15.75" customHeight="1" x14ac:dyDescent="0.3">
      <c r="A3497" s="28" t="s">
        <v>6649</v>
      </c>
      <c r="B3497" s="30">
        <v>4935.6779999999999</v>
      </c>
    </row>
    <row r="3498" spans="1:2" ht="15.75" customHeight="1" x14ac:dyDescent="0.3">
      <c r="A3498" s="28" t="s">
        <v>6650</v>
      </c>
      <c r="B3498" s="30">
        <v>5226.0120000000006</v>
      </c>
    </row>
    <row r="3499" spans="1:2" ht="15.75" customHeight="1" x14ac:dyDescent="0.3">
      <c r="A3499" s="28" t="s">
        <v>6651</v>
      </c>
      <c r="B3499" s="30">
        <v>5226.0120000000006</v>
      </c>
    </row>
    <row r="3500" spans="1:2" ht="15.75" customHeight="1" x14ac:dyDescent="0.3">
      <c r="A3500" s="28" t="s">
        <v>6652</v>
      </c>
      <c r="B3500" s="30">
        <v>6387.348</v>
      </c>
    </row>
    <row r="3501" spans="1:2" ht="15.75" customHeight="1" x14ac:dyDescent="0.3">
      <c r="A3501" s="20" t="s">
        <v>6654</v>
      </c>
      <c r="B3501" s="22">
        <v>21773.4</v>
      </c>
    </row>
    <row r="3502" spans="1:2" ht="15.75" customHeight="1" x14ac:dyDescent="0.3">
      <c r="A3502" s="28" t="s">
        <v>6655</v>
      </c>
      <c r="B3502" s="30">
        <v>4790.148000000001</v>
      </c>
    </row>
    <row r="3503" spans="1:2" ht="15.75" customHeight="1" x14ac:dyDescent="0.3">
      <c r="A3503" s="28" t="s">
        <v>6656</v>
      </c>
      <c r="B3503" s="30">
        <v>3701.4780000000005</v>
      </c>
    </row>
    <row r="3504" spans="1:2" ht="15.75" customHeight="1" x14ac:dyDescent="0.3">
      <c r="A3504" s="28" t="s">
        <v>6657</v>
      </c>
      <c r="B3504" s="30">
        <v>2830.5419999999999</v>
      </c>
    </row>
    <row r="3505" spans="1:2" ht="15.75" customHeight="1" x14ac:dyDescent="0.3">
      <c r="A3505" s="28" t="s">
        <v>6658</v>
      </c>
      <c r="B3505" s="30">
        <v>3919.212</v>
      </c>
    </row>
    <row r="3506" spans="1:2" ht="15.75" customHeight="1" x14ac:dyDescent="0.3">
      <c r="A3506" s="28" t="s">
        <v>6659</v>
      </c>
      <c r="B3506" s="30">
        <v>2830.5419999999999</v>
      </c>
    </row>
    <row r="3507" spans="1:2" ht="15.75" customHeight="1" x14ac:dyDescent="0.3">
      <c r="A3507" s="28" t="s">
        <v>6660</v>
      </c>
      <c r="B3507" s="30">
        <v>3701.4780000000005</v>
      </c>
    </row>
    <row r="3508" spans="1:2" ht="15.75" customHeight="1" x14ac:dyDescent="0.3">
      <c r="A3508" s="28" t="s">
        <v>6661</v>
      </c>
      <c r="B3508" s="30">
        <v>3919.212</v>
      </c>
    </row>
    <row r="3509" spans="1:2" ht="15.75" customHeight="1" x14ac:dyDescent="0.3">
      <c r="A3509" s="28" t="s">
        <v>6662</v>
      </c>
      <c r="B3509" s="30">
        <v>3919.212</v>
      </c>
    </row>
    <row r="3510" spans="1:2" ht="15.75" customHeight="1" x14ac:dyDescent="0.3">
      <c r="A3510" s="28" t="s">
        <v>6663</v>
      </c>
      <c r="B3510" s="30">
        <v>4790.148000000001</v>
      </c>
    </row>
    <row r="3511" spans="1:2" ht="15.75" customHeight="1" x14ac:dyDescent="0.3">
      <c r="A3511" s="20" t="s">
        <v>6664</v>
      </c>
      <c r="B3511" s="22">
        <v>39791.4</v>
      </c>
    </row>
    <row r="3512" spans="1:2" ht="15.75" customHeight="1" x14ac:dyDescent="0.3">
      <c r="A3512" s="28" t="s">
        <v>6665</v>
      </c>
      <c r="B3512" s="30">
        <v>8754.1080000000002</v>
      </c>
    </row>
    <row r="3513" spans="1:2" ht="15.75" customHeight="1" x14ac:dyDescent="0.3">
      <c r="A3513" s="28" t="s">
        <v>6666</v>
      </c>
      <c r="B3513" s="30">
        <v>6764.5380000000014</v>
      </c>
    </row>
    <row r="3514" spans="1:2" ht="15.75" customHeight="1" x14ac:dyDescent="0.3">
      <c r="A3514" s="28" t="s">
        <v>6667</v>
      </c>
      <c r="B3514" s="30">
        <v>5172.8820000000005</v>
      </c>
    </row>
    <row r="3515" spans="1:2" ht="15.75" customHeight="1" x14ac:dyDescent="0.3">
      <c r="A3515" s="28" t="s">
        <v>6668</v>
      </c>
      <c r="B3515" s="30">
        <v>7162.4519999999993</v>
      </c>
    </row>
    <row r="3516" spans="1:2" ht="15.75" customHeight="1" x14ac:dyDescent="0.3">
      <c r="A3516" s="28" t="s">
        <v>6669</v>
      </c>
      <c r="B3516" s="30">
        <v>5172.8820000000005</v>
      </c>
    </row>
    <row r="3517" spans="1:2" ht="15.75" customHeight="1" x14ac:dyDescent="0.3">
      <c r="A3517" s="28" t="s">
        <v>6670</v>
      </c>
      <c r="B3517" s="30">
        <v>6764.5380000000014</v>
      </c>
    </row>
    <row r="3518" spans="1:2" ht="15.75" customHeight="1" x14ac:dyDescent="0.3">
      <c r="A3518" s="28" t="s">
        <v>6671</v>
      </c>
      <c r="B3518" s="30">
        <v>7162.4519999999993</v>
      </c>
    </row>
    <row r="3519" spans="1:2" ht="15.75" customHeight="1" x14ac:dyDescent="0.3">
      <c r="A3519" s="28" t="s">
        <v>6672</v>
      </c>
      <c r="B3519" s="30">
        <v>7162.4519999999993</v>
      </c>
    </row>
    <row r="3520" spans="1:2" ht="15.75" customHeight="1" x14ac:dyDescent="0.3">
      <c r="A3520" s="28" t="s">
        <v>6673</v>
      </c>
      <c r="B3520" s="30">
        <v>8754.1080000000002</v>
      </c>
    </row>
    <row r="3521" spans="1:2" ht="15.75" customHeight="1" x14ac:dyDescent="0.3">
      <c r="A3521" s="20" t="s">
        <v>6674</v>
      </c>
      <c r="B3521" s="22">
        <v>102207.6</v>
      </c>
    </row>
    <row r="3522" spans="1:2" ht="15.75" customHeight="1" x14ac:dyDescent="0.3">
      <c r="A3522" s="28" t="s">
        <v>6675</v>
      </c>
      <c r="B3522" s="30">
        <v>22485.671999999999</v>
      </c>
    </row>
    <row r="3523" spans="1:2" ht="15.75" customHeight="1" x14ac:dyDescent="0.3">
      <c r="A3523" s="28" t="s">
        <v>6676</v>
      </c>
      <c r="B3523" s="30">
        <v>17375.292000000001</v>
      </c>
    </row>
    <row r="3524" spans="1:2" ht="15.75" customHeight="1" x14ac:dyDescent="0.3">
      <c r="A3524" s="28" t="s">
        <v>6677</v>
      </c>
      <c r="B3524" s="30">
        <v>13286.988000000001</v>
      </c>
    </row>
    <row r="3525" spans="1:2" ht="15.75" customHeight="1" x14ac:dyDescent="0.3">
      <c r="A3525" s="28" t="s">
        <v>6678</v>
      </c>
      <c r="B3525" s="30">
        <v>18397.367999999999</v>
      </c>
    </row>
    <row r="3526" spans="1:2" ht="15.75" customHeight="1" x14ac:dyDescent="0.3">
      <c r="A3526" s="28" t="s">
        <v>6679</v>
      </c>
      <c r="B3526" s="30">
        <v>13286.988000000001</v>
      </c>
    </row>
    <row r="3527" spans="1:2" ht="15.75" customHeight="1" x14ac:dyDescent="0.3">
      <c r="A3527" s="28" t="s">
        <v>6680</v>
      </c>
      <c r="B3527" s="30">
        <v>17375.292000000001</v>
      </c>
    </row>
    <row r="3528" spans="1:2" ht="15.75" customHeight="1" x14ac:dyDescent="0.3">
      <c r="A3528" s="28" t="s">
        <v>6681</v>
      </c>
      <c r="B3528" s="30">
        <v>18397.367999999999</v>
      </c>
    </row>
    <row r="3529" spans="1:2" ht="15.75" customHeight="1" x14ac:dyDescent="0.3">
      <c r="A3529" s="28" t="s">
        <v>6682</v>
      </c>
      <c r="B3529" s="30">
        <v>18397.367999999999</v>
      </c>
    </row>
    <row r="3530" spans="1:2" ht="15.75" customHeight="1" x14ac:dyDescent="0.3">
      <c r="A3530" s="28" t="s">
        <v>6683</v>
      </c>
      <c r="B3530" s="30">
        <v>22485.671999999999</v>
      </c>
    </row>
    <row r="3531" spans="1:2" ht="15.75" customHeight="1" x14ac:dyDescent="0.3">
      <c r="A3531" s="20" t="s">
        <v>6685</v>
      </c>
      <c r="B3531" s="22">
        <v>4481.4000000000005</v>
      </c>
    </row>
    <row r="3532" spans="1:2" ht="15.75" customHeight="1" x14ac:dyDescent="0.3">
      <c r="A3532" s="28" t="s">
        <v>6686</v>
      </c>
      <c r="B3532" s="30">
        <v>985.90800000000002</v>
      </c>
    </row>
    <row r="3533" spans="1:2" ht="15.75" customHeight="1" x14ac:dyDescent="0.3">
      <c r="A3533" s="28" t="s">
        <v>6687</v>
      </c>
      <c r="B3533" s="30">
        <v>761.83800000000008</v>
      </c>
    </row>
    <row r="3534" spans="1:2" ht="15.75" customHeight="1" x14ac:dyDescent="0.3">
      <c r="A3534" s="28" t="s">
        <v>6688</v>
      </c>
      <c r="B3534" s="30">
        <v>582.58200000000011</v>
      </c>
    </row>
    <row r="3535" spans="1:2" ht="15.75" customHeight="1" x14ac:dyDescent="0.3">
      <c r="A3535" s="28" t="s">
        <v>6689</v>
      </c>
      <c r="B3535" s="30">
        <v>806.65200000000016</v>
      </c>
    </row>
    <row r="3536" spans="1:2" ht="15.75" customHeight="1" x14ac:dyDescent="0.3">
      <c r="A3536" s="28" t="s">
        <v>6690</v>
      </c>
      <c r="B3536" s="30">
        <v>582.58200000000011</v>
      </c>
    </row>
    <row r="3537" spans="1:2" ht="15.75" customHeight="1" x14ac:dyDescent="0.3">
      <c r="A3537" s="28" t="s">
        <v>6691</v>
      </c>
      <c r="B3537" s="30">
        <v>761.83800000000008</v>
      </c>
    </row>
    <row r="3538" spans="1:2" ht="15.75" customHeight="1" x14ac:dyDescent="0.3">
      <c r="A3538" s="28" t="s">
        <v>6692</v>
      </c>
      <c r="B3538" s="30">
        <v>806.65200000000016</v>
      </c>
    </row>
    <row r="3539" spans="1:2" ht="15.75" customHeight="1" x14ac:dyDescent="0.3">
      <c r="A3539" s="28" t="s">
        <v>6693</v>
      </c>
      <c r="B3539" s="30">
        <v>806.65200000000016</v>
      </c>
    </row>
    <row r="3540" spans="1:2" ht="15.75" customHeight="1" x14ac:dyDescent="0.3">
      <c r="A3540" s="28" t="s">
        <v>6694</v>
      </c>
      <c r="B3540" s="30">
        <v>985.90800000000002</v>
      </c>
    </row>
    <row r="3541" spans="1:2" ht="15.75" customHeight="1" x14ac:dyDescent="0.3">
      <c r="A3541" s="20" t="s">
        <v>6695</v>
      </c>
      <c r="B3541" s="22">
        <v>7385.4000000000005</v>
      </c>
    </row>
    <row r="3542" spans="1:2" ht="15.75" customHeight="1" x14ac:dyDescent="0.3">
      <c r="A3542" s="28" t="s">
        <v>6696</v>
      </c>
      <c r="B3542" s="30">
        <v>1624.7880000000002</v>
      </c>
    </row>
    <row r="3543" spans="1:2" ht="15.75" customHeight="1" x14ac:dyDescent="0.3">
      <c r="A3543" s="28" t="s">
        <v>6697</v>
      </c>
      <c r="B3543" s="30">
        <v>1255.5180000000003</v>
      </c>
    </row>
    <row r="3544" spans="1:2" ht="15.75" customHeight="1" x14ac:dyDescent="0.3">
      <c r="A3544" s="28" t="s">
        <v>6698</v>
      </c>
      <c r="B3544" s="30">
        <v>960.10200000000009</v>
      </c>
    </row>
    <row r="3545" spans="1:2" ht="15.75" customHeight="1" x14ac:dyDescent="0.3">
      <c r="A3545" s="28" t="s">
        <v>6699</v>
      </c>
      <c r="B3545" s="30">
        <v>1329.3719999999998</v>
      </c>
    </row>
    <row r="3546" spans="1:2" ht="15.75" customHeight="1" x14ac:dyDescent="0.3">
      <c r="A3546" s="28" t="s">
        <v>6700</v>
      </c>
      <c r="B3546" s="30">
        <v>960.10200000000009</v>
      </c>
    </row>
    <row r="3547" spans="1:2" ht="15.75" customHeight="1" x14ac:dyDescent="0.3">
      <c r="A3547" s="28" t="s">
        <v>6701</v>
      </c>
      <c r="B3547" s="30">
        <v>1255.5180000000003</v>
      </c>
    </row>
    <row r="3548" spans="1:2" ht="15.75" customHeight="1" x14ac:dyDescent="0.3">
      <c r="A3548" s="28" t="s">
        <v>6702</v>
      </c>
      <c r="B3548" s="30">
        <v>1329.3719999999998</v>
      </c>
    </row>
    <row r="3549" spans="1:2" ht="15.75" customHeight="1" x14ac:dyDescent="0.3">
      <c r="A3549" s="28" t="s">
        <v>6703</v>
      </c>
      <c r="B3549" s="30">
        <v>1329.3719999999998</v>
      </c>
    </row>
    <row r="3550" spans="1:2" ht="15.75" customHeight="1" x14ac:dyDescent="0.3">
      <c r="A3550" s="28" t="s">
        <v>6704</v>
      </c>
      <c r="B3550" s="30">
        <v>1624.7880000000002</v>
      </c>
    </row>
    <row r="3551" spans="1:2" ht="15.75" customHeight="1" x14ac:dyDescent="0.3">
      <c r="A3551" s="20" t="s">
        <v>6705</v>
      </c>
      <c r="B3551" s="22">
        <v>15437.400000000001</v>
      </c>
    </row>
    <row r="3552" spans="1:2" ht="15.75" customHeight="1" x14ac:dyDescent="0.3">
      <c r="A3552" s="28" t="s">
        <v>6706</v>
      </c>
      <c r="B3552" s="30">
        <v>3396.2280000000005</v>
      </c>
    </row>
    <row r="3553" spans="1:2" ht="15.75" customHeight="1" x14ac:dyDescent="0.3">
      <c r="A3553" s="28" t="s">
        <v>6707</v>
      </c>
      <c r="B3553" s="30">
        <v>2624.3580000000006</v>
      </c>
    </row>
    <row r="3554" spans="1:2" ht="15.75" customHeight="1" x14ac:dyDescent="0.3">
      <c r="A3554" s="28" t="s">
        <v>6708</v>
      </c>
      <c r="B3554" s="30">
        <v>2006.8620000000003</v>
      </c>
    </row>
    <row r="3555" spans="1:2" ht="15.75" customHeight="1" x14ac:dyDescent="0.3">
      <c r="A3555" s="28" t="s">
        <v>6709</v>
      </c>
      <c r="B3555" s="30">
        <v>2778.732</v>
      </c>
    </row>
    <row r="3556" spans="1:2" ht="15.75" customHeight="1" x14ac:dyDescent="0.3">
      <c r="A3556" s="28" t="s">
        <v>6710</v>
      </c>
      <c r="B3556" s="30">
        <v>2006.8620000000003</v>
      </c>
    </row>
    <row r="3557" spans="1:2" ht="15.75" customHeight="1" x14ac:dyDescent="0.3">
      <c r="A3557" s="28" t="s">
        <v>6711</v>
      </c>
      <c r="B3557" s="30">
        <v>2624.3580000000006</v>
      </c>
    </row>
    <row r="3558" spans="1:2" ht="15.75" customHeight="1" x14ac:dyDescent="0.3">
      <c r="A3558" s="28" t="s">
        <v>6712</v>
      </c>
      <c r="B3558" s="30">
        <v>2778.732</v>
      </c>
    </row>
    <row r="3559" spans="1:2" ht="15.75" customHeight="1" x14ac:dyDescent="0.3">
      <c r="A3559" s="28" t="s">
        <v>6713</v>
      </c>
      <c r="B3559" s="30">
        <v>2778.732</v>
      </c>
    </row>
    <row r="3560" spans="1:2" ht="15.75" customHeight="1" x14ac:dyDescent="0.3">
      <c r="A3560" s="28" t="s">
        <v>6714</v>
      </c>
      <c r="B3560" s="30">
        <v>3396.2280000000005</v>
      </c>
    </row>
    <row r="3561" spans="1:2" ht="15.75" customHeight="1" x14ac:dyDescent="0.3">
      <c r="A3561" s="20" t="s">
        <v>6715</v>
      </c>
      <c r="B3561" s="22">
        <v>22895.4</v>
      </c>
    </row>
    <row r="3562" spans="1:2" ht="15.75" customHeight="1" x14ac:dyDescent="0.3">
      <c r="A3562" s="28" t="s">
        <v>6716</v>
      </c>
      <c r="B3562" s="30">
        <v>5036.9880000000003</v>
      </c>
    </row>
    <row r="3563" spans="1:2" ht="15.75" customHeight="1" x14ac:dyDescent="0.3">
      <c r="A3563" s="28" t="s">
        <v>6717</v>
      </c>
      <c r="B3563" s="30">
        <v>3892.2180000000003</v>
      </c>
    </row>
    <row r="3564" spans="1:2" ht="15.75" customHeight="1" x14ac:dyDescent="0.3">
      <c r="A3564" s="28" t="s">
        <v>6718</v>
      </c>
      <c r="B3564" s="30">
        <v>2976.402</v>
      </c>
    </row>
    <row r="3565" spans="1:2" ht="15.75" customHeight="1" x14ac:dyDescent="0.3">
      <c r="A3565" s="28" t="s">
        <v>6719</v>
      </c>
      <c r="B3565" s="30">
        <v>4121.1719999999996</v>
      </c>
    </row>
    <row r="3566" spans="1:2" ht="15.75" customHeight="1" x14ac:dyDescent="0.3">
      <c r="A3566" s="28" t="s">
        <v>6720</v>
      </c>
      <c r="B3566" s="30">
        <v>2976.402</v>
      </c>
    </row>
    <row r="3567" spans="1:2" ht="15.75" customHeight="1" x14ac:dyDescent="0.3">
      <c r="A3567" s="28" t="s">
        <v>6721</v>
      </c>
      <c r="B3567" s="30">
        <v>3892.2180000000003</v>
      </c>
    </row>
    <row r="3568" spans="1:2" ht="15.75" customHeight="1" x14ac:dyDescent="0.3">
      <c r="A3568" s="28" t="s">
        <v>6722</v>
      </c>
      <c r="B3568" s="30">
        <v>4121.1719999999996</v>
      </c>
    </row>
    <row r="3569" spans="1:2" ht="15.75" customHeight="1" x14ac:dyDescent="0.3">
      <c r="A3569" s="28" t="s">
        <v>6723</v>
      </c>
      <c r="B3569" s="30">
        <v>4121.1719999999996</v>
      </c>
    </row>
    <row r="3570" spans="1:2" ht="15.75" customHeight="1" x14ac:dyDescent="0.3">
      <c r="A3570" s="28" t="s">
        <v>6724</v>
      </c>
      <c r="B3570" s="30">
        <v>5036.9880000000003</v>
      </c>
    </row>
    <row r="3571" spans="1:2" ht="15.75" customHeight="1" x14ac:dyDescent="0.3">
      <c r="A3571" s="20" t="s">
        <v>6725</v>
      </c>
      <c r="B3571" s="22">
        <v>32135.4</v>
      </c>
    </row>
    <row r="3572" spans="1:2" ht="15.75" customHeight="1" x14ac:dyDescent="0.3">
      <c r="A3572" s="28" t="s">
        <v>6726</v>
      </c>
      <c r="B3572" s="30">
        <v>7069.7879999999996</v>
      </c>
    </row>
    <row r="3573" spans="1:2" ht="15.75" customHeight="1" x14ac:dyDescent="0.3">
      <c r="A3573" s="28" t="s">
        <v>6727</v>
      </c>
      <c r="B3573" s="30">
        <v>5463.0180000000009</v>
      </c>
    </row>
    <row r="3574" spans="1:2" ht="15.75" customHeight="1" x14ac:dyDescent="0.3">
      <c r="A3574" s="28" t="s">
        <v>6728</v>
      </c>
      <c r="B3574" s="30">
        <v>4177.6019999999999</v>
      </c>
    </row>
    <row r="3575" spans="1:2" ht="15.75" customHeight="1" x14ac:dyDescent="0.3">
      <c r="A3575" s="28" t="s">
        <v>6729</v>
      </c>
      <c r="B3575" s="30">
        <v>5784.3720000000003</v>
      </c>
    </row>
    <row r="3576" spans="1:2" ht="15.75" customHeight="1" x14ac:dyDescent="0.3">
      <c r="A3576" s="28" t="s">
        <v>6730</v>
      </c>
      <c r="B3576" s="30">
        <v>4177.6019999999999</v>
      </c>
    </row>
    <row r="3577" spans="1:2" ht="15.75" customHeight="1" x14ac:dyDescent="0.3">
      <c r="A3577" s="28" t="s">
        <v>6731</v>
      </c>
      <c r="B3577" s="30">
        <v>5463.0180000000009</v>
      </c>
    </row>
    <row r="3578" spans="1:2" ht="15.75" customHeight="1" x14ac:dyDescent="0.3">
      <c r="A3578" s="28" t="s">
        <v>6732</v>
      </c>
      <c r="B3578" s="30">
        <v>5784.3720000000003</v>
      </c>
    </row>
    <row r="3579" spans="1:2" ht="15.75" customHeight="1" x14ac:dyDescent="0.3">
      <c r="A3579" s="28" t="s">
        <v>6733</v>
      </c>
      <c r="B3579" s="30">
        <v>5784.3720000000003</v>
      </c>
    </row>
    <row r="3580" spans="1:2" ht="15.75" customHeight="1" x14ac:dyDescent="0.3">
      <c r="A3580" s="28" t="s">
        <v>6734</v>
      </c>
      <c r="B3580" s="30">
        <v>7069.7879999999996</v>
      </c>
    </row>
    <row r="3581" spans="1:2" ht="15.75" customHeight="1" x14ac:dyDescent="0.3">
      <c r="A3581" s="20" t="s">
        <v>6735</v>
      </c>
      <c r="B3581" s="22">
        <v>48569.4</v>
      </c>
    </row>
    <row r="3582" spans="1:2" ht="15.75" customHeight="1" x14ac:dyDescent="0.3">
      <c r="A3582" s="28" t="s">
        <v>6736</v>
      </c>
      <c r="B3582" s="30">
        <v>10685.268</v>
      </c>
    </row>
    <row r="3583" spans="1:2" ht="15.75" customHeight="1" x14ac:dyDescent="0.3">
      <c r="A3583" s="28" t="s">
        <v>6737</v>
      </c>
      <c r="B3583" s="30">
        <v>8256.7980000000007</v>
      </c>
    </row>
    <row r="3584" spans="1:2" ht="15.75" customHeight="1" x14ac:dyDescent="0.3">
      <c r="A3584" s="28" t="s">
        <v>6738</v>
      </c>
      <c r="B3584" s="30">
        <v>6314.0220000000008</v>
      </c>
    </row>
    <row r="3585" spans="1:2" ht="15.75" customHeight="1" x14ac:dyDescent="0.3">
      <c r="A3585" s="28" t="s">
        <v>6739</v>
      </c>
      <c r="B3585" s="30">
        <v>8742.4920000000002</v>
      </c>
    </row>
    <row r="3586" spans="1:2" ht="15.75" customHeight="1" x14ac:dyDescent="0.3">
      <c r="A3586" s="28" t="s">
        <v>6740</v>
      </c>
      <c r="B3586" s="30">
        <v>6314.0220000000008</v>
      </c>
    </row>
    <row r="3587" spans="1:2" ht="15.75" customHeight="1" x14ac:dyDescent="0.3">
      <c r="A3587" s="28" t="s">
        <v>6741</v>
      </c>
      <c r="B3587" s="30">
        <v>8256.7980000000007</v>
      </c>
    </row>
    <row r="3588" spans="1:2" ht="15.75" customHeight="1" x14ac:dyDescent="0.3">
      <c r="A3588" s="28" t="s">
        <v>6742</v>
      </c>
      <c r="B3588" s="30">
        <v>8742.4920000000002</v>
      </c>
    </row>
    <row r="3589" spans="1:2" ht="15.75" customHeight="1" x14ac:dyDescent="0.3">
      <c r="A3589" s="28" t="s">
        <v>6743</v>
      </c>
      <c r="B3589" s="30">
        <v>8742.4920000000002</v>
      </c>
    </row>
    <row r="3590" spans="1:2" ht="15.75" customHeight="1" x14ac:dyDescent="0.3">
      <c r="A3590" s="28" t="s">
        <v>6744</v>
      </c>
      <c r="B3590" s="30">
        <v>10685.268</v>
      </c>
    </row>
    <row r="3591" spans="1:2" ht="15.75" customHeight="1" x14ac:dyDescent="0.3">
      <c r="A3591" s="20" t="s">
        <v>6745</v>
      </c>
      <c r="B3591" s="22">
        <v>39791.4</v>
      </c>
    </row>
    <row r="3592" spans="1:2" ht="15.75" customHeight="1" x14ac:dyDescent="0.3">
      <c r="A3592" s="28" t="s">
        <v>6746</v>
      </c>
      <c r="B3592" s="30">
        <v>8754.1080000000002</v>
      </c>
    </row>
    <row r="3593" spans="1:2" ht="15.75" customHeight="1" x14ac:dyDescent="0.3">
      <c r="A3593" s="28" t="s">
        <v>6747</v>
      </c>
      <c r="B3593" s="30">
        <v>6764.5380000000014</v>
      </c>
    </row>
    <row r="3594" spans="1:2" ht="15.75" customHeight="1" x14ac:dyDescent="0.3">
      <c r="A3594" s="28" t="s">
        <v>6748</v>
      </c>
      <c r="B3594" s="30">
        <v>5172.8820000000005</v>
      </c>
    </row>
    <row r="3595" spans="1:2" ht="15.75" customHeight="1" x14ac:dyDescent="0.3">
      <c r="A3595" s="28" t="s">
        <v>6749</v>
      </c>
      <c r="B3595" s="30">
        <v>7162.4519999999993</v>
      </c>
    </row>
    <row r="3596" spans="1:2" ht="15.75" customHeight="1" x14ac:dyDescent="0.3">
      <c r="A3596" s="28" t="s">
        <v>6750</v>
      </c>
      <c r="B3596" s="30">
        <v>5172.8820000000005</v>
      </c>
    </row>
    <row r="3597" spans="1:2" ht="15.75" customHeight="1" x14ac:dyDescent="0.3">
      <c r="A3597" s="28" t="s">
        <v>6751</v>
      </c>
      <c r="B3597" s="30">
        <v>6764.5380000000014</v>
      </c>
    </row>
    <row r="3598" spans="1:2" ht="15.75" customHeight="1" x14ac:dyDescent="0.3">
      <c r="A3598" s="28" t="s">
        <v>6752</v>
      </c>
      <c r="B3598" s="30">
        <v>7162.4519999999993</v>
      </c>
    </row>
    <row r="3599" spans="1:2" ht="15.75" customHeight="1" x14ac:dyDescent="0.3">
      <c r="A3599" s="28" t="s">
        <v>6753</v>
      </c>
      <c r="B3599" s="30">
        <v>7162.4519999999993</v>
      </c>
    </row>
    <row r="3600" spans="1:2" ht="15.75" customHeight="1" x14ac:dyDescent="0.3">
      <c r="A3600" s="28" t="s">
        <v>6754</v>
      </c>
      <c r="B3600" s="30">
        <v>8754.1080000000002</v>
      </c>
    </row>
    <row r="3601" spans="1:2" ht="15.75" customHeight="1" x14ac:dyDescent="0.3">
      <c r="A3601" s="20" t="s">
        <v>6755</v>
      </c>
      <c r="B3601" s="22">
        <v>57017.4</v>
      </c>
    </row>
    <row r="3602" spans="1:2" ht="15.75" customHeight="1" x14ac:dyDescent="0.3">
      <c r="A3602" s="28" t="s">
        <v>6756</v>
      </c>
      <c r="B3602" s="30">
        <v>12543.828000000001</v>
      </c>
    </row>
    <row r="3603" spans="1:2" ht="15.75" customHeight="1" x14ac:dyDescent="0.3">
      <c r="A3603" s="28" t="s">
        <v>6757</v>
      </c>
      <c r="B3603" s="30">
        <v>9692.9580000000024</v>
      </c>
    </row>
    <row r="3604" spans="1:2" ht="15.75" customHeight="1" x14ac:dyDescent="0.3">
      <c r="A3604" s="28" t="s">
        <v>6758</v>
      </c>
      <c r="B3604" s="30">
        <v>7412.2620000000006</v>
      </c>
    </row>
    <row r="3605" spans="1:2" ht="15.75" customHeight="1" x14ac:dyDescent="0.3">
      <c r="A3605" s="28" t="s">
        <v>6759</v>
      </c>
      <c r="B3605" s="30">
        <v>10263.132</v>
      </c>
    </row>
    <row r="3606" spans="1:2" ht="15.75" customHeight="1" x14ac:dyDescent="0.3">
      <c r="A3606" s="28" t="s">
        <v>6760</v>
      </c>
      <c r="B3606" s="30">
        <v>7412.2620000000006</v>
      </c>
    </row>
    <row r="3607" spans="1:2" ht="15.75" customHeight="1" x14ac:dyDescent="0.3">
      <c r="A3607" s="28" t="s">
        <v>6761</v>
      </c>
      <c r="B3607" s="30">
        <v>9692.9580000000024</v>
      </c>
    </row>
    <row r="3608" spans="1:2" ht="15.75" customHeight="1" x14ac:dyDescent="0.3">
      <c r="A3608" s="28" t="s">
        <v>6762</v>
      </c>
      <c r="B3608" s="30">
        <v>10263.132</v>
      </c>
    </row>
    <row r="3609" spans="1:2" ht="15.75" customHeight="1" x14ac:dyDescent="0.3">
      <c r="A3609" s="28" t="s">
        <v>6763</v>
      </c>
      <c r="B3609" s="30">
        <v>10263.132</v>
      </c>
    </row>
    <row r="3610" spans="1:2" ht="15.75" customHeight="1" x14ac:dyDescent="0.3">
      <c r="A3610" s="28" t="s">
        <v>6764</v>
      </c>
      <c r="B3610" s="30">
        <v>12543.828000000001</v>
      </c>
    </row>
    <row r="3611" spans="1:2" ht="15.75" customHeight="1" x14ac:dyDescent="0.3">
      <c r="A3611" s="20" t="s">
        <v>6765</v>
      </c>
      <c r="B3611" s="22">
        <v>119242.20000000001</v>
      </c>
    </row>
    <row r="3612" spans="1:2" ht="15.75" customHeight="1" x14ac:dyDescent="0.3">
      <c r="A3612" s="28" t="s">
        <v>6766</v>
      </c>
      <c r="B3612" s="30">
        <v>26233.284</v>
      </c>
    </row>
    <row r="3613" spans="1:2" ht="15.75" customHeight="1" x14ac:dyDescent="0.3">
      <c r="A3613" s="28" t="s">
        <v>6767</v>
      </c>
      <c r="B3613" s="30">
        <v>20271.174000000003</v>
      </c>
    </row>
    <row r="3614" spans="1:2" ht="15.75" customHeight="1" x14ac:dyDescent="0.3">
      <c r="A3614" s="28" t="s">
        <v>6768</v>
      </c>
      <c r="B3614" s="30">
        <v>15501.486000000001</v>
      </c>
    </row>
    <row r="3615" spans="1:2" ht="15.75" customHeight="1" x14ac:dyDescent="0.3">
      <c r="A3615" s="28" t="s">
        <v>6769</v>
      </c>
      <c r="B3615" s="30">
        <v>21463.595999999998</v>
      </c>
    </row>
    <row r="3616" spans="1:2" ht="15.75" customHeight="1" x14ac:dyDescent="0.3">
      <c r="A3616" s="28" t="s">
        <v>6770</v>
      </c>
      <c r="B3616" s="30">
        <v>15501.486000000001</v>
      </c>
    </row>
    <row r="3617" spans="1:2" ht="15.75" customHeight="1" x14ac:dyDescent="0.3">
      <c r="A3617" s="28" t="s">
        <v>6771</v>
      </c>
      <c r="B3617" s="30">
        <v>20271.174000000003</v>
      </c>
    </row>
    <row r="3618" spans="1:2" ht="15.75" customHeight="1" x14ac:dyDescent="0.3">
      <c r="A3618" s="28" t="s">
        <v>6772</v>
      </c>
      <c r="B3618" s="30">
        <v>21463.595999999998</v>
      </c>
    </row>
    <row r="3619" spans="1:2" ht="15.75" customHeight="1" x14ac:dyDescent="0.3">
      <c r="A3619" s="28" t="s">
        <v>6773</v>
      </c>
      <c r="B3619" s="30">
        <v>21463.595999999998</v>
      </c>
    </row>
    <row r="3620" spans="1:2" ht="15.75" customHeight="1" x14ac:dyDescent="0.3">
      <c r="A3620" s="28" t="s">
        <v>6774</v>
      </c>
      <c r="B3620" s="30">
        <v>26233.284</v>
      </c>
    </row>
    <row r="3621" spans="1:2" ht="15.75" customHeight="1" x14ac:dyDescent="0.3">
      <c r="A3621" s="20" t="s">
        <v>6775</v>
      </c>
      <c r="B3621" s="22">
        <v>109289.40000000001</v>
      </c>
    </row>
    <row r="3622" spans="1:2" ht="15.75" customHeight="1" x14ac:dyDescent="0.3">
      <c r="A3622" s="28" t="s">
        <v>6776</v>
      </c>
      <c r="B3622" s="30">
        <v>24043.668000000001</v>
      </c>
    </row>
    <row r="3623" spans="1:2" ht="15.75" customHeight="1" x14ac:dyDescent="0.3">
      <c r="A3623" s="28" t="s">
        <v>6777</v>
      </c>
      <c r="B3623" s="30">
        <v>18579.198</v>
      </c>
    </row>
    <row r="3624" spans="1:2" ht="15.75" customHeight="1" x14ac:dyDescent="0.3">
      <c r="A3624" s="28" t="s">
        <v>6778</v>
      </c>
      <c r="B3624" s="30">
        <v>14207.622000000001</v>
      </c>
    </row>
    <row r="3625" spans="1:2" ht="15.75" customHeight="1" x14ac:dyDescent="0.3">
      <c r="A3625" s="28" t="s">
        <v>6779</v>
      </c>
      <c r="B3625" s="30">
        <v>19672.092000000001</v>
      </c>
    </row>
    <row r="3626" spans="1:2" ht="15.75" customHeight="1" x14ac:dyDescent="0.3">
      <c r="A3626" s="28" t="s">
        <v>6780</v>
      </c>
      <c r="B3626" s="30">
        <v>14207.622000000001</v>
      </c>
    </row>
    <row r="3627" spans="1:2" ht="15.75" customHeight="1" x14ac:dyDescent="0.3">
      <c r="A3627" s="28" t="s">
        <v>6781</v>
      </c>
      <c r="B3627" s="30">
        <v>18579.198</v>
      </c>
    </row>
    <row r="3628" spans="1:2" ht="15.75" customHeight="1" x14ac:dyDescent="0.3">
      <c r="A3628" s="28" t="s">
        <v>6782</v>
      </c>
      <c r="B3628" s="30">
        <v>19672.092000000001</v>
      </c>
    </row>
    <row r="3629" spans="1:2" ht="15.75" customHeight="1" x14ac:dyDescent="0.3">
      <c r="A3629" s="28" t="s">
        <v>6783</v>
      </c>
      <c r="B3629" s="30">
        <v>19672.092000000001</v>
      </c>
    </row>
    <row r="3630" spans="1:2" ht="15.75" customHeight="1" x14ac:dyDescent="0.3">
      <c r="A3630" s="28" t="s">
        <v>6784</v>
      </c>
      <c r="B3630" s="30">
        <v>24043.668000000001</v>
      </c>
    </row>
    <row r="3631" spans="1:2" ht="15.75" customHeight="1" x14ac:dyDescent="0.3">
      <c r="A3631" s="20" t="s">
        <v>6785</v>
      </c>
      <c r="B3631" s="22">
        <v>6593.4000000000005</v>
      </c>
    </row>
    <row r="3632" spans="1:2" ht="15.75" customHeight="1" x14ac:dyDescent="0.3">
      <c r="A3632" s="28" t="s">
        <v>6786</v>
      </c>
      <c r="B3632" s="30">
        <v>1450.5480000000002</v>
      </c>
    </row>
    <row r="3633" spans="1:2" ht="15.75" customHeight="1" x14ac:dyDescent="0.3">
      <c r="A3633" s="28" t="s">
        <v>6787</v>
      </c>
      <c r="B3633" s="30">
        <v>1120.8780000000002</v>
      </c>
    </row>
    <row r="3634" spans="1:2" ht="15.75" customHeight="1" x14ac:dyDescent="0.3">
      <c r="A3634" s="28" t="s">
        <v>6788</v>
      </c>
      <c r="B3634" s="30">
        <v>857.14200000000005</v>
      </c>
    </row>
    <row r="3635" spans="1:2" ht="15.75" customHeight="1" x14ac:dyDescent="0.3">
      <c r="A3635" s="28" t="s">
        <v>6789</v>
      </c>
      <c r="B3635" s="30">
        <v>1186.8120000000001</v>
      </c>
    </row>
    <row r="3636" spans="1:2" ht="15.75" customHeight="1" x14ac:dyDescent="0.3">
      <c r="A3636" s="28" t="s">
        <v>6790</v>
      </c>
      <c r="B3636" s="30">
        <v>857.14200000000005</v>
      </c>
    </row>
    <row r="3637" spans="1:2" ht="15.75" customHeight="1" x14ac:dyDescent="0.3">
      <c r="A3637" s="28" t="s">
        <v>6791</v>
      </c>
      <c r="B3637" s="30">
        <v>1120.8780000000002</v>
      </c>
    </row>
    <row r="3638" spans="1:2" ht="15.75" customHeight="1" x14ac:dyDescent="0.3">
      <c r="A3638" s="28" t="s">
        <v>6792</v>
      </c>
      <c r="B3638" s="30">
        <v>1186.8120000000001</v>
      </c>
    </row>
    <row r="3639" spans="1:2" ht="15.75" customHeight="1" x14ac:dyDescent="0.3">
      <c r="A3639" s="28" t="s">
        <v>6793</v>
      </c>
      <c r="B3639" s="30">
        <v>1186.8120000000001</v>
      </c>
    </row>
    <row r="3640" spans="1:2" ht="15.75" customHeight="1" x14ac:dyDescent="0.3">
      <c r="A3640" s="28" t="s">
        <v>6794</v>
      </c>
      <c r="B3640" s="30">
        <v>1450.5480000000002</v>
      </c>
    </row>
    <row r="3641" spans="1:2" ht="15.75" customHeight="1" x14ac:dyDescent="0.3">
      <c r="A3641" s="20" t="s">
        <v>6795</v>
      </c>
      <c r="B3641" s="22">
        <v>6593.4000000000005</v>
      </c>
    </row>
    <row r="3642" spans="1:2" ht="15.75" customHeight="1" x14ac:dyDescent="0.3">
      <c r="A3642" s="28" t="s">
        <v>6796</v>
      </c>
      <c r="B3642" s="30">
        <v>1450.5480000000002</v>
      </c>
    </row>
    <row r="3643" spans="1:2" ht="15.75" customHeight="1" x14ac:dyDescent="0.3">
      <c r="A3643" s="28" t="s">
        <v>6797</v>
      </c>
      <c r="B3643" s="30">
        <v>1120.8780000000002</v>
      </c>
    </row>
    <row r="3644" spans="1:2" ht="15.75" customHeight="1" x14ac:dyDescent="0.3">
      <c r="A3644" s="28" t="s">
        <v>6798</v>
      </c>
      <c r="B3644" s="30">
        <v>857.14200000000005</v>
      </c>
    </row>
    <row r="3645" spans="1:2" ht="15.75" customHeight="1" x14ac:dyDescent="0.3">
      <c r="A3645" s="28" t="s">
        <v>6799</v>
      </c>
      <c r="B3645" s="30">
        <v>1186.8120000000001</v>
      </c>
    </row>
    <row r="3646" spans="1:2" ht="15.75" customHeight="1" x14ac:dyDescent="0.3">
      <c r="A3646" s="28" t="s">
        <v>6800</v>
      </c>
      <c r="B3646" s="30">
        <v>857.14200000000005</v>
      </c>
    </row>
    <row r="3647" spans="1:2" ht="15.75" customHeight="1" x14ac:dyDescent="0.3">
      <c r="A3647" s="28" t="s">
        <v>6801</v>
      </c>
      <c r="B3647" s="30">
        <v>1120.8780000000002</v>
      </c>
    </row>
    <row r="3648" spans="1:2" ht="15.75" customHeight="1" x14ac:dyDescent="0.3">
      <c r="A3648" s="28" t="s">
        <v>6802</v>
      </c>
      <c r="B3648" s="30">
        <v>1186.8120000000001</v>
      </c>
    </row>
    <row r="3649" spans="1:2" ht="15.75" customHeight="1" x14ac:dyDescent="0.3">
      <c r="A3649" s="28" t="s">
        <v>6803</v>
      </c>
      <c r="B3649" s="30">
        <v>1186.8120000000001</v>
      </c>
    </row>
    <row r="3650" spans="1:2" ht="15.75" customHeight="1" x14ac:dyDescent="0.3">
      <c r="A3650" s="28" t="s">
        <v>6804</v>
      </c>
      <c r="B3650" s="30">
        <v>1450.5480000000002</v>
      </c>
    </row>
    <row r="3651" spans="1:2" ht="15.75" customHeight="1" x14ac:dyDescent="0.3">
      <c r="A3651" s="20" t="s">
        <v>6805</v>
      </c>
      <c r="B3651" s="22">
        <v>6593.4000000000005</v>
      </c>
    </row>
    <row r="3652" spans="1:2" ht="15.75" customHeight="1" x14ac:dyDescent="0.3">
      <c r="A3652" s="28" t="s">
        <v>6806</v>
      </c>
      <c r="B3652" s="30">
        <v>1450.5480000000002</v>
      </c>
    </row>
    <row r="3653" spans="1:2" ht="15.75" customHeight="1" x14ac:dyDescent="0.3">
      <c r="A3653" s="28" t="s">
        <v>6807</v>
      </c>
      <c r="B3653" s="30">
        <v>1120.8780000000002</v>
      </c>
    </row>
    <row r="3654" spans="1:2" ht="15.75" customHeight="1" x14ac:dyDescent="0.3">
      <c r="A3654" s="28" t="s">
        <v>6808</v>
      </c>
      <c r="B3654" s="30">
        <v>857.14200000000005</v>
      </c>
    </row>
    <row r="3655" spans="1:2" ht="15.75" customHeight="1" x14ac:dyDescent="0.3">
      <c r="A3655" s="28" t="s">
        <v>6809</v>
      </c>
      <c r="B3655" s="30">
        <v>1186.8120000000001</v>
      </c>
    </row>
    <row r="3656" spans="1:2" ht="15.75" customHeight="1" x14ac:dyDescent="0.3">
      <c r="A3656" s="28" t="s">
        <v>6810</v>
      </c>
      <c r="B3656" s="30">
        <v>857.14200000000005</v>
      </c>
    </row>
    <row r="3657" spans="1:2" ht="15.75" customHeight="1" x14ac:dyDescent="0.3">
      <c r="A3657" s="28" t="s">
        <v>6811</v>
      </c>
      <c r="B3657" s="30">
        <v>1120.8780000000002</v>
      </c>
    </row>
    <row r="3658" spans="1:2" ht="15.75" customHeight="1" x14ac:dyDescent="0.3">
      <c r="A3658" s="28" t="s">
        <v>6812</v>
      </c>
      <c r="B3658" s="30">
        <v>1186.8120000000001</v>
      </c>
    </row>
    <row r="3659" spans="1:2" ht="15.75" customHeight="1" x14ac:dyDescent="0.3">
      <c r="A3659" s="28" t="s">
        <v>6813</v>
      </c>
      <c r="B3659" s="30">
        <v>1186.8120000000001</v>
      </c>
    </row>
    <row r="3660" spans="1:2" ht="15.75" customHeight="1" x14ac:dyDescent="0.3">
      <c r="A3660" s="28" t="s">
        <v>6814</v>
      </c>
      <c r="B3660" s="30">
        <v>1450.5480000000002</v>
      </c>
    </row>
    <row r="3661" spans="1:2" ht="15.75" customHeight="1" x14ac:dyDescent="0.3">
      <c r="A3661" s="20" t="s">
        <v>6815</v>
      </c>
      <c r="B3661" s="22">
        <v>6593.4000000000005</v>
      </c>
    </row>
    <row r="3662" spans="1:2" ht="15.75" customHeight="1" x14ac:dyDescent="0.3">
      <c r="A3662" s="28" t="s">
        <v>6816</v>
      </c>
      <c r="B3662" s="30">
        <v>1450.5480000000002</v>
      </c>
    </row>
    <row r="3663" spans="1:2" ht="15.75" customHeight="1" x14ac:dyDescent="0.3">
      <c r="A3663" s="28" t="s">
        <v>6817</v>
      </c>
      <c r="B3663" s="30">
        <v>1120.8780000000002</v>
      </c>
    </row>
    <row r="3664" spans="1:2" ht="15.75" customHeight="1" x14ac:dyDescent="0.3">
      <c r="A3664" s="28" t="s">
        <v>6818</v>
      </c>
      <c r="B3664" s="30">
        <v>857.14200000000005</v>
      </c>
    </row>
    <row r="3665" spans="1:2" ht="15.75" customHeight="1" x14ac:dyDescent="0.3">
      <c r="A3665" s="28" t="s">
        <v>6819</v>
      </c>
      <c r="B3665" s="30">
        <v>1186.8120000000001</v>
      </c>
    </row>
    <row r="3666" spans="1:2" ht="15.75" customHeight="1" x14ac:dyDescent="0.3">
      <c r="A3666" s="28" t="s">
        <v>6820</v>
      </c>
      <c r="B3666" s="30">
        <v>857.14200000000005</v>
      </c>
    </row>
    <row r="3667" spans="1:2" ht="15.75" customHeight="1" x14ac:dyDescent="0.3">
      <c r="A3667" s="28" t="s">
        <v>6821</v>
      </c>
      <c r="B3667" s="30">
        <v>1120.8780000000002</v>
      </c>
    </row>
    <row r="3668" spans="1:2" ht="15.75" customHeight="1" x14ac:dyDescent="0.3">
      <c r="A3668" s="28" t="s">
        <v>6822</v>
      </c>
      <c r="B3668" s="30">
        <v>1186.8120000000001</v>
      </c>
    </row>
    <row r="3669" spans="1:2" ht="15.75" customHeight="1" x14ac:dyDescent="0.3">
      <c r="A3669" s="28" t="s">
        <v>6823</v>
      </c>
      <c r="B3669" s="30">
        <v>1186.8120000000001</v>
      </c>
    </row>
    <row r="3670" spans="1:2" ht="15.75" customHeight="1" x14ac:dyDescent="0.3">
      <c r="A3670" s="28" t="s">
        <v>6824</v>
      </c>
      <c r="B3670" s="30">
        <v>1450.5480000000002</v>
      </c>
    </row>
    <row r="3671" spans="1:2" ht="15.75" customHeight="1" x14ac:dyDescent="0.3">
      <c r="A3671" s="20" t="s">
        <v>6825</v>
      </c>
      <c r="B3671" s="22">
        <v>4349.4000000000005</v>
      </c>
    </row>
    <row r="3672" spans="1:2" ht="15.75" customHeight="1" x14ac:dyDescent="0.3">
      <c r="A3672" s="28" t="s">
        <v>6826</v>
      </c>
      <c r="B3672" s="30">
        <v>956.86800000000005</v>
      </c>
    </row>
    <row r="3673" spans="1:2" ht="15.75" customHeight="1" x14ac:dyDescent="0.3">
      <c r="A3673" s="28" t="s">
        <v>6827</v>
      </c>
      <c r="B3673" s="30">
        <v>739.39800000000014</v>
      </c>
    </row>
    <row r="3674" spans="1:2" ht="15.75" customHeight="1" x14ac:dyDescent="0.3">
      <c r="A3674" s="28" t="s">
        <v>6828</v>
      </c>
      <c r="B3674" s="30">
        <v>565.42200000000003</v>
      </c>
    </row>
    <row r="3675" spans="1:2" ht="15.75" customHeight="1" x14ac:dyDescent="0.3">
      <c r="A3675" s="28" t="s">
        <v>6829</v>
      </c>
      <c r="B3675" s="30">
        <v>782.89200000000005</v>
      </c>
    </row>
    <row r="3676" spans="1:2" ht="15.75" customHeight="1" x14ac:dyDescent="0.3">
      <c r="A3676" s="28" t="s">
        <v>6830</v>
      </c>
      <c r="B3676" s="30">
        <v>565.42200000000003</v>
      </c>
    </row>
    <row r="3677" spans="1:2" ht="15.75" customHeight="1" x14ac:dyDescent="0.3">
      <c r="A3677" s="28" t="s">
        <v>6831</v>
      </c>
      <c r="B3677" s="30">
        <v>739.39800000000014</v>
      </c>
    </row>
    <row r="3678" spans="1:2" ht="15.75" customHeight="1" x14ac:dyDescent="0.3">
      <c r="A3678" s="28" t="s">
        <v>6832</v>
      </c>
      <c r="B3678" s="30">
        <v>782.89200000000005</v>
      </c>
    </row>
    <row r="3679" spans="1:2" ht="15.75" customHeight="1" x14ac:dyDescent="0.3">
      <c r="A3679" s="28" t="s">
        <v>6833</v>
      </c>
      <c r="B3679" s="30">
        <v>782.89200000000005</v>
      </c>
    </row>
    <row r="3680" spans="1:2" ht="15.75" customHeight="1" x14ac:dyDescent="0.3">
      <c r="A3680" s="28" t="s">
        <v>6834</v>
      </c>
      <c r="B3680" s="30">
        <v>956.86800000000005</v>
      </c>
    </row>
    <row r="3681" spans="1:2" ht="15.75" customHeight="1" x14ac:dyDescent="0.3">
      <c r="A3681" s="20" t="s">
        <v>6835</v>
      </c>
      <c r="B3681" s="22">
        <v>4349.4000000000005</v>
      </c>
    </row>
    <row r="3682" spans="1:2" ht="15.75" customHeight="1" x14ac:dyDescent="0.3">
      <c r="A3682" s="28" t="s">
        <v>6836</v>
      </c>
      <c r="B3682" s="30">
        <v>956.86800000000005</v>
      </c>
    </row>
    <row r="3683" spans="1:2" ht="15.75" customHeight="1" x14ac:dyDescent="0.3">
      <c r="A3683" s="28" t="s">
        <v>6837</v>
      </c>
      <c r="B3683" s="30">
        <v>739.39800000000014</v>
      </c>
    </row>
    <row r="3684" spans="1:2" ht="15.75" customHeight="1" x14ac:dyDescent="0.3">
      <c r="A3684" s="28" t="s">
        <v>6838</v>
      </c>
      <c r="B3684" s="30">
        <v>565.42200000000003</v>
      </c>
    </row>
    <row r="3685" spans="1:2" ht="15.75" customHeight="1" x14ac:dyDescent="0.3">
      <c r="A3685" s="28" t="s">
        <v>6839</v>
      </c>
      <c r="B3685" s="30">
        <v>782.89200000000005</v>
      </c>
    </row>
    <row r="3686" spans="1:2" ht="15.75" customHeight="1" x14ac:dyDescent="0.3">
      <c r="A3686" s="28" t="s">
        <v>6840</v>
      </c>
      <c r="B3686" s="30">
        <v>565.42200000000003</v>
      </c>
    </row>
    <row r="3687" spans="1:2" ht="15.75" customHeight="1" x14ac:dyDescent="0.3">
      <c r="A3687" s="28" t="s">
        <v>6841</v>
      </c>
      <c r="B3687" s="30">
        <v>739.39800000000014</v>
      </c>
    </row>
    <row r="3688" spans="1:2" ht="15.75" customHeight="1" x14ac:dyDescent="0.3">
      <c r="A3688" s="28" t="s">
        <v>6842</v>
      </c>
      <c r="B3688" s="30">
        <v>782.89200000000005</v>
      </c>
    </row>
    <row r="3689" spans="1:2" ht="15.75" customHeight="1" x14ac:dyDescent="0.3">
      <c r="A3689" s="28" t="s">
        <v>6843</v>
      </c>
      <c r="B3689" s="30">
        <v>782.89200000000005</v>
      </c>
    </row>
    <row r="3690" spans="1:2" ht="15.75" customHeight="1" x14ac:dyDescent="0.3">
      <c r="A3690" s="28" t="s">
        <v>6844</v>
      </c>
      <c r="B3690" s="30">
        <v>956.86800000000005</v>
      </c>
    </row>
    <row r="3691" spans="1:2" ht="15.75" customHeight="1" x14ac:dyDescent="0.3">
      <c r="A3691" s="20" t="s">
        <v>6845</v>
      </c>
      <c r="B3691" s="22">
        <v>6593.4000000000005</v>
      </c>
    </row>
    <row r="3692" spans="1:2" ht="15.75" customHeight="1" x14ac:dyDescent="0.3">
      <c r="A3692" s="28" t="s">
        <v>6846</v>
      </c>
      <c r="B3692" s="30">
        <v>1450.5480000000002</v>
      </c>
    </row>
    <row r="3693" spans="1:2" ht="15.75" customHeight="1" x14ac:dyDescent="0.3">
      <c r="A3693" s="28" t="s">
        <v>6847</v>
      </c>
      <c r="B3693" s="30">
        <v>1120.8780000000002</v>
      </c>
    </row>
    <row r="3694" spans="1:2" ht="15.75" customHeight="1" x14ac:dyDescent="0.3">
      <c r="A3694" s="28" t="s">
        <v>6848</v>
      </c>
      <c r="B3694" s="30">
        <v>857.14200000000005</v>
      </c>
    </row>
    <row r="3695" spans="1:2" ht="15.75" customHeight="1" x14ac:dyDescent="0.3">
      <c r="A3695" s="28" t="s">
        <v>6849</v>
      </c>
      <c r="B3695" s="30">
        <v>1186.8120000000001</v>
      </c>
    </row>
    <row r="3696" spans="1:2" ht="15.75" customHeight="1" x14ac:dyDescent="0.3">
      <c r="A3696" s="28" t="s">
        <v>6850</v>
      </c>
      <c r="B3696" s="30">
        <v>857.14200000000005</v>
      </c>
    </row>
    <row r="3697" spans="1:2" ht="15.75" customHeight="1" x14ac:dyDescent="0.3">
      <c r="A3697" s="28" t="s">
        <v>6851</v>
      </c>
      <c r="B3697" s="30">
        <v>1120.8780000000002</v>
      </c>
    </row>
    <row r="3698" spans="1:2" ht="15.75" customHeight="1" x14ac:dyDescent="0.3">
      <c r="A3698" s="28" t="s">
        <v>6852</v>
      </c>
      <c r="B3698" s="30">
        <v>1186.8120000000001</v>
      </c>
    </row>
    <row r="3699" spans="1:2" ht="15.75" customHeight="1" x14ac:dyDescent="0.3">
      <c r="A3699" s="28" t="s">
        <v>6853</v>
      </c>
      <c r="B3699" s="30">
        <v>1186.8120000000001</v>
      </c>
    </row>
    <row r="3700" spans="1:2" ht="15.75" customHeight="1" x14ac:dyDescent="0.3">
      <c r="A3700" s="28" t="s">
        <v>6854</v>
      </c>
      <c r="B3700" s="30">
        <v>1450.5480000000002</v>
      </c>
    </row>
    <row r="3701" spans="1:2" ht="15.75" customHeight="1" x14ac:dyDescent="0.3">
      <c r="A3701" s="20" t="s">
        <v>6855</v>
      </c>
      <c r="B3701" s="22">
        <v>4349.4000000000005</v>
      </c>
    </row>
    <row r="3702" spans="1:2" ht="15.75" customHeight="1" x14ac:dyDescent="0.3">
      <c r="A3702" s="28" t="s">
        <v>6856</v>
      </c>
      <c r="B3702" s="30">
        <v>956.86800000000005</v>
      </c>
    </row>
    <row r="3703" spans="1:2" ht="15.75" customHeight="1" x14ac:dyDescent="0.3">
      <c r="A3703" s="28" t="s">
        <v>6857</v>
      </c>
      <c r="B3703" s="30">
        <v>739.39800000000014</v>
      </c>
    </row>
    <row r="3704" spans="1:2" ht="15.75" customHeight="1" x14ac:dyDescent="0.3">
      <c r="A3704" s="28" t="s">
        <v>6858</v>
      </c>
      <c r="B3704" s="30">
        <v>565.42200000000003</v>
      </c>
    </row>
    <row r="3705" spans="1:2" ht="15.75" customHeight="1" x14ac:dyDescent="0.3">
      <c r="A3705" s="28" t="s">
        <v>6859</v>
      </c>
      <c r="B3705" s="30">
        <v>782.89200000000005</v>
      </c>
    </row>
    <row r="3706" spans="1:2" ht="15.75" customHeight="1" x14ac:dyDescent="0.3">
      <c r="A3706" s="28" t="s">
        <v>6860</v>
      </c>
      <c r="B3706" s="30">
        <v>565.42200000000003</v>
      </c>
    </row>
    <row r="3707" spans="1:2" ht="15.75" customHeight="1" x14ac:dyDescent="0.3">
      <c r="A3707" s="28" t="s">
        <v>6861</v>
      </c>
      <c r="B3707" s="30">
        <v>739.39800000000014</v>
      </c>
    </row>
    <row r="3708" spans="1:2" ht="15.75" customHeight="1" x14ac:dyDescent="0.3">
      <c r="A3708" s="28" t="s">
        <v>6862</v>
      </c>
      <c r="B3708" s="30">
        <v>782.89200000000005</v>
      </c>
    </row>
    <row r="3709" spans="1:2" ht="15.75" customHeight="1" x14ac:dyDescent="0.3">
      <c r="A3709" s="28" t="s">
        <v>6863</v>
      </c>
      <c r="B3709" s="30">
        <v>782.89200000000005</v>
      </c>
    </row>
    <row r="3710" spans="1:2" ht="15.75" customHeight="1" x14ac:dyDescent="0.3">
      <c r="A3710" s="28" t="s">
        <v>6864</v>
      </c>
      <c r="B3710" s="30">
        <v>956.86800000000005</v>
      </c>
    </row>
    <row r="3711" spans="1:2" ht="15.75" customHeight="1" x14ac:dyDescent="0.3">
      <c r="A3711" s="20" t="s">
        <v>6865</v>
      </c>
      <c r="B3711" s="22">
        <v>4349.4000000000005</v>
      </c>
    </row>
    <row r="3712" spans="1:2" ht="15.75" customHeight="1" x14ac:dyDescent="0.3">
      <c r="A3712" s="28" t="s">
        <v>6866</v>
      </c>
      <c r="B3712" s="30">
        <v>956.86800000000005</v>
      </c>
    </row>
    <row r="3713" spans="1:2" ht="15.75" customHeight="1" x14ac:dyDescent="0.3">
      <c r="A3713" s="28" t="s">
        <v>6867</v>
      </c>
      <c r="B3713" s="30">
        <v>739.39800000000014</v>
      </c>
    </row>
    <row r="3714" spans="1:2" ht="15.75" customHeight="1" x14ac:dyDescent="0.3">
      <c r="A3714" s="28" t="s">
        <v>6868</v>
      </c>
      <c r="B3714" s="30">
        <v>565.42200000000003</v>
      </c>
    </row>
    <row r="3715" spans="1:2" ht="15.75" customHeight="1" x14ac:dyDescent="0.3">
      <c r="A3715" s="28" t="s">
        <v>6869</v>
      </c>
      <c r="B3715" s="30">
        <v>782.89200000000005</v>
      </c>
    </row>
    <row r="3716" spans="1:2" ht="15.75" customHeight="1" x14ac:dyDescent="0.3">
      <c r="A3716" s="28" t="s">
        <v>6870</v>
      </c>
      <c r="B3716" s="30">
        <v>565.42200000000003</v>
      </c>
    </row>
    <row r="3717" spans="1:2" ht="15.75" customHeight="1" x14ac:dyDescent="0.3">
      <c r="A3717" s="28" t="s">
        <v>6871</v>
      </c>
      <c r="B3717" s="30">
        <v>739.39800000000014</v>
      </c>
    </row>
    <row r="3718" spans="1:2" ht="15.75" customHeight="1" x14ac:dyDescent="0.3">
      <c r="A3718" s="28" t="s">
        <v>6872</v>
      </c>
      <c r="B3718" s="30">
        <v>782.89200000000005</v>
      </c>
    </row>
    <row r="3719" spans="1:2" ht="15.75" customHeight="1" x14ac:dyDescent="0.3">
      <c r="A3719" s="28" t="s">
        <v>6873</v>
      </c>
      <c r="B3719" s="30">
        <v>782.89200000000005</v>
      </c>
    </row>
    <row r="3720" spans="1:2" ht="15.75" customHeight="1" x14ac:dyDescent="0.3">
      <c r="A3720" s="28" t="s">
        <v>6874</v>
      </c>
      <c r="B3720" s="30">
        <v>956.86800000000005</v>
      </c>
    </row>
    <row r="3721" spans="1:2" ht="15.75" customHeight="1" x14ac:dyDescent="0.3">
      <c r="A3721" s="20" t="s">
        <v>6875</v>
      </c>
      <c r="B3721" s="22">
        <v>4349.4000000000005</v>
      </c>
    </row>
    <row r="3722" spans="1:2" ht="15.75" customHeight="1" x14ac:dyDescent="0.3">
      <c r="A3722" s="28" t="s">
        <v>6876</v>
      </c>
      <c r="B3722" s="30">
        <v>956.86800000000005</v>
      </c>
    </row>
    <row r="3723" spans="1:2" ht="15.75" customHeight="1" x14ac:dyDescent="0.3">
      <c r="A3723" s="28" t="s">
        <v>6877</v>
      </c>
      <c r="B3723" s="30">
        <v>739.39800000000014</v>
      </c>
    </row>
    <row r="3724" spans="1:2" ht="15.75" customHeight="1" x14ac:dyDescent="0.3">
      <c r="A3724" s="28" t="s">
        <v>6878</v>
      </c>
      <c r="B3724" s="30">
        <v>565.42200000000003</v>
      </c>
    </row>
    <row r="3725" spans="1:2" ht="15.75" customHeight="1" x14ac:dyDescent="0.3">
      <c r="A3725" s="28" t="s">
        <v>6879</v>
      </c>
      <c r="B3725" s="30">
        <v>782.89200000000005</v>
      </c>
    </row>
    <row r="3726" spans="1:2" ht="15.75" customHeight="1" x14ac:dyDescent="0.3">
      <c r="A3726" s="28" t="s">
        <v>6880</v>
      </c>
      <c r="B3726" s="30">
        <v>565.42200000000003</v>
      </c>
    </row>
    <row r="3727" spans="1:2" ht="15.75" customHeight="1" x14ac:dyDescent="0.3">
      <c r="A3727" s="28" t="s">
        <v>6881</v>
      </c>
      <c r="B3727" s="30">
        <v>739.39800000000014</v>
      </c>
    </row>
    <row r="3728" spans="1:2" ht="15.75" customHeight="1" x14ac:dyDescent="0.3">
      <c r="A3728" s="28" t="s">
        <v>6882</v>
      </c>
      <c r="B3728" s="30">
        <v>782.89200000000005</v>
      </c>
    </row>
    <row r="3729" spans="1:2" ht="15.75" customHeight="1" x14ac:dyDescent="0.3">
      <c r="A3729" s="28" t="s">
        <v>6883</v>
      </c>
      <c r="B3729" s="30">
        <v>782.89200000000005</v>
      </c>
    </row>
    <row r="3730" spans="1:2" ht="15.75" customHeight="1" x14ac:dyDescent="0.3">
      <c r="A3730" s="28" t="s">
        <v>6884</v>
      </c>
      <c r="B3730" s="30">
        <v>956.86800000000005</v>
      </c>
    </row>
    <row r="3731" spans="1:2" ht="15.75" customHeight="1" x14ac:dyDescent="0.3">
      <c r="A3731" s="20" t="s">
        <v>6885</v>
      </c>
      <c r="B3731" s="22">
        <v>4349.4000000000005</v>
      </c>
    </row>
    <row r="3732" spans="1:2" ht="15.75" customHeight="1" x14ac:dyDescent="0.3">
      <c r="A3732" s="28" t="s">
        <v>6886</v>
      </c>
      <c r="B3732" s="30">
        <v>956.86800000000005</v>
      </c>
    </row>
    <row r="3733" spans="1:2" ht="15.75" customHeight="1" x14ac:dyDescent="0.3">
      <c r="A3733" s="28" t="s">
        <v>6887</v>
      </c>
      <c r="B3733" s="30">
        <v>739.39800000000014</v>
      </c>
    </row>
    <row r="3734" spans="1:2" ht="15.75" customHeight="1" x14ac:dyDescent="0.3">
      <c r="A3734" s="28" t="s">
        <v>6888</v>
      </c>
      <c r="B3734" s="30">
        <v>565.42200000000003</v>
      </c>
    </row>
    <row r="3735" spans="1:2" ht="15.75" customHeight="1" x14ac:dyDescent="0.3">
      <c r="A3735" s="28" t="s">
        <v>6889</v>
      </c>
      <c r="B3735" s="30">
        <v>782.89200000000005</v>
      </c>
    </row>
    <row r="3736" spans="1:2" ht="15.75" customHeight="1" x14ac:dyDescent="0.3">
      <c r="A3736" s="28" t="s">
        <v>6890</v>
      </c>
      <c r="B3736" s="30">
        <v>565.42200000000003</v>
      </c>
    </row>
    <row r="3737" spans="1:2" ht="15.75" customHeight="1" x14ac:dyDescent="0.3">
      <c r="A3737" s="28" t="s">
        <v>6891</v>
      </c>
      <c r="B3737" s="30">
        <v>739.39800000000014</v>
      </c>
    </row>
    <row r="3738" spans="1:2" ht="15.75" customHeight="1" x14ac:dyDescent="0.3">
      <c r="A3738" s="28" t="s">
        <v>6892</v>
      </c>
      <c r="B3738" s="30">
        <v>782.89200000000005</v>
      </c>
    </row>
    <row r="3739" spans="1:2" ht="15.75" customHeight="1" x14ac:dyDescent="0.3">
      <c r="A3739" s="28" t="s">
        <v>6893</v>
      </c>
      <c r="B3739" s="30">
        <v>782.89200000000005</v>
      </c>
    </row>
    <row r="3740" spans="1:2" ht="15.75" customHeight="1" x14ac:dyDescent="0.3">
      <c r="A3740" s="28" t="s">
        <v>6894</v>
      </c>
      <c r="B3740" s="30">
        <v>956.86800000000005</v>
      </c>
    </row>
    <row r="3741" spans="1:2" ht="15.75" customHeight="1" x14ac:dyDescent="0.3">
      <c r="A3741" s="20" t="s">
        <v>6895</v>
      </c>
      <c r="B3741" s="22">
        <v>6593.4000000000005</v>
      </c>
    </row>
    <row r="3742" spans="1:2" ht="15.75" customHeight="1" x14ac:dyDescent="0.3">
      <c r="A3742" s="28" t="s">
        <v>6896</v>
      </c>
      <c r="B3742" s="30">
        <v>1450.5480000000002</v>
      </c>
    </row>
    <row r="3743" spans="1:2" ht="15.75" customHeight="1" x14ac:dyDescent="0.3">
      <c r="A3743" s="28" t="s">
        <v>6897</v>
      </c>
      <c r="B3743" s="30">
        <v>1120.8780000000002</v>
      </c>
    </row>
    <row r="3744" spans="1:2" ht="15.75" customHeight="1" x14ac:dyDescent="0.3">
      <c r="A3744" s="28" t="s">
        <v>6898</v>
      </c>
      <c r="B3744" s="30">
        <v>857.14200000000005</v>
      </c>
    </row>
    <row r="3745" spans="1:2" ht="15.75" customHeight="1" x14ac:dyDescent="0.3">
      <c r="A3745" s="28" t="s">
        <v>6899</v>
      </c>
      <c r="B3745" s="30">
        <v>1186.8120000000001</v>
      </c>
    </row>
    <row r="3746" spans="1:2" ht="15.75" customHeight="1" x14ac:dyDescent="0.3">
      <c r="A3746" s="28" t="s">
        <v>6900</v>
      </c>
      <c r="B3746" s="30">
        <v>857.14200000000005</v>
      </c>
    </row>
    <row r="3747" spans="1:2" ht="15.75" customHeight="1" x14ac:dyDescent="0.3">
      <c r="A3747" s="28" t="s">
        <v>6901</v>
      </c>
      <c r="B3747" s="30">
        <v>1120.8780000000002</v>
      </c>
    </row>
    <row r="3748" spans="1:2" ht="15.75" customHeight="1" x14ac:dyDescent="0.3">
      <c r="A3748" s="28" t="s">
        <v>6902</v>
      </c>
      <c r="B3748" s="30">
        <v>1186.8120000000001</v>
      </c>
    </row>
    <row r="3749" spans="1:2" ht="15.75" customHeight="1" x14ac:dyDescent="0.3">
      <c r="A3749" s="28" t="s">
        <v>6903</v>
      </c>
      <c r="B3749" s="30">
        <v>1186.8120000000001</v>
      </c>
    </row>
    <row r="3750" spans="1:2" ht="15.75" customHeight="1" x14ac:dyDescent="0.3">
      <c r="A3750" s="28" t="s">
        <v>6904</v>
      </c>
      <c r="B3750" s="30">
        <v>1450.5480000000002</v>
      </c>
    </row>
    <row r="3751" spans="1:2" ht="15.75" customHeight="1" x14ac:dyDescent="0.3">
      <c r="A3751" s="20" t="s">
        <v>6905</v>
      </c>
      <c r="B3751" s="22">
        <v>7253.4000000000005</v>
      </c>
    </row>
    <row r="3752" spans="1:2" ht="15.75" customHeight="1" x14ac:dyDescent="0.3">
      <c r="A3752" s="28" t="s">
        <v>6906</v>
      </c>
      <c r="B3752" s="30">
        <v>1595.7480000000003</v>
      </c>
    </row>
    <row r="3753" spans="1:2" ht="15.75" customHeight="1" x14ac:dyDescent="0.3">
      <c r="A3753" s="28" t="s">
        <v>6907</v>
      </c>
      <c r="B3753" s="30">
        <v>1233.0780000000002</v>
      </c>
    </row>
    <row r="3754" spans="1:2" ht="15.75" customHeight="1" x14ac:dyDescent="0.3">
      <c r="A3754" s="28" t="s">
        <v>6908</v>
      </c>
      <c r="B3754" s="30">
        <v>942.94200000000012</v>
      </c>
    </row>
    <row r="3755" spans="1:2" ht="15.75" customHeight="1" x14ac:dyDescent="0.3">
      <c r="A3755" s="28" t="s">
        <v>6909</v>
      </c>
      <c r="B3755" s="30">
        <v>1305.6119999999999</v>
      </c>
    </row>
    <row r="3756" spans="1:2" ht="15.75" customHeight="1" x14ac:dyDescent="0.3">
      <c r="A3756" s="28" t="s">
        <v>6910</v>
      </c>
      <c r="B3756" s="30">
        <v>942.94200000000012</v>
      </c>
    </row>
    <row r="3757" spans="1:2" ht="15.75" customHeight="1" x14ac:dyDescent="0.3">
      <c r="A3757" s="28" t="s">
        <v>6911</v>
      </c>
      <c r="B3757" s="30">
        <v>1233.0780000000002</v>
      </c>
    </row>
    <row r="3758" spans="1:2" ht="15.75" customHeight="1" x14ac:dyDescent="0.3">
      <c r="A3758" s="28" t="s">
        <v>6912</v>
      </c>
      <c r="B3758" s="30">
        <v>1305.6119999999999</v>
      </c>
    </row>
    <row r="3759" spans="1:2" ht="15.75" customHeight="1" x14ac:dyDescent="0.3">
      <c r="A3759" s="28" t="s">
        <v>6913</v>
      </c>
      <c r="B3759" s="30">
        <v>1305.6119999999999</v>
      </c>
    </row>
    <row r="3760" spans="1:2" ht="15.75" customHeight="1" x14ac:dyDescent="0.3">
      <c r="A3760" s="28" t="s">
        <v>6914</v>
      </c>
      <c r="B3760" s="30">
        <v>1595.7480000000003</v>
      </c>
    </row>
    <row r="3761" spans="1:2" ht="15.75" customHeight="1" x14ac:dyDescent="0.3">
      <c r="A3761" s="20" t="s">
        <v>6915</v>
      </c>
      <c r="B3761" s="22">
        <v>7253.4000000000005</v>
      </c>
    </row>
    <row r="3762" spans="1:2" ht="15.75" customHeight="1" x14ac:dyDescent="0.3">
      <c r="A3762" s="28" t="s">
        <v>6916</v>
      </c>
      <c r="B3762" s="30">
        <v>1595.7480000000003</v>
      </c>
    </row>
    <row r="3763" spans="1:2" ht="15.75" customHeight="1" x14ac:dyDescent="0.3">
      <c r="A3763" s="28" t="s">
        <v>6917</v>
      </c>
      <c r="B3763" s="30">
        <v>1233.0780000000002</v>
      </c>
    </row>
    <row r="3764" spans="1:2" ht="15.75" customHeight="1" x14ac:dyDescent="0.3">
      <c r="A3764" s="28" t="s">
        <v>6918</v>
      </c>
      <c r="B3764" s="30">
        <v>942.94200000000012</v>
      </c>
    </row>
    <row r="3765" spans="1:2" ht="15.75" customHeight="1" x14ac:dyDescent="0.3">
      <c r="A3765" s="28" t="s">
        <v>6919</v>
      </c>
      <c r="B3765" s="30">
        <v>1305.6119999999999</v>
      </c>
    </row>
    <row r="3766" spans="1:2" ht="15.75" customHeight="1" x14ac:dyDescent="0.3">
      <c r="A3766" s="28" t="s">
        <v>6920</v>
      </c>
      <c r="B3766" s="30">
        <v>942.94200000000012</v>
      </c>
    </row>
    <row r="3767" spans="1:2" ht="15.75" customHeight="1" x14ac:dyDescent="0.3">
      <c r="A3767" s="28" t="s">
        <v>6921</v>
      </c>
      <c r="B3767" s="30">
        <v>1233.0780000000002</v>
      </c>
    </row>
    <row r="3768" spans="1:2" ht="15.75" customHeight="1" x14ac:dyDescent="0.3">
      <c r="A3768" s="28" t="s">
        <v>6922</v>
      </c>
      <c r="B3768" s="30">
        <v>1305.6119999999999</v>
      </c>
    </row>
    <row r="3769" spans="1:2" ht="15.75" customHeight="1" x14ac:dyDescent="0.3">
      <c r="A3769" s="28" t="s">
        <v>6923</v>
      </c>
      <c r="B3769" s="30">
        <v>1305.6119999999999</v>
      </c>
    </row>
    <row r="3770" spans="1:2" ht="15.75" customHeight="1" x14ac:dyDescent="0.3">
      <c r="A3770" s="28" t="s">
        <v>6924</v>
      </c>
      <c r="B3770" s="30">
        <v>1595.7480000000003</v>
      </c>
    </row>
    <row r="3771" spans="1:2" ht="15.75" customHeight="1" x14ac:dyDescent="0.3">
      <c r="A3771" s="20" t="s">
        <v>6926</v>
      </c>
      <c r="B3771" s="22">
        <v>4745.4000000000005</v>
      </c>
    </row>
    <row r="3772" spans="1:2" ht="15.75" customHeight="1" x14ac:dyDescent="0.3">
      <c r="A3772" s="28" t="s">
        <v>6927</v>
      </c>
      <c r="B3772" s="30">
        <v>1043.9880000000001</v>
      </c>
    </row>
    <row r="3773" spans="1:2" ht="15.75" customHeight="1" x14ac:dyDescent="0.3">
      <c r="A3773" s="28" t="s">
        <v>6928</v>
      </c>
      <c r="B3773" s="30">
        <v>806.71800000000019</v>
      </c>
    </row>
    <row r="3774" spans="1:2" ht="15.75" customHeight="1" x14ac:dyDescent="0.3">
      <c r="A3774" s="28" t="s">
        <v>6929</v>
      </c>
      <c r="B3774" s="30">
        <v>616.90200000000016</v>
      </c>
    </row>
    <row r="3775" spans="1:2" ht="15.75" customHeight="1" x14ac:dyDescent="0.3">
      <c r="A3775" s="28" t="s">
        <v>6930</v>
      </c>
      <c r="B3775" s="30">
        <v>854.17200000000003</v>
      </c>
    </row>
    <row r="3776" spans="1:2" ht="15.75" customHeight="1" x14ac:dyDescent="0.3">
      <c r="A3776" s="28" t="s">
        <v>6931</v>
      </c>
      <c r="B3776" s="30">
        <v>616.90200000000016</v>
      </c>
    </row>
    <row r="3777" spans="1:2" ht="15.75" customHeight="1" x14ac:dyDescent="0.3">
      <c r="A3777" s="28" t="s">
        <v>6932</v>
      </c>
      <c r="B3777" s="30">
        <v>806.71800000000019</v>
      </c>
    </row>
    <row r="3778" spans="1:2" ht="15.75" customHeight="1" x14ac:dyDescent="0.3">
      <c r="A3778" s="28" t="s">
        <v>6933</v>
      </c>
      <c r="B3778" s="30">
        <v>854.17200000000003</v>
      </c>
    </row>
    <row r="3779" spans="1:2" ht="15.75" customHeight="1" x14ac:dyDescent="0.3">
      <c r="A3779" s="28" t="s">
        <v>6934</v>
      </c>
      <c r="B3779" s="30">
        <v>854.17200000000003</v>
      </c>
    </row>
    <row r="3780" spans="1:2" ht="15.75" customHeight="1" x14ac:dyDescent="0.3">
      <c r="A3780" s="28" t="s">
        <v>6935</v>
      </c>
      <c r="B3780" s="30">
        <v>1043.9880000000001</v>
      </c>
    </row>
    <row r="3781" spans="1:2" ht="15.75" customHeight="1" x14ac:dyDescent="0.3">
      <c r="A3781" s="20" t="s">
        <v>6936</v>
      </c>
      <c r="B3781" s="22">
        <v>4745.4000000000005</v>
      </c>
    </row>
    <row r="3782" spans="1:2" ht="15.75" customHeight="1" x14ac:dyDescent="0.3">
      <c r="A3782" s="28" t="s">
        <v>6937</v>
      </c>
      <c r="B3782" s="30">
        <v>1043.9880000000001</v>
      </c>
    </row>
    <row r="3783" spans="1:2" ht="15.75" customHeight="1" x14ac:dyDescent="0.3">
      <c r="A3783" s="28" t="s">
        <v>6938</v>
      </c>
      <c r="B3783" s="30">
        <v>806.71800000000019</v>
      </c>
    </row>
    <row r="3784" spans="1:2" ht="15.75" customHeight="1" x14ac:dyDescent="0.3">
      <c r="A3784" s="28" t="s">
        <v>6939</v>
      </c>
      <c r="B3784" s="30">
        <v>616.90200000000016</v>
      </c>
    </row>
    <row r="3785" spans="1:2" ht="15.75" customHeight="1" x14ac:dyDescent="0.3">
      <c r="A3785" s="28" t="s">
        <v>6940</v>
      </c>
      <c r="B3785" s="30">
        <v>854.17200000000003</v>
      </c>
    </row>
    <row r="3786" spans="1:2" ht="15.75" customHeight="1" x14ac:dyDescent="0.3">
      <c r="A3786" s="28" t="s">
        <v>6941</v>
      </c>
      <c r="B3786" s="30">
        <v>616.90200000000016</v>
      </c>
    </row>
    <row r="3787" spans="1:2" ht="15.75" customHeight="1" x14ac:dyDescent="0.3">
      <c r="A3787" s="28" t="s">
        <v>6942</v>
      </c>
      <c r="B3787" s="30">
        <v>806.71800000000019</v>
      </c>
    </row>
    <row r="3788" spans="1:2" ht="15.75" customHeight="1" x14ac:dyDescent="0.3">
      <c r="A3788" s="28" t="s">
        <v>6943</v>
      </c>
      <c r="B3788" s="30">
        <v>854.17200000000003</v>
      </c>
    </row>
    <row r="3789" spans="1:2" ht="15.75" customHeight="1" x14ac:dyDescent="0.3">
      <c r="A3789" s="28" t="s">
        <v>6944</v>
      </c>
      <c r="B3789" s="30">
        <v>854.17200000000003</v>
      </c>
    </row>
    <row r="3790" spans="1:2" ht="15.75" customHeight="1" x14ac:dyDescent="0.3">
      <c r="A3790" s="28" t="s">
        <v>6945</v>
      </c>
      <c r="B3790" s="30">
        <v>1043.9880000000001</v>
      </c>
    </row>
    <row r="3791" spans="1:2" ht="15.75" customHeight="1" x14ac:dyDescent="0.3">
      <c r="A3791" s="20" t="s">
        <v>6946</v>
      </c>
      <c r="B3791" s="22">
        <v>25733.4</v>
      </c>
    </row>
    <row r="3792" spans="1:2" ht="15.75" customHeight="1" x14ac:dyDescent="0.3">
      <c r="A3792" s="28" t="s">
        <v>6947</v>
      </c>
      <c r="B3792" s="30">
        <v>5661.348</v>
      </c>
    </row>
    <row r="3793" spans="1:2" ht="15.75" customHeight="1" x14ac:dyDescent="0.3">
      <c r="A3793" s="28" t="s">
        <v>6948</v>
      </c>
      <c r="B3793" s="30">
        <v>4374.6780000000008</v>
      </c>
    </row>
    <row r="3794" spans="1:2" ht="15.75" customHeight="1" x14ac:dyDescent="0.3">
      <c r="A3794" s="28" t="s">
        <v>6949</v>
      </c>
      <c r="B3794" s="30">
        <v>3345.3420000000001</v>
      </c>
    </row>
    <row r="3795" spans="1:2" ht="15.75" customHeight="1" x14ac:dyDescent="0.3">
      <c r="A3795" s="28" t="s">
        <v>6950</v>
      </c>
      <c r="B3795" s="30">
        <v>4632.0120000000006</v>
      </c>
    </row>
    <row r="3796" spans="1:2" ht="15.75" customHeight="1" x14ac:dyDescent="0.3">
      <c r="A3796" s="28" t="s">
        <v>6951</v>
      </c>
      <c r="B3796" s="30">
        <v>3345.3420000000001</v>
      </c>
    </row>
    <row r="3797" spans="1:2" ht="15.75" customHeight="1" x14ac:dyDescent="0.3">
      <c r="A3797" s="28" t="s">
        <v>6952</v>
      </c>
      <c r="B3797" s="30">
        <v>4374.6780000000008</v>
      </c>
    </row>
    <row r="3798" spans="1:2" ht="15.75" customHeight="1" x14ac:dyDescent="0.3">
      <c r="A3798" s="28" t="s">
        <v>6953</v>
      </c>
      <c r="B3798" s="30">
        <v>4632.0120000000006</v>
      </c>
    </row>
    <row r="3799" spans="1:2" ht="15.75" customHeight="1" x14ac:dyDescent="0.3">
      <c r="A3799" s="28" t="s">
        <v>6954</v>
      </c>
      <c r="B3799" s="30">
        <v>4632.0120000000006</v>
      </c>
    </row>
    <row r="3800" spans="1:2" ht="15.75" customHeight="1" x14ac:dyDescent="0.3">
      <c r="A3800" s="28" t="s">
        <v>6955</v>
      </c>
      <c r="B3800" s="30">
        <v>5661.348</v>
      </c>
    </row>
    <row r="3801" spans="1:2" ht="15.75" customHeight="1" x14ac:dyDescent="0.3">
      <c r="A3801" s="20" t="s">
        <v>6956</v>
      </c>
      <c r="B3801" s="22">
        <v>4745.4000000000005</v>
      </c>
    </row>
    <row r="3802" spans="1:2" ht="15.75" customHeight="1" x14ac:dyDescent="0.3">
      <c r="A3802" s="28" t="s">
        <v>6957</v>
      </c>
      <c r="B3802" s="30">
        <v>1043.9880000000001</v>
      </c>
    </row>
    <row r="3803" spans="1:2" ht="15.75" customHeight="1" x14ac:dyDescent="0.3">
      <c r="A3803" s="28" t="s">
        <v>6958</v>
      </c>
      <c r="B3803" s="30">
        <v>806.71800000000019</v>
      </c>
    </row>
    <row r="3804" spans="1:2" ht="15.75" customHeight="1" x14ac:dyDescent="0.3">
      <c r="A3804" s="28" t="s">
        <v>6959</v>
      </c>
      <c r="B3804" s="30">
        <v>616.90200000000016</v>
      </c>
    </row>
    <row r="3805" spans="1:2" ht="15.75" customHeight="1" x14ac:dyDescent="0.3">
      <c r="A3805" s="28" t="s">
        <v>6960</v>
      </c>
      <c r="B3805" s="30">
        <v>854.17200000000003</v>
      </c>
    </row>
    <row r="3806" spans="1:2" ht="15.75" customHeight="1" x14ac:dyDescent="0.3">
      <c r="A3806" s="28" t="s">
        <v>6961</v>
      </c>
      <c r="B3806" s="30">
        <v>616.90200000000016</v>
      </c>
    </row>
    <row r="3807" spans="1:2" ht="15.75" customHeight="1" x14ac:dyDescent="0.3">
      <c r="A3807" s="28" t="s">
        <v>6962</v>
      </c>
      <c r="B3807" s="30">
        <v>806.71800000000019</v>
      </c>
    </row>
    <row r="3808" spans="1:2" ht="15.75" customHeight="1" x14ac:dyDescent="0.3">
      <c r="A3808" s="28" t="s">
        <v>6963</v>
      </c>
      <c r="B3808" s="30">
        <v>854.17200000000003</v>
      </c>
    </row>
    <row r="3809" spans="1:2" ht="15.75" customHeight="1" x14ac:dyDescent="0.3">
      <c r="A3809" s="28" t="s">
        <v>6964</v>
      </c>
      <c r="B3809" s="30">
        <v>854.17200000000003</v>
      </c>
    </row>
    <row r="3810" spans="1:2" ht="15.75" customHeight="1" x14ac:dyDescent="0.3">
      <c r="A3810" s="28" t="s">
        <v>6965</v>
      </c>
      <c r="B3810" s="30">
        <v>1043.9880000000001</v>
      </c>
    </row>
    <row r="3811" spans="1:2" ht="15.75" customHeight="1" x14ac:dyDescent="0.3">
      <c r="A3811" s="20" t="s">
        <v>6966</v>
      </c>
      <c r="B3811" s="22">
        <v>13853.400000000001</v>
      </c>
    </row>
    <row r="3812" spans="1:2" ht="15.75" customHeight="1" x14ac:dyDescent="0.3">
      <c r="A3812" s="28" t="s">
        <v>6967</v>
      </c>
      <c r="B3812" s="30">
        <v>3047.748</v>
      </c>
    </row>
    <row r="3813" spans="1:2" ht="15.75" customHeight="1" x14ac:dyDescent="0.3">
      <c r="A3813" s="28" t="s">
        <v>6968</v>
      </c>
      <c r="B3813" s="30">
        <v>2355.0780000000004</v>
      </c>
    </row>
    <row r="3814" spans="1:2" ht="15.75" customHeight="1" x14ac:dyDescent="0.3">
      <c r="A3814" s="28" t="s">
        <v>6969</v>
      </c>
      <c r="B3814" s="30">
        <v>1800.9420000000002</v>
      </c>
    </row>
    <row r="3815" spans="1:2" ht="15.75" customHeight="1" x14ac:dyDescent="0.3">
      <c r="A3815" s="28" t="s">
        <v>6970</v>
      </c>
      <c r="B3815" s="30">
        <v>2493.6119999999996</v>
      </c>
    </row>
    <row r="3816" spans="1:2" ht="15.75" customHeight="1" x14ac:dyDescent="0.3">
      <c r="A3816" s="28" t="s">
        <v>6971</v>
      </c>
      <c r="B3816" s="30">
        <v>1800.9420000000002</v>
      </c>
    </row>
    <row r="3817" spans="1:2" ht="15.75" customHeight="1" x14ac:dyDescent="0.3">
      <c r="A3817" s="28" t="s">
        <v>6972</v>
      </c>
      <c r="B3817" s="30">
        <v>2355.0780000000004</v>
      </c>
    </row>
    <row r="3818" spans="1:2" ht="15.75" customHeight="1" x14ac:dyDescent="0.3">
      <c r="A3818" s="28" t="s">
        <v>6973</v>
      </c>
      <c r="B3818" s="30">
        <v>2493.6119999999996</v>
      </c>
    </row>
    <row r="3819" spans="1:2" ht="15.75" customHeight="1" x14ac:dyDescent="0.3">
      <c r="A3819" s="28" t="s">
        <v>6974</v>
      </c>
      <c r="B3819" s="30">
        <v>2493.6119999999996</v>
      </c>
    </row>
    <row r="3820" spans="1:2" ht="15.75" customHeight="1" x14ac:dyDescent="0.3">
      <c r="A3820" s="28" t="s">
        <v>6975</v>
      </c>
      <c r="B3820" s="30">
        <v>3047.748</v>
      </c>
    </row>
    <row r="3821" spans="1:2" ht="15.75" customHeight="1" x14ac:dyDescent="0.3">
      <c r="A3821" s="20" t="s">
        <v>6976</v>
      </c>
      <c r="B3821" s="22">
        <v>13853.400000000001</v>
      </c>
    </row>
    <row r="3822" spans="1:2" ht="15.75" customHeight="1" x14ac:dyDescent="0.3">
      <c r="A3822" s="28" t="s">
        <v>6977</v>
      </c>
      <c r="B3822" s="30">
        <v>3047.748</v>
      </c>
    </row>
    <row r="3823" spans="1:2" ht="15.75" customHeight="1" x14ac:dyDescent="0.3">
      <c r="A3823" s="28" t="s">
        <v>6978</v>
      </c>
      <c r="B3823" s="30">
        <v>2355.0780000000004</v>
      </c>
    </row>
    <row r="3824" spans="1:2" ht="15.75" customHeight="1" x14ac:dyDescent="0.3">
      <c r="A3824" s="28" t="s">
        <v>6979</v>
      </c>
      <c r="B3824" s="30">
        <v>1800.9420000000002</v>
      </c>
    </row>
    <row r="3825" spans="1:2" ht="15.75" customHeight="1" x14ac:dyDescent="0.3">
      <c r="A3825" s="28" t="s">
        <v>6980</v>
      </c>
      <c r="B3825" s="30">
        <v>2493.6119999999996</v>
      </c>
    </row>
    <row r="3826" spans="1:2" ht="15.75" customHeight="1" x14ac:dyDescent="0.3">
      <c r="A3826" s="28" t="s">
        <v>6981</v>
      </c>
      <c r="B3826" s="30">
        <v>1800.9420000000002</v>
      </c>
    </row>
    <row r="3827" spans="1:2" ht="15.75" customHeight="1" x14ac:dyDescent="0.3">
      <c r="A3827" s="28" t="s">
        <v>6982</v>
      </c>
      <c r="B3827" s="30">
        <v>2355.0780000000004</v>
      </c>
    </row>
    <row r="3828" spans="1:2" ht="15.75" customHeight="1" x14ac:dyDescent="0.3">
      <c r="A3828" s="28" t="s">
        <v>6983</v>
      </c>
      <c r="B3828" s="30">
        <v>2493.6119999999996</v>
      </c>
    </row>
    <row r="3829" spans="1:2" ht="15.75" customHeight="1" x14ac:dyDescent="0.3">
      <c r="A3829" s="28" t="s">
        <v>6984</v>
      </c>
      <c r="B3829" s="30">
        <v>2493.6119999999996</v>
      </c>
    </row>
    <row r="3830" spans="1:2" ht="15.75" customHeight="1" x14ac:dyDescent="0.3">
      <c r="A3830" s="28" t="s">
        <v>6985</v>
      </c>
      <c r="B3830" s="30">
        <v>3047.748</v>
      </c>
    </row>
    <row r="3831" spans="1:2" ht="15.75" customHeight="1" x14ac:dyDescent="0.3">
      <c r="A3831" s="20" t="s">
        <v>6986</v>
      </c>
      <c r="B3831" s="22">
        <v>13853.400000000001</v>
      </c>
    </row>
    <row r="3832" spans="1:2" ht="15.75" customHeight="1" x14ac:dyDescent="0.3">
      <c r="A3832" s="28" t="s">
        <v>6987</v>
      </c>
      <c r="B3832" s="30">
        <v>3047.748</v>
      </c>
    </row>
    <row r="3833" spans="1:2" ht="15.75" customHeight="1" x14ac:dyDescent="0.3">
      <c r="A3833" s="28" t="s">
        <v>6988</v>
      </c>
      <c r="B3833" s="30">
        <v>2355.0780000000004</v>
      </c>
    </row>
    <row r="3834" spans="1:2" ht="15.75" customHeight="1" x14ac:dyDescent="0.3">
      <c r="A3834" s="28" t="s">
        <v>6989</v>
      </c>
      <c r="B3834" s="30">
        <v>1800.9420000000002</v>
      </c>
    </row>
    <row r="3835" spans="1:2" ht="15.75" customHeight="1" x14ac:dyDescent="0.3">
      <c r="A3835" s="28" t="s">
        <v>6990</v>
      </c>
      <c r="B3835" s="30">
        <v>2493.6119999999996</v>
      </c>
    </row>
    <row r="3836" spans="1:2" ht="15.75" customHeight="1" x14ac:dyDescent="0.3">
      <c r="A3836" s="28" t="s">
        <v>6991</v>
      </c>
      <c r="B3836" s="30">
        <v>1800.9420000000002</v>
      </c>
    </row>
    <row r="3837" spans="1:2" ht="15.75" customHeight="1" x14ac:dyDescent="0.3">
      <c r="A3837" s="28" t="s">
        <v>6992</v>
      </c>
      <c r="B3837" s="30">
        <v>2355.0780000000004</v>
      </c>
    </row>
    <row r="3838" spans="1:2" ht="15.75" customHeight="1" x14ac:dyDescent="0.3">
      <c r="A3838" s="28" t="s">
        <v>6993</v>
      </c>
      <c r="B3838" s="30">
        <v>2493.6119999999996</v>
      </c>
    </row>
    <row r="3839" spans="1:2" ht="15.75" customHeight="1" x14ac:dyDescent="0.3">
      <c r="A3839" s="28" t="s">
        <v>6994</v>
      </c>
      <c r="B3839" s="30">
        <v>2493.6119999999996</v>
      </c>
    </row>
    <row r="3840" spans="1:2" ht="15.75" customHeight="1" x14ac:dyDescent="0.3">
      <c r="A3840" s="28" t="s">
        <v>6995</v>
      </c>
      <c r="B3840" s="30">
        <v>3047.748</v>
      </c>
    </row>
    <row r="3841" spans="1:2" ht="15.75" customHeight="1" x14ac:dyDescent="0.3">
      <c r="A3841" s="20" t="s">
        <v>6996</v>
      </c>
      <c r="B3841" s="22">
        <v>25733.4</v>
      </c>
    </row>
    <row r="3842" spans="1:2" ht="15.75" customHeight="1" x14ac:dyDescent="0.3">
      <c r="A3842" s="28" t="s">
        <v>6997</v>
      </c>
      <c r="B3842" s="30">
        <v>5661.348</v>
      </c>
    </row>
    <row r="3843" spans="1:2" ht="15.75" customHeight="1" x14ac:dyDescent="0.3">
      <c r="A3843" s="28" t="s">
        <v>6998</v>
      </c>
      <c r="B3843" s="30">
        <v>4374.6780000000008</v>
      </c>
    </row>
    <row r="3844" spans="1:2" ht="15.75" customHeight="1" x14ac:dyDescent="0.3">
      <c r="A3844" s="28" t="s">
        <v>6999</v>
      </c>
      <c r="B3844" s="30">
        <v>3345.3420000000001</v>
      </c>
    </row>
    <row r="3845" spans="1:2" ht="15.75" customHeight="1" x14ac:dyDescent="0.3">
      <c r="A3845" s="28" t="s">
        <v>7000</v>
      </c>
      <c r="B3845" s="30">
        <v>4632.0120000000006</v>
      </c>
    </row>
    <row r="3846" spans="1:2" ht="15.75" customHeight="1" x14ac:dyDescent="0.3">
      <c r="A3846" s="28" t="s">
        <v>7001</v>
      </c>
      <c r="B3846" s="30">
        <v>3345.3420000000001</v>
      </c>
    </row>
    <row r="3847" spans="1:2" ht="15.75" customHeight="1" x14ac:dyDescent="0.3">
      <c r="A3847" s="28" t="s">
        <v>7002</v>
      </c>
      <c r="B3847" s="30">
        <v>4374.6780000000008</v>
      </c>
    </row>
    <row r="3848" spans="1:2" ht="15.75" customHeight="1" x14ac:dyDescent="0.3">
      <c r="A3848" s="28" t="s">
        <v>7003</v>
      </c>
      <c r="B3848" s="30">
        <v>4632.0120000000006</v>
      </c>
    </row>
    <row r="3849" spans="1:2" ht="15.75" customHeight="1" x14ac:dyDescent="0.3">
      <c r="A3849" s="28" t="s">
        <v>7004</v>
      </c>
      <c r="B3849" s="30">
        <v>4632.0120000000006</v>
      </c>
    </row>
    <row r="3850" spans="1:2" ht="15.75" customHeight="1" x14ac:dyDescent="0.3">
      <c r="A3850" s="28" t="s">
        <v>7005</v>
      </c>
      <c r="B3850" s="30">
        <v>5661.348</v>
      </c>
    </row>
    <row r="3851" spans="1:2" ht="15.75" customHeight="1" x14ac:dyDescent="0.3">
      <c r="A3851" s="20" t="s">
        <v>7006</v>
      </c>
      <c r="B3851" s="22">
        <v>25733.4</v>
      </c>
    </row>
    <row r="3852" spans="1:2" ht="15.75" customHeight="1" x14ac:dyDescent="0.3">
      <c r="A3852" s="28" t="s">
        <v>7007</v>
      </c>
      <c r="B3852" s="30">
        <v>5661.348</v>
      </c>
    </row>
    <row r="3853" spans="1:2" ht="15.75" customHeight="1" x14ac:dyDescent="0.3">
      <c r="A3853" s="28" t="s">
        <v>7008</v>
      </c>
      <c r="B3853" s="30">
        <v>4374.6780000000008</v>
      </c>
    </row>
    <row r="3854" spans="1:2" ht="15.75" customHeight="1" x14ac:dyDescent="0.3">
      <c r="A3854" s="28" t="s">
        <v>7009</v>
      </c>
      <c r="B3854" s="30">
        <v>3345.3420000000001</v>
      </c>
    </row>
    <row r="3855" spans="1:2" ht="15.75" customHeight="1" x14ac:dyDescent="0.3">
      <c r="A3855" s="28" t="s">
        <v>7010</v>
      </c>
      <c r="B3855" s="30">
        <v>4632.0120000000006</v>
      </c>
    </row>
    <row r="3856" spans="1:2" ht="15.75" customHeight="1" x14ac:dyDescent="0.3">
      <c r="A3856" s="28" t="s">
        <v>7011</v>
      </c>
      <c r="B3856" s="30">
        <v>3345.3420000000001</v>
      </c>
    </row>
    <row r="3857" spans="1:2" ht="15.75" customHeight="1" x14ac:dyDescent="0.3">
      <c r="A3857" s="28" t="s">
        <v>7012</v>
      </c>
      <c r="B3857" s="30">
        <v>4374.6780000000008</v>
      </c>
    </row>
    <row r="3858" spans="1:2" ht="15.75" customHeight="1" x14ac:dyDescent="0.3">
      <c r="A3858" s="28" t="s">
        <v>7013</v>
      </c>
      <c r="B3858" s="30">
        <v>4632.0120000000006</v>
      </c>
    </row>
    <row r="3859" spans="1:2" ht="15.75" customHeight="1" x14ac:dyDescent="0.3">
      <c r="A3859" s="28" t="s">
        <v>7014</v>
      </c>
      <c r="B3859" s="30">
        <v>4632.0120000000006</v>
      </c>
    </row>
    <row r="3860" spans="1:2" ht="15.75" customHeight="1" x14ac:dyDescent="0.3">
      <c r="A3860" s="28" t="s">
        <v>7015</v>
      </c>
      <c r="B3860" s="30">
        <v>5661.348</v>
      </c>
    </row>
    <row r="3861" spans="1:2" ht="15.75" customHeight="1" x14ac:dyDescent="0.3">
      <c r="A3861" s="20" t="s">
        <v>7016</v>
      </c>
      <c r="B3861" s="22">
        <v>25733.4</v>
      </c>
    </row>
    <row r="3862" spans="1:2" ht="15.75" customHeight="1" x14ac:dyDescent="0.3">
      <c r="A3862" s="28" t="s">
        <v>7017</v>
      </c>
      <c r="B3862" s="30">
        <v>5661.348</v>
      </c>
    </row>
    <row r="3863" spans="1:2" ht="15.75" customHeight="1" x14ac:dyDescent="0.3">
      <c r="A3863" s="28" t="s">
        <v>7018</v>
      </c>
      <c r="B3863" s="30">
        <v>4374.6780000000008</v>
      </c>
    </row>
    <row r="3864" spans="1:2" ht="15.75" customHeight="1" x14ac:dyDescent="0.3">
      <c r="A3864" s="28" t="s">
        <v>7019</v>
      </c>
      <c r="B3864" s="30">
        <v>3345.3420000000001</v>
      </c>
    </row>
    <row r="3865" spans="1:2" ht="15.75" customHeight="1" x14ac:dyDescent="0.3">
      <c r="A3865" s="28" t="s">
        <v>7020</v>
      </c>
      <c r="B3865" s="30">
        <v>4632.0120000000006</v>
      </c>
    </row>
    <row r="3866" spans="1:2" ht="15.75" customHeight="1" x14ac:dyDescent="0.3">
      <c r="A3866" s="28" t="s">
        <v>7021</v>
      </c>
      <c r="B3866" s="30">
        <v>3345.3420000000001</v>
      </c>
    </row>
    <row r="3867" spans="1:2" ht="15.75" customHeight="1" x14ac:dyDescent="0.3">
      <c r="A3867" s="28" t="s">
        <v>7022</v>
      </c>
      <c r="B3867" s="30">
        <v>4374.6780000000008</v>
      </c>
    </row>
    <row r="3868" spans="1:2" ht="15.75" customHeight="1" x14ac:dyDescent="0.3">
      <c r="A3868" s="28" t="s">
        <v>7023</v>
      </c>
      <c r="B3868" s="30">
        <v>4632.0120000000006</v>
      </c>
    </row>
    <row r="3869" spans="1:2" ht="15.75" customHeight="1" x14ac:dyDescent="0.3">
      <c r="A3869" s="28" t="s">
        <v>7024</v>
      </c>
      <c r="B3869" s="30">
        <v>4632.0120000000006</v>
      </c>
    </row>
    <row r="3870" spans="1:2" ht="15.75" customHeight="1" x14ac:dyDescent="0.3">
      <c r="A3870" s="28" t="s">
        <v>7025</v>
      </c>
      <c r="B3870" s="30">
        <v>5661.348</v>
      </c>
    </row>
    <row r="3871" spans="1:2" ht="15.75" customHeight="1" x14ac:dyDescent="0.3">
      <c r="A3871" s="20" t="s">
        <v>7026</v>
      </c>
      <c r="B3871" s="22">
        <v>25733.4</v>
      </c>
    </row>
    <row r="3872" spans="1:2" ht="15.75" customHeight="1" x14ac:dyDescent="0.3">
      <c r="A3872" s="28" t="s">
        <v>7027</v>
      </c>
      <c r="B3872" s="30">
        <v>5661.348</v>
      </c>
    </row>
    <row r="3873" spans="1:2" ht="15.75" customHeight="1" x14ac:dyDescent="0.3">
      <c r="A3873" s="28" t="s">
        <v>7028</v>
      </c>
      <c r="B3873" s="30">
        <v>4374.6780000000008</v>
      </c>
    </row>
    <row r="3874" spans="1:2" ht="15.75" customHeight="1" x14ac:dyDescent="0.3">
      <c r="A3874" s="28" t="s">
        <v>7029</v>
      </c>
      <c r="B3874" s="30">
        <v>3345.3420000000001</v>
      </c>
    </row>
    <row r="3875" spans="1:2" ht="15.75" customHeight="1" x14ac:dyDescent="0.3">
      <c r="A3875" s="28" t="s">
        <v>7030</v>
      </c>
      <c r="B3875" s="30">
        <v>4632.0120000000006</v>
      </c>
    </row>
    <row r="3876" spans="1:2" ht="15.75" customHeight="1" x14ac:dyDescent="0.3">
      <c r="A3876" s="28" t="s">
        <v>7031</v>
      </c>
      <c r="B3876" s="30">
        <v>3345.3420000000001</v>
      </c>
    </row>
    <row r="3877" spans="1:2" ht="15.75" customHeight="1" x14ac:dyDescent="0.3">
      <c r="A3877" s="28" t="s">
        <v>7032</v>
      </c>
      <c r="B3877" s="30">
        <v>4374.6780000000008</v>
      </c>
    </row>
    <row r="3878" spans="1:2" ht="15.75" customHeight="1" x14ac:dyDescent="0.3">
      <c r="A3878" s="28" t="s">
        <v>7033</v>
      </c>
      <c r="B3878" s="30">
        <v>4632.0120000000006</v>
      </c>
    </row>
    <row r="3879" spans="1:2" ht="15.75" customHeight="1" x14ac:dyDescent="0.3">
      <c r="A3879" s="28" t="s">
        <v>7034</v>
      </c>
      <c r="B3879" s="30">
        <v>4632.0120000000006</v>
      </c>
    </row>
    <row r="3880" spans="1:2" ht="15.75" customHeight="1" x14ac:dyDescent="0.3">
      <c r="A3880" s="28" t="s">
        <v>7035</v>
      </c>
      <c r="B3880" s="30">
        <v>5661.348</v>
      </c>
    </row>
    <row r="3881" spans="1:2" ht="15.75" customHeight="1" x14ac:dyDescent="0.3">
      <c r="A3881" s="20" t="s">
        <v>7036</v>
      </c>
      <c r="B3881" s="22">
        <v>25733.4</v>
      </c>
    </row>
    <row r="3882" spans="1:2" ht="15.75" customHeight="1" x14ac:dyDescent="0.3">
      <c r="A3882" s="28" t="s">
        <v>7037</v>
      </c>
      <c r="B3882" s="30">
        <v>5661.348</v>
      </c>
    </row>
    <row r="3883" spans="1:2" ht="15.75" customHeight="1" x14ac:dyDescent="0.3">
      <c r="A3883" s="28" t="s">
        <v>7038</v>
      </c>
      <c r="B3883" s="30">
        <v>4374.6780000000008</v>
      </c>
    </row>
    <row r="3884" spans="1:2" ht="15.75" customHeight="1" x14ac:dyDescent="0.3">
      <c r="A3884" s="28" t="s">
        <v>7039</v>
      </c>
      <c r="B3884" s="30">
        <v>3345.3420000000001</v>
      </c>
    </row>
    <row r="3885" spans="1:2" ht="15.75" customHeight="1" x14ac:dyDescent="0.3">
      <c r="A3885" s="28" t="s">
        <v>7040</v>
      </c>
      <c r="B3885" s="30">
        <v>4632.0120000000006</v>
      </c>
    </row>
    <row r="3886" spans="1:2" ht="15.75" customHeight="1" x14ac:dyDescent="0.3">
      <c r="A3886" s="28" t="s">
        <v>7041</v>
      </c>
      <c r="B3886" s="30">
        <v>3345.3420000000001</v>
      </c>
    </row>
    <row r="3887" spans="1:2" ht="15.75" customHeight="1" x14ac:dyDescent="0.3">
      <c r="A3887" s="28" t="s">
        <v>7042</v>
      </c>
      <c r="B3887" s="30">
        <v>4374.6780000000008</v>
      </c>
    </row>
    <row r="3888" spans="1:2" ht="15.75" customHeight="1" x14ac:dyDescent="0.3">
      <c r="A3888" s="28" t="s">
        <v>7043</v>
      </c>
      <c r="B3888" s="30">
        <v>4632.0120000000006</v>
      </c>
    </row>
    <row r="3889" spans="1:2" ht="15.75" customHeight="1" x14ac:dyDescent="0.3">
      <c r="A3889" s="28" t="s">
        <v>7044</v>
      </c>
      <c r="B3889" s="30">
        <v>4632.0120000000006</v>
      </c>
    </row>
    <row r="3890" spans="1:2" ht="15.75" customHeight="1" x14ac:dyDescent="0.3">
      <c r="A3890" s="28" t="s">
        <v>7045</v>
      </c>
      <c r="B3890" s="30">
        <v>5661.348</v>
      </c>
    </row>
    <row r="3891" spans="1:2" ht="15.75" customHeight="1" x14ac:dyDescent="0.3">
      <c r="A3891" s="20" t="s">
        <v>7046</v>
      </c>
      <c r="B3891" s="22">
        <v>25733.4</v>
      </c>
    </row>
    <row r="3892" spans="1:2" ht="15.75" customHeight="1" x14ac:dyDescent="0.3">
      <c r="A3892" s="28" t="s">
        <v>7047</v>
      </c>
      <c r="B3892" s="30">
        <v>5661.348</v>
      </c>
    </row>
    <row r="3893" spans="1:2" ht="15.75" customHeight="1" x14ac:dyDescent="0.3">
      <c r="A3893" s="28" t="s">
        <v>7048</v>
      </c>
      <c r="B3893" s="30">
        <v>4374.6780000000008</v>
      </c>
    </row>
    <row r="3894" spans="1:2" ht="15.75" customHeight="1" x14ac:dyDescent="0.3">
      <c r="A3894" s="28" t="s">
        <v>7049</v>
      </c>
      <c r="B3894" s="30">
        <v>3345.3420000000001</v>
      </c>
    </row>
    <row r="3895" spans="1:2" ht="15.75" customHeight="1" x14ac:dyDescent="0.3">
      <c r="A3895" s="28" t="s">
        <v>7050</v>
      </c>
      <c r="B3895" s="30">
        <v>4632.0120000000006</v>
      </c>
    </row>
    <row r="3896" spans="1:2" ht="15.75" customHeight="1" x14ac:dyDescent="0.3">
      <c r="A3896" s="28" t="s">
        <v>7051</v>
      </c>
      <c r="B3896" s="30">
        <v>3345.3420000000001</v>
      </c>
    </row>
    <row r="3897" spans="1:2" ht="15.75" customHeight="1" x14ac:dyDescent="0.3">
      <c r="A3897" s="28" t="s">
        <v>7052</v>
      </c>
      <c r="B3897" s="30">
        <v>4374.6780000000008</v>
      </c>
    </row>
    <row r="3898" spans="1:2" ht="15.75" customHeight="1" x14ac:dyDescent="0.3">
      <c r="A3898" s="28" t="s">
        <v>7053</v>
      </c>
      <c r="B3898" s="30">
        <v>4632.0120000000006</v>
      </c>
    </row>
    <row r="3899" spans="1:2" ht="15.75" customHeight="1" x14ac:dyDescent="0.3">
      <c r="A3899" s="28" t="s">
        <v>7054</v>
      </c>
      <c r="B3899" s="30">
        <v>4632.0120000000006</v>
      </c>
    </row>
    <row r="3900" spans="1:2" ht="15.75" customHeight="1" x14ac:dyDescent="0.3">
      <c r="A3900" s="28" t="s">
        <v>7055</v>
      </c>
      <c r="B3900" s="30">
        <v>5661.348</v>
      </c>
    </row>
    <row r="3901" spans="1:2" ht="15.75" customHeight="1" x14ac:dyDescent="0.3">
      <c r="A3901" s="20" t="s">
        <v>7056</v>
      </c>
      <c r="B3901" s="22">
        <v>25733.4</v>
      </c>
    </row>
    <row r="3902" spans="1:2" ht="15.75" customHeight="1" x14ac:dyDescent="0.3">
      <c r="A3902" s="28" t="s">
        <v>7057</v>
      </c>
      <c r="B3902" s="30">
        <v>5661.348</v>
      </c>
    </row>
    <row r="3903" spans="1:2" ht="15.75" customHeight="1" x14ac:dyDescent="0.3">
      <c r="A3903" s="28" t="s">
        <v>7058</v>
      </c>
      <c r="B3903" s="30">
        <v>4374.6780000000008</v>
      </c>
    </row>
    <row r="3904" spans="1:2" ht="15.75" customHeight="1" x14ac:dyDescent="0.3">
      <c r="A3904" s="28" t="s">
        <v>7059</v>
      </c>
      <c r="B3904" s="30">
        <v>3345.3420000000001</v>
      </c>
    </row>
    <row r="3905" spans="1:2" ht="15.75" customHeight="1" x14ac:dyDescent="0.3">
      <c r="A3905" s="28" t="s">
        <v>7060</v>
      </c>
      <c r="B3905" s="30">
        <v>4632.0120000000006</v>
      </c>
    </row>
    <row r="3906" spans="1:2" ht="15.75" customHeight="1" x14ac:dyDescent="0.3">
      <c r="A3906" s="28" t="s">
        <v>7061</v>
      </c>
      <c r="B3906" s="30">
        <v>3345.3420000000001</v>
      </c>
    </row>
    <row r="3907" spans="1:2" ht="15.75" customHeight="1" x14ac:dyDescent="0.3">
      <c r="A3907" s="28" t="s">
        <v>7062</v>
      </c>
      <c r="B3907" s="30">
        <v>4374.6780000000008</v>
      </c>
    </row>
    <row r="3908" spans="1:2" ht="15.75" customHeight="1" x14ac:dyDescent="0.3">
      <c r="A3908" s="28" t="s">
        <v>7063</v>
      </c>
      <c r="B3908" s="30">
        <v>4632.0120000000006</v>
      </c>
    </row>
    <row r="3909" spans="1:2" ht="15.75" customHeight="1" x14ac:dyDescent="0.3">
      <c r="A3909" s="28" t="s">
        <v>7064</v>
      </c>
      <c r="B3909" s="30">
        <v>4632.0120000000006</v>
      </c>
    </row>
    <row r="3910" spans="1:2" ht="15.75" customHeight="1" x14ac:dyDescent="0.3">
      <c r="A3910" s="28" t="s">
        <v>7065</v>
      </c>
      <c r="B3910" s="30">
        <v>5661.348</v>
      </c>
    </row>
    <row r="3911" spans="1:2" ht="15.75" customHeight="1" x14ac:dyDescent="0.3">
      <c r="A3911" s="20" t="s">
        <v>7066</v>
      </c>
      <c r="B3911" s="22">
        <v>53262.000000000007</v>
      </c>
    </row>
    <row r="3912" spans="1:2" ht="15.75" customHeight="1" x14ac:dyDescent="0.3">
      <c r="A3912" s="28" t="s">
        <v>7067</v>
      </c>
      <c r="B3912" s="30">
        <v>11717.640000000001</v>
      </c>
    </row>
    <row r="3913" spans="1:2" ht="15.75" customHeight="1" x14ac:dyDescent="0.3">
      <c r="A3913" s="28" t="s">
        <v>7068</v>
      </c>
      <c r="B3913" s="30">
        <v>9054.5400000000027</v>
      </c>
    </row>
    <row r="3914" spans="1:2" ht="15.75" customHeight="1" x14ac:dyDescent="0.3">
      <c r="A3914" s="28" t="s">
        <v>7069</v>
      </c>
      <c r="B3914" s="30">
        <v>6924.06</v>
      </c>
    </row>
    <row r="3915" spans="1:2" ht="15.75" customHeight="1" x14ac:dyDescent="0.3">
      <c r="A3915" s="28" t="s">
        <v>7070</v>
      </c>
      <c r="B3915" s="30">
        <v>9587.1600000000017</v>
      </c>
    </row>
    <row r="3916" spans="1:2" ht="15.75" customHeight="1" x14ac:dyDescent="0.3">
      <c r="A3916" s="28" t="s">
        <v>7071</v>
      </c>
      <c r="B3916" s="30">
        <v>6924.06</v>
      </c>
    </row>
    <row r="3917" spans="1:2" ht="15.75" customHeight="1" x14ac:dyDescent="0.3">
      <c r="A3917" s="28" t="s">
        <v>7072</v>
      </c>
      <c r="B3917" s="30">
        <v>9054.5400000000027</v>
      </c>
    </row>
    <row r="3918" spans="1:2" ht="15.75" customHeight="1" x14ac:dyDescent="0.3">
      <c r="A3918" s="28" t="s">
        <v>7073</v>
      </c>
      <c r="B3918" s="30">
        <v>9587.1600000000017</v>
      </c>
    </row>
    <row r="3919" spans="1:2" ht="15.75" customHeight="1" x14ac:dyDescent="0.3">
      <c r="A3919" s="28" t="s">
        <v>7074</v>
      </c>
      <c r="B3919" s="30">
        <v>9587.1600000000017</v>
      </c>
    </row>
    <row r="3920" spans="1:2" ht="15.75" customHeight="1" x14ac:dyDescent="0.3">
      <c r="A3920" s="28" t="s">
        <v>7075</v>
      </c>
      <c r="B3920" s="30">
        <v>11717.640000000001</v>
      </c>
    </row>
    <row r="3921" spans="1:2" ht="15.75" customHeight="1" x14ac:dyDescent="0.3">
      <c r="A3921" s="20" t="s">
        <v>7076</v>
      </c>
      <c r="B3921" s="22">
        <v>40062</v>
      </c>
    </row>
    <row r="3922" spans="1:2" ht="15.75" customHeight="1" x14ac:dyDescent="0.3">
      <c r="A3922" s="28" t="s">
        <v>7077</v>
      </c>
      <c r="B3922" s="30">
        <v>8813.64</v>
      </c>
    </row>
    <row r="3923" spans="1:2" ht="15.75" customHeight="1" x14ac:dyDescent="0.3">
      <c r="A3923" s="28" t="s">
        <v>7078</v>
      </c>
      <c r="B3923" s="30">
        <v>6810.54</v>
      </c>
    </row>
    <row r="3924" spans="1:2" ht="15.75" customHeight="1" x14ac:dyDescent="0.3">
      <c r="A3924" s="28" t="s">
        <v>7079</v>
      </c>
      <c r="B3924" s="30">
        <v>5208.0599999999995</v>
      </c>
    </row>
    <row r="3925" spans="1:2" ht="15.75" customHeight="1" x14ac:dyDescent="0.3">
      <c r="A3925" s="28" t="s">
        <v>7080</v>
      </c>
      <c r="B3925" s="30">
        <v>7211.16</v>
      </c>
    </row>
    <row r="3926" spans="1:2" ht="15.75" customHeight="1" x14ac:dyDescent="0.3">
      <c r="A3926" s="28" t="s">
        <v>7081</v>
      </c>
      <c r="B3926" s="30">
        <v>5208.0599999999995</v>
      </c>
    </row>
    <row r="3927" spans="1:2" ht="15.75" customHeight="1" x14ac:dyDescent="0.3">
      <c r="A3927" s="28" t="s">
        <v>7082</v>
      </c>
      <c r="B3927" s="30">
        <v>6810.54</v>
      </c>
    </row>
    <row r="3928" spans="1:2" ht="15.75" customHeight="1" x14ac:dyDescent="0.3">
      <c r="A3928" s="28" t="s">
        <v>7083</v>
      </c>
      <c r="B3928" s="30">
        <v>7211.16</v>
      </c>
    </row>
    <row r="3929" spans="1:2" ht="15.75" customHeight="1" x14ac:dyDescent="0.3">
      <c r="A3929" s="28" t="s">
        <v>7084</v>
      </c>
      <c r="B3929" s="30">
        <v>7211.16</v>
      </c>
    </row>
    <row r="3930" spans="1:2" ht="15.75" customHeight="1" x14ac:dyDescent="0.3">
      <c r="A3930" s="28" t="s">
        <v>7085</v>
      </c>
      <c r="B3930" s="30">
        <v>8813.64</v>
      </c>
    </row>
    <row r="3931" spans="1:2" ht="15.75" customHeight="1" x14ac:dyDescent="0.3">
      <c r="A3931" s="20" t="s">
        <v>7086</v>
      </c>
      <c r="B3931" s="22">
        <v>33462</v>
      </c>
    </row>
    <row r="3932" spans="1:2" ht="15.75" customHeight="1" x14ac:dyDescent="0.3">
      <c r="A3932" s="28" t="s">
        <v>7087</v>
      </c>
      <c r="B3932" s="30">
        <v>7361.64</v>
      </c>
    </row>
    <row r="3933" spans="1:2" ht="15.75" customHeight="1" x14ac:dyDescent="0.3">
      <c r="A3933" s="28" t="s">
        <v>7088</v>
      </c>
      <c r="B3933" s="30">
        <v>5688.54</v>
      </c>
    </row>
    <row r="3934" spans="1:2" ht="15.75" customHeight="1" x14ac:dyDescent="0.3">
      <c r="A3934" s="28" t="s">
        <v>7089</v>
      </c>
      <c r="B3934" s="30">
        <v>4350.0600000000004</v>
      </c>
    </row>
    <row r="3935" spans="1:2" ht="15.75" customHeight="1" x14ac:dyDescent="0.3">
      <c r="A3935" s="28" t="s">
        <v>7090</v>
      </c>
      <c r="B3935" s="30">
        <v>6023.16</v>
      </c>
    </row>
    <row r="3936" spans="1:2" ht="15.75" customHeight="1" x14ac:dyDescent="0.3">
      <c r="A3936" s="28" t="s">
        <v>7091</v>
      </c>
      <c r="B3936" s="30">
        <v>4350.0600000000004</v>
      </c>
    </row>
    <row r="3937" spans="1:2" ht="15.75" customHeight="1" x14ac:dyDescent="0.3">
      <c r="A3937" s="28" t="s">
        <v>7092</v>
      </c>
      <c r="B3937" s="30">
        <v>5688.54</v>
      </c>
    </row>
    <row r="3938" spans="1:2" ht="15.75" customHeight="1" x14ac:dyDescent="0.3">
      <c r="A3938" s="28" t="s">
        <v>7093</v>
      </c>
      <c r="B3938" s="30">
        <v>6023.16</v>
      </c>
    </row>
    <row r="3939" spans="1:2" ht="15.75" customHeight="1" x14ac:dyDescent="0.3">
      <c r="A3939" s="28" t="s">
        <v>7094</v>
      </c>
      <c r="B3939" s="30">
        <v>6023.16</v>
      </c>
    </row>
    <row r="3940" spans="1:2" ht="15.75" customHeight="1" x14ac:dyDescent="0.3">
      <c r="A3940" s="28" t="s">
        <v>7095</v>
      </c>
      <c r="B3940" s="30">
        <v>7361.64</v>
      </c>
    </row>
    <row r="3941" spans="1:2" ht="15.75" customHeight="1" x14ac:dyDescent="0.3">
      <c r="A3941" s="20" t="s">
        <v>7097</v>
      </c>
      <c r="B3941" s="22">
        <v>16657.079999999998</v>
      </c>
    </row>
    <row r="3942" spans="1:2" ht="15.75" customHeight="1" x14ac:dyDescent="0.3">
      <c r="A3942" s="28" t="s">
        <v>7098</v>
      </c>
      <c r="B3942" s="30">
        <v>3664.56</v>
      </c>
    </row>
    <row r="3943" spans="1:2" ht="15.75" customHeight="1" x14ac:dyDescent="0.3">
      <c r="A3943" s="28" t="s">
        <v>7099</v>
      </c>
      <c r="B3943" s="30">
        <v>2831.7</v>
      </c>
    </row>
    <row r="3944" spans="1:2" ht="15.75" customHeight="1" x14ac:dyDescent="0.3">
      <c r="A3944" s="28" t="s">
        <v>7100</v>
      </c>
      <c r="B3944" s="30">
        <v>2165.424</v>
      </c>
    </row>
    <row r="3945" spans="1:2" ht="15.75" customHeight="1" x14ac:dyDescent="0.3">
      <c r="A3945" s="28" t="s">
        <v>7101</v>
      </c>
      <c r="B3945" s="30">
        <v>2998.2719999999999</v>
      </c>
    </row>
    <row r="3946" spans="1:2" ht="15.75" customHeight="1" x14ac:dyDescent="0.3">
      <c r="A3946" s="28" t="s">
        <v>7102</v>
      </c>
      <c r="B3946" s="30">
        <v>2165.424</v>
      </c>
    </row>
    <row r="3947" spans="1:2" ht="15.75" customHeight="1" x14ac:dyDescent="0.3">
      <c r="A3947" s="28" t="s">
        <v>7103</v>
      </c>
      <c r="B3947" s="30">
        <v>2831.7</v>
      </c>
    </row>
    <row r="3948" spans="1:2" ht="15.75" customHeight="1" x14ac:dyDescent="0.3">
      <c r="A3948" s="28" t="s">
        <v>7104</v>
      </c>
      <c r="B3948" s="30">
        <v>2998.2719999999999</v>
      </c>
    </row>
    <row r="3949" spans="1:2" ht="15.75" customHeight="1" x14ac:dyDescent="0.3">
      <c r="A3949" s="28" t="s">
        <v>7105</v>
      </c>
      <c r="B3949" s="30">
        <v>2998.2719999999999</v>
      </c>
    </row>
    <row r="3950" spans="1:2" ht="15.75" customHeight="1" x14ac:dyDescent="0.3">
      <c r="A3950" s="28" t="s">
        <v>7106</v>
      </c>
      <c r="B3950" s="30">
        <v>3664.56</v>
      </c>
    </row>
    <row r="3951" spans="1:2" ht="15.75" customHeight="1" x14ac:dyDescent="0.3">
      <c r="A3951" s="20" t="s">
        <v>7107</v>
      </c>
      <c r="B3951" s="22">
        <v>15268.411388078368</v>
      </c>
    </row>
    <row r="3952" spans="1:2" ht="15.75" customHeight="1" x14ac:dyDescent="0.3">
      <c r="A3952" s="28" t="s">
        <v>7108</v>
      </c>
      <c r="B3952" s="30">
        <v>3359.0505053772413</v>
      </c>
    </row>
    <row r="3953" spans="1:2" ht="15.75" customHeight="1" x14ac:dyDescent="0.3">
      <c r="A3953" s="28" t="s">
        <v>7109</v>
      </c>
      <c r="B3953" s="30">
        <v>2595.629935973323</v>
      </c>
    </row>
    <row r="3954" spans="1:2" ht="15.75" customHeight="1" x14ac:dyDescent="0.3">
      <c r="A3954" s="28" t="s">
        <v>7110</v>
      </c>
      <c r="B3954" s="30">
        <v>1984.893480450188</v>
      </c>
    </row>
    <row r="3955" spans="1:2" ht="15.75" customHeight="1" x14ac:dyDescent="0.3">
      <c r="A3955" s="28" t="s">
        <v>7111</v>
      </c>
      <c r="B3955" s="30">
        <v>2748.3140498541056</v>
      </c>
    </row>
    <row r="3956" spans="1:2" ht="15.75" customHeight="1" x14ac:dyDescent="0.3">
      <c r="A3956" s="28" t="s">
        <v>7112</v>
      </c>
      <c r="B3956" s="30">
        <v>1984.893480450188</v>
      </c>
    </row>
    <row r="3957" spans="1:2" ht="15.75" customHeight="1" x14ac:dyDescent="0.3">
      <c r="A3957" s="28" t="s">
        <v>7113</v>
      </c>
      <c r="B3957" s="30">
        <v>2595.629935973323</v>
      </c>
    </row>
    <row r="3958" spans="1:2" ht="15.75" customHeight="1" x14ac:dyDescent="0.3">
      <c r="A3958" s="28" t="s">
        <v>7114</v>
      </c>
      <c r="B3958" s="30">
        <v>2748.3140498541056</v>
      </c>
    </row>
    <row r="3959" spans="1:2" ht="15.75" customHeight="1" x14ac:dyDescent="0.3">
      <c r="A3959" s="28" t="s">
        <v>7115</v>
      </c>
      <c r="B3959" s="30">
        <v>2748.3140498541056</v>
      </c>
    </row>
    <row r="3960" spans="1:2" ht="15.75" customHeight="1" x14ac:dyDescent="0.3">
      <c r="A3960" s="28" t="s">
        <v>7116</v>
      </c>
      <c r="B3960" s="30">
        <v>3359.0505053772413</v>
      </c>
    </row>
    <row r="3961" spans="1:2" ht="15.75" customHeight="1" x14ac:dyDescent="0.3">
      <c r="A3961" s="20" t="s">
        <v>7117</v>
      </c>
      <c r="B3961" s="22">
        <v>13879.742776156732</v>
      </c>
    </row>
    <row r="3962" spans="1:2" ht="15.75" customHeight="1" x14ac:dyDescent="0.3">
      <c r="A3962" s="28" t="s">
        <v>7118</v>
      </c>
      <c r="B3962" s="30">
        <v>3053.5434107544806</v>
      </c>
    </row>
    <row r="3963" spans="1:2" ht="15.75" customHeight="1" x14ac:dyDescent="0.3">
      <c r="A3963" s="28" t="s">
        <v>7119</v>
      </c>
      <c r="B3963" s="30">
        <v>2359.5562719466448</v>
      </c>
    </row>
    <row r="3964" spans="1:2" ht="15.75" customHeight="1" x14ac:dyDescent="0.3">
      <c r="A3964" s="28" t="s">
        <v>7120</v>
      </c>
      <c r="B3964" s="30">
        <v>1804.3665609003751</v>
      </c>
    </row>
    <row r="3965" spans="1:2" ht="15.75" customHeight="1" x14ac:dyDescent="0.3">
      <c r="A3965" s="28" t="s">
        <v>7121</v>
      </c>
      <c r="B3965" s="30">
        <v>2498.3536997082115</v>
      </c>
    </row>
    <row r="3966" spans="1:2" ht="15.75" customHeight="1" x14ac:dyDescent="0.3">
      <c r="A3966" s="28" t="s">
        <v>7122</v>
      </c>
      <c r="B3966" s="30">
        <v>1804.3665609003751</v>
      </c>
    </row>
    <row r="3967" spans="1:2" ht="15.75" customHeight="1" x14ac:dyDescent="0.3">
      <c r="A3967" s="28" t="s">
        <v>7123</v>
      </c>
      <c r="B3967" s="30">
        <v>2359.5562719466448</v>
      </c>
    </row>
    <row r="3968" spans="1:2" ht="15.75" customHeight="1" x14ac:dyDescent="0.3">
      <c r="A3968" s="28" t="s">
        <v>7124</v>
      </c>
      <c r="B3968" s="30">
        <v>2498.3536997082115</v>
      </c>
    </row>
    <row r="3969" spans="1:2" ht="15.75" customHeight="1" x14ac:dyDescent="0.3">
      <c r="A3969" s="28" t="s">
        <v>7125</v>
      </c>
      <c r="B3969" s="30">
        <v>2498.3536997082115</v>
      </c>
    </row>
    <row r="3970" spans="1:2" ht="15.75" customHeight="1" x14ac:dyDescent="0.3">
      <c r="A3970" s="28" t="s">
        <v>7126</v>
      </c>
      <c r="B3970" s="30">
        <v>3053.5434107544806</v>
      </c>
    </row>
    <row r="3971" spans="1:2" ht="15.75" customHeight="1" x14ac:dyDescent="0.3">
      <c r="A3971" s="20" t="s">
        <v>7127</v>
      </c>
      <c r="B3971" s="22">
        <v>11102.405552313465</v>
      </c>
    </row>
    <row r="3972" spans="1:2" ht="15.75" customHeight="1" x14ac:dyDescent="0.3">
      <c r="A3972" s="28" t="s">
        <v>7128</v>
      </c>
      <c r="B3972" s="30">
        <v>2442.5292215089617</v>
      </c>
    </row>
    <row r="3973" spans="1:2" ht="15.75" customHeight="1" x14ac:dyDescent="0.3">
      <c r="A3973" s="28" t="s">
        <v>7129</v>
      </c>
      <c r="B3973" s="30">
        <v>1887.408943893289</v>
      </c>
    </row>
    <row r="3974" spans="1:2" ht="15.75" customHeight="1" x14ac:dyDescent="0.3">
      <c r="A3974" s="28" t="s">
        <v>7130</v>
      </c>
      <c r="B3974" s="30">
        <v>1443.3127218007503</v>
      </c>
    </row>
    <row r="3975" spans="1:2" ht="15.75" customHeight="1" x14ac:dyDescent="0.3">
      <c r="A3975" s="28" t="s">
        <v>7131</v>
      </c>
      <c r="B3975" s="30">
        <v>1998.4329994164236</v>
      </c>
    </row>
    <row r="3976" spans="1:2" ht="15.75" customHeight="1" x14ac:dyDescent="0.3">
      <c r="A3976" s="28" t="s">
        <v>7132</v>
      </c>
      <c r="B3976" s="30">
        <v>1443.3127218007503</v>
      </c>
    </row>
    <row r="3977" spans="1:2" ht="15.75" customHeight="1" x14ac:dyDescent="0.3">
      <c r="A3977" s="28" t="s">
        <v>7133</v>
      </c>
      <c r="B3977" s="30">
        <v>1887.408943893289</v>
      </c>
    </row>
    <row r="3978" spans="1:2" ht="15.75" customHeight="1" x14ac:dyDescent="0.3">
      <c r="A3978" s="28" t="s">
        <v>7134</v>
      </c>
      <c r="B3978" s="30">
        <v>1998.4329994164236</v>
      </c>
    </row>
    <row r="3979" spans="1:2" ht="15.75" customHeight="1" x14ac:dyDescent="0.3">
      <c r="A3979" s="28" t="s">
        <v>7135</v>
      </c>
      <c r="B3979" s="30">
        <v>1998.4329994164236</v>
      </c>
    </row>
    <row r="3980" spans="1:2" ht="15.75" customHeight="1" x14ac:dyDescent="0.3">
      <c r="A3980" s="28" t="s">
        <v>7136</v>
      </c>
      <c r="B3980" s="30">
        <v>2442.5292215089617</v>
      </c>
    </row>
    <row r="3981" spans="1:2" ht="15.75" customHeight="1" x14ac:dyDescent="0.3">
      <c r="A3981" s="20" t="s">
        <v>7137</v>
      </c>
      <c r="B3981" s="22">
        <v>8325.0683284701972</v>
      </c>
    </row>
    <row r="3982" spans="1:2" ht="15.75" customHeight="1" x14ac:dyDescent="0.3">
      <c r="A3982" s="28" t="s">
        <v>7138</v>
      </c>
      <c r="B3982" s="30">
        <v>1831.5150322634433</v>
      </c>
    </row>
    <row r="3983" spans="1:2" ht="15.75" customHeight="1" x14ac:dyDescent="0.3">
      <c r="A3983" s="28" t="s">
        <v>7139</v>
      </c>
      <c r="B3983" s="30">
        <v>1415.2616158399335</v>
      </c>
    </row>
    <row r="3984" spans="1:2" ht="15.75" customHeight="1" x14ac:dyDescent="0.3">
      <c r="A3984" s="28" t="s">
        <v>7140</v>
      </c>
      <c r="B3984" s="30">
        <v>1082.2588827011257</v>
      </c>
    </row>
    <row r="3985" spans="1:2" ht="15.75" customHeight="1" x14ac:dyDescent="0.3">
      <c r="A3985" s="28" t="s">
        <v>7141</v>
      </c>
      <c r="B3985" s="30">
        <v>1498.5122991246353</v>
      </c>
    </row>
    <row r="3986" spans="1:2" ht="15.75" customHeight="1" x14ac:dyDescent="0.3">
      <c r="A3986" s="28" t="s">
        <v>7142</v>
      </c>
      <c r="B3986" s="30">
        <v>1082.2588827011257</v>
      </c>
    </row>
    <row r="3987" spans="1:2" ht="15.75" customHeight="1" x14ac:dyDescent="0.3">
      <c r="A3987" s="28" t="s">
        <v>7143</v>
      </c>
      <c r="B3987" s="30">
        <v>1415.2616158399335</v>
      </c>
    </row>
    <row r="3988" spans="1:2" ht="15.75" customHeight="1" x14ac:dyDescent="0.3">
      <c r="A3988" s="28" t="s">
        <v>7144</v>
      </c>
      <c r="B3988" s="30">
        <v>1498.5122991246353</v>
      </c>
    </row>
    <row r="3989" spans="1:2" ht="15.75" customHeight="1" x14ac:dyDescent="0.3">
      <c r="A3989" s="28" t="s">
        <v>7145</v>
      </c>
      <c r="B3989" s="30">
        <v>1498.5122991246353</v>
      </c>
    </row>
    <row r="3990" spans="1:2" ht="15.75" customHeight="1" x14ac:dyDescent="0.3">
      <c r="A3990" s="28" t="s">
        <v>7146</v>
      </c>
      <c r="B3990" s="30">
        <v>1831.5150322634433</v>
      </c>
    </row>
    <row r="3991" spans="1:2" ht="15.75" customHeight="1" x14ac:dyDescent="0.3">
      <c r="A3991" s="20" t="s">
        <v>7147</v>
      </c>
      <c r="B3991" s="22">
        <v>5547.7311046269297</v>
      </c>
    </row>
    <row r="3992" spans="1:2" ht="15.75" customHeight="1" x14ac:dyDescent="0.3">
      <c r="A3992" s="28" t="s">
        <v>7148</v>
      </c>
      <c r="B3992" s="30">
        <v>1220.5008430179246</v>
      </c>
    </row>
    <row r="3993" spans="1:2" ht="15.75" customHeight="1" x14ac:dyDescent="0.3">
      <c r="A3993" s="28" t="s">
        <v>7149</v>
      </c>
      <c r="B3993" s="30">
        <v>943.11428778657807</v>
      </c>
    </row>
    <row r="3994" spans="1:2" ht="15.75" customHeight="1" x14ac:dyDescent="0.3">
      <c r="A3994" s="28" t="s">
        <v>7150</v>
      </c>
      <c r="B3994" s="30">
        <v>721.20504360150085</v>
      </c>
    </row>
    <row r="3995" spans="1:2" ht="15.75" customHeight="1" x14ac:dyDescent="0.3">
      <c r="A3995" s="28" t="s">
        <v>7151</v>
      </c>
      <c r="B3995" s="30">
        <v>998.59159883284735</v>
      </c>
    </row>
    <row r="3996" spans="1:2" ht="15.75" customHeight="1" x14ac:dyDescent="0.3">
      <c r="A3996" s="28" t="s">
        <v>7152</v>
      </c>
      <c r="B3996" s="30">
        <v>721.20504360150085</v>
      </c>
    </row>
    <row r="3997" spans="1:2" ht="15.75" customHeight="1" x14ac:dyDescent="0.3">
      <c r="A3997" s="28" t="s">
        <v>7153</v>
      </c>
      <c r="B3997" s="30">
        <v>943.11428778657807</v>
      </c>
    </row>
    <row r="3998" spans="1:2" ht="15.75" customHeight="1" x14ac:dyDescent="0.3">
      <c r="A3998" s="28" t="s">
        <v>7154</v>
      </c>
      <c r="B3998" s="30">
        <v>998.59159883284735</v>
      </c>
    </row>
    <row r="3999" spans="1:2" ht="15.75" customHeight="1" x14ac:dyDescent="0.3">
      <c r="A3999" s="28" t="s">
        <v>7155</v>
      </c>
      <c r="B3999" s="30">
        <v>998.59159883284735</v>
      </c>
    </row>
    <row r="4000" spans="1:2" ht="15.75" customHeight="1" x14ac:dyDescent="0.3">
      <c r="A4000" s="28" t="s">
        <v>7156</v>
      </c>
      <c r="B4000" s="30">
        <v>1220.5008430179246</v>
      </c>
    </row>
    <row r="4001" spans="1:2" ht="15.75" customHeight="1" x14ac:dyDescent="0.3">
      <c r="A4001" s="42" t="s">
        <v>7157</v>
      </c>
      <c r="B4001" s="22">
        <v>3331.4160000000002</v>
      </c>
    </row>
    <row r="4002" spans="1:2" ht="15.75" customHeight="1" x14ac:dyDescent="0.3">
      <c r="A4002" s="28" t="s">
        <v>7158</v>
      </c>
      <c r="B4002" s="30">
        <v>732.91152</v>
      </c>
    </row>
    <row r="4003" spans="1:2" ht="15.75" customHeight="1" x14ac:dyDescent="0.3">
      <c r="A4003" s="28" t="s">
        <v>7159</v>
      </c>
      <c r="B4003" s="30">
        <v>566.34072000000015</v>
      </c>
    </row>
    <row r="4004" spans="1:2" ht="15.75" customHeight="1" x14ac:dyDescent="0.3">
      <c r="A4004" s="28" t="s">
        <v>7160</v>
      </c>
      <c r="B4004" s="30">
        <v>433.08408000000014</v>
      </c>
    </row>
    <row r="4005" spans="1:2" ht="15.75" customHeight="1" x14ac:dyDescent="0.3">
      <c r="A4005" s="28" t="s">
        <v>7161</v>
      </c>
      <c r="B4005" s="30">
        <v>599.65488000000005</v>
      </c>
    </row>
    <row r="4006" spans="1:2" ht="15.75" customHeight="1" x14ac:dyDescent="0.3">
      <c r="A4006" s="28" t="s">
        <v>7162</v>
      </c>
      <c r="B4006" s="30">
        <v>433.08408000000014</v>
      </c>
    </row>
    <row r="4007" spans="1:2" ht="15.75" customHeight="1" x14ac:dyDescent="0.3">
      <c r="A4007" s="28" t="s">
        <v>7163</v>
      </c>
      <c r="B4007" s="30">
        <v>566.34072000000015</v>
      </c>
    </row>
    <row r="4008" spans="1:2" ht="15.75" customHeight="1" x14ac:dyDescent="0.3">
      <c r="A4008" s="28" t="s">
        <v>7164</v>
      </c>
      <c r="B4008" s="30">
        <v>599.65488000000005</v>
      </c>
    </row>
    <row r="4009" spans="1:2" ht="15.75" customHeight="1" x14ac:dyDescent="0.3">
      <c r="A4009" s="28" t="s">
        <v>7165</v>
      </c>
      <c r="B4009" s="30">
        <v>599.65488000000005</v>
      </c>
    </row>
    <row r="4010" spans="1:2" ht="15.75" customHeight="1" x14ac:dyDescent="0.3">
      <c r="A4010" s="28" t="s">
        <v>7166</v>
      </c>
      <c r="B4010" s="30">
        <v>732.91152</v>
      </c>
    </row>
    <row r="4011" spans="1:2" ht="15.75" customHeight="1" x14ac:dyDescent="0.3">
      <c r="A4011" s="20" t="s">
        <v>7167</v>
      </c>
      <c r="B4011" s="22">
        <v>3053.6822776156741</v>
      </c>
    </row>
    <row r="4012" spans="1:2" ht="15.75" customHeight="1" x14ac:dyDescent="0.3">
      <c r="A4012" s="28" t="s">
        <v>7168</v>
      </c>
      <c r="B4012" s="30">
        <v>671.8101010754483</v>
      </c>
    </row>
    <row r="4013" spans="1:2" ht="15.75" customHeight="1" x14ac:dyDescent="0.3">
      <c r="A4013" s="28" t="s">
        <v>7169</v>
      </c>
      <c r="B4013" s="30">
        <v>519.12598719466462</v>
      </c>
    </row>
    <row r="4014" spans="1:2" ht="15.75" customHeight="1" x14ac:dyDescent="0.3">
      <c r="A4014" s="28" t="s">
        <v>7170</v>
      </c>
      <c r="B4014" s="30">
        <v>396.97869609003766</v>
      </c>
    </row>
    <row r="4015" spans="1:2" ht="15.75" customHeight="1" x14ac:dyDescent="0.3">
      <c r="A4015" s="28" t="s">
        <v>7171</v>
      </c>
      <c r="B4015" s="30">
        <v>549.66280997082129</v>
      </c>
    </row>
    <row r="4016" spans="1:2" ht="15.75" customHeight="1" x14ac:dyDescent="0.3">
      <c r="A4016" s="28" t="s">
        <v>7172</v>
      </c>
      <c r="B4016" s="30">
        <v>396.97869609003766</v>
      </c>
    </row>
    <row r="4017" spans="1:2" ht="15.75" customHeight="1" x14ac:dyDescent="0.3">
      <c r="A4017" s="28" t="s">
        <v>7173</v>
      </c>
      <c r="B4017" s="30">
        <v>519.12598719466462</v>
      </c>
    </row>
    <row r="4018" spans="1:2" ht="15.75" customHeight="1" x14ac:dyDescent="0.3">
      <c r="A4018" s="28" t="s">
        <v>7174</v>
      </c>
      <c r="B4018" s="30">
        <v>549.66280997082129</v>
      </c>
    </row>
    <row r="4019" spans="1:2" ht="15.75" customHeight="1" x14ac:dyDescent="0.3">
      <c r="A4019" s="28" t="s">
        <v>7175</v>
      </c>
      <c r="B4019" s="30">
        <v>549.66280997082129</v>
      </c>
    </row>
    <row r="4020" spans="1:2" ht="15.75" customHeight="1" x14ac:dyDescent="0.3">
      <c r="A4020" s="28" t="s">
        <v>7176</v>
      </c>
      <c r="B4020" s="30">
        <v>671.8101010754483</v>
      </c>
    </row>
    <row r="4021" spans="1:2" ht="15.75" customHeight="1" x14ac:dyDescent="0.3">
      <c r="A4021" s="20" t="s">
        <v>7177</v>
      </c>
      <c r="B4021" s="22">
        <v>2775.9485552313463</v>
      </c>
    </row>
    <row r="4022" spans="1:2" ht="15.75" customHeight="1" x14ac:dyDescent="0.3">
      <c r="A4022" s="28" t="s">
        <v>7178</v>
      </c>
      <c r="B4022" s="30">
        <v>610.70868215089615</v>
      </c>
    </row>
    <row r="4023" spans="1:2" ht="15.75" customHeight="1" x14ac:dyDescent="0.3">
      <c r="A4023" s="28" t="s">
        <v>7179</v>
      </c>
      <c r="B4023" s="30">
        <v>471.91125438932892</v>
      </c>
    </row>
    <row r="4024" spans="1:2" ht="15.75" customHeight="1" x14ac:dyDescent="0.3">
      <c r="A4024" s="28" t="s">
        <v>7180</v>
      </c>
      <c r="B4024" s="30">
        <v>360.87331218007495</v>
      </c>
    </row>
    <row r="4025" spans="1:2" ht="15.75" customHeight="1" x14ac:dyDescent="0.3">
      <c r="A4025" s="28" t="s">
        <v>7181</v>
      </c>
      <c r="B4025" s="30">
        <v>499.67073994164235</v>
      </c>
    </row>
    <row r="4026" spans="1:2" ht="15.75" customHeight="1" x14ac:dyDescent="0.3">
      <c r="A4026" s="28" t="s">
        <v>7182</v>
      </c>
      <c r="B4026" s="30">
        <v>360.87331218007495</v>
      </c>
    </row>
    <row r="4027" spans="1:2" ht="15.75" customHeight="1" x14ac:dyDescent="0.3">
      <c r="A4027" s="28" t="s">
        <v>7183</v>
      </c>
      <c r="B4027" s="30">
        <v>471.91125438932892</v>
      </c>
    </row>
    <row r="4028" spans="1:2" ht="15.75" customHeight="1" x14ac:dyDescent="0.3">
      <c r="A4028" s="28" t="s">
        <v>7184</v>
      </c>
      <c r="B4028" s="30">
        <v>499.67073994164235</v>
      </c>
    </row>
    <row r="4029" spans="1:2" ht="15.75" customHeight="1" x14ac:dyDescent="0.3">
      <c r="A4029" s="28" t="s">
        <v>7185</v>
      </c>
      <c r="B4029" s="30">
        <v>499.67073994164235</v>
      </c>
    </row>
    <row r="4030" spans="1:2" ht="15.75" customHeight="1" x14ac:dyDescent="0.3">
      <c r="A4030" s="28" t="s">
        <v>7186</v>
      </c>
      <c r="B4030" s="30">
        <v>610.70868215089615</v>
      </c>
    </row>
    <row r="4031" spans="1:2" ht="15.75" customHeight="1" x14ac:dyDescent="0.3">
      <c r="A4031" s="20" t="s">
        <v>7187</v>
      </c>
      <c r="B4031" s="22">
        <v>2220.4811104626929</v>
      </c>
    </row>
    <row r="4032" spans="1:2" ht="15.75" customHeight="1" x14ac:dyDescent="0.3">
      <c r="A4032" s="28" t="s">
        <v>7188</v>
      </c>
      <c r="B4032" s="30">
        <v>488.50584430179242</v>
      </c>
    </row>
    <row r="4033" spans="1:2" ht="15.75" customHeight="1" x14ac:dyDescent="0.3">
      <c r="A4033" s="28" t="s">
        <v>7189</v>
      </c>
      <c r="B4033" s="30">
        <v>377.4817887786578</v>
      </c>
    </row>
    <row r="4034" spans="1:2" ht="15.75" customHeight="1" x14ac:dyDescent="0.3">
      <c r="A4034" s="28" t="s">
        <v>7190</v>
      </c>
      <c r="B4034" s="30">
        <v>288.66254436015009</v>
      </c>
    </row>
    <row r="4035" spans="1:2" ht="15.75" customHeight="1" x14ac:dyDescent="0.3">
      <c r="A4035" s="28" t="s">
        <v>7191</v>
      </c>
      <c r="B4035" s="30">
        <v>399.68659988328477</v>
      </c>
    </row>
    <row r="4036" spans="1:2" ht="15.75" customHeight="1" x14ac:dyDescent="0.3">
      <c r="A4036" s="28" t="s">
        <v>7192</v>
      </c>
      <c r="B4036" s="30">
        <v>288.66254436015009</v>
      </c>
    </row>
    <row r="4037" spans="1:2" ht="15.75" customHeight="1" x14ac:dyDescent="0.3">
      <c r="A4037" s="28" t="s">
        <v>7193</v>
      </c>
      <c r="B4037" s="30">
        <v>377.4817887786578</v>
      </c>
    </row>
    <row r="4038" spans="1:2" ht="15.75" customHeight="1" x14ac:dyDescent="0.3">
      <c r="A4038" s="28" t="s">
        <v>7194</v>
      </c>
      <c r="B4038" s="30">
        <v>399.68659988328477</v>
      </c>
    </row>
    <row r="4039" spans="1:2" ht="15.75" customHeight="1" x14ac:dyDescent="0.3">
      <c r="A4039" s="28" t="s">
        <v>7195</v>
      </c>
      <c r="B4039" s="30">
        <v>399.68659988328477</v>
      </c>
    </row>
    <row r="4040" spans="1:2" ht="15.75" customHeight="1" x14ac:dyDescent="0.3">
      <c r="A4040" s="28" t="s">
        <v>7196</v>
      </c>
      <c r="B4040" s="30">
        <v>488.50584430179242</v>
      </c>
    </row>
    <row r="4041" spans="1:2" ht="15.75" customHeight="1" x14ac:dyDescent="0.3">
      <c r="A4041" s="20" t="s">
        <v>7197</v>
      </c>
      <c r="B4041" s="22">
        <v>1665.0136656940392</v>
      </c>
    </row>
    <row r="4042" spans="1:2" ht="15.75" customHeight="1" x14ac:dyDescent="0.3">
      <c r="A4042" s="28" t="s">
        <v>7198</v>
      </c>
      <c r="B4042" s="30">
        <v>366.30300645268863</v>
      </c>
    </row>
    <row r="4043" spans="1:2" ht="15.75" customHeight="1" x14ac:dyDescent="0.3">
      <c r="A4043" s="28" t="s">
        <v>7199</v>
      </c>
      <c r="B4043" s="30">
        <v>283.05232316798669</v>
      </c>
    </row>
    <row r="4044" spans="1:2" ht="15.75" customHeight="1" x14ac:dyDescent="0.3">
      <c r="A4044" s="28" t="s">
        <v>7200</v>
      </c>
      <c r="B4044" s="30">
        <v>216.45177654022515</v>
      </c>
    </row>
    <row r="4045" spans="1:2" ht="15.75" customHeight="1" x14ac:dyDescent="0.3">
      <c r="A4045" s="28" t="s">
        <v>7201</v>
      </c>
      <c r="B4045" s="30">
        <v>299.70245982492708</v>
      </c>
    </row>
    <row r="4046" spans="1:2" ht="15.75" customHeight="1" x14ac:dyDescent="0.3">
      <c r="A4046" s="28" t="s">
        <v>7202</v>
      </c>
      <c r="B4046" s="30">
        <v>216.45177654022515</v>
      </c>
    </row>
    <row r="4047" spans="1:2" ht="15.75" customHeight="1" x14ac:dyDescent="0.3">
      <c r="A4047" s="28" t="s">
        <v>7203</v>
      </c>
      <c r="B4047" s="30">
        <v>283.05232316798669</v>
      </c>
    </row>
    <row r="4048" spans="1:2" ht="15.75" customHeight="1" x14ac:dyDescent="0.3">
      <c r="A4048" s="28" t="s">
        <v>7204</v>
      </c>
      <c r="B4048" s="30">
        <v>299.70245982492708</v>
      </c>
    </row>
    <row r="4049" spans="1:2" ht="15.75" customHeight="1" x14ac:dyDescent="0.3">
      <c r="A4049" s="28" t="s">
        <v>7205</v>
      </c>
      <c r="B4049" s="30">
        <v>299.70245982492708</v>
      </c>
    </row>
    <row r="4050" spans="1:2" ht="15.75" customHeight="1" x14ac:dyDescent="0.3">
      <c r="A4050" s="28" t="s">
        <v>7206</v>
      </c>
      <c r="B4050" s="30">
        <v>366.30300645268863</v>
      </c>
    </row>
    <row r="4051" spans="1:2" ht="15.75" customHeight="1" x14ac:dyDescent="0.3">
      <c r="A4051" s="20" t="s">
        <v>7207</v>
      </c>
      <c r="B4051" s="22">
        <v>1109.546220925386</v>
      </c>
    </row>
    <row r="4052" spans="1:2" ht="15.75" customHeight="1" x14ac:dyDescent="0.3">
      <c r="A4052" s="28" t="s">
        <v>7208</v>
      </c>
      <c r="B4052" s="30">
        <v>244.1001686035849</v>
      </c>
    </row>
    <row r="4053" spans="1:2" ht="15.75" customHeight="1" x14ac:dyDescent="0.3">
      <c r="A4053" s="28" t="s">
        <v>7209</v>
      </c>
      <c r="B4053" s="30">
        <v>188.62285755731565</v>
      </c>
    </row>
    <row r="4054" spans="1:2" ht="15.75" customHeight="1" x14ac:dyDescent="0.3">
      <c r="A4054" s="28" t="s">
        <v>7210</v>
      </c>
      <c r="B4054" s="30">
        <v>144.24100872030019</v>
      </c>
    </row>
    <row r="4055" spans="1:2" ht="15.75" customHeight="1" x14ac:dyDescent="0.3">
      <c r="A4055" s="28" t="s">
        <v>7211</v>
      </c>
      <c r="B4055" s="30">
        <v>199.71831976656949</v>
      </c>
    </row>
    <row r="4056" spans="1:2" ht="15.75" customHeight="1" x14ac:dyDescent="0.3">
      <c r="A4056" s="28" t="s">
        <v>7212</v>
      </c>
      <c r="B4056" s="30">
        <v>144.24100872030019</v>
      </c>
    </row>
    <row r="4057" spans="1:2" ht="15.75" customHeight="1" x14ac:dyDescent="0.3">
      <c r="A4057" s="28" t="s">
        <v>7213</v>
      </c>
      <c r="B4057" s="30">
        <v>188.62285755731565</v>
      </c>
    </row>
    <row r="4058" spans="1:2" ht="15.75" customHeight="1" x14ac:dyDescent="0.3">
      <c r="A4058" s="28" t="s">
        <v>7214</v>
      </c>
      <c r="B4058" s="30">
        <v>199.71831976656949</v>
      </c>
    </row>
    <row r="4059" spans="1:2" ht="15.75" customHeight="1" x14ac:dyDescent="0.3">
      <c r="A4059" s="28" t="s">
        <v>7215</v>
      </c>
      <c r="B4059" s="30">
        <v>199.71831976656949</v>
      </c>
    </row>
    <row r="4060" spans="1:2" ht="15.75" customHeight="1" x14ac:dyDescent="0.3">
      <c r="A4060" s="28" t="s">
        <v>7216</v>
      </c>
      <c r="B4060" s="30">
        <v>244.1001686035849</v>
      </c>
    </row>
    <row r="4061" spans="1:2" ht="15.75" customHeight="1" x14ac:dyDescent="0.3">
      <c r="A4061" s="20" t="s">
        <v>7218</v>
      </c>
      <c r="B4061" s="22">
        <v>11101.199999999999</v>
      </c>
    </row>
    <row r="4062" spans="1:2" ht="15.75" customHeight="1" x14ac:dyDescent="0.3">
      <c r="A4062" s="28" t="s">
        <v>7219</v>
      </c>
      <c r="B4062" s="30">
        <v>2442.2640000000001</v>
      </c>
    </row>
    <row r="4063" spans="1:2" ht="15.75" customHeight="1" x14ac:dyDescent="0.3">
      <c r="A4063" s="28" t="s">
        <v>7220</v>
      </c>
      <c r="B4063" s="30">
        <v>1887.2039999999997</v>
      </c>
    </row>
    <row r="4064" spans="1:2" ht="15.75" customHeight="1" x14ac:dyDescent="0.3">
      <c r="A4064" s="28" t="s">
        <v>7221</v>
      </c>
      <c r="B4064" s="30">
        <v>1443.1560000000002</v>
      </c>
    </row>
    <row r="4065" spans="1:2" ht="15.75" customHeight="1" x14ac:dyDescent="0.3">
      <c r="A4065" s="28" t="s">
        <v>7222</v>
      </c>
      <c r="B4065" s="30">
        <v>1998.2160000000003</v>
      </c>
    </row>
    <row r="4066" spans="1:2" ht="15.75" customHeight="1" x14ac:dyDescent="0.3">
      <c r="A4066" s="28" t="s">
        <v>7223</v>
      </c>
      <c r="B4066" s="30">
        <v>1443.1560000000002</v>
      </c>
    </row>
    <row r="4067" spans="1:2" ht="15.75" customHeight="1" x14ac:dyDescent="0.3">
      <c r="A4067" s="28" t="s">
        <v>7224</v>
      </c>
      <c r="B4067" s="30">
        <v>1887.2039999999997</v>
      </c>
    </row>
    <row r="4068" spans="1:2" ht="15.75" customHeight="1" x14ac:dyDescent="0.3">
      <c r="A4068" s="28" t="s">
        <v>7225</v>
      </c>
      <c r="B4068" s="30">
        <v>1998.2160000000003</v>
      </c>
    </row>
    <row r="4069" spans="1:2" ht="15.75" customHeight="1" x14ac:dyDescent="0.3">
      <c r="A4069" s="28" t="s">
        <v>7226</v>
      </c>
      <c r="B4069" s="30">
        <v>1998.2160000000003</v>
      </c>
    </row>
    <row r="4070" spans="1:2" ht="15.75" customHeight="1" x14ac:dyDescent="0.3">
      <c r="A4070" s="28" t="s">
        <v>7227</v>
      </c>
      <c r="B4070" s="30">
        <v>2442.2640000000001</v>
      </c>
    </row>
    <row r="4071" spans="1:2" ht="15.75" customHeight="1" x14ac:dyDescent="0.3">
      <c r="A4071" s="20" t="s">
        <v>7228</v>
      </c>
      <c r="B4071" s="22">
        <v>10175.71438099208</v>
      </c>
    </row>
    <row r="4072" spans="1:2" ht="15.75" customHeight="1" x14ac:dyDescent="0.3">
      <c r="A4072" s="28" t="s">
        <v>7229</v>
      </c>
      <c r="B4072" s="30">
        <v>2238.6571638182577</v>
      </c>
    </row>
    <row r="4073" spans="1:2" ht="15.75" customHeight="1" x14ac:dyDescent="0.3">
      <c r="A4073" s="28" t="s">
        <v>7230</v>
      </c>
      <c r="B4073" s="30">
        <v>1729.8714447686532</v>
      </c>
    </row>
    <row r="4074" spans="1:2" ht="15.75" customHeight="1" x14ac:dyDescent="0.3">
      <c r="A4074" s="28" t="s">
        <v>7231</v>
      </c>
      <c r="B4074" s="30">
        <v>1322.8428695289704</v>
      </c>
    </row>
    <row r="4075" spans="1:2" ht="15.75" customHeight="1" x14ac:dyDescent="0.3">
      <c r="A4075" s="28" t="s">
        <v>7232</v>
      </c>
      <c r="B4075" s="30">
        <v>1831.6285885785744</v>
      </c>
    </row>
    <row r="4076" spans="1:2" ht="15.75" customHeight="1" x14ac:dyDescent="0.3">
      <c r="A4076" s="28" t="s">
        <v>7233</v>
      </c>
      <c r="B4076" s="30">
        <v>1322.8428695289704</v>
      </c>
    </row>
    <row r="4077" spans="1:2" ht="15.75" customHeight="1" x14ac:dyDescent="0.3">
      <c r="A4077" s="28" t="s">
        <v>7234</v>
      </c>
      <c r="B4077" s="30">
        <v>1729.8714447686532</v>
      </c>
    </row>
    <row r="4078" spans="1:2" ht="15.75" customHeight="1" x14ac:dyDescent="0.3">
      <c r="A4078" s="28" t="s">
        <v>7235</v>
      </c>
      <c r="B4078" s="30">
        <v>1831.6285885785744</v>
      </c>
    </row>
    <row r="4079" spans="1:2" ht="15.75" customHeight="1" x14ac:dyDescent="0.3">
      <c r="A4079" s="28" t="s">
        <v>7236</v>
      </c>
      <c r="B4079" s="30">
        <v>1831.6285885785744</v>
      </c>
    </row>
    <row r="4080" spans="1:2" ht="15.75" customHeight="1" x14ac:dyDescent="0.3">
      <c r="A4080" s="28" t="s">
        <v>7237</v>
      </c>
      <c r="B4080" s="30">
        <v>2238.6571638182577</v>
      </c>
    </row>
    <row r="4081" spans="1:2" ht="15.75" customHeight="1" x14ac:dyDescent="0.3">
      <c r="A4081" s="20" t="s">
        <v>7238</v>
      </c>
      <c r="B4081" s="22">
        <v>9250.2287619841591</v>
      </c>
    </row>
    <row r="4082" spans="1:2" ht="15.75" customHeight="1" x14ac:dyDescent="0.3">
      <c r="A4082" s="28" t="s">
        <v>7239</v>
      </c>
      <c r="B4082" s="30">
        <v>2035.050327636515</v>
      </c>
    </row>
    <row r="4083" spans="1:2" ht="15.75" customHeight="1" x14ac:dyDescent="0.3">
      <c r="A4083" s="28" t="s">
        <v>7240</v>
      </c>
      <c r="B4083" s="30">
        <v>1572.5388895373071</v>
      </c>
    </row>
    <row r="4084" spans="1:2" ht="15.75" customHeight="1" x14ac:dyDescent="0.3">
      <c r="A4084" s="28" t="s">
        <v>7241</v>
      </c>
      <c r="B4084" s="30">
        <v>1202.5297390579408</v>
      </c>
    </row>
    <row r="4085" spans="1:2" ht="15.75" customHeight="1" x14ac:dyDescent="0.3">
      <c r="A4085" s="28" t="s">
        <v>7242</v>
      </c>
      <c r="B4085" s="30">
        <v>1665.0411771571489</v>
      </c>
    </row>
    <row r="4086" spans="1:2" ht="15.75" customHeight="1" x14ac:dyDescent="0.3">
      <c r="A4086" s="28" t="s">
        <v>7243</v>
      </c>
      <c r="B4086" s="30">
        <v>1202.5297390579408</v>
      </c>
    </row>
    <row r="4087" spans="1:2" ht="15.75" customHeight="1" x14ac:dyDescent="0.3">
      <c r="A4087" s="28" t="s">
        <v>7244</v>
      </c>
      <c r="B4087" s="30">
        <v>1572.5388895373071</v>
      </c>
    </row>
    <row r="4088" spans="1:2" ht="15.75" customHeight="1" x14ac:dyDescent="0.3">
      <c r="A4088" s="28" t="s">
        <v>7245</v>
      </c>
      <c r="B4088" s="30">
        <v>1665.0411771571489</v>
      </c>
    </row>
    <row r="4089" spans="1:2" ht="15.75" customHeight="1" x14ac:dyDescent="0.3">
      <c r="A4089" s="28" t="s">
        <v>7246</v>
      </c>
      <c r="B4089" s="30">
        <v>1665.0411771571489</v>
      </c>
    </row>
    <row r="4090" spans="1:2" ht="15.75" customHeight="1" x14ac:dyDescent="0.3">
      <c r="A4090" s="28" t="s">
        <v>7247</v>
      </c>
      <c r="B4090" s="30">
        <v>2035.050327636515</v>
      </c>
    </row>
    <row r="4091" spans="1:2" ht="15.75" customHeight="1" x14ac:dyDescent="0.3">
      <c r="A4091" s="20" t="s">
        <v>7248</v>
      </c>
      <c r="B4091" s="22">
        <v>7399.2575239683201</v>
      </c>
    </row>
    <row r="4092" spans="1:2" ht="15.75" customHeight="1" x14ac:dyDescent="0.3">
      <c r="A4092" s="28" t="s">
        <v>7249</v>
      </c>
      <c r="B4092" s="30">
        <v>1627.8366552730306</v>
      </c>
    </row>
    <row r="4093" spans="1:2" ht="15.75" customHeight="1" x14ac:dyDescent="0.3">
      <c r="A4093" s="28" t="s">
        <v>7250</v>
      </c>
      <c r="B4093" s="30">
        <v>1257.8737790746143</v>
      </c>
    </row>
    <row r="4094" spans="1:2" ht="15.75" customHeight="1" x14ac:dyDescent="0.3">
      <c r="A4094" s="28" t="s">
        <v>7251</v>
      </c>
      <c r="B4094" s="30">
        <v>961.90347811588163</v>
      </c>
    </row>
    <row r="4095" spans="1:2" ht="15.75" customHeight="1" x14ac:dyDescent="0.3">
      <c r="A4095" s="28" t="s">
        <v>7252</v>
      </c>
      <c r="B4095" s="30">
        <v>1331.8663543142977</v>
      </c>
    </row>
    <row r="4096" spans="1:2" ht="15.75" customHeight="1" x14ac:dyDescent="0.3">
      <c r="A4096" s="28" t="s">
        <v>7253</v>
      </c>
      <c r="B4096" s="30">
        <v>961.90347811588163</v>
      </c>
    </row>
    <row r="4097" spans="1:2" ht="15.75" customHeight="1" x14ac:dyDescent="0.3">
      <c r="A4097" s="28" t="s">
        <v>7254</v>
      </c>
      <c r="B4097" s="30">
        <v>1257.8737790746143</v>
      </c>
    </row>
    <row r="4098" spans="1:2" ht="15.75" customHeight="1" x14ac:dyDescent="0.3">
      <c r="A4098" s="28" t="s">
        <v>7255</v>
      </c>
      <c r="B4098" s="30">
        <v>1331.8663543142977</v>
      </c>
    </row>
    <row r="4099" spans="1:2" ht="15.75" customHeight="1" x14ac:dyDescent="0.3">
      <c r="A4099" s="28" t="s">
        <v>7256</v>
      </c>
      <c r="B4099" s="30">
        <v>1331.8663543142977</v>
      </c>
    </row>
    <row r="4100" spans="1:2" ht="15.75" customHeight="1" x14ac:dyDescent="0.3">
      <c r="A4100" s="28" t="s">
        <v>7257</v>
      </c>
      <c r="B4100" s="30">
        <v>1627.8366552730306</v>
      </c>
    </row>
    <row r="4101" spans="1:2" ht="15.75" customHeight="1" x14ac:dyDescent="0.3">
      <c r="A4101" s="20" t="s">
        <v>7258</v>
      </c>
      <c r="B4101" s="22">
        <v>5548.2862859524803</v>
      </c>
    </row>
    <row r="4102" spans="1:2" ht="15.75" customHeight="1" x14ac:dyDescent="0.3">
      <c r="A4102" s="28" t="s">
        <v>7259</v>
      </c>
      <c r="B4102" s="30">
        <v>1220.6229829095457</v>
      </c>
    </row>
    <row r="4103" spans="1:2" ht="15.75" customHeight="1" x14ac:dyDescent="0.3">
      <c r="A4103" s="28" t="s">
        <v>7260</v>
      </c>
      <c r="B4103" s="30">
        <v>943.20866861192155</v>
      </c>
    </row>
    <row r="4104" spans="1:2" ht="15.75" customHeight="1" x14ac:dyDescent="0.3">
      <c r="A4104" s="28" t="s">
        <v>7261</v>
      </c>
      <c r="B4104" s="30">
        <v>721.27721717382246</v>
      </c>
    </row>
    <row r="4105" spans="1:2" ht="15.75" customHeight="1" x14ac:dyDescent="0.3">
      <c r="A4105" s="28" t="s">
        <v>7262</v>
      </c>
      <c r="B4105" s="30">
        <v>998.69153147144652</v>
      </c>
    </row>
    <row r="4106" spans="1:2" ht="15.75" customHeight="1" x14ac:dyDescent="0.3">
      <c r="A4106" s="28" t="s">
        <v>7263</v>
      </c>
      <c r="B4106" s="30">
        <v>721.27721717382246</v>
      </c>
    </row>
    <row r="4107" spans="1:2" ht="15.75" customHeight="1" x14ac:dyDescent="0.3">
      <c r="A4107" s="28" t="s">
        <v>7264</v>
      </c>
      <c r="B4107" s="30">
        <v>943.20866861192155</v>
      </c>
    </row>
    <row r="4108" spans="1:2" ht="15.75" customHeight="1" x14ac:dyDescent="0.3">
      <c r="A4108" s="28" t="s">
        <v>7265</v>
      </c>
      <c r="B4108" s="30">
        <v>998.69153147144652</v>
      </c>
    </row>
    <row r="4109" spans="1:2" ht="15.75" customHeight="1" x14ac:dyDescent="0.3">
      <c r="A4109" s="28" t="s">
        <v>7266</v>
      </c>
      <c r="B4109" s="30">
        <v>998.69153147144652</v>
      </c>
    </row>
    <row r="4110" spans="1:2" ht="15.75" customHeight="1" x14ac:dyDescent="0.3">
      <c r="A4110" s="28" t="s">
        <v>7267</v>
      </c>
      <c r="B4110" s="30">
        <v>1220.6229829095457</v>
      </c>
    </row>
    <row r="4111" spans="1:2" ht="15.75" customHeight="1" x14ac:dyDescent="0.3">
      <c r="A4111" s="20" t="s">
        <v>7268</v>
      </c>
      <c r="B4111" s="22">
        <v>3697.3150479366409</v>
      </c>
    </row>
    <row r="4112" spans="1:2" ht="15.75" customHeight="1" x14ac:dyDescent="0.3">
      <c r="A4112" s="28" t="s">
        <v>7269</v>
      </c>
      <c r="B4112" s="30">
        <v>813.40931054606108</v>
      </c>
    </row>
    <row r="4113" spans="1:2" ht="15.75" customHeight="1" x14ac:dyDescent="0.3">
      <c r="A4113" s="28" t="s">
        <v>7270</v>
      </c>
      <c r="B4113" s="30">
        <v>628.54355814922894</v>
      </c>
    </row>
    <row r="4114" spans="1:2" ht="15.75" customHeight="1" x14ac:dyDescent="0.3">
      <c r="A4114" s="28" t="s">
        <v>7271</v>
      </c>
      <c r="B4114" s="30">
        <v>480.65095623176336</v>
      </c>
    </row>
    <row r="4115" spans="1:2" ht="15.75" customHeight="1" x14ac:dyDescent="0.3">
      <c r="A4115" s="28" t="s">
        <v>7272</v>
      </c>
      <c r="B4115" s="30">
        <v>665.51670862859555</v>
      </c>
    </row>
    <row r="4116" spans="1:2" ht="15.75" customHeight="1" x14ac:dyDescent="0.3">
      <c r="A4116" s="28" t="s">
        <v>7273</v>
      </c>
      <c r="B4116" s="30">
        <v>480.65095623176336</v>
      </c>
    </row>
    <row r="4117" spans="1:2" ht="15.75" customHeight="1" x14ac:dyDescent="0.3">
      <c r="A4117" s="28" t="s">
        <v>7274</v>
      </c>
      <c r="B4117" s="30">
        <v>628.54355814922894</v>
      </c>
    </row>
    <row r="4118" spans="1:2" ht="15.75" customHeight="1" x14ac:dyDescent="0.3">
      <c r="A4118" s="28" t="s">
        <v>7275</v>
      </c>
      <c r="B4118" s="30">
        <v>665.51670862859555</v>
      </c>
    </row>
    <row r="4119" spans="1:2" ht="15.75" customHeight="1" x14ac:dyDescent="0.3">
      <c r="A4119" s="28" t="s">
        <v>7276</v>
      </c>
      <c r="B4119" s="30">
        <v>665.51670862859555</v>
      </c>
    </row>
    <row r="4120" spans="1:2" ht="15.75" customHeight="1" x14ac:dyDescent="0.3">
      <c r="A4120" s="28" t="s">
        <v>7277</v>
      </c>
      <c r="B4120" s="30">
        <v>813.40931054606108</v>
      </c>
    </row>
    <row r="4121" spans="1:2" ht="15.75" customHeight="1" x14ac:dyDescent="0.3">
      <c r="A4121" s="20" t="s">
        <v>7278</v>
      </c>
      <c r="B4121" s="22">
        <v>2220.2399999999998</v>
      </c>
    </row>
    <row r="4122" spans="1:2" ht="15.75" customHeight="1" x14ac:dyDescent="0.3">
      <c r="A4122" s="28" t="s">
        <v>7279</v>
      </c>
      <c r="B4122" s="30">
        <v>488.44799999999998</v>
      </c>
    </row>
    <row r="4123" spans="1:2" ht="15.75" customHeight="1" x14ac:dyDescent="0.3">
      <c r="A4123" s="28" t="s">
        <v>7280</v>
      </c>
      <c r="B4123" s="30">
        <v>377.43599999999998</v>
      </c>
    </row>
    <row r="4124" spans="1:2" ht="15.75" customHeight="1" x14ac:dyDescent="0.3">
      <c r="A4124" s="28" t="s">
        <v>7281</v>
      </c>
      <c r="B4124" s="30">
        <v>288.63599999999997</v>
      </c>
    </row>
    <row r="4125" spans="1:2" ht="15.75" customHeight="1" x14ac:dyDescent="0.3">
      <c r="A4125" s="28" t="s">
        <v>7282</v>
      </c>
      <c r="B4125" s="30">
        <v>399.64800000000002</v>
      </c>
    </row>
    <row r="4126" spans="1:2" ht="15.75" customHeight="1" x14ac:dyDescent="0.3">
      <c r="A4126" s="28" t="s">
        <v>7283</v>
      </c>
      <c r="B4126" s="30">
        <v>288.63599999999997</v>
      </c>
    </row>
    <row r="4127" spans="1:2" ht="15.75" customHeight="1" x14ac:dyDescent="0.3">
      <c r="A4127" s="28" t="s">
        <v>7284</v>
      </c>
      <c r="B4127" s="30">
        <v>377.43599999999998</v>
      </c>
    </row>
    <row r="4128" spans="1:2" ht="15.75" customHeight="1" x14ac:dyDescent="0.3">
      <c r="A4128" s="28" t="s">
        <v>7285</v>
      </c>
      <c r="B4128" s="30">
        <v>399.64800000000002</v>
      </c>
    </row>
    <row r="4129" spans="1:2" ht="15.75" customHeight="1" x14ac:dyDescent="0.3">
      <c r="A4129" s="28" t="s">
        <v>7286</v>
      </c>
      <c r="B4129" s="30">
        <v>399.64800000000002</v>
      </c>
    </row>
    <row r="4130" spans="1:2" ht="15.75" customHeight="1" x14ac:dyDescent="0.3">
      <c r="A4130" s="28" t="s">
        <v>7287</v>
      </c>
      <c r="B4130" s="30">
        <v>488.44799999999998</v>
      </c>
    </row>
    <row r="4131" spans="1:2" ht="15.75" customHeight="1" x14ac:dyDescent="0.3">
      <c r="A4131" s="20" t="s">
        <v>7288</v>
      </c>
      <c r="B4131" s="22">
        <v>2035.1399999999999</v>
      </c>
    </row>
    <row r="4132" spans="1:2" ht="15.75" customHeight="1" x14ac:dyDescent="0.3">
      <c r="A4132" s="28" t="s">
        <v>7289</v>
      </c>
      <c r="B4132" s="30">
        <v>447.73200000000003</v>
      </c>
    </row>
    <row r="4133" spans="1:2" ht="15.75" customHeight="1" x14ac:dyDescent="0.3">
      <c r="A4133" s="28" t="s">
        <v>7290</v>
      </c>
      <c r="B4133" s="30">
        <v>345.97199999999998</v>
      </c>
    </row>
    <row r="4134" spans="1:2" ht="15.75" customHeight="1" x14ac:dyDescent="0.3">
      <c r="A4134" s="28" t="s">
        <v>7291</v>
      </c>
      <c r="B4134" s="30">
        <v>264.56399999999996</v>
      </c>
    </row>
    <row r="4135" spans="1:2" ht="15.75" customHeight="1" x14ac:dyDescent="0.3">
      <c r="A4135" s="28" t="s">
        <v>7292</v>
      </c>
      <c r="B4135" s="30">
        <v>366.32399999999996</v>
      </c>
    </row>
    <row r="4136" spans="1:2" ht="15.75" customHeight="1" x14ac:dyDescent="0.3">
      <c r="A4136" s="28" t="s">
        <v>7293</v>
      </c>
      <c r="B4136" s="30">
        <v>264.56399999999996</v>
      </c>
    </row>
    <row r="4137" spans="1:2" ht="15.75" customHeight="1" x14ac:dyDescent="0.3">
      <c r="A4137" s="28" t="s">
        <v>7294</v>
      </c>
      <c r="B4137" s="30">
        <v>345.97199999999998</v>
      </c>
    </row>
    <row r="4138" spans="1:2" ht="15.75" customHeight="1" x14ac:dyDescent="0.3">
      <c r="A4138" s="28" t="s">
        <v>7295</v>
      </c>
      <c r="B4138" s="30">
        <v>366.32399999999996</v>
      </c>
    </row>
    <row r="4139" spans="1:2" ht="15.75" customHeight="1" x14ac:dyDescent="0.3">
      <c r="A4139" s="28" t="s">
        <v>7296</v>
      </c>
      <c r="B4139" s="30">
        <v>366.32399999999996</v>
      </c>
    </row>
    <row r="4140" spans="1:2" ht="15.75" customHeight="1" x14ac:dyDescent="0.3">
      <c r="A4140" s="28" t="s">
        <v>7297</v>
      </c>
      <c r="B4140" s="30">
        <v>447.73200000000003</v>
      </c>
    </row>
    <row r="4141" spans="1:2" ht="15.75" customHeight="1" x14ac:dyDescent="0.3">
      <c r="A4141" s="20" t="s">
        <v>7298</v>
      </c>
      <c r="B4141" s="22">
        <v>1850.04</v>
      </c>
    </row>
    <row r="4142" spans="1:2" ht="15.75" customHeight="1" x14ac:dyDescent="0.3">
      <c r="A4142" s="28" t="s">
        <v>7299</v>
      </c>
      <c r="B4142" s="30">
        <v>407.01600000000002</v>
      </c>
    </row>
    <row r="4143" spans="1:2" ht="15.75" customHeight="1" x14ac:dyDescent="0.3">
      <c r="A4143" s="28" t="s">
        <v>7300</v>
      </c>
      <c r="B4143" s="30">
        <v>314.50799999999998</v>
      </c>
    </row>
    <row r="4144" spans="1:2" ht="15.75" customHeight="1" x14ac:dyDescent="0.3">
      <c r="A4144" s="28" t="s">
        <v>7301</v>
      </c>
      <c r="B4144" s="30">
        <v>240.50399999999996</v>
      </c>
    </row>
    <row r="4145" spans="1:2" ht="15.75" customHeight="1" x14ac:dyDescent="0.3">
      <c r="A4145" s="28" t="s">
        <v>7302</v>
      </c>
      <c r="B4145" s="30">
        <v>333.012</v>
      </c>
    </row>
    <row r="4146" spans="1:2" ht="15.75" customHeight="1" x14ac:dyDescent="0.3">
      <c r="A4146" s="28" t="s">
        <v>7303</v>
      </c>
      <c r="B4146" s="30">
        <v>240.50399999999996</v>
      </c>
    </row>
    <row r="4147" spans="1:2" ht="15.75" customHeight="1" x14ac:dyDescent="0.3">
      <c r="A4147" s="28" t="s">
        <v>7304</v>
      </c>
      <c r="B4147" s="30">
        <v>314.50799999999998</v>
      </c>
    </row>
    <row r="4148" spans="1:2" ht="15.75" customHeight="1" x14ac:dyDescent="0.3">
      <c r="A4148" s="28" t="s">
        <v>7305</v>
      </c>
      <c r="B4148" s="30">
        <v>333.012</v>
      </c>
    </row>
    <row r="4149" spans="1:2" ht="15.75" customHeight="1" x14ac:dyDescent="0.3">
      <c r="A4149" s="28" t="s">
        <v>7306</v>
      </c>
      <c r="B4149" s="30">
        <v>333.012</v>
      </c>
    </row>
    <row r="4150" spans="1:2" ht="15.75" customHeight="1" x14ac:dyDescent="0.3">
      <c r="A4150" s="28" t="s">
        <v>7307</v>
      </c>
      <c r="B4150" s="30">
        <v>407.01600000000002</v>
      </c>
    </row>
    <row r="4151" spans="1:2" ht="15.75" customHeight="1" x14ac:dyDescent="0.3">
      <c r="A4151" s="20" t="s">
        <v>7308</v>
      </c>
      <c r="B4151" s="22">
        <v>1479.8520000000001</v>
      </c>
    </row>
    <row r="4152" spans="1:2" ht="15.75" customHeight="1" x14ac:dyDescent="0.3">
      <c r="A4152" s="28" t="s">
        <v>7309</v>
      </c>
      <c r="B4152" s="30">
        <v>325.572</v>
      </c>
    </row>
    <row r="4153" spans="1:2" ht="15.75" customHeight="1" x14ac:dyDescent="0.3">
      <c r="A4153" s="28" t="s">
        <v>7310</v>
      </c>
      <c r="B4153" s="30">
        <v>251.57999999999998</v>
      </c>
    </row>
    <row r="4154" spans="1:2" ht="15.75" customHeight="1" x14ac:dyDescent="0.3">
      <c r="A4154" s="28" t="s">
        <v>7311</v>
      </c>
      <c r="B4154" s="30">
        <v>192.38399999999999</v>
      </c>
    </row>
    <row r="4155" spans="1:2" ht="15.75" customHeight="1" x14ac:dyDescent="0.3">
      <c r="A4155" s="28" t="s">
        <v>7312</v>
      </c>
      <c r="B4155" s="30">
        <v>266.37599999999998</v>
      </c>
    </row>
    <row r="4156" spans="1:2" ht="15.75" customHeight="1" x14ac:dyDescent="0.3">
      <c r="A4156" s="28" t="s">
        <v>7313</v>
      </c>
      <c r="B4156" s="30">
        <v>192.38399999999999</v>
      </c>
    </row>
    <row r="4157" spans="1:2" ht="15.75" customHeight="1" x14ac:dyDescent="0.3">
      <c r="A4157" s="28" t="s">
        <v>7314</v>
      </c>
      <c r="B4157" s="30">
        <v>251.57999999999998</v>
      </c>
    </row>
    <row r="4158" spans="1:2" ht="15.75" customHeight="1" x14ac:dyDescent="0.3">
      <c r="A4158" s="28" t="s">
        <v>7315</v>
      </c>
      <c r="B4158" s="30">
        <v>266.37599999999998</v>
      </c>
    </row>
    <row r="4159" spans="1:2" ht="15.75" customHeight="1" x14ac:dyDescent="0.3">
      <c r="A4159" s="28" t="s">
        <v>7316</v>
      </c>
      <c r="B4159" s="30">
        <v>266.37599999999998</v>
      </c>
    </row>
    <row r="4160" spans="1:2" ht="15.75" customHeight="1" x14ac:dyDescent="0.3">
      <c r="A4160" s="28" t="s">
        <v>7317</v>
      </c>
      <c r="B4160" s="30">
        <v>325.572</v>
      </c>
    </row>
    <row r="4161" spans="1:2" ht="15.75" customHeight="1" x14ac:dyDescent="0.3">
      <c r="A4161" s="20" t="s">
        <v>7318</v>
      </c>
      <c r="B4161" s="22">
        <v>1109.652</v>
      </c>
    </row>
    <row r="4162" spans="1:2" ht="15.75" customHeight="1" x14ac:dyDescent="0.3">
      <c r="A4162" s="28" t="s">
        <v>7319</v>
      </c>
      <c r="B4162" s="30">
        <v>244.12799999999999</v>
      </c>
    </row>
    <row r="4163" spans="1:2" ht="15.75" customHeight="1" x14ac:dyDescent="0.3">
      <c r="A4163" s="28" t="s">
        <v>7320</v>
      </c>
      <c r="B4163" s="30">
        <v>188.64</v>
      </c>
    </row>
    <row r="4164" spans="1:2" ht="15.75" customHeight="1" x14ac:dyDescent="0.3">
      <c r="A4164" s="28" t="s">
        <v>7321</v>
      </c>
      <c r="B4164" s="30">
        <v>144.25199999999998</v>
      </c>
    </row>
    <row r="4165" spans="1:2" ht="15.75" customHeight="1" x14ac:dyDescent="0.3">
      <c r="A4165" s="28" t="s">
        <v>7322</v>
      </c>
      <c r="B4165" s="30">
        <v>199.73999999999998</v>
      </c>
    </row>
    <row r="4166" spans="1:2" ht="15.75" customHeight="1" x14ac:dyDescent="0.3">
      <c r="A4166" s="28" t="s">
        <v>7323</v>
      </c>
      <c r="B4166" s="30">
        <v>144.25199999999998</v>
      </c>
    </row>
    <row r="4167" spans="1:2" ht="15.75" customHeight="1" x14ac:dyDescent="0.3">
      <c r="A4167" s="28" t="s">
        <v>7324</v>
      </c>
      <c r="B4167" s="30">
        <v>188.64</v>
      </c>
    </row>
    <row r="4168" spans="1:2" ht="15.75" customHeight="1" x14ac:dyDescent="0.3">
      <c r="A4168" s="28" t="s">
        <v>7325</v>
      </c>
      <c r="B4168" s="30">
        <v>199.73999999999998</v>
      </c>
    </row>
    <row r="4169" spans="1:2" ht="15.75" customHeight="1" x14ac:dyDescent="0.3">
      <c r="A4169" s="28" t="s">
        <v>7326</v>
      </c>
      <c r="B4169" s="30">
        <v>199.73999999999998</v>
      </c>
    </row>
    <row r="4170" spans="1:2" ht="15.75" customHeight="1" x14ac:dyDescent="0.3">
      <c r="A4170" s="28" t="s">
        <v>7327</v>
      </c>
      <c r="B4170" s="30">
        <v>244.12799999999999</v>
      </c>
    </row>
    <row r="4171" spans="1:2" ht="15.75" customHeight="1" x14ac:dyDescent="0.3">
      <c r="A4171" s="20" t="s">
        <v>7328</v>
      </c>
      <c r="B4171" s="22">
        <v>739.46400000000006</v>
      </c>
    </row>
    <row r="4172" spans="1:2" ht="15.75" customHeight="1" x14ac:dyDescent="0.3">
      <c r="A4172" s="28" t="s">
        <v>7329</v>
      </c>
      <c r="B4172" s="30">
        <v>162.684</v>
      </c>
    </row>
    <row r="4173" spans="1:2" ht="15.75" customHeight="1" x14ac:dyDescent="0.3">
      <c r="A4173" s="28" t="s">
        <v>7330</v>
      </c>
      <c r="B4173" s="30">
        <v>125.712</v>
      </c>
    </row>
    <row r="4174" spans="1:2" ht="15.75" customHeight="1" x14ac:dyDescent="0.3">
      <c r="A4174" s="28" t="s">
        <v>7331</v>
      </c>
      <c r="B4174" s="30">
        <v>96.131999999999991</v>
      </c>
    </row>
    <row r="4175" spans="1:2" ht="15.75" customHeight="1" x14ac:dyDescent="0.3">
      <c r="A4175" s="28" t="s">
        <v>7332</v>
      </c>
      <c r="B4175" s="30">
        <v>133.10399999999998</v>
      </c>
    </row>
    <row r="4176" spans="1:2" ht="15.75" customHeight="1" x14ac:dyDescent="0.3">
      <c r="A4176" s="28" t="s">
        <v>7333</v>
      </c>
      <c r="B4176" s="30">
        <v>96.131999999999991</v>
      </c>
    </row>
    <row r="4177" spans="1:2" ht="15.75" customHeight="1" x14ac:dyDescent="0.3">
      <c r="A4177" s="28" t="s">
        <v>7334</v>
      </c>
      <c r="B4177" s="30">
        <v>125.712</v>
      </c>
    </row>
    <row r="4178" spans="1:2" ht="15.75" customHeight="1" x14ac:dyDescent="0.3">
      <c r="A4178" s="28" t="s">
        <v>7335</v>
      </c>
      <c r="B4178" s="30">
        <v>133.10399999999998</v>
      </c>
    </row>
    <row r="4179" spans="1:2" ht="15.75" customHeight="1" x14ac:dyDescent="0.3">
      <c r="A4179" s="28" t="s">
        <v>7336</v>
      </c>
      <c r="B4179" s="30">
        <v>133.10399999999998</v>
      </c>
    </row>
    <row r="4180" spans="1:2" ht="15.75" customHeight="1" x14ac:dyDescent="0.3">
      <c r="A4180" s="28" t="s">
        <v>7337</v>
      </c>
      <c r="B4180" s="30">
        <v>162.684</v>
      </c>
    </row>
    <row r="4181" spans="1:2" ht="15.75" customHeight="1" x14ac:dyDescent="0.3">
      <c r="A4181" s="20" t="s">
        <v>7338</v>
      </c>
      <c r="B4181" s="22">
        <v>3880.7999999999997</v>
      </c>
    </row>
    <row r="4182" spans="1:2" ht="15.75" customHeight="1" x14ac:dyDescent="0.3">
      <c r="A4182" s="28" t="s">
        <v>7339</v>
      </c>
      <c r="B4182" s="30">
        <v>853.77599999999995</v>
      </c>
    </row>
    <row r="4183" spans="1:2" ht="15.75" customHeight="1" x14ac:dyDescent="0.3">
      <c r="A4183" s="28" t="s">
        <v>7340</v>
      </c>
      <c r="B4183" s="30">
        <v>659.73599999999999</v>
      </c>
    </row>
    <row r="4184" spans="1:2" ht="15.75" customHeight="1" x14ac:dyDescent="0.3">
      <c r="A4184" s="28" t="s">
        <v>7341</v>
      </c>
      <c r="B4184" s="30">
        <v>504.50400000000002</v>
      </c>
    </row>
    <row r="4185" spans="1:2" ht="15.75" customHeight="1" x14ac:dyDescent="0.3">
      <c r="A4185" s="28" t="s">
        <v>7342</v>
      </c>
      <c r="B4185" s="30">
        <v>698.54399999999998</v>
      </c>
    </row>
    <row r="4186" spans="1:2" ht="15.75" customHeight="1" x14ac:dyDescent="0.3">
      <c r="A4186" s="28" t="s">
        <v>7343</v>
      </c>
      <c r="B4186" s="30">
        <v>504.50400000000002</v>
      </c>
    </row>
    <row r="4187" spans="1:2" ht="15.75" customHeight="1" x14ac:dyDescent="0.3">
      <c r="A4187" s="28" t="s">
        <v>7344</v>
      </c>
      <c r="B4187" s="30">
        <v>659.73599999999999</v>
      </c>
    </row>
    <row r="4188" spans="1:2" ht="15.75" customHeight="1" x14ac:dyDescent="0.3">
      <c r="A4188" s="28" t="s">
        <v>7345</v>
      </c>
      <c r="B4188" s="30">
        <v>698.54399999999998</v>
      </c>
    </row>
    <row r="4189" spans="1:2" ht="15.75" customHeight="1" x14ac:dyDescent="0.3">
      <c r="A4189" s="28" t="s">
        <v>7346</v>
      </c>
      <c r="B4189" s="30">
        <v>698.54399999999998</v>
      </c>
    </row>
    <row r="4190" spans="1:2" ht="15.75" customHeight="1" x14ac:dyDescent="0.3">
      <c r="A4190" s="28" t="s">
        <v>7347</v>
      </c>
      <c r="B4190" s="30">
        <v>853.77599999999995</v>
      </c>
    </row>
    <row r="4191" spans="1:2" ht="15.75" customHeight="1" x14ac:dyDescent="0.3">
      <c r="A4191" s="20" t="s">
        <v>7348</v>
      </c>
      <c r="B4191" s="22">
        <v>3557.2559999999999</v>
      </c>
    </row>
    <row r="4192" spans="1:2" ht="15.75" customHeight="1" x14ac:dyDescent="0.3">
      <c r="A4192" s="28" t="s">
        <v>7349</v>
      </c>
      <c r="B4192" s="30">
        <v>782.59199999999998</v>
      </c>
    </row>
    <row r="4193" spans="1:2" ht="15.75" customHeight="1" x14ac:dyDescent="0.3">
      <c r="A4193" s="28" t="s">
        <v>7350</v>
      </c>
      <c r="B4193" s="30">
        <v>604.74</v>
      </c>
    </row>
    <row r="4194" spans="1:2" ht="15.75" customHeight="1" x14ac:dyDescent="0.3">
      <c r="A4194" s="28" t="s">
        <v>7351</v>
      </c>
      <c r="B4194" s="30">
        <v>462.44399999999996</v>
      </c>
    </row>
    <row r="4195" spans="1:2" ht="15.75" customHeight="1" x14ac:dyDescent="0.3">
      <c r="A4195" s="28" t="s">
        <v>7352</v>
      </c>
      <c r="B4195" s="30">
        <v>640.30799999999999</v>
      </c>
    </row>
    <row r="4196" spans="1:2" ht="15.75" customHeight="1" x14ac:dyDescent="0.3">
      <c r="A4196" s="28" t="s">
        <v>7353</v>
      </c>
      <c r="B4196" s="30">
        <v>462.44399999999996</v>
      </c>
    </row>
    <row r="4197" spans="1:2" ht="15.75" customHeight="1" x14ac:dyDescent="0.3">
      <c r="A4197" s="28" t="s">
        <v>7354</v>
      </c>
      <c r="B4197" s="30">
        <v>604.74</v>
      </c>
    </row>
    <row r="4198" spans="1:2" ht="15.75" customHeight="1" x14ac:dyDescent="0.3">
      <c r="A4198" s="28" t="s">
        <v>7355</v>
      </c>
      <c r="B4198" s="30">
        <v>640.30799999999999</v>
      </c>
    </row>
    <row r="4199" spans="1:2" ht="15.75" customHeight="1" x14ac:dyDescent="0.3">
      <c r="A4199" s="28" t="s">
        <v>7356</v>
      </c>
      <c r="B4199" s="30">
        <v>640.30799999999999</v>
      </c>
    </row>
    <row r="4200" spans="1:2" ht="15.75" customHeight="1" x14ac:dyDescent="0.3">
      <c r="A4200" s="28" t="s">
        <v>7357</v>
      </c>
      <c r="B4200" s="30">
        <v>782.59199999999998</v>
      </c>
    </row>
    <row r="4201" spans="1:2" ht="15.75" customHeight="1" x14ac:dyDescent="0.3">
      <c r="A4201" s="20" t="s">
        <v>7358</v>
      </c>
      <c r="B4201" s="22">
        <v>3233.7360000000003</v>
      </c>
    </row>
    <row r="4202" spans="1:2" ht="15.75" customHeight="1" x14ac:dyDescent="0.3">
      <c r="A4202" s="28" t="s">
        <v>7359</v>
      </c>
      <c r="B4202" s="30">
        <v>711.42</v>
      </c>
    </row>
    <row r="4203" spans="1:2" ht="15.75" customHeight="1" x14ac:dyDescent="0.3">
      <c r="A4203" s="28" t="s">
        <v>7360</v>
      </c>
      <c r="B4203" s="30">
        <v>549.73199999999997</v>
      </c>
    </row>
    <row r="4204" spans="1:2" ht="15.75" customHeight="1" x14ac:dyDescent="0.3">
      <c r="A4204" s="28" t="s">
        <v>7361</v>
      </c>
      <c r="B4204" s="30">
        <v>420.38399999999996</v>
      </c>
    </row>
    <row r="4205" spans="1:2" ht="15.75" customHeight="1" x14ac:dyDescent="0.3">
      <c r="A4205" s="28" t="s">
        <v>7362</v>
      </c>
      <c r="B4205" s="30">
        <v>582.072</v>
      </c>
    </row>
    <row r="4206" spans="1:2" ht="15.75" customHeight="1" x14ac:dyDescent="0.3">
      <c r="A4206" s="28" t="s">
        <v>7363</v>
      </c>
      <c r="B4206" s="30">
        <v>420.38399999999996</v>
      </c>
    </row>
    <row r="4207" spans="1:2" ht="15.75" customHeight="1" x14ac:dyDescent="0.3">
      <c r="A4207" s="28" t="s">
        <v>7364</v>
      </c>
      <c r="B4207" s="30">
        <v>549.73199999999997</v>
      </c>
    </row>
    <row r="4208" spans="1:2" ht="15.75" customHeight="1" x14ac:dyDescent="0.3">
      <c r="A4208" s="28" t="s">
        <v>7365</v>
      </c>
      <c r="B4208" s="30">
        <v>582.072</v>
      </c>
    </row>
    <row r="4209" spans="1:2" ht="15.75" customHeight="1" x14ac:dyDescent="0.3">
      <c r="A4209" s="28" t="s">
        <v>7366</v>
      </c>
      <c r="B4209" s="30">
        <v>582.072</v>
      </c>
    </row>
    <row r="4210" spans="1:2" ht="15.75" customHeight="1" x14ac:dyDescent="0.3">
      <c r="A4210" s="28" t="s">
        <v>7367</v>
      </c>
      <c r="B4210" s="30">
        <v>711.42</v>
      </c>
    </row>
    <row r="4211" spans="1:2" ht="15.75" customHeight="1" x14ac:dyDescent="0.3">
      <c r="A4211" s="20" t="s">
        <v>7368</v>
      </c>
      <c r="B4211" s="22">
        <v>2586.6600000000003</v>
      </c>
    </row>
    <row r="4212" spans="1:2" ht="15.75" customHeight="1" x14ac:dyDescent="0.3">
      <c r="A4212" s="28" t="s">
        <v>7369</v>
      </c>
      <c r="B4212" s="30">
        <v>569.06399999999996</v>
      </c>
    </row>
    <row r="4213" spans="1:2" ht="15.75" customHeight="1" x14ac:dyDescent="0.3">
      <c r="A4213" s="28" t="s">
        <v>7370</v>
      </c>
      <c r="B4213" s="30">
        <v>439.72800000000001</v>
      </c>
    </row>
    <row r="4214" spans="1:2" ht="15.75" customHeight="1" x14ac:dyDescent="0.3">
      <c r="A4214" s="28" t="s">
        <v>7371</v>
      </c>
      <c r="B4214" s="30">
        <v>336.26400000000001</v>
      </c>
    </row>
    <row r="4215" spans="1:2" ht="15.75" customHeight="1" x14ac:dyDescent="0.3">
      <c r="A4215" s="28" t="s">
        <v>7372</v>
      </c>
      <c r="B4215" s="30">
        <v>465.59999999999997</v>
      </c>
    </row>
    <row r="4216" spans="1:2" ht="15.75" customHeight="1" x14ac:dyDescent="0.3">
      <c r="A4216" s="28" t="s">
        <v>7373</v>
      </c>
      <c r="B4216" s="30">
        <v>336.26400000000001</v>
      </c>
    </row>
    <row r="4217" spans="1:2" ht="15.75" customHeight="1" x14ac:dyDescent="0.3">
      <c r="A4217" s="28" t="s">
        <v>7374</v>
      </c>
      <c r="B4217" s="30">
        <v>439.72800000000001</v>
      </c>
    </row>
    <row r="4218" spans="1:2" ht="15.75" customHeight="1" x14ac:dyDescent="0.3">
      <c r="A4218" s="28" t="s">
        <v>7375</v>
      </c>
      <c r="B4218" s="30">
        <v>465.59999999999997</v>
      </c>
    </row>
    <row r="4219" spans="1:2" ht="15.75" customHeight="1" x14ac:dyDescent="0.3">
      <c r="A4219" s="28" t="s">
        <v>7376</v>
      </c>
      <c r="B4219" s="30">
        <v>465.59999999999997</v>
      </c>
    </row>
    <row r="4220" spans="1:2" ht="15.75" customHeight="1" x14ac:dyDescent="0.3">
      <c r="A4220" s="28" t="s">
        <v>7377</v>
      </c>
      <c r="B4220" s="30">
        <v>569.06399999999996</v>
      </c>
    </row>
    <row r="4221" spans="1:2" ht="15.75" customHeight="1" x14ac:dyDescent="0.3">
      <c r="A4221" s="20" t="s">
        <v>7378</v>
      </c>
      <c r="B4221" s="22">
        <v>1939.5959999999998</v>
      </c>
    </row>
    <row r="4222" spans="1:2" ht="15.75" customHeight="1" x14ac:dyDescent="0.3">
      <c r="A4222" s="28" t="s">
        <v>7379</v>
      </c>
      <c r="B4222" s="30">
        <v>426.70799999999997</v>
      </c>
    </row>
    <row r="4223" spans="1:2" ht="15.75" customHeight="1" x14ac:dyDescent="0.3">
      <c r="A4223" s="28" t="s">
        <v>7380</v>
      </c>
      <c r="B4223" s="30">
        <v>329.73599999999993</v>
      </c>
    </row>
    <row r="4224" spans="1:2" ht="15.75" customHeight="1" x14ac:dyDescent="0.3">
      <c r="A4224" s="28" t="s">
        <v>7381</v>
      </c>
      <c r="B4224" s="30">
        <v>252.14400000000001</v>
      </c>
    </row>
    <row r="4225" spans="1:2" ht="15.75" customHeight="1" x14ac:dyDescent="0.3">
      <c r="A4225" s="28" t="s">
        <v>7382</v>
      </c>
      <c r="B4225" s="30">
        <v>349.12799999999999</v>
      </c>
    </row>
    <row r="4226" spans="1:2" ht="15.75" customHeight="1" x14ac:dyDescent="0.3">
      <c r="A4226" s="28" t="s">
        <v>7383</v>
      </c>
      <c r="B4226" s="30">
        <v>252.14400000000001</v>
      </c>
    </row>
    <row r="4227" spans="1:2" ht="15.75" customHeight="1" x14ac:dyDescent="0.3">
      <c r="A4227" s="28" t="s">
        <v>7384</v>
      </c>
      <c r="B4227" s="30">
        <v>329.73599999999993</v>
      </c>
    </row>
    <row r="4228" spans="1:2" ht="15.75" customHeight="1" x14ac:dyDescent="0.3">
      <c r="A4228" s="28" t="s">
        <v>7385</v>
      </c>
      <c r="B4228" s="30">
        <v>349.12799999999999</v>
      </c>
    </row>
    <row r="4229" spans="1:2" ht="15.75" customHeight="1" x14ac:dyDescent="0.3">
      <c r="A4229" s="28" t="s">
        <v>7386</v>
      </c>
      <c r="B4229" s="30">
        <v>349.12799999999999</v>
      </c>
    </row>
    <row r="4230" spans="1:2" ht="15.75" customHeight="1" x14ac:dyDescent="0.3">
      <c r="A4230" s="28" t="s">
        <v>7387</v>
      </c>
      <c r="B4230" s="30">
        <v>426.70799999999997</v>
      </c>
    </row>
    <row r="4231" spans="1:2" ht="15.75" customHeight="1" x14ac:dyDescent="0.3">
      <c r="A4231" s="20" t="s">
        <v>7388</v>
      </c>
      <c r="B4231" s="22">
        <v>1292.5319999999999</v>
      </c>
    </row>
    <row r="4232" spans="1:2" ht="15.75" customHeight="1" x14ac:dyDescent="0.3">
      <c r="A4232" s="28" t="s">
        <v>7389</v>
      </c>
      <c r="B4232" s="30">
        <v>284.35199999999998</v>
      </c>
    </row>
    <row r="4233" spans="1:2" ht="15.75" customHeight="1" x14ac:dyDescent="0.3">
      <c r="A4233" s="28" t="s">
        <v>7390</v>
      </c>
      <c r="B4233" s="30">
        <v>219.732</v>
      </c>
    </row>
    <row r="4234" spans="1:2" ht="15.75" customHeight="1" x14ac:dyDescent="0.3">
      <c r="A4234" s="28" t="s">
        <v>7391</v>
      </c>
      <c r="B4234" s="30">
        <v>168.024</v>
      </c>
    </row>
    <row r="4235" spans="1:2" ht="15.75" customHeight="1" x14ac:dyDescent="0.3">
      <c r="A4235" s="28" t="s">
        <v>7392</v>
      </c>
      <c r="B4235" s="30">
        <v>232.65599999999998</v>
      </c>
    </row>
    <row r="4236" spans="1:2" ht="15.75" customHeight="1" x14ac:dyDescent="0.3">
      <c r="A4236" s="28" t="s">
        <v>7393</v>
      </c>
      <c r="B4236" s="30">
        <v>168.024</v>
      </c>
    </row>
    <row r="4237" spans="1:2" ht="15.75" customHeight="1" x14ac:dyDescent="0.3">
      <c r="A4237" s="28" t="s">
        <v>7394</v>
      </c>
      <c r="B4237" s="30">
        <v>219.732</v>
      </c>
    </row>
    <row r="4238" spans="1:2" ht="15.75" customHeight="1" x14ac:dyDescent="0.3">
      <c r="A4238" s="28" t="s">
        <v>7395</v>
      </c>
      <c r="B4238" s="30">
        <v>232.65599999999998</v>
      </c>
    </row>
    <row r="4239" spans="1:2" ht="15.75" customHeight="1" x14ac:dyDescent="0.3">
      <c r="A4239" s="28" t="s">
        <v>7396</v>
      </c>
      <c r="B4239" s="30">
        <v>232.65599999999998</v>
      </c>
    </row>
    <row r="4240" spans="1:2" ht="15.75" customHeight="1" x14ac:dyDescent="0.3">
      <c r="A4240" s="28" t="s">
        <v>7397</v>
      </c>
      <c r="B4240" s="30">
        <v>284.35199999999998</v>
      </c>
    </row>
    <row r="4241" spans="1:2" ht="15.75" customHeight="1" x14ac:dyDescent="0.3">
      <c r="A4241" s="20" t="s">
        <v>7398</v>
      </c>
      <c r="B4241" s="22">
        <v>776.16</v>
      </c>
    </row>
    <row r="4242" spans="1:2" ht="15.75" customHeight="1" x14ac:dyDescent="0.3">
      <c r="A4242" s="28" t="s">
        <v>7399</v>
      </c>
      <c r="B4242" s="30">
        <v>170.76000000000002</v>
      </c>
    </row>
    <row r="4243" spans="1:2" ht="15.75" customHeight="1" x14ac:dyDescent="0.3">
      <c r="A4243" s="28" t="s">
        <v>7400</v>
      </c>
      <c r="B4243" s="30">
        <v>131.952</v>
      </c>
    </row>
    <row r="4244" spans="1:2" ht="15.75" customHeight="1" x14ac:dyDescent="0.3">
      <c r="A4244" s="28" t="s">
        <v>7401</v>
      </c>
      <c r="B4244" s="30">
        <v>100.896</v>
      </c>
    </row>
    <row r="4245" spans="1:2" ht="15.75" customHeight="1" x14ac:dyDescent="0.3">
      <c r="A4245" s="28" t="s">
        <v>7402</v>
      </c>
      <c r="B4245" s="30">
        <v>139.70400000000001</v>
      </c>
    </row>
    <row r="4246" spans="1:2" ht="15.75" customHeight="1" x14ac:dyDescent="0.3">
      <c r="A4246" s="28" t="s">
        <v>7403</v>
      </c>
      <c r="B4246" s="30">
        <v>100.896</v>
      </c>
    </row>
    <row r="4247" spans="1:2" ht="15.75" customHeight="1" x14ac:dyDescent="0.3">
      <c r="A4247" s="28" t="s">
        <v>7404</v>
      </c>
      <c r="B4247" s="30">
        <v>131.952</v>
      </c>
    </row>
    <row r="4248" spans="1:2" ht="15.75" customHeight="1" x14ac:dyDescent="0.3">
      <c r="A4248" s="28" t="s">
        <v>7405</v>
      </c>
      <c r="B4248" s="30">
        <v>139.70400000000001</v>
      </c>
    </row>
    <row r="4249" spans="1:2" ht="15.75" customHeight="1" x14ac:dyDescent="0.3">
      <c r="A4249" s="28" t="s">
        <v>7406</v>
      </c>
      <c r="B4249" s="30">
        <v>139.70400000000001</v>
      </c>
    </row>
    <row r="4250" spans="1:2" ht="15.75" customHeight="1" x14ac:dyDescent="0.3">
      <c r="A4250" s="28" t="s">
        <v>7407</v>
      </c>
      <c r="B4250" s="30">
        <v>170.76000000000002</v>
      </c>
    </row>
    <row r="4251" spans="1:2" ht="15.75" customHeight="1" x14ac:dyDescent="0.3">
      <c r="A4251" s="20" t="s">
        <v>7408</v>
      </c>
      <c r="B4251" s="22">
        <v>711.45600000000002</v>
      </c>
    </row>
    <row r="4252" spans="1:2" ht="15.75" customHeight="1" x14ac:dyDescent="0.3">
      <c r="A4252" s="28" t="s">
        <v>7409</v>
      </c>
      <c r="B4252" s="30">
        <v>156.51599999999999</v>
      </c>
    </row>
    <row r="4253" spans="1:2" ht="15.75" customHeight="1" x14ac:dyDescent="0.3">
      <c r="A4253" s="28" t="s">
        <v>7410</v>
      </c>
      <c r="B4253" s="30">
        <v>120.94800000000001</v>
      </c>
    </row>
    <row r="4254" spans="1:2" ht="15.75" customHeight="1" x14ac:dyDescent="0.3">
      <c r="A4254" s="28" t="s">
        <v>7411</v>
      </c>
      <c r="B4254" s="30">
        <v>92.483999999999995</v>
      </c>
    </row>
    <row r="4255" spans="1:2" ht="15.75" customHeight="1" x14ac:dyDescent="0.3">
      <c r="A4255" s="28" t="s">
        <v>7412</v>
      </c>
      <c r="B4255" s="30">
        <v>128.06399999999999</v>
      </c>
    </row>
    <row r="4256" spans="1:2" ht="15.75" customHeight="1" x14ac:dyDescent="0.3">
      <c r="A4256" s="28" t="s">
        <v>7413</v>
      </c>
      <c r="B4256" s="30">
        <v>92.483999999999995</v>
      </c>
    </row>
    <row r="4257" spans="1:2" ht="15.75" customHeight="1" x14ac:dyDescent="0.3">
      <c r="A4257" s="28" t="s">
        <v>7414</v>
      </c>
      <c r="B4257" s="30">
        <v>120.94800000000001</v>
      </c>
    </row>
    <row r="4258" spans="1:2" ht="15.75" customHeight="1" x14ac:dyDescent="0.3">
      <c r="A4258" s="28" t="s">
        <v>7415</v>
      </c>
      <c r="B4258" s="30">
        <v>128.06399999999999</v>
      </c>
    </row>
    <row r="4259" spans="1:2" ht="15.75" customHeight="1" x14ac:dyDescent="0.3">
      <c r="A4259" s="28" t="s">
        <v>7416</v>
      </c>
      <c r="B4259" s="30">
        <v>128.06399999999999</v>
      </c>
    </row>
    <row r="4260" spans="1:2" ht="15.75" customHeight="1" x14ac:dyDescent="0.3">
      <c r="A4260" s="28" t="s">
        <v>7417</v>
      </c>
      <c r="B4260" s="30">
        <v>156.51599999999999</v>
      </c>
    </row>
    <row r="4261" spans="1:2" ht="15.75" customHeight="1" x14ac:dyDescent="0.3">
      <c r="A4261" s="20" t="s">
        <v>7418</v>
      </c>
      <c r="B4261" s="22">
        <v>646.75200000000007</v>
      </c>
    </row>
    <row r="4262" spans="1:2" ht="15.75" customHeight="1" x14ac:dyDescent="0.3">
      <c r="A4262" s="28" t="s">
        <v>7419</v>
      </c>
      <c r="B4262" s="30">
        <v>142.28399999999999</v>
      </c>
    </row>
    <row r="4263" spans="1:2" ht="15.75" customHeight="1" x14ac:dyDescent="0.3">
      <c r="A4263" s="28" t="s">
        <v>7420</v>
      </c>
      <c r="B4263" s="30">
        <v>109.944</v>
      </c>
    </row>
    <row r="4264" spans="1:2" ht="15.75" customHeight="1" x14ac:dyDescent="0.3">
      <c r="A4264" s="28" t="s">
        <v>7421</v>
      </c>
      <c r="B4264" s="30">
        <v>84.072000000000003</v>
      </c>
    </row>
    <row r="4265" spans="1:2" ht="15.75" customHeight="1" x14ac:dyDescent="0.3">
      <c r="A4265" s="28" t="s">
        <v>7422</v>
      </c>
      <c r="B4265" s="30">
        <v>116.41200000000001</v>
      </c>
    </row>
    <row r="4266" spans="1:2" ht="15.75" customHeight="1" x14ac:dyDescent="0.3">
      <c r="A4266" s="28" t="s">
        <v>7423</v>
      </c>
      <c r="B4266" s="30">
        <v>84.072000000000003</v>
      </c>
    </row>
    <row r="4267" spans="1:2" ht="15.75" customHeight="1" x14ac:dyDescent="0.3">
      <c r="A4267" s="28" t="s">
        <v>7424</v>
      </c>
      <c r="B4267" s="30">
        <v>109.944</v>
      </c>
    </row>
    <row r="4268" spans="1:2" ht="15.75" customHeight="1" x14ac:dyDescent="0.3">
      <c r="A4268" s="28" t="s">
        <v>7425</v>
      </c>
      <c r="B4268" s="30">
        <v>116.41200000000001</v>
      </c>
    </row>
    <row r="4269" spans="1:2" ht="15.75" customHeight="1" x14ac:dyDescent="0.3">
      <c r="A4269" s="28" t="s">
        <v>7426</v>
      </c>
      <c r="B4269" s="30">
        <v>116.41200000000001</v>
      </c>
    </row>
    <row r="4270" spans="1:2" ht="15.75" customHeight="1" x14ac:dyDescent="0.3">
      <c r="A4270" s="28" t="s">
        <v>7427</v>
      </c>
      <c r="B4270" s="30">
        <v>142.28399999999999</v>
      </c>
    </row>
    <row r="4271" spans="1:2" ht="15.75" customHeight="1" x14ac:dyDescent="0.3">
      <c r="A4271" s="20" t="s">
        <v>7428</v>
      </c>
      <c r="B4271" s="22">
        <v>517.33199999999999</v>
      </c>
    </row>
    <row r="4272" spans="1:2" ht="15.75" customHeight="1" x14ac:dyDescent="0.3">
      <c r="A4272" s="28" t="s">
        <v>7429</v>
      </c>
      <c r="B4272" s="30">
        <v>113.80800000000001</v>
      </c>
    </row>
    <row r="4273" spans="1:2" ht="15.75" customHeight="1" x14ac:dyDescent="0.3">
      <c r="A4273" s="28" t="s">
        <v>7430</v>
      </c>
      <c r="B4273" s="30">
        <v>87.948000000000008</v>
      </c>
    </row>
    <row r="4274" spans="1:2" ht="15.75" customHeight="1" x14ac:dyDescent="0.3">
      <c r="A4274" s="28" t="s">
        <v>7431</v>
      </c>
      <c r="B4274" s="30">
        <v>67.24799999999999</v>
      </c>
    </row>
    <row r="4275" spans="1:2" ht="15.75" customHeight="1" x14ac:dyDescent="0.3">
      <c r="A4275" s="28" t="s">
        <v>7432</v>
      </c>
      <c r="B4275" s="30">
        <v>93.11999999999999</v>
      </c>
    </row>
    <row r="4276" spans="1:2" ht="15.75" customHeight="1" x14ac:dyDescent="0.3">
      <c r="A4276" s="28" t="s">
        <v>7433</v>
      </c>
      <c r="B4276" s="30">
        <v>67.24799999999999</v>
      </c>
    </row>
    <row r="4277" spans="1:2" ht="15.75" customHeight="1" x14ac:dyDescent="0.3">
      <c r="A4277" s="28" t="s">
        <v>7434</v>
      </c>
      <c r="B4277" s="30">
        <v>87.948000000000008</v>
      </c>
    </row>
    <row r="4278" spans="1:2" ht="15.75" customHeight="1" x14ac:dyDescent="0.3">
      <c r="A4278" s="28" t="s">
        <v>7435</v>
      </c>
      <c r="B4278" s="30">
        <v>93.11999999999999</v>
      </c>
    </row>
    <row r="4279" spans="1:2" ht="15.75" customHeight="1" x14ac:dyDescent="0.3">
      <c r="A4279" s="28" t="s">
        <v>7436</v>
      </c>
      <c r="B4279" s="30">
        <v>93.11999999999999</v>
      </c>
    </row>
    <row r="4280" spans="1:2" ht="15.75" customHeight="1" x14ac:dyDescent="0.3">
      <c r="A4280" s="28" t="s">
        <v>7437</v>
      </c>
      <c r="B4280" s="30">
        <v>113.80800000000001</v>
      </c>
    </row>
    <row r="4281" spans="1:2" ht="15.75" customHeight="1" x14ac:dyDescent="0.3">
      <c r="A4281" s="20" t="s">
        <v>7438</v>
      </c>
      <c r="B4281" s="22">
        <v>387.92399999999998</v>
      </c>
    </row>
    <row r="4282" spans="1:2" ht="15.75" customHeight="1" x14ac:dyDescent="0.3">
      <c r="A4282" s="28" t="s">
        <v>7439</v>
      </c>
      <c r="B4282" s="30">
        <v>85.344000000000008</v>
      </c>
    </row>
    <row r="4283" spans="1:2" ht="15.75" customHeight="1" x14ac:dyDescent="0.3">
      <c r="A4283" s="28" t="s">
        <v>7440</v>
      </c>
      <c r="B4283" s="30">
        <v>65.951999999999998</v>
      </c>
    </row>
    <row r="4284" spans="1:2" ht="15.75" customHeight="1" x14ac:dyDescent="0.3">
      <c r="A4284" s="28" t="s">
        <v>7441</v>
      </c>
      <c r="B4284" s="30">
        <v>50.423999999999999</v>
      </c>
    </row>
    <row r="4285" spans="1:2" ht="15.75" customHeight="1" x14ac:dyDescent="0.3">
      <c r="A4285" s="28" t="s">
        <v>7442</v>
      </c>
      <c r="B4285" s="30">
        <v>69.827999999999989</v>
      </c>
    </row>
    <row r="4286" spans="1:2" ht="15.75" customHeight="1" x14ac:dyDescent="0.3">
      <c r="A4286" s="28" t="s">
        <v>7443</v>
      </c>
      <c r="B4286" s="30">
        <v>50.423999999999999</v>
      </c>
    </row>
    <row r="4287" spans="1:2" ht="15.75" customHeight="1" x14ac:dyDescent="0.3">
      <c r="A4287" s="28" t="s">
        <v>7444</v>
      </c>
      <c r="B4287" s="30">
        <v>65.951999999999998</v>
      </c>
    </row>
    <row r="4288" spans="1:2" ht="15.75" customHeight="1" x14ac:dyDescent="0.3">
      <c r="A4288" s="28" t="s">
        <v>7445</v>
      </c>
      <c r="B4288" s="30">
        <v>69.827999999999989</v>
      </c>
    </row>
    <row r="4289" spans="1:2" ht="15.75" customHeight="1" x14ac:dyDescent="0.3">
      <c r="A4289" s="28" t="s">
        <v>7446</v>
      </c>
      <c r="B4289" s="30">
        <v>69.827999999999989</v>
      </c>
    </row>
    <row r="4290" spans="1:2" ht="15.75" customHeight="1" x14ac:dyDescent="0.3">
      <c r="A4290" s="28" t="s">
        <v>7447</v>
      </c>
      <c r="B4290" s="30">
        <v>85.344000000000008</v>
      </c>
    </row>
    <row r="4291" spans="1:2" ht="15.75" customHeight="1" x14ac:dyDescent="0.3">
      <c r="A4291" s="20" t="s">
        <v>7448</v>
      </c>
      <c r="B4291" s="22">
        <v>258.50399999999996</v>
      </c>
    </row>
    <row r="4292" spans="1:2" ht="15.75" customHeight="1" x14ac:dyDescent="0.3">
      <c r="A4292" s="28" t="s">
        <v>7449</v>
      </c>
      <c r="B4292" s="30">
        <v>56.868000000000002</v>
      </c>
    </row>
    <row r="4293" spans="1:2" ht="15.75" customHeight="1" x14ac:dyDescent="0.3">
      <c r="A4293" s="28" t="s">
        <v>7450</v>
      </c>
      <c r="B4293" s="30">
        <v>43.943999999999996</v>
      </c>
    </row>
    <row r="4294" spans="1:2" ht="15.75" customHeight="1" x14ac:dyDescent="0.3">
      <c r="A4294" s="28" t="s">
        <v>7451</v>
      </c>
      <c r="B4294" s="30">
        <v>33.6</v>
      </c>
    </row>
    <row r="4295" spans="1:2" ht="15.75" customHeight="1" x14ac:dyDescent="0.3">
      <c r="A4295" s="28" t="s">
        <v>7452</v>
      </c>
      <c r="B4295" s="30">
        <v>46.536000000000001</v>
      </c>
    </row>
    <row r="4296" spans="1:2" ht="15.75" customHeight="1" x14ac:dyDescent="0.3">
      <c r="A4296" s="28" t="s">
        <v>7453</v>
      </c>
      <c r="B4296" s="30">
        <v>33.6</v>
      </c>
    </row>
    <row r="4297" spans="1:2" ht="15.75" customHeight="1" x14ac:dyDescent="0.3">
      <c r="A4297" s="28" t="s">
        <v>7454</v>
      </c>
      <c r="B4297" s="30">
        <v>43.943999999999996</v>
      </c>
    </row>
    <row r="4298" spans="1:2" ht="15.75" customHeight="1" x14ac:dyDescent="0.3">
      <c r="A4298" s="28" t="s">
        <v>7455</v>
      </c>
      <c r="B4298" s="30">
        <v>46.536000000000001</v>
      </c>
    </row>
    <row r="4299" spans="1:2" ht="15.75" customHeight="1" x14ac:dyDescent="0.3">
      <c r="A4299" s="28" t="s">
        <v>7456</v>
      </c>
      <c r="B4299" s="30">
        <v>46.536000000000001</v>
      </c>
    </row>
    <row r="4300" spans="1:2" ht="15.75" customHeight="1" x14ac:dyDescent="0.3">
      <c r="A4300" s="28" t="s">
        <v>7457</v>
      </c>
      <c r="B4300" s="30">
        <v>56.868000000000002</v>
      </c>
    </row>
    <row r="4301" spans="1:2" ht="15.75" customHeight="1" x14ac:dyDescent="0.3">
      <c r="A4301" s="31" t="s">
        <v>7458</v>
      </c>
      <c r="B4301" s="32">
        <v>66000</v>
      </c>
    </row>
    <row r="4302" spans="1:2" ht="15.75" customHeight="1" x14ac:dyDescent="0.3">
      <c r="A4302" s="46" t="s">
        <v>7459</v>
      </c>
      <c r="B4302" s="47">
        <v>14520</v>
      </c>
    </row>
    <row r="4303" spans="1:2" ht="15.75" customHeight="1" x14ac:dyDescent="0.3">
      <c r="A4303" s="46" t="s">
        <v>7460</v>
      </c>
      <c r="B4303" s="47">
        <v>11220</v>
      </c>
    </row>
    <row r="4304" spans="1:2" ht="15.75" customHeight="1" x14ac:dyDescent="0.3">
      <c r="A4304" s="46" t="s">
        <v>7461</v>
      </c>
      <c r="B4304" s="47">
        <v>8580</v>
      </c>
    </row>
    <row r="4305" spans="1:2" ht="15.75" customHeight="1" x14ac:dyDescent="0.3">
      <c r="A4305" s="46" t="s">
        <v>7462</v>
      </c>
      <c r="B4305" s="47">
        <v>11880</v>
      </c>
    </row>
    <row r="4306" spans="1:2" ht="15.75" customHeight="1" x14ac:dyDescent="0.3">
      <c r="A4306" s="46" t="s">
        <v>7463</v>
      </c>
      <c r="B4306" s="47">
        <v>8580</v>
      </c>
    </row>
    <row r="4307" spans="1:2" ht="15.75" customHeight="1" x14ac:dyDescent="0.3">
      <c r="A4307" s="46" t="s">
        <v>7464</v>
      </c>
      <c r="B4307" s="47">
        <v>11220</v>
      </c>
    </row>
    <row r="4308" spans="1:2" ht="15.75" customHeight="1" x14ac:dyDescent="0.3">
      <c r="A4308" s="46" t="s">
        <v>7465</v>
      </c>
      <c r="B4308" s="47">
        <v>11880</v>
      </c>
    </row>
    <row r="4309" spans="1:2" ht="15.75" customHeight="1" x14ac:dyDescent="0.3">
      <c r="A4309" s="46" t="s">
        <v>7466</v>
      </c>
      <c r="B4309" s="47">
        <v>11880</v>
      </c>
    </row>
    <row r="4310" spans="1:2" ht="15.75" customHeight="1" x14ac:dyDescent="0.3">
      <c r="A4310" s="46" t="s">
        <v>7467</v>
      </c>
      <c r="B4310" s="47">
        <v>14520</v>
      </c>
    </row>
    <row r="4311" spans="1:2" ht="15.75" customHeight="1" x14ac:dyDescent="0.3">
      <c r="A4311" s="22" t="s">
        <v>7468</v>
      </c>
      <c r="B4311" s="22">
        <v>66000</v>
      </c>
    </row>
    <row r="4312" spans="1:2" ht="15.75" customHeight="1" x14ac:dyDescent="0.3">
      <c r="A4312" s="46" t="s">
        <v>7469</v>
      </c>
      <c r="B4312" s="47">
        <v>14520</v>
      </c>
    </row>
    <row r="4313" spans="1:2" ht="15.75" customHeight="1" x14ac:dyDescent="0.3">
      <c r="A4313" s="46" t="s">
        <v>7470</v>
      </c>
      <c r="B4313" s="47">
        <v>11220</v>
      </c>
    </row>
    <row r="4314" spans="1:2" ht="15.75" customHeight="1" x14ac:dyDescent="0.3">
      <c r="A4314" s="46" t="s">
        <v>7471</v>
      </c>
      <c r="B4314" s="47">
        <v>8580</v>
      </c>
    </row>
    <row r="4315" spans="1:2" ht="15.75" customHeight="1" x14ac:dyDescent="0.3">
      <c r="A4315" s="46" t="s">
        <v>7472</v>
      </c>
      <c r="B4315" s="47">
        <v>11880</v>
      </c>
    </row>
    <row r="4316" spans="1:2" ht="15.75" customHeight="1" x14ac:dyDescent="0.3">
      <c r="A4316" s="46" t="s">
        <v>7473</v>
      </c>
      <c r="B4316" s="47">
        <v>8580</v>
      </c>
    </row>
    <row r="4317" spans="1:2" ht="15.75" customHeight="1" x14ac:dyDescent="0.3">
      <c r="A4317" s="46" t="s">
        <v>7474</v>
      </c>
      <c r="B4317" s="47">
        <v>11220</v>
      </c>
    </row>
    <row r="4318" spans="1:2" ht="15.75" customHeight="1" x14ac:dyDescent="0.3">
      <c r="A4318" s="46" t="s">
        <v>7475</v>
      </c>
      <c r="B4318" s="47">
        <v>11880</v>
      </c>
    </row>
    <row r="4319" spans="1:2" ht="15.75" customHeight="1" x14ac:dyDescent="0.3">
      <c r="A4319" s="46" t="s">
        <v>7476</v>
      </c>
      <c r="B4319" s="47">
        <v>11880</v>
      </c>
    </row>
    <row r="4320" spans="1:2" ht="15.75" customHeight="1" x14ac:dyDescent="0.3">
      <c r="A4320" s="46" t="s">
        <v>7477</v>
      </c>
      <c r="B4320" s="47">
        <v>14520</v>
      </c>
    </row>
    <row r="4321" spans="1:2" ht="15.75" customHeight="1" x14ac:dyDescent="0.3">
      <c r="A4321" s="48" t="s">
        <v>7478</v>
      </c>
      <c r="B4321" s="49">
        <v>33000</v>
      </c>
    </row>
    <row r="4322" spans="1:2" ht="15.75" customHeight="1" x14ac:dyDescent="0.3">
      <c r="A4322" s="46" t="s">
        <v>7479</v>
      </c>
      <c r="B4322" s="47">
        <v>7260</v>
      </c>
    </row>
    <row r="4323" spans="1:2" ht="15.75" customHeight="1" x14ac:dyDescent="0.3">
      <c r="A4323" s="46" t="s">
        <v>7480</v>
      </c>
      <c r="B4323" s="47">
        <v>5610</v>
      </c>
    </row>
    <row r="4324" spans="1:2" ht="15.75" customHeight="1" x14ac:dyDescent="0.3">
      <c r="A4324" s="46" t="s">
        <v>7481</v>
      </c>
      <c r="B4324" s="47">
        <v>4290</v>
      </c>
    </row>
    <row r="4325" spans="1:2" ht="15.75" customHeight="1" x14ac:dyDescent="0.3">
      <c r="A4325" s="46" t="s">
        <v>7482</v>
      </c>
      <c r="B4325" s="47">
        <v>5940</v>
      </c>
    </row>
    <row r="4326" spans="1:2" ht="15.75" customHeight="1" x14ac:dyDescent="0.3">
      <c r="A4326" s="46" t="s">
        <v>7483</v>
      </c>
      <c r="B4326" s="47">
        <v>4290</v>
      </c>
    </row>
    <row r="4327" spans="1:2" ht="15.75" customHeight="1" x14ac:dyDescent="0.3">
      <c r="A4327" s="46" t="s">
        <v>7484</v>
      </c>
      <c r="B4327" s="47">
        <v>5610</v>
      </c>
    </row>
    <row r="4328" spans="1:2" ht="15.75" customHeight="1" x14ac:dyDescent="0.3">
      <c r="A4328" s="46" t="s">
        <v>7485</v>
      </c>
      <c r="B4328" s="47">
        <v>5940</v>
      </c>
    </row>
    <row r="4329" spans="1:2" ht="15.75" customHeight="1" x14ac:dyDescent="0.3">
      <c r="A4329" s="46" t="s">
        <v>7486</v>
      </c>
      <c r="B4329" s="47">
        <v>5940</v>
      </c>
    </row>
    <row r="4330" spans="1:2" ht="15.75" customHeight="1" x14ac:dyDescent="0.3">
      <c r="A4330" s="46" t="s">
        <v>7487</v>
      </c>
      <c r="B4330" s="47">
        <v>7260</v>
      </c>
    </row>
    <row r="4331" spans="1:2" ht="15.75" customHeight="1" x14ac:dyDescent="0.3">
      <c r="A4331" s="48" t="s">
        <v>7488</v>
      </c>
      <c r="B4331" s="49">
        <v>33000</v>
      </c>
    </row>
    <row r="4332" spans="1:2" ht="15.75" customHeight="1" x14ac:dyDescent="0.3">
      <c r="A4332" s="46" t="s">
        <v>7489</v>
      </c>
      <c r="B4332" s="47">
        <v>7260</v>
      </c>
    </row>
    <row r="4333" spans="1:2" ht="15.75" customHeight="1" x14ac:dyDescent="0.3">
      <c r="A4333" s="46" t="s">
        <v>7490</v>
      </c>
      <c r="B4333" s="47">
        <v>5610</v>
      </c>
    </row>
    <row r="4334" spans="1:2" ht="15.75" customHeight="1" x14ac:dyDescent="0.3">
      <c r="A4334" s="46" t="s">
        <v>7491</v>
      </c>
      <c r="B4334" s="47">
        <v>4290</v>
      </c>
    </row>
    <row r="4335" spans="1:2" ht="15.75" customHeight="1" x14ac:dyDescent="0.3">
      <c r="A4335" s="46" t="s">
        <v>7492</v>
      </c>
      <c r="B4335" s="47">
        <v>5940</v>
      </c>
    </row>
    <row r="4336" spans="1:2" ht="15.75" customHeight="1" x14ac:dyDescent="0.3">
      <c r="A4336" s="46" t="s">
        <v>7493</v>
      </c>
      <c r="B4336" s="47">
        <v>4290</v>
      </c>
    </row>
    <row r="4337" spans="1:2" ht="15.75" customHeight="1" x14ac:dyDescent="0.3">
      <c r="A4337" s="46" t="s">
        <v>7494</v>
      </c>
      <c r="B4337" s="47">
        <v>5610</v>
      </c>
    </row>
    <row r="4338" spans="1:2" ht="15.75" customHeight="1" x14ac:dyDescent="0.3">
      <c r="A4338" s="46" t="s">
        <v>7495</v>
      </c>
      <c r="B4338" s="47">
        <v>5940</v>
      </c>
    </row>
    <row r="4339" spans="1:2" ht="15.75" customHeight="1" x14ac:dyDescent="0.3">
      <c r="A4339" s="46" t="s">
        <v>7496</v>
      </c>
      <c r="B4339" s="47">
        <v>5940</v>
      </c>
    </row>
    <row r="4340" spans="1:2" ht="15.75" customHeight="1" x14ac:dyDescent="0.3">
      <c r="A4340" s="46" t="s">
        <v>7497</v>
      </c>
      <c r="B4340" s="47">
        <v>7260</v>
      </c>
    </row>
    <row r="4341" spans="1:2" ht="15.75" customHeight="1" x14ac:dyDescent="0.3">
      <c r="A4341" s="48" t="s">
        <v>7498</v>
      </c>
      <c r="B4341" s="49">
        <v>16500</v>
      </c>
    </row>
    <row r="4342" spans="1:2" ht="15.75" customHeight="1" x14ac:dyDescent="0.3">
      <c r="A4342" s="46" t="s">
        <v>7499</v>
      </c>
      <c r="B4342" s="47">
        <v>3630</v>
      </c>
    </row>
    <row r="4343" spans="1:2" ht="15.75" customHeight="1" x14ac:dyDescent="0.3">
      <c r="A4343" s="46" t="s">
        <v>7500</v>
      </c>
      <c r="B4343" s="47">
        <v>2805</v>
      </c>
    </row>
    <row r="4344" spans="1:2" ht="15.75" customHeight="1" x14ac:dyDescent="0.3">
      <c r="A4344" s="46" t="s">
        <v>7501</v>
      </c>
      <c r="B4344" s="47">
        <v>2145</v>
      </c>
    </row>
    <row r="4345" spans="1:2" ht="15.75" customHeight="1" x14ac:dyDescent="0.3">
      <c r="A4345" s="46" t="s">
        <v>7502</v>
      </c>
      <c r="B4345" s="47">
        <v>2970</v>
      </c>
    </row>
    <row r="4346" spans="1:2" ht="15.75" customHeight="1" x14ac:dyDescent="0.3">
      <c r="A4346" s="46" t="s">
        <v>7503</v>
      </c>
      <c r="B4346" s="47">
        <v>2145</v>
      </c>
    </row>
    <row r="4347" spans="1:2" ht="15.75" customHeight="1" x14ac:dyDescent="0.3">
      <c r="A4347" s="46" t="s">
        <v>7504</v>
      </c>
      <c r="B4347" s="47">
        <v>2805</v>
      </c>
    </row>
    <row r="4348" spans="1:2" ht="15.75" customHeight="1" x14ac:dyDescent="0.3">
      <c r="A4348" s="46" t="s">
        <v>7505</v>
      </c>
      <c r="B4348" s="47">
        <v>2970</v>
      </c>
    </row>
    <row r="4349" spans="1:2" ht="15.75" customHeight="1" x14ac:dyDescent="0.3">
      <c r="A4349" s="46" t="s">
        <v>7506</v>
      </c>
      <c r="B4349" s="47">
        <v>2970</v>
      </c>
    </row>
    <row r="4350" spans="1:2" ht="15.75" customHeight="1" x14ac:dyDescent="0.3">
      <c r="A4350" s="46" t="s">
        <v>7507</v>
      </c>
      <c r="B4350" s="47">
        <v>3630</v>
      </c>
    </row>
    <row r="4351" spans="1:2" ht="15.75" customHeight="1" x14ac:dyDescent="0.3">
      <c r="A4351" s="48" t="s">
        <v>7508</v>
      </c>
      <c r="B4351" s="49">
        <v>16500</v>
      </c>
    </row>
    <row r="4352" spans="1:2" ht="15.75" customHeight="1" x14ac:dyDescent="0.3">
      <c r="A4352" s="46" t="s">
        <v>7509</v>
      </c>
      <c r="B4352" s="47">
        <v>3630</v>
      </c>
    </row>
    <row r="4353" spans="1:2" ht="15.75" customHeight="1" x14ac:dyDescent="0.3">
      <c r="A4353" s="46" t="s">
        <v>7510</v>
      </c>
      <c r="B4353" s="47">
        <v>2805</v>
      </c>
    </row>
    <row r="4354" spans="1:2" ht="15.75" customHeight="1" x14ac:dyDescent="0.3">
      <c r="A4354" s="46" t="s">
        <v>7511</v>
      </c>
      <c r="B4354" s="47">
        <v>2145</v>
      </c>
    </row>
    <row r="4355" spans="1:2" ht="15.75" customHeight="1" x14ac:dyDescent="0.3">
      <c r="A4355" s="46" t="s">
        <v>7512</v>
      </c>
      <c r="B4355" s="47">
        <v>2970</v>
      </c>
    </row>
    <row r="4356" spans="1:2" ht="15.75" customHeight="1" x14ac:dyDescent="0.3">
      <c r="A4356" s="46" t="s">
        <v>7513</v>
      </c>
      <c r="B4356" s="47">
        <v>2145</v>
      </c>
    </row>
    <row r="4357" spans="1:2" ht="15.75" customHeight="1" x14ac:dyDescent="0.3">
      <c r="A4357" s="46" t="s">
        <v>7514</v>
      </c>
      <c r="B4357" s="47">
        <v>2805</v>
      </c>
    </row>
    <row r="4358" spans="1:2" ht="15.75" customHeight="1" x14ac:dyDescent="0.3">
      <c r="A4358" s="46" t="s">
        <v>7515</v>
      </c>
      <c r="B4358" s="47">
        <v>2970</v>
      </c>
    </row>
    <row r="4359" spans="1:2" ht="15.75" customHeight="1" x14ac:dyDescent="0.3">
      <c r="A4359" s="46" t="s">
        <v>7516</v>
      </c>
      <c r="B4359" s="47">
        <v>2970</v>
      </c>
    </row>
    <row r="4360" spans="1:2" ht="15.75" customHeight="1" x14ac:dyDescent="0.3">
      <c r="A4360" s="46" t="s">
        <v>7517</v>
      </c>
      <c r="B4360" s="47">
        <v>3630</v>
      </c>
    </row>
    <row r="4361" spans="1:2" ht="15.75" customHeight="1" x14ac:dyDescent="0.3">
      <c r="A4361" s="48" t="s">
        <v>7518</v>
      </c>
      <c r="B4361" s="49">
        <v>16500</v>
      </c>
    </row>
    <row r="4362" spans="1:2" ht="15.75" customHeight="1" x14ac:dyDescent="0.3">
      <c r="A4362" s="46" t="s">
        <v>7519</v>
      </c>
      <c r="B4362" s="47">
        <v>3630</v>
      </c>
    </row>
    <row r="4363" spans="1:2" ht="15.75" customHeight="1" x14ac:dyDescent="0.3">
      <c r="A4363" s="46" t="s">
        <v>7520</v>
      </c>
      <c r="B4363" s="47">
        <v>2805</v>
      </c>
    </row>
    <row r="4364" spans="1:2" ht="15.75" customHeight="1" x14ac:dyDescent="0.3">
      <c r="A4364" s="46" t="s">
        <v>7521</v>
      </c>
      <c r="B4364" s="47">
        <v>2145</v>
      </c>
    </row>
    <row r="4365" spans="1:2" ht="15.75" customHeight="1" x14ac:dyDescent="0.3">
      <c r="A4365" s="46" t="s">
        <v>7522</v>
      </c>
      <c r="B4365" s="47">
        <v>2970</v>
      </c>
    </row>
    <row r="4366" spans="1:2" ht="15.75" customHeight="1" x14ac:dyDescent="0.3">
      <c r="A4366" s="46" t="s">
        <v>7523</v>
      </c>
      <c r="B4366" s="47">
        <v>2145</v>
      </c>
    </row>
    <row r="4367" spans="1:2" ht="15.75" customHeight="1" x14ac:dyDescent="0.3">
      <c r="A4367" s="46" t="s">
        <v>7524</v>
      </c>
      <c r="B4367" s="47">
        <v>2805</v>
      </c>
    </row>
    <row r="4368" spans="1:2" ht="15.75" customHeight="1" x14ac:dyDescent="0.3">
      <c r="A4368" s="46" t="s">
        <v>7525</v>
      </c>
      <c r="B4368" s="47">
        <v>2970</v>
      </c>
    </row>
    <row r="4369" spans="1:2" ht="15.75" customHeight="1" x14ac:dyDescent="0.3">
      <c r="A4369" s="46" t="s">
        <v>7526</v>
      </c>
      <c r="B4369" s="47">
        <v>2970</v>
      </c>
    </row>
    <row r="4370" spans="1:2" ht="15.75" customHeight="1" x14ac:dyDescent="0.3">
      <c r="A4370" s="46" t="s">
        <v>7527</v>
      </c>
      <c r="B4370" s="47">
        <v>3630</v>
      </c>
    </row>
    <row r="4371" spans="1:2" ht="15.75" customHeight="1" x14ac:dyDescent="0.3">
      <c r="A4371" s="48" t="s">
        <v>7528</v>
      </c>
      <c r="B4371" s="49">
        <v>16500</v>
      </c>
    </row>
    <row r="4372" spans="1:2" ht="15.75" customHeight="1" x14ac:dyDescent="0.3">
      <c r="A4372" s="46" t="s">
        <v>7529</v>
      </c>
      <c r="B4372" s="47">
        <v>3630</v>
      </c>
    </row>
    <row r="4373" spans="1:2" ht="15.75" customHeight="1" x14ac:dyDescent="0.3">
      <c r="A4373" s="46" t="s">
        <v>7530</v>
      </c>
      <c r="B4373" s="47">
        <v>2805</v>
      </c>
    </row>
    <row r="4374" spans="1:2" ht="15.75" customHeight="1" x14ac:dyDescent="0.3">
      <c r="A4374" s="46" t="s">
        <v>7531</v>
      </c>
      <c r="B4374" s="47">
        <v>2145</v>
      </c>
    </row>
    <row r="4375" spans="1:2" ht="15.75" customHeight="1" x14ac:dyDescent="0.3">
      <c r="A4375" s="46" t="s">
        <v>7532</v>
      </c>
      <c r="B4375" s="47">
        <v>2970</v>
      </c>
    </row>
    <row r="4376" spans="1:2" ht="15.75" customHeight="1" x14ac:dyDescent="0.3">
      <c r="A4376" s="46" t="s">
        <v>7533</v>
      </c>
      <c r="B4376" s="47">
        <v>2145</v>
      </c>
    </row>
    <row r="4377" spans="1:2" ht="15.75" customHeight="1" x14ac:dyDescent="0.3">
      <c r="A4377" s="46" t="s">
        <v>7534</v>
      </c>
      <c r="B4377" s="47">
        <v>2805</v>
      </c>
    </row>
    <row r="4378" spans="1:2" ht="15.75" customHeight="1" x14ac:dyDescent="0.3">
      <c r="A4378" s="46" t="s">
        <v>7535</v>
      </c>
      <c r="B4378" s="47">
        <v>2970</v>
      </c>
    </row>
    <row r="4379" spans="1:2" ht="15.75" customHeight="1" x14ac:dyDescent="0.3">
      <c r="A4379" s="46" t="s">
        <v>7536</v>
      </c>
      <c r="B4379" s="47">
        <v>2970</v>
      </c>
    </row>
    <row r="4380" spans="1:2" ht="15.75" customHeight="1" x14ac:dyDescent="0.3">
      <c r="A4380" s="46" t="s">
        <v>7537</v>
      </c>
      <c r="B4380" s="47">
        <v>3630</v>
      </c>
    </row>
    <row r="4381" spans="1:2" ht="15.75" customHeight="1" x14ac:dyDescent="0.3">
      <c r="A4381" s="48" t="s">
        <v>7538</v>
      </c>
      <c r="B4381" s="49">
        <v>33000</v>
      </c>
    </row>
    <row r="4382" spans="1:2" ht="15.75" customHeight="1" x14ac:dyDescent="0.3">
      <c r="A4382" s="46" t="s">
        <v>7539</v>
      </c>
      <c r="B4382" s="47">
        <v>7260</v>
      </c>
    </row>
    <row r="4383" spans="1:2" ht="15.75" customHeight="1" x14ac:dyDescent="0.3">
      <c r="A4383" s="46" t="s">
        <v>7540</v>
      </c>
      <c r="B4383" s="47">
        <v>5610</v>
      </c>
    </row>
    <row r="4384" spans="1:2" ht="15.75" customHeight="1" x14ac:dyDescent="0.3">
      <c r="A4384" s="46" t="s">
        <v>7541</v>
      </c>
      <c r="B4384" s="47">
        <v>4290</v>
      </c>
    </row>
    <row r="4385" spans="1:2" ht="15.75" customHeight="1" x14ac:dyDescent="0.3">
      <c r="A4385" s="46" t="s">
        <v>7542</v>
      </c>
      <c r="B4385" s="47">
        <v>5940</v>
      </c>
    </row>
    <row r="4386" spans="1:2" ht="15.75" customHeight="1" x14ac:dyDescent="0.3">
      <c r="A4386" s="46" t="s">
        <v>7543</v>
      </c>
      <c r="B4386" s="47">
        <v>4290</v>
      </c>
    </row>
    <row r="4387" spans="1:2" ht="15.75" customHeight="1" x14ac:dyDescent="0.3">
      <c r="A4387" s="46" t="s">
        <v>7544</v>
      </c>
      <c r="B4387" s="47">
        <v>5610</v>
      </c>
    </row>
    <row r="4388" spans="1:2" ht="15.75" customHeight="1" x14ac:dyDescent="0.3">
      <c r="A4388" s="46" t="s">
        <v>7545</v>
      </c>
      <c r="B4388" s="47">
        <v>5940</v>
      </c>
    </row>
    <row r="4389" spans="1:2" ht="15.75" customHeight="1" x14ac:dyDescent="0.3">
      <c r="A4389" s="46" t="s">
        <v>7546</v>
      </c>
      <c r="B4389" s="47">
        <v>5940</v>
      </c>
    </row>
    <row r="4390" spans="1:2" ht="15.75" customHeight="1" x14ac:dyDescent="0.3">
      <c r="A4390" s="46" t="s">
        <v>7547</v>
      </c>
      <c r="B4390" s="47">
        <v>7260</v>
      </c>
    </row>
    <row r="4391" spans="1:2" ht="15.75" customHeight="1" x14ac:dyDescent="0.3">
      <c r="A4391" s="48" t="s">
        <v>7548</v>
      </c>
      <c r="B4391" s="49">
        <v>33000</v>
      </c>
    </row>
    <row r="4392" spans="1:2" ht="15.75" customHeight="1" x14ac:dyDescent="0.3">
      <c r="A4392" s="46" t="s">
        <v>7549</v>
      </c>
      <c r="B4392" s="47">
        <v>7260</v>
      </c>
    </row>
    <row r="4393" spans="1:2" ht="15.75" customHeight="1" x14ac:dyDescent="0.3">
      <c r="A4393" s="46" t="s">
        <v>7550</v>
      </c>
      <c r="B4393" s="47">
        <v>5610</v>
      </c>
    </row>
    <row r="4394" spans="1:2" ht="15.75" customHeight="1" x14ac:dyDescent="0.3">
      <c r="A4394" s="46" t="s">
        <v>7551</v>
      </c>
      <c r="B4394" s="47">
        <v>4290</v>
      </c>
    </row>
    <row r="4395" spans="1:2" ht="15.75" customHeight="1" x14ac:dyDescent="0.3">
      <c r="A4395" s="46" t="s">
        <v>7552</v>
      </c>
      <c r="B4395" s="47">
        <v>5940</v>
      </c>
    </row>
    <row r="4396" spans="1:2" ht="15.75" customHeight="1" x14ac:dyDescent="0.3">
      <c r="A4396" s="46" t="s">
        <v>7553</v>
      </c>
      <c r="B4396" s="47">
        <v>4290</v>
      </c>
    </row>
    <row r="4397" spans="1:2" ht="15.75" customHeight="1" x14ac:dyDescent="0.3">
      <c r="A4397" s="46" t="s">
        <v>7554</v>
      </c>
      <c r="B4397" s="47">
        <v>5610</v>
      </c>
    </row>
    <row r="4398" spans="1:2" ht="15.75" customHeight="1" x14ac:dyDescent="0.3">
      <c r="A4398" s="46" t="s">
        <v>7555</v>
      </c>
      <c r="B4398" s="47">
        <v>5940</v>
      </c>
    </row>
    <row r="4399" spans="1:2" ht="15.75" customHeight="1" x14ac:dyDescent="0.3">
      <c r="A4399" s="46" t="s">
        <v>7556</v>
      </c>
      <c r="B4399" s="47">
        <v>5940</v>
      </c>
    </row>
    <row r="4400" spans="1:2" ht="15.75" customHeight="1" x14ac:dyDescent="0.3">
      <c r="A4400" s="46" t="s">
        <v>7557</v>
      </c>
      <c r="B4400" s="47">
        <v>7260</v>
      </c>
    </row>
    <row r="4401" spans="1:2" ht="15.75" customHeight="1" x14ac:dyDescent="0.3">
      <c r="A4401" s="48" t="s">
        <v>7558</v>
      </c>
      <c r="B4401" s="49">
        <v>26400</v>
      </c>
    </row>
    <row r="4402" spans="1:2" ht="15.75" customHeight="1" x14ac:dyDescent="0.3">
      <c r="A4402" s="46" t="s">
        <v>7559</v>
      </c>
      <c r="B4402" s="47">
        <v>5808</v>
      </c>
    </row>
    <row r="4403" spans="1:2" ht="15.75" customHeight="1" x14ac:dyDescent="0.3">
      <c r="A4403" s="46" t="s">
        <v>7560</v>
      </c>
      <c r="B4403" s="47">
        <v>4488</v>
      </c>
    </row>
    <row r="4404" spans="1:2" ht="15.75" customHeight="1" x14ac:dyDescent="0.3">
      <c r="A4404" s="46" t="s">
        <v>7561</v>
      </c>
      <c r="B4404" s="47">
        <v>3432</v>
      </c>
    </row>
    <row r="4405" spans="1:2" ht="15.75" customHeight="1" x14ac:dyDescent="0.3">
      <c r="A4405" s="46" t="s">
        <v>7562</v>
      </c>
      <c r="B4405" s="47">
        <v>4752</v>
      </c>
    </row>
    <row r="4406" spans="1:2" ht="15.75" customHeight="1" x14ac:dyDescent="0.3">
      <c r="A4406" s="46" t="s">
        <v>7563</v>
      </c>
      <c r="B4406" s="47">
        <v>3432</v>
      </c>
    </row>
    <row r="4407" spans="1:2" ht="15.75" customHeight="1" x14ac:dyDescent="0.3">
      <c r="A4407" s="46" t="s">
        <v>7564</v>
      </c>
      <c r="B4407" s="47">
        <v>4488</v>
      </c>
    </row>
    <row r="4408" spans="1:2" ht="15.75" customHeight="1" x14ac:dyDescent="0.3">
      <c r="A4408" s="46" t="s">
        <v>7565</v>
      </c>
      <c r="B4408" s="47">
        <v>4752</v>
      </c>
    </row>
    <row r="4409" spans="1:2" ht="15.75" customHeight="1" x14ac:dyDescent="0.3">
      <c r="A4409" s="46" t="s">
        <v>7566</v>
      </c>
      <c r="B4409" s="47">
        <v>4752</v>
      </c>
    </row>
    <row r="4410" spans="1:2" ht="15.75" customHeight="1" x14ac:dyDescent="0.3">
      <c r="A4410" s="46" t="s">
        <v>7567</v>
      </c>
      <c r="B4410" s="47">
        <v>5808</v>
      </c>
    </row>
    <row r="4411" spans="1:2" ht="15.75" customHeight="1" x14ac:dyDescent="0.3">
      <c r="A4411" s="48" t="s">
        <v>7568</v>
      </c>
      <c r="B4411" s="49">
        <v>26400</v>
      </c>
    </row>
    <row r="4412" spans="1:2" ht="15.75" customHeight="1" x14ac:dyDescent="0.3">
      <c r="A4412" s="46" t="s">
        <v>7569</v>
      </c>
      <c r="B4412" s="47">
        <v>5808</v>
      </c>
    </row>
    <row r="4413" spans="1:2" ht="15.75" customHeight="1" x14ac:dyDescent="0.3">
      <c r="A4413" s="46" t="s">
        <v>7570</v>
      </c>
      <c r="B4413" s="47">
        <v>4488</v>
      </c>
    </row>
    <row r="4414" spans="1:2" ht="15.75" customHeight="1" x14ac:dyDescent="0.3">
      <c r="A4414" s="46" t="s">
        <v>7571</v>
      </c>
      <c r="B4414" s="47">
        <v>3432</v>
      </c>
    </row>
    <row r="4415" spans="1:2" ht="15.75" customHeight="1" x14ac:dyDescent="0.3">
      <c r="A4415" s="46" t="s">
        <v>7572</v>
      </c>
      <c r="B4415" s="47">
        <v>4752</v>
      </c>
    </row>
    <row r="4416" spans="1:2" ht="15.75" customHeight="1" x14ac:dyDescent="0.3">
      <c r="A4416" s="46" t="s">
        <v>7573</v>
      </c>
      <c r="B4416" s="47">
        <v>3432</v>
      </c>
    </row>
    <row r="4417" spans="1:2" ht="15.75" customHeight="1" x14ac:dyDescent="0.3">
      <c r="A4417" s="46" t="s">
        <v>7574</v>
      </c>
      <c r="B4417" s="47">
        <v>4488</v>
      </c>
    </row>
    <row r="4418" spans="1:2" ht="15.75" customHeight="1" x14ac:dyDescent="0.3">
      <c r="A4418" s="46" t="s">
        <v>7575</v>
      </c>
      <c r="B4418" s="47">
        <v>4752</v>
      </c>
    </row>
    <row r="4419" spans="1:2" ht="15.75" customHeight="1" x14ac:dyDescent="0.3">
      <c r="A4419" s="46" t="s">
        <v>7576</v>
      </c>
      <c r="B4419" s="47">
        <v>4752</v>
      </c>
    </row>
    <row r="4420" spans="1:2" ht="15.75" customHeight="1" x14ac:dyDescent="0.3">
      <c r="A4420" s="46" t="s">
        <v>7577</v>
      </c>
      <c r="B4420" s="47">
        <v>5808</v>
      </c>
    </row>
  </sheetData>
  <autoFilter ref="A1:B4420" xr:uid="{00000000-0009-0000-0000-000006000000}"/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430"/>
  <sheetViews>
    <sheetView workbookViewId="0"/>
  </sheetViews>
  <sheetFormatPr defaultColWidth="14.44140625" defaultRowHeight="15" customHeight="1" x14ac:dyDescent="0.3"/>
  <cols>
    <col min="1" max="1" width="52.109375" customWidth="1"/>
    <col min="2" max="2" width="36" customWidth="1"/>
    <col min="3" max="6" width="10.77734375" customWidth="1"/>
  </cols>
  <sheetData>
    <row r="1" spans="1:6" ht="17.399999999999999" x14ac:dyDescent="0.3">
      <c r="A1" s="51" t="s">
        <v>178</v>
      </c>
      <c r="B1" s="52" t="s">
        <v>7897</v>
      </c>
      <c r="C1" s="43"/>
      <c r="D1" s="43"/>
      <c r="E1" s="43">
        <v>4430</v>
      </c>
      <c r="F1" s="43"/>
    </row>
    <row r="2" spans="1:6" ht="14.4" x14ac:dyDescent="0.3">
      <c r="A2" s="20" t="s">
        <v>183</v>
      </c>
      <c r="B2" s="22">
        <v>17988.134999999998</v>
      </c>
    </row>
    <row r="3" spans="1:6" ht="14.4" x14ac:dyDescent="0.3">
      <c r="A3" s="20" t="s">
        <v>185</v>
      </c>
      <c r="B3" s="22">
        <v>16209.655000000001</v>
      </c>
    </row>
    <row r="4" spans="1:6" ht="14.4" x14ac:dyDescent="0.3">
      <c r="A4" s="20" t="s">
        <v>187</v>
      </c>
      <c r="B4" s="22">
        <v>14786.860000000002</v>
      </c>
    </row>
    <row r="5" spans="1:6" ht="14.4" x14ac:dyDescent="0.3">
      <c r="A5" s="20" t="s">
        <v>189</v>
      </c>
      <c r="B5" s="22">
        <v>16565.350999999999</v>
      </c>
    </row>
    <row r="6" spans="1:6" ht="14.4" x14ac:dyDescent="0.3">
      <c r="A6" s="20" t="s">
        <v>191</v>
      </c>
      <c r="B6" s="22">
        <v>14786.860000000002</v>
      </c>
    </row>
    <row r="7" spans="1:6" ht="14.4" x14ac:dyDescent="0.3">
      <c r="A7" s="20" t="s">
        <v>193</v>
      </c>
      <c r="B7" s="22">
        <v>16209.655000000001</v>
      </c>
    </row>
    <row r="8" spans="1:6" ht="14.4" x14ac:dyDescent="0.3">
      <c r="A8" s="20" t="s">
        <v>195</v>
      </c>
      <c r="B8" s="22">
        <v>16565.350999999999</v>
      </c>
    </row>
    <row r="9" spans="1:6" ht="14.4" x14ac:dyDescent="0.3">
      <c r="A9" s="20" t="s">
        <v>197</v>
      </c>
      <c r="B9" s="22">
        <v>16565.350999999999</v>
      </c>
    </row>
    <row r="10" spans="1:6" ht="14.4" x14ac:dyDescent="0.3">
      <c r="A10" s="20" t="s">
        <v>199</v>
      </c>
      <c r="B10" s="22">
        <v>17988.134999999998</v>
      </c>
    </row>
    <row r="11" spans="1:6" ht="14.4" x14ac:dyDescent="0.3">
      <c r="A11" s="20" t="s">
        <v>202</v>
      </c>
      <c r="B11" s="22">
        <v>48336.023999999998</v>
      </c>
    </row>
    <row r="12" spans="1:6" ht="14.4" x14ac:dyDescent="0.3">
      <c r="A12" s="20" t="s">
        <v>204</v>
      </c>
      <c r="B12" s="22">
        <v>43557.040999999997</v>
      </c>
    </row>
    <row r="13" spans="1:6" ht="14.4" x14ac:dyDescent="0.3">
      <c r="A13" s="20" t="s">
        <v>206</v>
      </c>
      <c r="B13" s="22">
        <v>39733.848000000005</v>
      </c>
    </row>
    <row r="14" spans="1:6" ht="14.4" x14ac:dyDescent="0.3">
      <c r="A14" s="20" t="s">
        <v>208</v>
      </c>
      <c r="B14" s="22">
        <v>44512.842000000004</v>
      </c>
    </row>
    <row r="15" spans="1:6" ht="14.4" x14ac:dyDescent="0.3">
      <c r="A15" s="20" t="s">
        <v>210</v>
      </c>
      <c r="B15" s="22">
        <v>39733.848000000005</v>
      </c>
    </row>
    <row r="16" spans="1:6" ht="14.4" x14ac:dyDescent="0.3">
      <c r="A16" s="20" t="s">
        <v>212</v>
      </c>
      <c r="B16" s="22">
        <v>43557.040999999997</v>
      </c>
    </row>
    <row r="17" spans="1:2" ht="14.4" x14ac:dyDescent="0.3">
      <c r="A17" s="20" t="s">
        <v>214</v>
      </c>
      <c r="B17" s="22">
        <v>44512.842000000004</v>
      </c>
    </row>
    <row r="18" spans="1:2" ht="14.4" x14ac:dyDescent="0.3">
      <c r="A18" s="20" t="s">
        <v>216</v>
      </c>
      <c r="B18" s="22">
        <v>44512.842000000004</v>
      </c>
    </row>
    <row r="19" spans="1:2" ht="14.4" x14ac:dyDescent="0.3">
      <c r="A19" s="20" t="s">
        <v>218</v>
      </c>
      <c r="B19" s="22">
        <v>48336.023999999998</v>
      </c>
    </row>
    <row r="20" spans="1:2" ht="14.4" x14ac:dyDescent="0.3">
      <c r="A20" s="20" t="s">
        <v>221</v>
      </c>
      <c r="B20" s="22">
        <v>5502.0240000000003</v>
      </c>
    </row>
    <row r="21" spans="1:2" ht="15.75" customHeight="1" x14ac:dyDescent="0.3">
      <c r="A21" s="20" t="s">
        <v>223</v>
      </c>
      <c r="B21" s="22">
        <v>4958.0410000000011</v>
      </c>
    </row>
    <row r="22" spans="1:2" ht="15.75" customHeight="1" x14ac:dyDescent="0.3">
      <c r="A22" s="20" t="s">
        <v>225</v>
      </c>
      <c r="B22" s="22">
        <v>4522.8480000000009</v>
      </c>
    </row>
    <row r="23" spans="1:2" ht="15.75" customHeight="1" x14ac:dyDescent="0.3">
      <c r="A23" s="20" t="s">
        <v>227</v>
      </c>
      <c r="B23" s="22">
        <v>5066.8420000000006</v>
      </c>
    </row>
    <row r="24" spans="1:2" ht="15.75" customHeight="1" x14ac:dyDescent="0.3">
      <c r="A24" s="20" t="s">
        <v>229</v>
      </c>
      <c r="B24" s="22">
        <v>4522.8480000000009</v>
      </c>
    </row>
    <row r="25" spans="1:2" ht="15.75" customHeight="1" x14ac:dyDescent="0.3">
      <c r="A25" s="20" t="s">
        <v>231</v>
      </c>
      <c r="B25" s="22">
        <v>4958.0410000000011</v>
      </c>
    </row>
    <row r="26" spans="1:2" ht="15.75" customHeight="1" x14ac:dyDescent="0.3">
      <c r="A26" s="20" t="s">
        <v>233</v>
      </c>
      <c r="B26" s="22">
        <v>5066.8420000000006</v>
      </c>
    </row>
    <row r="27" spans="1:2" ht="15.75" customHeight="1" x14ac:dyDescent="0.3">
      <c r="A27" s="20" t="s">
        <v>235</v>
      </c>
      <c r="B27" s="22">
        <v>5066.8420000000006</v>
      </c>
    </row>
    <row r="28" spans="1:2" ht="15.75" customHeight="1" x14ac:dyDescent="0.3">
      <c r="A28" s="20" t="s">
        <v>237</v>
      </c>
      <c r="B28" s="22">
        <v>5502.0240000000003</v>
      </c>
    </row>
    <row r="29" spans="1:2" ht="15.75" customHeight="1" x14ac:dyDescent="0.3">
      <c r="A29" s="20" t="s">
        <v>240</v>
      </c>
      <c r="B29" s="22">
        <v>11543.763000000001</v>
      </c>
    </row>
    <row r="30" spans="1:2" ht="15.75" customHeight="1" x14ac:dyDescent="0.3">
      <c r="A30" s="20" t="s">
        <v>242</v>
      </c>
      <c r="B30" s="22">
        <v>10402.430500000002</v>
      </c>
    </row>
    <row r="31" spans="1:2" ht="15.75" customHeight="1" x14ac:dyDescent="0.3">
      <c r="A31" s="20" t="s">
        <v>244</v>
      </c>
      <c r="B31" s="22">
        <v>9489.3644999999997</v>
      </c>
    </row>
    <row r="32" spans="1:2" ht="15.75" customHeight="1" x14ac:dyDescent="0.3">
      <c r="A32" s="20" t="s">
        <v>246</v>
      </c>
      <c r="B32" s="22">
        <v>10630.697000000002</v>
      </c>
    </row>
    <row r="33" spans="1:2" ht="15.75" customHeight="1" x14ac:dyDescent="0.3">
      <c r="A33" s="20" t="s">
        <v>248</v>
      </c>
      <c r="B33" s="22">
        <v>9489.3644999999997</v>
      </c>
    </row>
    <row r="34" spans="1:2" ht="15.75" customHeight="1" x14ac:dyDescent="0.3">
      <c r="A34" s="20" t="s">
        <v>250</v>
      </c>
      <c r="B34" s="22">
        <v>10402.430500000002</v>
      </c>
    </row>
    <row r="35" spans="1:2" ht="15.75" customHeight="1" x14ac:dyDescent="0.3">
      <c r="A35" s="20" t="s">
        <v>252</v>
      </c>
      <c r="B35" s="22">
        <v>10630.697000000002</v>
      </c>
    </row>
    <row r="36" spans="1:2" ht="15.75" customHeight="1" x14ac:dyDescent="0.3">
      <c r="A36" s="20" t="s">
        <v>254</v>
      </c>
      <c r="B36" s="22">
        <v>10630.697000000002</v>
      </c>
    </row>
    <row r="37" spans="1:2" ht="15.75" customHeight="1" x14ac:dyDescent="0.3">
      <c r="A37" s="20" t="s">
        <v>256</v>
      </c>
      <c r="B37" s="22">
        <v>11543.763000000001</v>
      </c>
    </row>
    <row r="38" spans="1:2" ht="15.75" customHeight="1" x14ac:dyDescent="0.3">
      <c r="A38" s="20" t="s">
        <v>259</v>
      </c>
      <c r="B38" s="22">
        <v>15204.123000000001</v>
      </c>
    </row>
    <row r="39" spans="1:2" ht="15.75" customHeight="1" x14ac:dyDescent="0.3">
      <c r="A39" s="20" t="s">
        <v>261</v>
      </c>
      <c r="B39" s="22">
        <v>13700.890500000001</v>
      </c>
    </row>
    <row r="40" spans="1:2" ht="15.75" customHeight="1" x14ac:dyDescent="0.3">
      <c r="A40" s="20" t="s">
        <v>263</v>
      </c>
      <c r="B40" s="22">
        <v>12498.304500000002</v>
      </c>
    </row>
    <row r="41" spans="1:2" ht="15.75" customHeight="1" x14ac:dyDescent="0.3">
      <c r="A41" s="20" t="s">
        <v>265</v>
      </c>
      <c r="B41" s="22">
        <v>14001.537000000002</v>
      </c>
    </row>
    <row r="42" spans="1:2" ht="15.75" customHeight="1" x14ac:dyDescent="0.3">
      <c r="A42" s="20" t="s">
        <v>267</v>
      </c>
      <c r="B42" s="22">
        <v>12498.304500000002</v>
      </c>
    </row>
    <row r="43" spans="1:2" ht="15.75" customHeight="1" x14ac:dyDescent="0.3">
      <c r="A43" s="20" t="s">
        <v>269</v>
      </c>
      <c r="B43" s="22">
        <v>13700.890500000001</v>
      </c>
    </row>
    <row r="44" spans="1:2" ht="15.75" customHeight="1" x14ac:dyDescent="0.3">
      <c r="A44" s="20" t="s">
        <v>271</v>
      </c>
      <c r="B44" s="22">
        <v>14001.537000000002</v>
      </c>
    </row>
    <row r="45" spans="1:2" ht="15.75" customHeight="1" x14ac:dyDescent="0.3">
      <c r="A45" s="20" t="s">
        <v>273</v>
      </c>
      <c r="B45" s="22">
        <v>14001.537000000002</v>
      </c>
    </row>
    <row r="46" spans="1:2" ht="15.75" customHeight="1" x14ac:dyDescent="0.3">
      <c r="A46" s="20" t="s">
        <v>275</v>
      </c>
      <c r="B46" s="22">
        <v>15204.123000000001</v>
      </c>
    </row>
    <row r="47" spans="1:2" ht="15.75" customHeight="1" x14ac:dyDescent="0.3">
      <c r="A47" s="20" t="s">
        <v>278</v>
      </c>
      <c r="B47" s="22">
        <v>8973.7230000000018</v>
      </c>
    </row>
    <row r="48" spans="1:2" ht="15.75" customHeight="1" x14ac:dyDescent="0.3">
      <c r="A48" s="20" t="s">
        <v>280</v>
      </c>
      <c r="B48" s="22">
        <v>8086.4905000000008</v>
      </c>
    </row>
    <row r="49" spans="1:2" ht="15.75" customHeight="1" x14ac:dyDescent="0.3">
      <c r="A49" s="20" t="s">
        <v>282</v>
      </c>
      <c r="B49" s="22">
        <v>7376.7045000000007</v>
      </c>
    </row>
    <row r="50" spans="1:2" ht="15.75" customHeight="1" x14ac:dyDescent="0.3">
      <c r="A50" s="20" t="s">
        <v>284</v>
      </c>
      <c r="B50" s="22">
        <v>8263.9369999999999</v>
      </c>
    </row>
    <row r="51" spans="1:2" ht="15.75" customHeight="1" x14ac:dyDescent="0.3">
      <c r="A51" s="20" t="s">
        <v>286</v>
      </c>
      <c r="B51" s="22">
        <v>7376.7045000000007</v>
      </c>
    </row>
    <row r="52" spans="1:2" ht="15.75" customHeight="1" x14ac:dyDescent="0.3">
      <c r="A52" s="20" t="s">
        <v>288</v>
      </c>
      <c r="B52" s="22">
        <v>8086.4905000000008</v>
      </c>
    </row>
    <row r="53" spans="1:2" ht="15.75" customHeight="1" x14ac:dyDescent="0.3">
      <c r="A53" s="20" t="s">
        <v>290</v>
      </c>
      <c r="B53" s="22">
        <v>8263.9369999999999</v>
      </c>
    </row>
    <row r="54" spans="1:2" ht="15.75" customHeight="1" x14ac:dyDescent="0.3">
      <c r="A54" s="20" t="s">
        <v>292</v>
      </c>
      <c r="B54" s="22">
        <v>8263.9369999999999</v>
      </c>
    </row>
    <row r="55" spans="1:2" ht="15.75" customHeight="1" x14ac:dyDescent="0.3">
      <c r="A55" s="20" t="s">
        <v>294</v>
      </c>
      <c r="B55" s="22">
        <v>8973.7230000000018</v>
      </c>
    </row>
    <row r="56" spans="1:2" ht="15.75" customHeight="1" x14ac:dyDescent="0.3">
      <c r="A56" s="20" t="s">
        <v>297</v>
      </c>
      <c r="B56" s="22">
        <v>12653.553</v>
      </c>
    </row>
    <row r="57" spans="1:2" ht="15.75" customHeight="1" x14ac:dyDescent="0.3">
      <c r="A57" s="20" t="s">
        <v>299</v>
      </c>
      <c r="B57" s="22">
        <v>11402.495500000001</v>
      </c>
    </row>
    <row r="58" spans="1:2" ht="15.75" customHeight="1" x14ac:dyDescent="0.3">
      <c r="A58" s="20" t="s">
        <v>301</v>
      </c>
      <c r="B58" s="22">
        <v>10401.649500000001</v>
      </c>
    </row>
    <row r="59" spans="1:2" ht="15.75" customHeight="1" x14ac:dyDescent="0.3">
      <c r="A59" s="20" t="s">
        <v>303</v>
      </c>
      <c r="B59" s="22">
        <v>11652.707</v>
      </c>
    </row>
    <row r="60" spans="1:2" ht="15.75" customHeight="1" x14ac:dyDescent="0.3">
      <c r="A60" s="20" t="s">
        <v>305</v>
      </c>
      <c r="B60" s="22">
        <v>10401.649500000001</v>
      </c>
    </row>
    <row r="61" spans="1:2" ht="15.75" customHeight="1" x14ac:dyDescent="0.3">
      <c r="A61" s="20" t="s">
        <v>307</v>
      </c>
      <c r="B61" s="22">
        <v>11402.495500000001</v>
      </c>
    </row>
    <row r="62" spans="1:2" ht="15.75" customHeight="1" x14ac:dyDescent="0.3">
      <c r="A62" s="20" t="s">
        <v>309</v>
      </c>
      <c r="B62" s="22">
        <v>11652.707</v>
      </c>
    </row>
    <row r="63" spans="1:2" ht="15.75" customHeight="1" x14ac:dyDescent="0.3">
      <c r="A63" s="20" t="s">
        <v>311</v>
      </c>
      <c r="B63" s="22">
        <v>11652.707</v>
      </c>
    </row>
    <row r="64" spans="1:2" ht="15.75" customHeight="1" x14ac:dyDescent="0.3">
      <c r="A64" s="20" t="s">
        <v>313</v>
      </c>
      <c r="B64" s="22">
        <v>12653.553</v>
      </c>
    </row>
    <row r="65" spans="1:2" ht="15.75" customHeight="1" x14ac:dyDescent="0.3">
      <c r="A65" s="20" t="s">
        <v>316</v>
      </c>
      <c r="B65" s="22">
        <v>11630.580500000002</v>
      </c>
    </row>
    <row r="66" spans="1:2" ht="15.75" customHeight="1" x14ac:dyDescent="0.3">
      <c r="A66" s="20" t="s">
        <v>318</v>
      </c>
      <c r="B66" s="22">
        <v>10609.7145</v>
      </c>
    </row>
    <row r="67" spans="1:2" ht="15.75" customHeight="1" x14ac:dyDescent="0.3">
      <c r="A67" s="20" t="s">
        <v>320</v>
      </c>
      <c r="B67" s="22">
        <v>11885.797000000002</v>
      </c>
    </row>
    <row r="68" spans="1:2" ht="15.75" customHeight="1" x14ac:dyDescent="0.3">
      <c r="A68" s="20" t="s">
        <v>322</v>
      </c>
      <c r="B68" s="22">
        <v>10609.7145</v>
      </c>
    </row>
    <row r="69" spans="1:2" ht="15.75" customHeight="1" x14ac:dyDescent="0.3">
      <c r="A69" s="20" t="s">
        <v>324</v>
      </c>
      <c r="B69" s="22">
        <v>11630.580500000002</v>
      </c>
    </row>
    <row r="70" spans="1:2" ht="15.75" customHeight="1" x14ac:dyDescent="0.3">
      <c r="A70" s="20" t="s">
        <v>326</v>
      </c>
      <c r="B70" s="22">
        <v>11885.797000000002</v>
      </c>
    </row>
    <row r="71" spans="1:2" ht="15.75" customHeight="1" x14ac:dyDescent="0.3">
      <c r="A71" s="20" t="s">
        <v>328</v>
      </c>
      <c r="B71" s="22">
        <v>11885.797000000002</v>
      </c>
    </row>
    <row r="72" spans="1:2" ht="15.75" customHeight="1" x14ac:dyDescent="0.3">
      <c r="A72" s="20" t="s">
        <v>330</v>
      </c>
      <c r="B72" s="22">
        <v>12906.663</v>
      </c>
    </row>
    <row r="73" spans="1:2" ht="15.75" customHeight="1" x14ac:dyDescent="0.3">
      <c r="A73" s="20" t="s">
        <v>332</v>
      </c>
      <c r="B73" s="22">
        <v>11615.9967</v>
      </c>
    </row>
    <row r="74" spans="1:2" ht="15.75" customHeight="1" x14ac:dyDescent="0.3">
      <c r="A74" s="20" t="s">
        <v>335</v>
      </c>
      <c r="B74" s="22">
        <v>16547.553000000004</v>
      </c>
    </row>
    <row r="75" spans="1:2" ht="15.75" customHeight="1" x14ac:dyDescent="0.3">
      <c r="A75" s="20" t="s">
        <v>337</v>
      </c>
      <c r="B75" s="22">
        <v>14911.495500000003</v>
      </c>
    </row>
    <row r="76" spans="1:2" ht="15.75" customHeight="1" x14ac:dyDescent="0.3">
      <c r="A76" s="20" t="s">
        <v>339</v>
      </c>
      <c r="B76" s="22">
        <v>13602.649500000001</v>
      </c>
    </row>
    <row r="77" spans="1:2" ht="15.75" customHeight="1" x14ac:dyDescent="0.3">
      <c r="A77" s="20" t="s">
        <v>341</v>
      </c>
      <c r="B77" s="22">
        <v>15238.707</v>
      </c>
    </row>
    <row r="78" spans="1:2" ht="15.75" customHeight="1" x14ac:dyDescent="0.3">
      <c r="A78" s="20" t="s">
        <v>343</v>
      </c>
      <c r="B78" s="22">
        <v>13602.649500000001</v>
      </c>
    </row>
    <row r="79" spans="1:2" ht="15.75" customHeight="1" x14ac:dyDescent="0.3">
      <c r="A79" s="20" t="s">
        <v>345</v>
      </c>
      <c r="B79" s="22">
        <v>14911.495500000003</v>
      </c>
    </row>
    <row r="80" spans="1:2" ht="15.75" customHeight="1" x14ac:dyDescent="0.3">
      <c r="A80" s="20" t="s">
        <v>347</v>
      </c>
      <c r="B80" s="22">
        <v>15238.707</v>
      </c>
    </row>
    <row r="81" spans="1:2" ht="15.75" customHeight="1" x14ac:dyDescent="0.3">
      <c r="A81" s="20" t="s">
        <v>349</v>
      </c>
      <c r="B81" s="22">
        <v>15238.707</v>
      </c>
    </row>
    <row r="82" spans="1:2" ht="15.75" customHeight="1" x14ac:dyDescent="0.3">
      <c r="A82" s="20" t="s">
        <v>351</v>
      </c>
      <c r="B82" s="22">
        <v>16547.553000000004</v>
      </c>
    </row>
    <row r="83" spans="1:2" ht="15.75" customHeight="1" x14ac:dyDescent="0.3">
      <c r="A83" s="20" t="s">
        <v>354</v>
      </c>
      <c r="B83" s="22">
        <v>22388.553</v>
      </c>
    </row>
    <row r="84" spans="1:2" ht="15.75" customHeight="1" x14ac:dyDescent="0.3">
      <c r="A84" s="20" t="s">
        <v>356</v>
      </c>
      <c r="B84" s="22">
        <v>20174.995500000001</v>
      </c>
    </row>
    <row r="85" spans="1:2" ht="15.75" customHeight="1" x14ac:dyDescent="0.3">
      <c r="A85" s="20" t="s">
        <v>358</v>
      </c>
      <c r="B85" s="22">
        <v>18404.1495</v>
      </c>
    </row>
    <row r="86" spans="1:2" ht="15.75" customHeight="1" x14ac:dyDescent="0.3">
      <c r="A86" s="20" t="s">
        <v>360</v>
      </c>
      <c r="B86" s="22">
        <v>20617.707000000002</v>
      </c>
    </row>
    <row r="87" spans="1:2" ht="15.75" customHeight="1" x14ac:dyDescent="0.3">
      <c r="A87" s="20" t="s">
        <v>362</v>
      </c>
      <c r="B87" s="22">
        <v>18404.1495</v>
      </c>
    </row>
    <row r="88" spans="1:2" ht="15.75" customHeight="1" x14ac:dyDescent="0.3">
      <c r="A88" s="20" t="s">
        <v>364</v>
      </c>
      <c r="B88" s="22">
        <v>20174.995500000001</v>
      </c>
    </row>
    <row r="89" spans="1:2" ht="15.75" customHeight="1" x14ac:dyDescent="0.3">
      <c r="A89" s="20" t="s">
        <v>366</v>
      </c>
      <c r="B89" s="22">
        <v>20617.707000000002</v>
      </c>
    </row>
    <row r="90" spans="1:2" ht="15.75" customHeight="1" x14ac:dyDescent="0.3">
      <c r="A90" s="20" t="s">
        <v>368</v>
      </c>
      <c r="B90" s="22">
        <v>20617.707000000002</v>
      </c>
    </row>
    <row r="91" spans="1:2" ht="15.75" customHeight="1" x14ac:dyDescent="0.3">
      <c r="A91" s="20" t="s">
        <v>370</v>
      </c>
      <c r="B91" s="22">
        <v>22388.553</v>
      </c>
    </row>
    <row r="92" spans="1:2" ht="15.75" customHeight="1" x14ac:dyDescent="0.3">
      <c r="A92" s="20" t="s">
        <v>373</v>
      </c>
      <c r="B92" s="22">
        <v>12906.663</v>
      </c>
    </row>
    <row r="93" spans="1:2" ht="15.75" customHeight="1" x14ac:dyDescent="0.3">
      <c r="A93" s="20" t="s">
        <v>375</v>
      </c>
      <c r="B93" s="22">
        <v>11630.580500000002</v>
      </c>
    </row>
    <row r="94" spans="1:2" ht="15.75" customHeight="1" x14ac:dyDescent="0.3">
      <c r="A94" s="20" t="s">
        <v>377</v>
      </c>
      <c r="B94" s="22">
        <v>10609.7145</v>
      </c>
    </row>
    <row r="95" spans="1:2" ht="15.75" customHeight="1" x14ac:dyDescent="0.3">
      <c r="A95" s="20" t="s">
        <v>379</v>
      </c>
      <c r="B95" s="22">
        <v>11885.797000000002</v>
      </c>
    </row>
    <row r="96" spans="1:2" ht="15.75" customHeight="1" x14ac:dyDescent="0.3">
      <c r="A96" s="20" t="s">
        <v>381</v>
      </c>
      <c r="B96" s="22">
        <v>10609.7145</v>
      </c>
    </row>
    <row r="97" spans="1:2" ht="15.75" customHeight="1" x14ac:dyDescent="0.3">
      <c r="A97" s="20" t="s">
        <v>383</v>
      </c>
      <c r="B97" s="22">
        <v>11630.580500000002</v>
      </c>
    </row>
    <row r="98" spans="1:2" ht="15.75" customHeight="1" x14ac:dyDescent="0.3">
      <c r="A98" s="20" t="s">
        <v>385</v>
      </c>
      <c r="B98" s="22">
        <v>11885.797000000002</v>
      </c>
    </row>
    <row r="99" spans="1:2" ht="15.75" customHeight="1" x14ac:dyDescent="0.3">
      <c r="A99" s="20" t="s">
        <v>387</v>
      </c>
      <c r="B99" s="22">
        <v>11885.797000000002</v>
      </c>
    </row>
    <row r="100" spans="1:2" ht="15.75" customHeight="1" x14ac:dyDescent="0.3">
      <c r="A100" s="20" t="s">
        <v>389</v>
      </c>
      <c r="B100" s="22">
        <v>12906.663</v>
      </c>
    </row>
    <row r="101" spans="1:2" ht="15.75" customHeight="1" x14ac:dyDescent="0.3">
      <c r="A101" s="20" t="s">
        <v>392</v>
      </c>
      <c r="B101" s="22">
        <v>18747.663000000004</v>
      </c>
    </row>
    <row r="102" spans="1:2" ht="15.75" customHeight="1" x14ac:dyDescent="0.3">
      <c r="A102" s="20" t="s">
        <v>394</v>
      </c>
      <c r="B102" s="22">
        <v>16894.0805</v>
      </c>
    </row>
    <row r="103" spans="1:2" ht="15.75" customHeight="1" x14ac:dyDescent="0.3">
      <c r="A103" s="20" t="s">
        <v>396</v>
      </c>
      <c r="B103" s="22">
        <v>15411.214500000004</v>
      </c>
    </row>
    <row r="104" spans="1:2" ht="15.75" customHeight="1" x14ac:dyDescent="0.3">
      <c r="A104" s="20" t="s">
        <v>398</v>
      </c>
      <c r="B104" s="22">
        <v>17264.797000000002</v>
      </c>
    </row>
    <row r="105" spans="1:2" ht="15.75" customHeight="1" x14ac:dyDescent="0.3">
      <c r="A105" s="20" t="s">
        <v>400</v>
      </c>
      <c r="B105" s="22">
        <v>15411.214500000004</v>
      </c>
    </row>
    <row r="106" spans="1:2" ht="15.75" customHeight="1" x14ac:dyDescent="0.3">
      <c r="A106" s="20" t="s">
        <v>402</v>
      </c>
      <c r="B106" s="22">
        <v>16894.0805</v>
      </c>
    </row>
    <row r="107" spans="1:2" ht="15.75" customHeight="1" x14ac:dyDescent="0.3">
      <c r="A107" s="20" t="s">
        <v>404</v>
      </c>
      <c r="B107" s="22">
        <v>17264.797000000002</v>
      </c>
    </row>
    <row r="108" spans="1:2" ht="15.75" customHeight="1" x14ac:dyDescent="0.3">
      <c r="A108" s="20" t="s">
        <v>406</v>
      </c>
      <c r="B108" s="22">
        <v>17264.797000000002</v>
      </c>
    </row>
    <row r="109" spans="1:2" ht="15.75" customHeight="1" x14ac:dyDescent="0.3">
      <c r="A109" s="20" t="s">
        <v>408</v>
      </c>
      <c r="B109" s="22">
        <v>18747.663000000004</v>
      </c>
    </row>
    <row r="110" spans="1:2" ht="15.75" customHeight="1" x14ac:dyDescent="0.3">
      <c r="A110" s="20" t="s">
        <v>411</v>
      </c>
      <c r="B110" s="22">
        <v>21570.813000000002</v>
      </c>
    </row>
    <row r="111" spans="1:2" ht="15.75" customHeight="1" x14ac:dyDescent="0.3">
      <c r="A111" s="20" t="s">
        <v>413</v>
      </c>
      <c r="B111" s="22">
        <v>19438.105500000001</v>
      </c>
    </row>
    <row r="112" spans="1:2" ht="15.75" customHeight="1" x14ac:dyDescent="0.3">
      <c r="A112" s="20" t="s">
        <v>415</v>
      </c>
      <c r="B112" s="22">
        <v>17731.9395</v>
      </c>
    </row>
    <row r="113" spans="1:2" ht="15.75" customHeight="1" x14ac:dyDescent="0.3">
      <c r="A113" s="20" t="s">
        <v>417</v>
      </c>
      <c r="B113" s="22">
        <v>19864.647000000001</v>
      </c>
    </row>
    <row r="114" spans="1:2" ht="15.75" customHeight="1" x14ac:dyDescent="0.3">
      <c r="A114" s="20" t="s">
        <v>419</v>
      </c>
      <c r="B114" s="22">
        <v>17731.9395</v>
      </c>
    </row>
    <row r="115" spans="1:2" ht="15.75" customHeight="1" x14ac:dyDescent="0.3">
      <c r="A115" s="20" t="s">
        <v>421</v>
      </c>
      <c r="B115" s="22">
        <v>19438.105500000001</v>
      </c>
    </row>
    <row r="116" spans="1:2" ht="15.75" customHeight="1" x14ac:dyDescent="0.3">
      <c r="A116" s="20" t="s">
        <v>423</v>
      </c>
      <c r="B116" s="22">
        <v>19864.647000000001</v>
      </c>
    </row>
    <row r="117" spans="1:2" ht="15.75" customHeight="1" x14ac:dyDescent="0.3">
      <c r="A117" s="20" t="s">
        <v>425</v>
      </c>
      <c r="B117" s="22">
        <v>19864.647000000001</v>
      </c>
    </row>
    <row r="118" spans="1:2" ht="15.75" customHeight="1" x14ac:dyDescent="0.3">
      <c r="A118" s="20" t="s">
        <v>427</v>
      </c>
      <c r="B118" s="22">
        <v>21570.813000000002</v>
      </c>
    </row>
    <row r="119" spans="1:2" ht="15.75" customHeight="1" x14ac:dyDescent="0.3">
      <c r="A119" s="20" t="s">
        <v>429</v>
      </c>
      <c r="B119" s="22">
        <v>27956.973000000002</v>
      </c>
    </row>
    <row r="120" spans="1:2" ht="15.75" customHeight="1" x14ac:dyDescent="0.3">
      <c r="A120" s="20" t="s">
        <v>431</v>
      </c>
      <c r="B120" s="22">
        <v>25192.865500000007</v>
      </c>
    </row>
    <row r="121" spans="1:2" ht="15.75" customHeight="1" x14ac:dyDescent="0.3">
      <c r="A121" s="20" t="s">
        <v>433</v>
      </c>
      <c r="B121" s="22">
        <v>22981.579500000003</v>
      </c>
    </row>
    <row r="122" spans="1:2" ht="15.75" customHeight="1" x14ac:dyDescent="0.3">
      <c r="A122" s="20" t="s">
        <v>435</v>
      </c>
      <c r="B122" s="22">
        <v>25745.687000000002</v>
      </c>
    </row>
    <row r="123" spans="1:2" ht="15.75" customHeight="1" x14ac:dyDescent="0.3">
      <c r="A123" s="20" t="s">
        <v>437</v>
      </c>
      <c r="B123" s="22">
        <v>22981.579500000003</v>
      </c>
    </row>
    <row r="124" spans="1:2" ht="15.75" customHeight="1" x14ac:dyDescent="0.3">
      <c r="A124" s="20" t="s">
        <v>439</v>
      </c>
      <c r="B124" s="22">
        <v>25192.865500000007</v>
      </c>
    </row>
    <row r="125" spans="1:2" ht="15.75" customHeight="1" x14ac:dyDescent="0.3">
      <c r="A125" s="20" t="s">
        <v>441</v>
      </c>
      <c r="B125" s="22">
        <v>25745.687000000002</v>
      </c>
    </row>
    <row r="126" spans="1:2" ht="15.75" customHeight="1" x14ac:dyDescent="0.3">
      <c r="A126" s="20" t="s">
        <v>443</v>
      </c>
      <c r="B126" s="22">
        <v>25745.687000000002</v>
      </c>
    </row>
    <row r="127" spans="1:2" ht="15.75" customHeight="1" x14ac:dyDescent="0.3">
      <c r="A127" s="20" t="s">
        <v>445</v>
      </c>
      <c r="B127" s="22">
        <v>27956.973000000002</v>
      </c>
    </row>
    <row r="128" spans="1:2" ht="15.75" customHeight="1" x14ac:dyDescent="0.3">
      <c r="A128" s="20" t="s">
        <v>448</v>
      </c>
      <c r="B128" s="22">
        <v>17092.713</v>
      </c>
    </row>
    <row r="129" spans="1:2" ht="15.75" customHeight="1" x14ac:dyDescent="0.3">
      <c r="A129" s="20" t="s">
        <v>450</v>
      </c>
      <c r="B129" s="22">
        <v>15402.755500000003</v>
      </c>
    </row>
    <row r="130" spans="1:2" ht="15.75" customHeight="1" x14ac:dyDescent="0.3">
      <c r="A130" s="20" t="s">
        <v>452</v>
      </c>
      <c r="B130" s="22">
        <v>14050.789500000001</v>
      </c>
    </row>
    <row r="131" spans="1:2" ht="15.75" customHeight="1" x14ac:dyDescent="0.3">
      <c r="A131" s="20" t="s">
        <v>454</v>
      </c>
      <c r="B131" s="22">
        <v>15740.746999999999</v>
      </c>
    </row>
    <row r="132" spans="1:2" ht="15.75" customHeight="1" x14ac:dyDescent="0.3">
      <c r="A132" s="20" t="s">
        <v>456</v>
      </c>
      <c r="B132" s="22">
        <v>14050.789500000001</v>
      </c>
    </row>
    <row r="133" spans="1:2" ht="15.75" customHeight="1" x14ac:dyDescent="0.3">
      <c r="A133" s="20" t="s">
        <v>458</v>
      </c>
      <c r="B133" s="22">
        <v>15402.755500000003</v>
      </c>
    </row>
    <row r="134" spans="1:2" ht="15.75" customHeight="1" x14ac:dyDescent="0.3">
      <c r="A134" s="20" t="s">
        <v>460</v>
      </c>
      <c r="B134" s="22">
        <v>15740.746999999999</v>
      </c>
    </row>
    <row r="135" spans="1:2" ht="15.75" customHeight="1" x14ac:dyDescent="0.3">
      <c r="A135" s="20" t="s">
        <v>462</v>
      </c>
      <c r="B135" s="22">
        <v>15740.746999999999</v>
      </c>
    </row>
    <row r="136" spans="1:2" ht="15.75" customHeight="1" x14ac:dyDescent="0.3">
      <c r="A136" s="20" t="s">
        <v>464</v>
      </c>
      <c r="B136" s="22">
        <v>17092.713</v>
      </c>
    </row>
    <row r="137" spans="1:2" ht="15.75" customHeight="1" x14ac:dyDescent="0.3">
      <c r="A137" s="20" t="s">
        <v>467</v>
      </c>
      <c r="B137" s="22">
        <v>23478.873000000003</v>
      </c>
    </row>
    <row r="138" spans="1:2" ht="15.75" customHeight="1" x14ac:dyDescent="0.3">
      <c r="A138" s="20" t="s">
        <v>469</v>
      </c>
      <c r="B138" s="22">
        <v>21157.515500000005</v>
      </c>
    </row>
    <row r="139" spans="1:2" ht="15.75" customHeight="1" x14ac:dyDescent="0.3">
      <c r="A139" s="20" t="s">
        <v>471</v>
      </c>
      <c r="B139" s="22">
        <v>19300.429500000002</v>
      </c>
    </row>
    <row r="140" spans="1:2" ht="15.75" customHeight="1" x14ac:dyDescent="0.3">
      <c r="A140" s="20" t="s">
        <v>473</v>
      </c>
      <c r="B140" s="22">
        <v>21621.787</v>
      </c>
    </row>
    <row r="141" spans="1:2" ht="15.75" customHeight="1" x14ac:dyDescent="0.3">
      <c r="A141" s="20" t="s">
        <v>475</v>
      </c>
      <c r="B141" s="22">
        <v>19300.429500000002</v>
      </c>
    </row>
    <row r="142" spans="1:2" ht="15.75" customHeight="1" x14ac:dyDescent="0.3">
      <c r="A142" s="20" t="s">
        <v>477</v>
      </c>
      <c r="B142" s="22">
        <v>21157.515500000005</v>
      </c>
    </row>
    <row r="143" spans="1:2" ht="15.75" customHeight="1" x14ac:dyDescent="0.3">
      <c r="A143" s="20" t="s">
        <v>479</v>
      </c>
      <c r="B143" s="22">
        <v>21621.787</v>
      </c>
    </row>
    <row r="144" spans="1:2" ht="15.75" customHeight="1" x14ac:dyDescent="0.3">
      <c r="A144" s="20" t="s">
        <v>481</v>
      </c>
      <c r="B144" s="22">
        <v>21621.787</v>
      </c>
    </row>
    <row r="145" spans="1:2" ht="15.75" customHeight="1" x14ac:dyDescent="0.3">
      <c r="A145" s="20" t="s">
        <v>483</v>
      </c>
      <c r="B145" s="22">
        <v>23478.873000000003</v>
      </c>
    </row>
    <row r="146" spans="1:2" ht="15.75" customHeight="1" x14ac:dyDescent="0.3">
      <c r="A146" s="20" t="s">
        <v>486</v>
      </c>
      <c r="B146" s="22">
        <v>31695.213</v>
      </c>
    </row>
    <row r="147" spans="1:2" ht="15.75" customHeight="1" x14ac:dyDescent="0.3">
      <c r="A147" s="20" t="s">
        <v>488</v>
      </c>
      <c r="B147" s="22">
        <v>28561.505500000003</v>
      </c>
    </row>
    <row r="148" spans="1:2" ht="15.75" customHeight="1" x14ac:dyDescent="0.3">
      <c r="A148" s="20" t="s">
        <v>490</v>
      </c>
      <c r="B148" s="22">
        <v>26054.539500000003</v>
      </c>
    </row>
    <row r="149" spans="1:2" ht="15.75" customHeight="1" x14ac:dyDescent="0.3">
      <c r="A149" s="20" t="s">
        <v>492</v>
      </c>
      <c r="B149" s="22">
        <v>29188.247000000003</v>
      </c>
    </row>
    <row r="150" spans="1:2" ht="15.75" customHeight="1" x14ac:dyDescent="0.3">
      <c r="A150" s="20" t="s">
        <v>494</v>
      </c>
      <c r="B150" s="22">
        <v>26054.539500000003</v>
      </c>
    </row>
    <row r="151" spans="1:2" ht="15.75" customHeight="1" x14ac:dyDescent="0.3">
      <c r="A151" s="20" t="s">
        <v>496</v>
      </c>
      <c r="B151" s="22">
        <v>28561.505500000003</v>
      </c>
    </row>
    <row r="152" spans="1:2" ht="15.75" customHeight="1" x14ac:dyDescent="0.3">
      <c r="A152" s="20" t="s">
        <v>498</v>
      </c>
      <c r="B152" s="22">
        <v>29188.247000000003</v>
      </c>
    </row>
    <row r="153" spans="1:2" ht="15.75" customHeight="1" x14ac:dyDescent="0.3">
      <c r="A153" s="20" t="s">
        <v>500</v>
      </c>
      <c r="B153" s="22">
        <v>29188.247000000003</v>
      </c>
    </row>
    <row r="154" spans="1:2" ht="15.75" customHeight="1" x14ac:dyDescent="0.3">
      <c r="A154" s="20" t="s">
        <v>502</v>
      </c>
      <c r="B154" s="22">
        <v>31695.213</v>
      </c>
    </row>
    <row r="155" spans="1:2" ht="15.75" customHeight="1" x14ac:dyDescent="0.3">
      <c r="A155" s="20" t="s">
        <v>505</v>
      </c>
      <c r="B155" s="22">
        <v>41936.433000000005</v>
      </c>
    </row>
    <row r="156" spans="1:2" ht="15.75" customHeight="1" x14ac:dyDescent="0.3">
      <c r="A156" s="20" t="s">
        <v>507</v>
      </c>
      <c r="B156" s="22">
        <v>37790.175500000005</v>
      </c>
    </row>
    <row r="157" spans="1:2" ht="15.75" customHeight="1" x14ac:dyDescent="0.3">
      <c r="A157" s="20" t="s">
        <v>509</v>
      </c>
      <c r="B157" s="22">
        <v>34473.169500000011</v>
      </c>
    </row>
    <row r="158" spans="1:2" ht="15.75" customHeight="1" x14ac:dyDescent="0.3">
      <c r="A158" s="20" t="s">
        <v>511</v>
      </c>
      <c r="B158" s="22">
        <v>38619.427000000003</v>
      </c>
    </row>
    <row r="159" spans="1:2" ht="15.75" customHeight="1" x14ac:dyDescent="0.3">
      <c r="A159" s="20" t="s">
        <v>513</v>
      </c>
      <c r="B159" s="22">
        <v>34473.169500000011</v>
      </c>
    </row>
    <row r="160" spans="1:2" ht="15.75" customHeight="1" x14ac:dyDescent="0.3">
      <c r="A160" s="20" t="s">
        <v>515</v>
      </c>
      <c r="B160" s="22">
        <v>37790.175500000005</v>
      </c>
    </row>
    <row r="161" spans="1:2" ht="15.75" customHeight="1" x14ac:dyDescent="0.3">
      <c r="A161" s="20" t="s">
        <v>517</v>
      </c>
      <c r="B161" s="22">
        <v>38619.427000000003</v>
      </c>
    </row>
    <row r="162" spans="1:2" ht="15.75" customHeight="1" x14ac:dyDescent="0.3">
      <c r="A162" s="20" t="s">
        <v>519</v>
      </c>
      <c r="B162" s="22">
        <v>38619.427000000003</v>
      </c>
    </row>
    <row r="163" spans="1:2" ht="15.75" customHeight="1" x14ac:dyDescent="0.3">
      <c r="A163" s="20" t="s">
        <v>521</v>
      </c>
      <c r="B163" s="22">
        <v>41936.433000000005</v>
      </c>
    </row>
    <row r="164" spans="1:2" ht="15.75" customHeight="1" x14ac:dyDescent="0.3">
      <c r="A164" s="20" t="s">
        <v>524</v>
      </c>
      <c r="B164" s="22">
        <v>25893.153000000002</v>
      </c>
    </row>
    <row r="165" spans="1:2" ht="15.75" customHeight="1" x14ac:dyDescent="0.3">
      <c r="A165" s="20" t="s">
        <v>526</v>
      </c>
      <c r="B165" s="22">
        <v>23333.095500000003</v>
      </c>
    </row>
    <row r="166" spans="1:2" ht="15.75" customHeight="1" x14ac:dyDescent="0.3">
      <c r="A166" s="20" t="s">
        <v>528</v>
      </c>
      <c r="B166" s="22">
        <v>21285.049500000001</v>
      </c>
    </row>
    <row r="167" spans="1:2" ht="15.75" customHeight="1" x14ac:dyDescent="0.3">
      <c r="A167" s="20" t="s">
        <v>530</v>
      </c>
      <c r="B167" s="22">
        <v>23845.107000000004</v>
      </c>
    </row>
    <row r="168" spans="1:2" ht="15.75" customHeight="1" x14ac:dyDescent="0.3">
      <c r="A168" s="20" t="s">
        <v>532</v>
      </c>
      <c r="B168" s="22">
        <v>21285.049500000001</v>
      </c>
    </row>
    <row r="169" spans="1:2" ht="15.75" customHeight="1" x14ac:dyDescent="0.3">
      <c r="A169" s="20" t="s">
        <v>534</v>
      </c>
      <c r="B169" s="22">
        <v>23333.095500000003</v>
      </c>
    </row>
    <row r="170" spans="1:2" ht="15.75" customHeight="1" x14ac:dyDescent="0.3">
      <c r="A170" s="20" t="s">
        <v>536</v>
      </c>
      <c r="B170" s="22">
        <v>23845.107000000004</v>
      </c>
    </row>
    <row r="171" spans="1:2" ht="15.75" customHeight="1" x14ac:dyDescent="0.3">
      <c r="A171" s="20" t="s">
        <v>538</v>
      </c>
      <c r="B171" s="22">
        <v>23845.107000000004</v>
      </c>
    </row>
    <row r="172" spans="1:2" ht="15.75" customHeight="1" x14ac:dyDescent="0.3">
      <c r="A172" s="20" t="s">
        <v>540</v>
      </c>
      <c r="B172" s="22">
        <v>25893.153000000002</v>
      </c>
    </row>
    <row r="173" spans="1:2" ht="15.75" customHeight="1" x14ac:dyDescent="0.3">
      <c r="A173" s="20" t="s">
        <v>543</v>
      </c>
      <c r="B173" s="22">
        <v>36134.373000000007</v>
      </c>
    </row>
    <row r="174" spans="1:2" ht="15.75" customHeight="1" x14ac:dyDescent="0.3">
      <c r="A174" s="20" t="s">
        <v>545</v>
      </c>
      <c r="B174" s="22">
        <v>32561.765500000001</v>
      </c>
    </row>
    <row r="175" spans="1:2" ht="15.75" customHeight="1" x14ac:dyDescent="0.3">
      <c r="A175" s="20" t="s">
        <v>547</v>
      </c>
      <c r="B175" s="22">
        <v>29703.679500000002</v>
      </c>
    </row>
    <row r="176" spans="1:2" ht="15.75" customHeight="1" x14ac:dyDescent="0.3">
      <c r="A176" s="20" t="s">
        <v>549</v>
      </c>
      <c r="B176" s="22">
        <v>33276.287000000004</v>
      </c>
    </row>
    <row r="177" spans="1:2" ht="15.75" customHeight="1" x14ac:dyDescent="0.3">
      <c r="A177" s="20" t="s">
        <v>551</v>
      </c>
      <c r="B177" s="22">
        <v>29703.679500000002</v>
      </c>
    </row>
    <row r="178" spans="1:2" ht="15.75" customHeight="1" x14ac:dyDescent="0.3">
      <c r="A178" s="20" t="s">
        <v>553</v>
      </c>
      <c r="B178" s="22">
        <v>32561.765500000001</v>
      </c>
    </row>
    <row r="179" spans="1:2" ht="15.75" customHeight="1" x14ac:dyDescent="0.3">
      <c r="A179" s="20" t="s">
        <v>555</v>
      </c>
      <c r="B179" s="22">
        <v>33276.287000000004</v>
      </c>
    </row>
    <row r="180" spans="1:2" ht="15.75" customHeight="1" x14ac:dyDescent="0.3">
      <c r="A180" s="20" t="s">
        <v>557</v>
      </c>
      <c r="B180" s="22">
        <v>33276.287000000004</v>
      </c>
    </row>
    <row r="181" spans="1:2" ht="15.75" customHeight="1" x14ac:dyDescent="0.3">
      <c r="A181" s="20" t="s">
        <v>559</v>
      </c>
      <c r="B181" s="22">
        <v>36134.373000000007</v>
      </c>
    </row>
    <row r="182" spans="1:2" ht="15.75" customHeight="1" x14ac:dyDescent="0.3">
      <c r="A182" s="20" t="s">
        <v>562</v>
      </c>
      <c r="B182" s="22">
        <v>57572.790000000008</v>
      </c>
    </row>
    <row r="183" spans="1:2" ht="15.75" customHeight="1" x14ac:dyDescent="0.3">
      <c r="A183" s="20" t="s">
        <v>564</v>
      </c>
      <c r="B183" s="22">
        <v>51880.564999999995</v>
      </c>
    </row>
    <row r="184" spans="1:2" ht="15.75" customHeight="1" x14ac:dyDescent="0.3">
      <c r="A184" s="20" t="s">
        <v>566</v>
      </c>
      <c r="B184" s="22">
        <v>47326.785000000003</v>
      </c>
    </row>
    <row r="185" spans="1:2" ht="15.75" customHeight="1" x14ac:dyDescent="0.3">
      <c r="A185" s="20" t="s">
        <v>568</v>
      </c>
      <c r="B185" s="22">
        <v>53019.01</v>
      </c>
    </row>
    <row r="186" spans="1:2" ht="15.75" customHeight="1" x14ac:dyDescent="0.3">
      <c r="A186" s="20" t="s">
        <v>570</v>
      </c>
      <c r="B186" s="22">
        <v>47326.785000000003</v>
      </c>
    </row>
    <row r="187" spans="1:2" ht="15.75" customHeight="1" x14ac:dyDescent="0.3">
      <c r="A187" s="20" t="s">
        <v>572</v>
      </c>
      <c r="B187" s="22">
        <v>51880.564999999995</v>
      </c>
    </row>
    <row r="188" spans="1:2" ht="15.75" customHeight="1" x14ac:dyDescent="0.3">
      <c r="A188" s="20" t="s">
        <v>574</v>
      </c>
      <c r="B188" s="22">
        <v>53019.01</v>
      </c>
    </row>
    <row r="189" spans="1:2" ht="15.75" customHeight="1" x14ac:dyDescent="0.3">
      <c r="A189" s="20" t="s">
        <v>576</v>
      </c>
      <c r="B189" s="22">
        <v>53019.01</v>
      </c>
    </row>
    <row r="190" spans="1:2" ht="15.75" customHeight="1" x14ac:dyDescent="0.3">
      <c r="A190" s="20" t="s">
        <v>578</v>
      </c>
      <c r="B190" s="22">
        <v>57572.790000000008</v>
      </c>
    </row>
    <row r="191" spans="1:2" ht="15.75" customHeight="1" x14ac:dyDescent="0.3">
      <c r="A191" s="20" t="s">
        <v>581</v>
      </c>
      <c r="B191" s="22">
        <v>63330.069000000003</v>
      </c>
    </row>
    <row r="192" spans="1:2" ht="15.75" customHeight="1" x14ac:dyDescent="0.3">
      <c r="A192" s="20" t="s">
        <v>583</v>
      </c>
      <c r="B192" s="22">
        <v>57068.621500000008</v>
      </c>
    </row>
    <row r="193" spans="1:2" ht="15.75" customHeight="1" x14ac:dyDescent="0.3">
      <c r="A193" s="20" t="s">
        <v>585</v>
      </c>
      <c r="B193" s="22">
        <v>52059.463500000005</v>
      </c>
    </row>
    <row r="194" spans="1:2" ht="15.75" customHeight="1" x14ac:dyDescent="0.3">
      <c r="A194" s="20" t="s">
        <v>587</v>
      </c>
      <c r="B194" s="22">
        <v>58320.911</v>
      </c>
    </row>
    <row r="195" spans="1:2" ht="15.75" customHeight="1" x14ac:dyDescent="0.3">
      <c r="A195" s="20" t="s">
        <v>589</v>
      </c>
      <c r="B195" s="22">
        <v>52059.463500000005</v>
      </c>
    </row>
    <row r="196" spans="1:2" ht="15.75" customHeight="1" x14ac:dyDescent="0.3">
      <c r="A196" s="20" t="s">
        <v>591</v>
      </c>
      <c r="B196" s="22">
        <v>57068.621500000008</v>
      </c>
    </row>
    <row r="197" spans="1:2" ht="15.75" customHeight="1" x14ac:dyDescent="0.3">
      <c r="A197" s="20" t="s">
        <v>593</v>
      </c>
      <c r="B197" s="22">
        <v>58320.911</v>
      </c>
    </row>
    <row r="198" spans="1:2" ht="15.75" customHeight="1" x14ac:dyDescent="0.3">
      <c r="A198" s="20" t="s">
        <v>595</v>
      </c>
      <c r="B198" s="22">
        <v>58320.911</v>
      </c>
    </row>
    <row r="199" spans="1:2" ht="15.75" customHeight="1" x14ac:dyDescent="0.3">
      <c r="A199" s="20" t="s">
        <v>597</v>
      </c>
      <c r="B199" s="22">
        <v>63330.069000000003</v>
      </c>
    </row>
    <row r="200" spans="1:2" ht="15.75" customHeight="1" x14ac:dyDescent="0.3">
      <c r="A200" s="20" t="s">
        <v>600</v>
      </c>
      <c r="B200" s="22">
        <v>77181.027000000016</v>
      </c>
    </row>
    <row r="201" spans="1:2" ht="15.75" customHeight="1" x14ac:dyDescent="0.3">
      <c r="A201" s="20" t="s">
        <v>602</v>
      </c>
      <c r="B201" s="22">
        <v>69550.1345</v>
      </c>
    </row>
    <row r="202" spans="1:2" ht="15.75" customHeight="1" x14ac:dyDescent="0.3">
      <c r="A202" s="20" t="s">
        <v>604</v>
      </c>
      <c r="B202" s="22">
        <v>63445.420500000015</v>
      </c>
    </row>
    <row r="203" spans="1:2" ht="15.75" customHeight="1" x14ac:dyDescent="0.3">
      <c r="A203" s="20" t="s">
        <v>606</v>
      </c>
      <c r="B203" s="22">
        <v>71076.313000000009</v>
      </c>
    </row>
    <row r="204" spans="1:2" ht="15.75" customHeight="1" x14ac:dyDescent="0.3">
      <c r="A204" s="20" t="s">
        <v>608</v>
      </c>
      <c r="B204" s="22">
        <v>63445.420500000015</v>
      </c>
    </row>
    <row r="205" spans="1:2" ht="15.75" customHeight="1" x14ac:dyDescent="0.3">
      <c r="A205" s="20" t="s">
        <v>610</v>
      </c>
      <c r="B205" s="22">
        <v>69550.1345</v>
      </c>
    </row>
    <row r="206" spans="1:2" ht="15.75" customHeight="1" x14ac:dyDescent="0.3">
      <c r="A206" s="20" t="s">
        <v>612</v>
      </c>
      <c r="B206" s="22">
        <v>71076.313000000009</v>
      </c>
    </row>
    <row r="207" spans="1:2" ht="15.75" customHeight="1" x14ac:dyDescent="0.3">
      <c r="A207" s="20" t="s">
        <v>614</v>
      </c>
      <c r="B207" s="22">
        <v>71076.313000000009</v>
      </c>
    </row>
    <row r="208" spans="1:2" ht="15.75" customHeight="1" x14ac:dyDescent="0.3">
      <c r="A208" s="20" t="s">
        <v>616</v>
      </c>
      <c r="B208" s="22">
        <v>77181.027000000016</v>
      </c>
    </row>
    <row r="209" spans="1:2" ht="15.75" customHeight="1" x14ac:dyDescent="0.3">
      <c r="A209" s="20" t="s">
        <v>619</v>
      </c>
      <c r="B209" s="22">
        <v>57572.790000000008</v>
      </c>
    </row>
    <row r="210" spans="1:2" ht="15.75" customHeight="1" x14ac:dyDescent="0.3">
      <c r="A210" s="20" t="s">
        <v>621</v>
      </c>
      <c r="B210" s="22">
        <v>51880.565000000002</v>
      </c>
    </row>
    <row r="211" spans="1:2" ht="15.75" customHeight="1" x14ac:dyDescent="0.3">
      <c r="A211" s="20" t="s">
        <v>623</v>
      </c>
      <c r="B211" s="22">
        <v>47326.785000000003</v>
      </c>
    </row>
    <row r="212" spans="1:2" ht="15.75" customHeight="1" x14ac:dyDescent="0.3">
      <c r="A212" s="20" t="s">
        <v>625</v>
      </c>
      <c r="B212" s="22">
        <v>53019.01</v>
      </c>
    </row>
    <row r="213" spans="1:2" ht="15.75" customHeight="1" x14ac:dyDescent="0.3">
      <c r="A213" s="20" t="s">
        <v>627</v>
      </c>
      <c r="B213" s="22">
        <v>47326.785000000003</v>
      </c>
    </row>
    <row r="214" spans="1:2" ht="15.75" customHeight="1" x14ac:dyDescent="0.3">
      <c r="A214" s="20" t="s">
        <v>629</v>
      </c>
      <c r="B214" s="22">
        <v>51880.565000000002</v>
      </c>
    </row>
    <row r="215" spans="1:2" ht="15.75" customHeight="1" x14ac:dyDescent="0.3">
      <c r="A215" s="20" t="s">
        <v>631</v>
      </c>
      <c r="B215" s="22">
        <v>53019.01</v>
      </c>
    </row>
    <row r="216" spans="1:2" ht="15.75" customHeight="1" x14ac:dyDescent="0.3">
      <c r="A216" s="20" t="s">
        <v>633</v>
      </c>
      <c r="B216" s="22">
        <v>53019.01</v>
      </c>
    </row>
    <row r="217" spans="1:2" ht="15.75" customHeight="1" x14ac:dyDescent="0.3">
      <c r="A217" s="20" t="s">
        <v>635</v>
      </c>
      <c r="B217" s="22">
        <v>57572.790000000008</v>
      </c>
    </row>
    <row r="218" spans="1:2" ht="15.75" customHeight="1" x14ac:dyDescent="0.3">
      <c r="A218" s="20" t="s">
        <v>638</v>
      </c>
      <c r="B218" s="22">
        <v>74928.347999999998</v>
      </c>
    </row>
    <row r="219" spans="1:2" ht="15.75" customHeight="1" x14ac:dyDescent="0.3">
      <c r="A219" s="20" t="s">
        <v>640</v>
      </c>
      <c r="B219" s="22">
        <v>67520.178000000014</v>
      </c>
    </row>
    <row r="220" spans="1:2" ht="15.75" customHeight="1" x14ac:dyDescent="0.3">
      <c r="A220" s="20" t="s">
        <v>642</v>
      </c>
      <c r="B220" s="22">
        <v>61593.642000000007</v>
      </c>
    </row>
    <row r="221" spans="1:2" ht="15.75" customHeight="1" x14ac:dyDescent="0.3">
      <c r="A221" s="20" t="s">
        <v>644</v>
      </c>
      <c r="B221" s="22">
        <v>69001.812000000005</v>
      </c>
    </row>
    <row r="222" spans="1:2" ht="15.75" customHeight="1" x14ac:dyDescent="0.3">
      <c r="A222" s="20" t="s">
        <v>646</v>
      </c>
      <c r="B222" s="22">
        <v>61593.642000000007</v>
      </c>
    </row>
    <row r="223" spans="1:2" ht="15.75" customHeight="1" x14ac:dyDescent="0.3">
      <c r="A223" s="20" t="s">
        <v>648</v>
      </c>
      <c r="B223" s="22">
        <v>67520.178000000014</v>
      </c>
    </row>
    <row r="224" spans="1:2" ht="15.75" customHeight="1" x14ac:dyDescent="0.3">
      <c r="A224" s="20" t="s">
        <v>650</v>
      </c>
      <c r="B224" s="22">
        <v>69001.812000000005</v>
      </c>
    </row>
    <row r="225" spans="1:2" ht="15.75" customHeight="1" x14ac:dyDescent="0.3">
      <c r="A225" s="20" t="s">
        <v>652</v>
      </c>
      <c r="B225" s="22">
        <v>69001.812000000005</v>
      </c>
    </row>
    <row r="226" spans="1:2" ht="15.75" customHeight="1" x14ac:dyDescent="0.3">
      <c r="A226" s="20" t="s">
        <v>654</v>
      </c>
      <c r="B226" s="22">
        <v>74928.347999999998</v>
      </c>
    </row>
    <row r="227" spans="1:2" ht="15.75" customHeight="1" x14ac:dyDescent="0.3">
      <c r="A227" s="20" t="s">
        <v>657</v>
      </c>
      <c r="B227" s="22">
        <v>3230.0730000000008</v>
      </c>
    </row>
    <row r="228" spans="1:2" ht="15.75" customHeight="1" x14ac:dyDescent="0.3">
      <c r="A228" s="20" t="s">
        <v>659</v>
      </c>
      <c r="B228" s="22">
        <v>2910.7155000000002</v>
      </c>
    </row>
    <row r="229" spans="1:2" ht="15.75" customHeight="1" x14ac:dyDescent="0.3">
      <c r="A229" s="20" t="s">
        <v>661</v>
      </c>
      <c r="B229" s="22">
        <v>2655.2295000000004</v>
      </c>
    </row>
    <row r="230" spans="1:2" ht="15.75" customHeight="1" x14ac:dyDescent="0.3">
      <c r="A230" s="20" t="s">
        <v>663</v>
      </c>
      <c r="B230" s="22">
        <v>2974.5870000000004</v>
      </c>
    </row>
    <row r="231" spans="1:2" ht="15.75" customHeight="1" x14ac:dyDescent="0.3">
      <c r="A231" s="20" t="s">
        <v>665</v>
      </c>
      <c r="B231" s="22">
        <v>2655.2295000000004</v>
      </c>
    </row>
    <row r="232" spans="1:2" ht="15.75" customHeight="1" x14ac:dyDescent="0.3">
      <c r="A232" s="20" t="s">
        <v>667</v>
      </c>
      <c r="B232" s="22">
        <v>2910.7155000000002</v>
      </c>
    </row>
    <row r="233" spans="1:2" ht="15.75" customHeight="1" x14ac:dyDescent="0.3">
      <c r="A233" s="20" t="s">
        <v>669</v>
      </c>
      <c r="B233" s="22">
        <v>2974.5870000000004</v>
      </c>
    </row>
    <row r="234" spans="1:2" ht="15.75" customHeight="1" x14ac:dyDescent="0.3">
      <c r="A234" s="20" t="s">
        <v>671</v>
      </c>
      <c r="B234" s="22">
        <v>2974.5870000000004</v>
      </c>
    </row>
    <row r="235" spans="1:2" ht="15.75" customHeight="1" x14ac:dyDescent="0.3">
      <c r="A235" s="20" t="s">
        <v>673</v>
      </c>
      <c r="B235" s="22">
        <v>3230.0730000000008</v>
      </c>
    </row>
    <row r="236" spans="1:2" ht="15.75" customHeight="1" x14ac:dyDescent="0.3">
      <c r="A236" s="20" t="s">
        <v>676</v>
      </c>
      <c r="B236" s="22">
        <v>2548.6230000000005</v>
      </c>
    </row>
    <row r="237" spans="1:2" ht="15.75" customHeight="1" x14ac:dyDescent="0.3">
      <c r="A237" s="20" t="s">
        <v>678</v>
      </c>
      <c r="B237" s="22">
        <v>2296.6405000000004</v>
      </c>
    </row>
    <row r="238" spans="1:2" ht="15.75" customHeight="1" x14ac:dyDescent="0.3">
      <c r="A238" s="20" t="s">
        <v>680</v>
      </c>
      <c r="B238" s="22">
        <v>2095.0545000000006</v>
      </c>
    </row>
    <row r="239" spans="1:2" ht="15.75" customHeight="1" x14ac:dyDescent="0.3">
      <c r="A239" s="20" t="s">
        <v>682</v>
      </c>
      <c r="B239" s="22">
        <v>2347.0370000000003</v>
      </c>
    </row>
    <row r="240" spans="1:2" ht="15.75" customHeight="1" x14ac:dyDescent="0.3">
      <c r="A240" s="20" t="s">
        <v>684</v>
      </c>
      <c r="B240" s="22">
        <v>2095.0545000000006</v>
      </c>
    </row>
    <row r="241" spans="1:2" ht="15.75" customHeight="1" x14ac:dyDescent="0.3">
      <c r="A241" s="20" t="s">
        <v>686</v>
      </c>
      <c r="B241" s="22">
        <v>2296.6405000000004</v>
      </c>
    </row>
    <row r="242" spans="1:2" ht="15.75" customHeight="1" x14ac:dyDescent="0.3">
      <c r="A242" s="20" t="s">
        <v>688</v>
      </c>
      <c r="B242" s="22">
        <v>2347.0370000000003</v>
      </c>
    </row>
    <row r="243" spans="1:2" ht="15.75" customHeight="1" x14ac:dyDescent="0.3">
      <c r="A243" s="20" t="s">
        <v>690</v>
      </c>
      <c r="B243" s="22">
        <v>2347.0370000000003</v>
      </c>
    </row>
    <row r="244" spans="1:2" ht="15.75" customHeight="1" x14ac:dyDescent="0.3">
      <c r="A244" s="20" t="s">
        <v>692</v>
      </c>
      <c r="B244" s="22">
        <v>2548.6230000000005</v>
      </c>
    </row>
    <row r="245" spans="1:2" ht="15.75" customHeight="1" x14ac:dyDescent="0.3">
      <c r="A245" s="20" t="s">
        <v>695</v>
      </c>
      <c r="B245" s="22">
        <v>5254.9529999999995</v>
      </c>
    </row>
    <row r="246" spans="1:2" ht="15.75" customHeight="1" x14ac:dyDescent="0.3">
      <c r="A246" s="20" t="s">
        <v>697</v>
      </c>
      <c r="B246" s="22">
        <v>4735.3955000000014</v>
      </c>
    </row>
    <row r="247" spans="1:2" ht="15.75" customHeight="1" x14ac:dyDescent="0.3">
      <c r="A247" s="20" t="s">
        <v>699</v>
      </c>
      <c r="B247" s="22">
        <v>4319.7495000000008</v>
      </c>
    </row>
    <row r="248" spans="1:2" ht="15.75" customHeight="1" x14ac:dyDescent="0.3">
      <c r="A248" s="20" t="s">
        <v>701</v>
      </c>
      <c r="B248" s="22">
        <v>4839.3070000000007</v>
      </c>
    </row>
    <row r="249" spans="1:2" ht="15.75" customHeight="1" x14ac:dyDescent="0.3">
      <c r="A249" s="20" t="s">
        <v>703</v>
      </c>
      <c r="B249" s="22">
        <v>4319.7495000000008</v>
      </c>
    </row>
    <row r="250" spans="1:2" ht="15.75" customHeight="1" x14ac:dyDescent="0.3">
      <c r="A250" s="20" t="s">
        <v>705</v>
      </c>
      <c r="B250" s="22">
        <v>4735.3955000000014</v>
      </c>
    </row>
    <row r="251" spans="1:2" ht="15.75" customHeight="1" x14ac:dyDescent="0.3">
      <c r="A251" s="20" t="s">
        <v>707</v>
      </c>
      <c r="B251" s="22">
        <v>4839.3070000000007</v>
      </c>
    </row>
    <row r="252" spans="1:2" ht="15.75" customHeight="1" x14ac:dyDescent="0.3">
      <c r="A252" s="20" t="s">
        <v>709</v>
      </c>
      <c r="B252" s="22">
        <v>4839.3070000000007</v>
      </c>
    </row>
    <row r="253" spans="1:2" ht="15.75" customHeight="1" x14ac:dyDescent="0.3">
      <c r="A253" s="20" t="s">
        <v>711</v>
      </c>
      <c r="B253" s="22">
        <v>5254.9529999999995</v>
      </c>
    </row>
    <row r="254" spans="1:2" ht="15.75" customHeight="1" x14ac:dyDescent="0.3">
      <c r="A254" s="20" t="s">
        <v>714</v>
      </c>
      <c r="B254" s="22">
        <v>6359.096700000001</v>
      </c>
    </row>
    <row r="255" spans="1:2" ht="15.75" customHeight="1" x14ac:dyDescent="0.3">
      <c r="A255" s="20" t="s">
        <v>716</v>
      </c>
      <c r="B255" s="22">
        <v>6367.0805000000009</v>
      </c>
    </row>
    <row r="256" spans="1:2" ht="15.75" customHeight="1" x14ac:dyDescent="0.3">
      <c r="A256" s="20" t="s">
        <v>718</v>
      </c>
      <c r="B256" s="22">
        <v>5808.2145</v>
      </c>
    </row>
    <row r="257" spans="1:2" ht="15.75" customHeight="1" x14ac:dyDescent="0.3">
      <c r="A257" s="20" t="s">
        <v>720</v>
      </c>
      <c r="B257" s="22">
        <v>6506.7970000000014</v>
      </c>
    </row>
    <row r="258" spans="1:2" ht="15.75" customHeight="1" x14ac:dyDescent="0.3">
      <c r="A258" s="20" t="s">
        <v>722</v>
      </c>
      <c r="B258" s="22">
        <v>5808.2145</v>
      </c>
    </row>
    <row r="259" spans="1:2" ht="15.75" customHeight="1" x14ac:dyDescent="0.3">
      <c r="A259" s="20" t="s">
        <v>724</v>
      </c>
      <c r="B259" s="22">
        <v>6367.0805000000009</v>
      </c>
    </row>
    <row r="260" spans="1:2" ht="15.75" customHeight="1" x14ac:dyDescent="0.3">
      <c r="A260" s="20" t="s">
        <v>726</v>
      </c>
      <c r="B260" s="22">
        <v>6506.7970000000014</v>
      </c>
    </row>
    <row r="261" spans="1:2" ht="15.75" customHeight="1" x14ac:dyDescent="0.3">
      <c r="A261" s="20" t="s">
        <v>728</v>
      </c>
      <c r="B261" s="22">
        <v>6506.7970000000014</v>
      </c>
    </row>
    <row r="262" spans="1:2" ht="15.75" customHeight="1" x14ac:dyDescent="0.3">
      <c r="A262" s="20" t="s">
        <v>730</v>
      </c>
      <c r="B262" s="22">
        <v>7065.6630000000005</v>
      </c>
    </row>
    <row r="263" spans="1:2" ht="15.75" customHeight="1" x14ac:dyDescent="0.3">
      <c r="A263" s="20" t="s">
        <v>733</v>
      </c>
      <c r="B263" s="22">
        <v>4164.6330000000007</v>
      </c>
    </row>
    <row r="264" spans="1:2" ht="15.75" customHeight="1" x14ac:dyDescent="0.3">
      <c r="A264" s="20" t="s">
        <v>735</v>
      </c>
      <c r="B264" s="22">
        <v>3752.8755000000001</v>
      </c>
    </row>
    <row r="265" spans="1:2" ht="15.75" customHeight="1" x14ac:dyDescent="0.3">
      <c r="A265" s="20" t="s">
        <v>737</v>
      </c>
      <c r="B265" s="22">
        <v>3423.4695000000002</v>
      </c>
    </row>
    <row r="266" spans="1:2" ht="15.75" customHeight="1" x14ac:dyDescent="0.3">
      <c r="A266" s="20" t="s">
        <v>739</v>
      </c>
      <c r="B266" s="22">
        <v>3835.2269999999994</v>
      </c>
    </row>
    <row r="267" spans="1:2" ht="15.75" customHeight="1" x14ac:dyDescent="0.3">
      <c r="A267" s="20" t="s">
        <v>741</v>
      </c>
      <c r="B267" s="22">
        <v>3423.4695000000002</v>
      </c>
    </row>
    <row r="268" spans="1:2" ht="15.75" customHeight="1" x14ac:dyDescent="0.3">
      <c r="A268" s="20" t="s">
        <v>743</v>
      </c>
      <c r="B268" s="22">
        <v>3752.8755000000001</v>
      </c>
    </row>
    <row r="269" spans="1:2" ht="15.75" customHeight="1" x14ac:dyDescent="0.3">
      <c r="A269" s="20" t="s">
        <v>745</v>
      </c>
      <c r="B269" s="22">
        <v>3835.2269999999994</v>
      </c>
    </row>
    <row r="270" spans="1:2" ht="15.75" customHeight="1" x14ac:dyDescent="0.3">
      <c r="A270" s="20" t="s">
        <v>747</v>
      </c>
      <c r="B270" s="22">
        <v>3835.2269999999994</v>
      </c>
    </row>
    <row r="271" spans="1:2" ht="15.75" customHeight="1" x14ac:dyDescent="0.3">
      <c r="A271" s="20" t="s">
        <v>749</v>
      </c>
      <c r="B271" s="22">
        <v>4164.6330000000007</v>
      </c>
    </row>
    <row r="272" spans="1:2" ht="15.75" customHeight="1" x14ac:dyDescent="0.3">
      <c r="A272" s="20" t="s">
        <v>752</v>
      </c>
      <c r="B272" s="22">
        <v>5975.3430000000008</v>
      </c>
    </row>
    <row r="273" spans="1:2" ht="15.75" customHeight="1" x14ac:dyDescent="0.3">
      <c r="A273" s="20" t="s">
        <v>754</v>
      </c>
      <c r="B273" s="22">
        <v>5384.5605000000005</v>
      </c>
    </row>
    <row r="274" spans="1:2" ht="15.75" customHeight="1" x14ac:dyDescent="0.3">
      <c r="A274" s="20" t="s">
        <v>756</v>
      </c>
      <c r="B274" s="22">
        <v>4911.9345000000012</v>
      </c>
    </row>
    <row r="275" spans="1:2" ht="15.75" customHeight="1" x14ac:dyDescent="0.3">
      <c r="A275" s="20" t="s">
        <v>758</v>
      </c>
      <c r="B275" s="22">
        <v>5502.7170000000006</v>
      </c>
    </row>
    <row r="276" spans="1:2" ht="15.75" customHeight="1" x14ac:dyDescent="0.3">
      <c r="A276" s="20" t="s">
        <v>760</v>
      </c>
      <c r="B276" s="22">
        <v>4911.9345000000012</v>
      </c>
    </row>
    <row r="277" spans="1:2" ht="15.75" customHeight="1" x14ac:dyDescent="0.3">
      <c r="A277" s="20" t="s">
        <v>762</v>
      </c>
      <c r="B277" s="22">
        <v>5384.5605000000005</v>
      </c>
    </row>
    <row r="278" spans="1:2" ht="15.75" customHeight="1" x14ac:dyDescent="0.3">
      <c r="A278" s="20" t="s">
        <v>764</v>
      </c>
      <c r="B278" s="22">
        <v>5502.7170000000006</v>
      </c>
    </row>
    <row r="279" spans="1:2" ht="15.75" customHeight="1" x14ac:dyDescent="0.3">
      <c r="A279" s="20" t="s">
        <v>766</v>
      </c>
      <c r="B279" s="22">
        <v>5502.7170000000006</v>
      </c>
    </row>
    <row r="280" spans="1:2" ht="15.75" customHeight="1" x14ac:dyDescent="0.3">
      <c r="A280" s="20" t="s">
        <v>768</v>
      </c>
      <c r="B280" s="22">
        <v>5975.3430000000008</v>
      </c>
    </row>
    <row r="281" spans="1:2" ht="15.75" customHeight="1" x14ac:dyDescent="0.3">
      <c r="A281" s="20" t="s">
        <v>771</v>
      </c>
      <c r="B281" s="22">
        <v>71998.112999999998</v>
      </c>
    </row>
    <row r="282" spans="1:2" ht="15.75" customHeight="1" x14ac:dyDescent="0.3">
      <c r="A282" s="20" t="s">
        <v>773</v>
      </c>
      <c r="B282" s="22">
        <v>64879.655500000001</v>
      </c>
    </row>
    <row r="283" spans="1:2" ht="15.75" customHeight="1" x14ac:dyDescent="0.3">
      <c r="A283" s="20" t="s">
        <v>775</v>
      </c>
      <c r="B283" s="22">
        <v>59184.889500000005</v>
      </c>
    </row>
    <row r="284" spans="1:2" ht="15.75" customHeight="1" x14ac:dyDescent="0.3">
      <c r="A284" s="20" t="s">
        <v>777</v>
      </c>
      <c r="B284" s="22">
        <v>66303.347000000009</v>
      </c>
    </row>
    <row r="285" spans="1:2" ht="15.75" customHeight="1" x14ac:dyDescent="0.3">
      <c r="A285" s="20" t="s">
        <v>779</v>
      </c>
      <c r="B285" s="22">
        <v>59184.889500000005</v>
      </c>
    </row>
    <row r="286" spans="1:2" ht="15.75" customHeight="1" x14ac:dyDescent="0.3">
      <c r="A286" s="20" t="s">
        <v>781</v>
      </c>
      <c r="B286" s="22">
        <v>64879.655500000001</v>
      </c>
    </row>
    <row r="287" spans="1:2" ht="15.75" customHeight="1" x14ac:dyDescent="0.3">
      <c r="A287" s="20" t="s">
        <v>783</v>
      </c>
      <c r="B287" s="22">
        <v>66303.347000000009</v>
      </c>
    </row>
    <row r="288" spans="1:2" ht="15.75" customHeight="1" x14ac:dyDescent="0.3">
      <c r="A288" s="20" t="s">
        <v>785</v>
      </c>
      <c r="B288" s="22">
        <v>66303.347000000009</v>
      </c>
    </row>
    <row r="289" spans="1:2" ht="15.75" customHeight="1" x14ac:dyDescent="0.3">
      <c r="A289" s="20" t="s">
        <v>787</v>
      </c>
      <c r="B289" s="22">
        <v>71998.112999999998</v>
      </c>
    </row>
    <row r="290" spans="1:2" ht="15.75" customHeight="1" x14ac:dyDescent="0.3">
      <c r="A290" s="20" t="s">
        <v>790</v>
      </c>
      <c r="B290" s="22">
        <v>94137.450000000012</v>
      </c>
    </row>
    <row r="291" spans="1:2" ht="15.75" customHeight="1" x14ac:dyDescent="0.3">
      <c r="A291" s="20" t="s">
        <v>792</v>
      </c>
      <c r="B291" s="22">
        <v>84830.075000000012</v>
      </c>
    </row>
    <row r="292" spans="1:2" ht="15.75" customHeight="1" x14ac:dyDescent="0.3">
      <c r="A292" s="20" t="s">
        <v>794</v>
      </c>
      <c r="B292" s="22">
        <v>77384.175000000003</v>
      </c>
    </row>
    <row r="293" spans="1:2" ht="15.75" customHeight="1" x14ac:dyDescent="0.3">
      <c r="A293" s="20" t="s">
        <v>796</v>
      </c>
      <c r="B293" s="22">
        <v>86691.55</v>
      </c>
    </row>
    <row r="294" spans="1:2" ht="15.75" customHeight="1" x14ac:dyDescent="0.3">
      <c r="A294" s="20" t="s">
        <v>798</v>
      </c>
      <c r="B294" s="22">
        <v>77384.175000000003</v>
      </c>
    </row>
    <row r="295" spans="1:2" ht="15.75" customHeight="1" x14ac:dyDescent="0.3">
      <c r="A295" s="20" t="s">
        <v>800</v>
      </c>
      <c r="B295" s="22">
        <v>84830.075000000012</v>
      </c>
    </row>
    <row r="296" spans="1:2" ht="15.75" customHeight="1" x14ac:dyDescent="0.3">
      <c r="A296" s="20" t="s">
        <v>802</v>
      </c>
      <c r="B296" s="22">
        <v>86691.55</v>
      </c>
    </row>
    <row r="297" spans="1:2" ht="15.75" customHeight="1" x14ac:dyDescent="0.3">
      <c r="A297" s="20" t="s">
        <v>804</v>
      </c>
      <c r="B297" s="22">
        <v>86691.55</v>
      </c>
    </row>
    <row r="298" spans="1:2" ht="15.75" customHeight="1" x14ac:dyDescent="0.3">
      <c r="A298" s="20" t="s">
        <v>806</v>
      </c>
      <c r="B298" s="22">
        <v>94137.450000000012</v>
      </c>
    </row>
    <row r="299" spans="1:2" ht="15.75" customHeight="1" x14ac:dyDescent="0.3">
      <c r="A299" s="20" t="s">
        <v>809</v>
      </c>
      <c r="B299" s="22">
        <v>62812.167000000009</v>
      </c>
    </row>
    <row r="300" spans="1:2" ht="15.75" customHeight="1" x14ac:dyDescent="0.3">
      <c r="A300" s="20" t="s">
        <v>811</v>
      </c>
      <c r="B300" s="22">
        <v>56601.924500000001</v>
      </c>
    </row>
    <row r="301" spans="1:2" ht="15.75" customHeight="1" x14ac:dyDescent="0.3">
      <c r="A301" s="20" t="s">
        <v>813</v>
      </c>
      <c r="B301" s="22">
        <v>51633.730500000012</v>
      </c>
    </row>
    <row r="302" spans="1:2" ht="15.75" customHeight="1" x14ac:dyDescent="0.3">
      <c r="A302" s="20" t="s">
        <v>815</v>
      </c>
      <c r="B302" s="22">
        <v>57843.973000000005</v>
      </c>
    </row>
    <row r="303" spans="1:2" ht="15.75" customHeight="1" x14ac:dyDescent="0.3">
      <c r="A303" s="20" t="s">
        <v>817</v>
      </c>
      <c r="B303" s="22">
        <v>51633.730500000012</v>
      </c>
    </row>
    <row r="304" spans="1:2" ht="15.75" customHeight="1" x14ac:dyDescent="0.3">
      <c r="A304" s="20" t="s">
        <v>819</v>
      </c>
      <c r="B304" s="22">
        <v>56601.924500000001</v>
      </c>
    </row>
    <row r="305" spans="1:2" ht="15.75" customHeight="1" x14ac:dyDescent="0.3">
      <c r="A305" s="20" t="s">
        <v>821</v>
      </c>
      <c r="B305" s="22">
        <v>57843.973000000005</v>
      </c>
    </row>
    <row r="306" spans="1:2" ht="15.75" customHeight="1" x14ac:dyDescent="0.3">
      <c r="A306" s="20" t="s">
        <v>823</v>
      </c>
      <c r="B306" s="22">
        <v>57843.973000000005</v>
      </c>
    </row>
    <row r="307" spans="1:2" ht="15.75" customHeight="1" x14ac:dyDescent="0.3">
      <c r="A307" s="20" t="s">
        <v>825</v>
      </c>
      <c r="B307" s="22">
        <v>62812.167000000009</v>
      </c>
    </row>
    <row r="308" spans="1:2" ht="15.75" customHeight="1" x14ac:dyDescent="0.3">
      <c r="A308" s="20" t="s">
        <v>828</v>
      </c>
      <c r="B308" s="22">
        <v>84935.928000000014</v>
      </c>
    </row>
    <row r="309" spans="1:2" ht="15.75" customHeight="1" x14ac:dyDescent="0.3">
      <c r="A309" s="20" t="s">
        <v>830</v>
      </c>
      <c r="B309" s="22">
        <v>76538.308000000005</v>
      </c>
    </row>
    <row r="310" spans="1:2" ht="15.75" customHeight="1" x14ac:dyDescent="0.3">
      <c r="A310" s="20" t="s">
        <v>832</v>
      </c>
      <c r="B310" s="22">
        <v>69820.212000000014</v>
      </c>
    </row>
    <row r="311" spans="1:2" ht="15.75" customHeight="1" x14ac:dyDescent="0.3">
      <c r="A311" s="20" t="s">
        <v>834</v>
      </c>
      <c r="B311" s="22">
        <v>78217.831999999995</v>
      </c>
    </row>
    <row r="312" spans="1:2" ht="15.75" customHeight="1" x14ac:dyDescent="0.3">
      <c r="A312" s="20" t="s">
        <v>836</v>
      </c>
      <c r="B312" s="22">
        <v>69820.212000000014</v>
      </c>
    </row>
    <row r="313" spans="1:2" ht="15.75" customHeight="1" x14ac:dyDescent="0.3">
      <c r="A313" s="20" t="s">
        <v>838</v>
      </c>
      <c r="B313" s="22">
        <v>76538.308000000005</v>
      </c>
    </row>
    <row r="314" spans="1:2" ht="15.75" customHeight="1" x14ac:dyDescent="0.3">
      <c r="A314" s="20" t="s">
        <v>840</v>
      </c>
      <c r="B314" s="22">
        <v>78217.831999999995</v>
      </c>
    </row>
    <row r="315" spans="1:2" ht="15.75" customHeight="1" x14ac:dyDescent="0.3">
      <c r="A315" s="20" t="s">
        <v>842</v>
      </c>
      <c r="B315" s="22">
        <v>78217.831999999995</v>
      </c>
    </row>
    <row r="316" spans="1:2" ht="15.75" customHeight="1" x14ac:dyDescent="0.3">
      <c r="A316" s="20" t="s">
        <v>844</v>
      </c>
      <c r="B316" s="22">
        <v>84935.928000000014</v>
      </c>
    </row>
    <row r="317" spans="1:2" ht="15.75" customHeight="1" x14ac:dyDescent="0.3">
      <c r="A317" s="20" t="s">
        <v>847</v>
      </c>
      <c r="B317" s="22">
        <v>6637.3230000000012</v>
      </c>
    </row>
    <row r="318" spans="1:2" ht="15.75" customHeight="1" x14ac:dyDescent="0.3">
      <c r="A318" s="20" t="s">
        <v>849</v>
      </c>
      <c r="B318" s="22">
        <v>5981.0905000000012</v>
      </c>
    </row>
    <row r="319" spans="1:2" ht="15.75" customHeight="1" x14ac:dyDescent="0.3">
      <c r="A319" s="20" t="s">
        <v>851</v>
      </c>
      <c r="B319" s="22">
        <v>5456.1045000000004</v>
      </c>
    </row>
    <row r="320" spans="1:2" ht="15.75" customHeight="1" x14ac:dyDescent="0.3">
      <c r="A320" s="20" t="s">
        <v>853</v>
      </c>
      <c r="B320" s="22">
        <v>6112.3370000000004</v>
      </c>
    </row>
    <row r="321" spans="1:2" ht="15.75" customHeight="1" x14ac:dyDescent="0.3">
      <c r="A321" s="20" t="s">
        <v>855</v>
      </c>
      <c r="B321" s="22">
        <v>5456.1045000000004</v>
      </c>
    </row>
    <row r="322" spans="1:2" ht="15.75" customHeight="1" x14ac:dyDescent="0.3">
      <c r="A322" s="20" t="s">
        <v>857</v>
      </c>
      <c r="B322" s="22">
        <v>5981.0905000000012</v>
      </c>
    </row>
    <row r="323" spans="1:2" ht="15.75" customHeight="1" x14ac:dyDescent="0.3">
      <c r="A323" s="20" t="s">
        <v>859</v>
      </c>
      <c r="B323" s="22">
        <v>6112.3370000000004</v>
      </c>
    </row>
    <row r="324" spans="1:2" ht="15.75" customHeight="1" x14ac:dyDescent="0.3">
      <c r="A324" s="20" t="s">
        <v>861</v>
      </c>
      <c r="B324" s="22">
        <v>6112.3370000000004</v>
      </c>
    </row>
    <row r="325" spans="1:2" ht="15.75" customHeight="1" x14ac:dyDescent="0.3">
      <c r="A325" s="20" t="s">
        <v>863</v>
      </c>
      <c r="B325" s="22">
        <v>6637.3230000000012</v>
      </c>
    </row>
    <row r="326" spans="1:2" ht="15.75" customHeight="1" x14ac:dyDescent="0.3">
      <c r="A326" s="20" t="s">
        <v>866</v>
      </c>
      <c r="B326" s="22">
        <v>14172.213000000002</v>
      </c>
    </row>
    <row r="327" spans="1:2" ht="15.75" customHeight="1" x14ac:dyDescent="0.3">
      <c r="A327" s="20" t="s">
        <v>868</v>
      </c>
      <c r="B327" s="22">
        <v>12771.005500000003</v>
      </c>
    </row>
    <row r="328" spans="1:2" ht="15.75" customHeight="1" x14ac:dyDescent="0.3">
      <c r="A328" s="20" t="s">
        <v>870</v>
      </c>
      <c r="B328" s="22">
        <v>11650.039500000001</v>
      </c>
    </row>
    <row r="329" spans="1:2" ht="15.75" customHeight="1" x14ac:dyDescent="0.3">
      <c r="A329" s="20" t="s">
        <v>872</v>
      </c>
      <c r="B329" s="22">
        <v>13051.247000000001</v>
      </c>
    </row>
    <row r="330" spans="1:2" ht="15.75" customHeight="1" x14ac:dyDescent="0.3">
      <c r="A330" s="20" t="s">
        <v>874</v>
      </c>
      <c r="B330" s="22">
        <v>11650.039500000001</v>
      </c>
    </row>
    <row r="331" spans="1:2" ht="15.75" customHeight="1" x14ac:dyDescent="0.3">
      <c r="A331" s="20" t="s">
        <v>876</v>
      </c>
      <c r="B331" s="22">
        <v>12771.005500000003</v>
      </c>
    </row>
    <row r="332" spans="1:2" ht="15.75" customHeight="1" x14ac:dyDescent="0.3">
      <c r="A332" s="20" t="s">
        <v>878</v>
      </c>
      <c r="B332" s="22">
        <v>13051.247000000001</v>
      </c>
    </row>
    <row r="333" spans="1:2" ht="15.75" customHeight="1" x14ac:dyDescent="0.3">
      <c r="A333" s="20" t="s">
        <v>880</v>
      </c>
      <c r="B333" s="22">
        <v>13051.247000000001</v>
      </c>
    </row>
    <row r="334" spans="1:2" ht="15.75" customHeight="1" x14ac:dyDescent="0.3">
      <c r="A334" s="20" t="s">
        <v>882</v>
      </c>
      <c r="B334" s="22">
        <v>14172.213000000002</v>
      </c>
    </row>
    <row r="335" spans="1:2" ht="15.75" customHeight="1" x14ac:dyDescent="0.3">
      <c r="A335" s="20" t="s">
        <v>885</v>
      </c>
      <c r="B335" s="22">
        <v>32512.953000000001</v>
      </c>
    </row>
    <row r="336" spans="1:2" ht="15.75" customHeight="1" x14ac:dyDescent="0.3">
      <c r="A336" s="20" t="s">
        <v>887</v>
      </c>
      <c r="B336" s="22">
        <v>29298.395500000002</v>
      </c>
    </row>
    <row r="337" spans="1:2" ht="15.75" customHeight="1" x14ac:dyDescent="0.3">
      <c r="A337" s="20" t="s">
        <v>889</v>
      </c>
      <c r="B337" s="22">
        <v>26726.749500000002</v>
      </c>
    </row>
    <row r="338" spans="1:2" ht="15.75" customHeight="1" x14ac:dyDescent="0.3">
      <c r="A338" s="20" t="s">
        <v>891</v>
      </c>
      <c r="B338" s="22">
        <v>29941.307000000004</v>
      </c>
    </row>
    <row r="339" spans="1:2" ht="15.75" customHeight="1" x14ac:dyDescent="0.3">
      <c r="A339" s="20" t="s">
        <v>893</v>
      </c>
      <c r="B339" s="22">
        <v>26726.749500000002</v>
      </c>
    </row>
    <row r="340" spans="1:2" ht="15.75" customHeight="1" x14ac:dyDescent="0.3">
      <c r="A340" s="20" t="s">
        <v>895</v>
      </c>
      <c r="B340" s="22">
        <v>29298.395500000002</v>
      </c>
    </row>
    <row r="341" spans="1:2" ht="15.75" customHeight="1" x14ac:dyDescent="0.3">
      <c r="A341" s="20" t="s">
        <v>897</v>
      </c>
      <c r="B341" s="22">
        <v>29941.307000000004</v>
      </c>
    </row>
    <row r="342" spans="1:2" ht="15.75" customHeight="1" x14ac:dyDescent="0.3">
      <c r="A342" s="20" t="s">
        <v>899</v>
      </c>
      <c r="B342" s="22">
        <v>29941.307000000004</v>
      </c>
    </row>
    <row r="343" spans="1:2" ht="15.75" customHeight="1" x14ac:dyDescent="0.3">
      <c r="A343" s="20" t="s">
        <v>901</v>
      </c>
      <c r="B343" s="22">
        <v>32512.953000000001</v>
      </c>
    </row>
    <row r="344" spans="1:2" ht="15.75" customHeight="1" x14ac:dyDescent="0.3">
      <c r="A344" s="20" t="s">
        <v>904</v>
      </c>
      <c r="B344" s="22">
        <v>62812.167000000009</v>
      </c>
    </row>
    <row r="345" spans="1:2" ht="15.75" customHeight="1" x14ac:dyDescent="0.3">
      <c r="A345" s="20" t="s">
        <v>906</v>
      </c>
      <c r="B345" s="22">
        <v>56601.924500000001</v>
      </c>
    </row>
    <row r="346" spans="1:2" ht="15.75" customHeight="1" x14ac:dyDescent="0.3">
      <c r="A346" s="20" t="s">
        <v>908</v>
      </c>
      <c r="B346" s="22">
        <v>51633.730500000012</v>
      </c>
    </row>
    <row r="347" spans="1:2" ht="15.75" customHeight="1" x14ac:dyDescent="0.3">
      <c r="A347" s="20" t="s">
        <v>910</v>
      </c>
      <c r="B347" s="22">
        <v>57843.973000000005</v>
      </c>
    </row>
    <row r="348" spans="1:2" ht="15.75" customHeight="1" x14ac:dyDescent="0.3">
      <c r="A348" s="20" t="s">
        <v>912</v>
      </c>
      <c r="B348" s="22">
        <v>51633.730500000012</v>
      </c>
    </row>
    <row r="349" spans="1:2" ht="15.75" customHeight="1" x14ac:dyDescent="0.3">
      <c r="A349" s="20" t="s">
        <v>914</v>
      </c>
      <c r="B349" s="22">
        <v>56601.924500000001</v>
      </c>
    </row>
    <row r="350" spans="1:2" ht="15.75" customHeight="1" x14ac:dyDescent="0.3">
      <c r="A350" s="20" t="s">
        <v>916</v>
      </c>
      <c r="B350" s="22">
        <v>57843.973000000005</v>
      </c>
    </row>
    <row r="351" spans="1:2" ht="15.75" customHeight="1" x14ac:dyDescent="0.3">
      <c r="A351" s="20" t="s">
        <v>918</v>
      </c>
      <c r="B351" s="22">
        <v>57843.973000000005</v>
      </c>
    </row>
    <row r="352" spans="1:2" ht="15.75" customHeight="1" x14ac:dyDescent="0.3">
      <c r="A352" s="20" t="s">
        <v>920</v>
      </c>
      <c r="B352" s="22">
        <v>62812.167000000009</v>
      </c>
    </row>
    <row r="353" spans="1:2" ht="15.75" customHeight="1" x14ac:dyDescent="0.3">
      <c r="A353" s="20" t="s">
        <v>922</v>
      </c>
      <c r="B353" s="22">
        <v>0</v>
      </c>
    </row>
    <row r="354" spans="1:2" ht="15.75" customHeight="1" x14ac:dyDescent="0.3">
      <c r="A354" s="20" t="s">
        <v>924</v>
      </c>
      <c r="B354" s="22">
        <v>0</v>
      </c>
    </row>
    <row r="355" spans="1:2" ht="15.75" customHeight="1" x14ac:dyDescent="0.3">
      <c r="A355" s="20" t="s">
        <v>926</v>
      </c>
      <c r="B355" s="22">
        <v>5560.6320000000005</v>
      </c>
    </row>
    <row r="356" spans="1:2" ht="15.75" customHeight="1" x14ac:dyDescent="0.3">
      <c r="A356" s="20" t="s">
        <v>928</v>
      </c>
      <c r="B356" s="22">
        <v>5010.8519999999999</v>
      </c>
    </row>
    <row r="357" spans="1:2" ht="15.75" customHeight="1" x14ac:dyDescent="0.3">
      <c r="A357" s="20" t="s">
        <v>930</v>
      </c>
      <c r="B357" s="22">
        <v>4571.0280000000002</v>
      </c>
    </row>
    <row r="358" spans="1:2" ht="15.75" customHeight="1" x14ac:dyDescent="0.3">
      <c r="A358" s="20" t="s">
        <v>932</v>
      </c>
      <c r="B358" s="22">
        <v>5120.808</v>
      </c>
    </row>
    <row r="359" spans="1:2" ht="15.75" customHeight="1" x14ac:dyDescent="0.3">
      <c r="A359" s="20" t="s">
        <v>934</v>
      </c>
      <c r="B359" s="22">
        <v>4571.0280000000002</v>
      </c>
    </row>
    <row r="360" spans="1:2" ht="15.75" customHeight="1" x14ac:dyDescent="0.3">
      <c r="A360" s="20" t="s">
        <v>936</v>
      </c>
      <c r="B360" s="22">
        <v>5010.8519999999999</v>
      </c>
    </row>
    <row r="361" spans="1:2" ht="15.75" customHeight="1" x14ac:dyDescent="0.3">
      <c r="A361" s="20" t="s">
        <v>938</v>
      </c>
      <c r="B361" s="22">
        <v>5120.808</v>
      </c>
    </row>
    <row r="362" spans="1:2" ht="15.75" customHeight="1" x14ac:dyDescent="0.3">
      <c r="A362" s="20" t="s">
        <v>940</v>
      </c>
      <c r="B362" s="22">
        <v>5120.808</v>
      </c>
    </row>
    <row r="363" spans="1:2" ht="15.75" customHeight="1" x14ac:dyDescent="0.3">
      <c r="A363" s="20" t="s">
        <v>942</v>
      </c>
      <c r="B363" s="22">
        <v>5560.6320000000005</v>
      </c>
    </row>
    <row r="364" spans="1:2" ht="15.75" customHeight="1" x14ac:dyDescent="0.3">
      <c r="A364" s="20" t="s">
        <v>944</v>
      </c>
      <c r="B364" s="22">
        <v>8340.9480000000003</v>
      </c>
    </row>
    <row r="365" spans="1:2" ht="15.75" customHeight="1" x14ac:dyDescent="0.3">
      <c r="A365" s="20" t="s">
        <v>946</v>
      </c>
      <c r="B365" s="22">
        <v>7516.2780000000002</v>
      </c>
    </row>
    <row r="366" spans="1:2" ht="15.75" customHeight="1" x14ac:dyDescent="0.3">
      <c r="A366" s="20" t="s">
        <v>948</v>
      </c>
      <c r="B366" s="22">
        <v>6856.5420000000013</v>
      </c>
    </row>
    <row r="367" spans="1:2" ht="15.75" customHeight="1" x14ac:dyDescent="0.3">
      <c r="A367" s="20" t="s">
        <v>950</v>
      </c>
      <c r="B367" s="22">
        <v>7681.2119999999995</v>
      </c>
    </row>
    <row r="368" spans="1:2" ht="15.75" customHeight="1" x14ac:dyDescent="0.3">
      <c r="A368" s="20" t="s">
        <v>952</v>
      </c>
      <c r="B368" s="22">
        <v>6856.5420000000013</v>
      </c>
    </row>
    <row r="369" spans="1:2" ht="15.75" customHeight="1" x14ac:dyDescent="0.3">
      <c r="A369" s="20" t="s">
        <v>954</v>
      </c>
      <c r="B369" s="22">
        <v>7516.2780000000002</v>
      </c>
    </row>
    <row r="370" spans="1:2" ht="15.75" customHeight="1" x14ac:dyDescent="0.3">
      <c r="A370" s="20" t="s">
        <v>956</v>
      </c>
      <c r="B370" s="22">
        <v>7681.2119999999995</v>
      </c>
    </row>
    <row r="371" spans="1:2" ht="15.75" customHeight="1" x14ac:dyDescent="0.3">
      <c r="A371" s="20" t="s">
        <v>958</v>
      </c>
      <c r="B371" s="22">
        <v>7681.2119999999995</v>
      </c>
    </row>
    <row r="372" spans="1:2" ht="15.75" customHeight="1" x14ac:dyDescent="0.3">
      <c r="A372" s="20" t="s">
        <v>960</v>
      </c>
      <c r="B372" s="22">
        <v>8340.9480000000003</v>
      </c>
    </row>
    <row r="373" spans="1:2" ht="15.75" customHeight="1" x14ac:dyDescent="0.3">
      <c r="A373" s="20" t="s">
        <v>962</v>
      </c>
      <c r="B373" s="22">
        <v>16685.790000000005</v>
      </c>
    </row>
    <row r="374" spans="1:2" ht="15.75" customHeight="1" x14ac:dyDescent="0.3">
      <c r="A374" s="20" t="s">
        <v>964</v>
      </c>
      <c r="B374" s="22">
        <v>15036.065000000001</v>
      </c>
    </row>
    <row r="375" spans="1:2" ht="15.75" customHeight="1" x14ac:dyDescent="0.3">
      <c r="A375" s="20" t="s">
        <v>966</v>
      </c>
      <c r="B375" s="22">
        <v>13716.285000000002</v>
      </c>
    </row>
    <row r="376" spans="1:2" ht="15.75" customHeight="1" x14ac:dyDescent="0.3">
      <c r="A376" s="20" t="s">
        <v>968</v>
      </c>
      <c r="B376" s="22">
        <v>15366.01</v>
      </c>
    </row>
    <row r="377" spans="1:2" ht="15.75" customHeight="1" x14ac:dyDescent="0.3">
      <c r="A377" s="20" t="s">
        <v>970</v>
      </c>
      <c r="B377" s="22">
        <v>13716.285000000002</v>
      </c>
    </row>
    <row r="378" spans="1:2" ht="15.75" customHeight="1" x14ac:dyDescent="0.3">
      <c r="A378" s="20" t="s">
        <v>972</v>
      </c>
      <c r="B378" s="22">
        <v>15036.065000000001</v>
      </c>
    </row>
    <row r="379" spans="1:2" ht="15.75" customHeight="1" x14ac:dyDescent="0.3">
      <c r="A379" s="20" t="s">
        <v>974</v>
      </c>
      <c r="B379" s="22">
        <v>15366.01</v>
      </c>
    </row>
    <row r="380" spans="1:2" ht="15.75" customHeight="1" x14ac:dyDescent="0.3">
      <c r="A380" s="20" t="s">
        <v>976</v>
      </c>
      <c r="B380" s="22">
        <v>15366.01</v>
      </c>
    </row>
    <row r="381" spans="1:2" ht="15.75" customHeight="1" x14ac:dyDescent="0.3">
      <c r="A381" s="20" t="s">
        <v>978</v>
      </c>
      <c r="B381" s="22">
        <v>16685.790000000005</v>
      </c>
    </row>
    <row r="382" spans="1:2" ht="15.75" customHeight="1" x14ac:dyDescent="0.3">
      <c r="A382" s="20" t="s">
        <v>980</v>
      </c>
      <c r="B382" s="22">
        <v>35182.29</v>
      </c>
    </row>
    <row r="383" spans="1:2" ht="15.75" customHeight="1" x14ac:dyDescent="0.3">
      <c r="A383" s="20" t="s">
        <v>982</v>
      </c>
      <c r="B383" s="22">
        <v>31703.81500000001</v>
      </c>
    </row>
    <row r="384" spans="1:2" ht="15.75" customHeight="1" x14ac:dyDescent="0.3">
      <c r="A384" s="20" t="s">
        <v>984</v>
      </c>
      <c r="B384" s="22">
        <v>28921.035</v>
      </c>
    </row>
    <row r="385" spans="1:2" ht="15.75" customHeight="1" x14ac:dyDescent="0.3">
      <c r="A385" s="20" t="s">
        <v>986</v>
      </c>
      <c r="B385" s="22">
        <v>32399.510000000002</v>
      </c>
    </row>
    <row r="386" spans="1:2" ht="15.75" customHeight="1" x14ac:dyDescent="0.3">
      <c r="A386" s="20" t="s">
        <v>988</v>
      </c>
      <c r="B386" s="22">
        <v>28921.035</v>
      </c>
    </row>
    <row r="387" spans="1:2" ht="15.75" customHeight="1" x14ac:dyDescent="0.3">
      <c r="A387" s="20" t="s">
        <v>990</v>
      </c>
      <c r="B387" s="22">
        <v>31703.81500000001</v>
      </c>
    </row>
    <row r="388" spans="1:2" ht="15.75" customHeight="1" x14ac:dyDescent="0.3">
      <c r="A388" s="20" t="s">
        <v>992</v>
      </c>
      <c r="B388" s="22">
        <v>32399.510000000002</v>
      </c>
    </row>
    <row r="389" spans="1:2" ht="15.75" customHeight="1" x14ac:dyDescent="0.3">
      <c r="A389" s="20" t="s">
        <v>994</v>
      </c>
      <c r="B389" s="22">
        <v>32399.510000000002</v>
      </c>
    </row>
    <row r="390" spans="1:2" ht="15.75" customHeight="1" x14ac:dyDescent="0.3">
      <c r="A390" s="20" t="s">
        <v>996</v>
      </c>
      <c r="B390" s="22">
        <v>35182.29</v>
      </c>
    </row>
    <row r="391" spans="1:2" ht="15.75" customHeight="1" x14ac:dyDescent="0.3">
      <c r="A391" s="20" t="s">
        <v>998</v>
      </c>
      <c r="B391" s="22">
        <v>60577.011000000006</v>
      </c>
    </row>
    <row r="392" spans="1:2" ht="15.75" customHeight="1" x14ac:dyDescent="0.3">
      <c r="A392" s="20" t="s">
        <v>1000</v>
      </c>
      <c r="B392" s="22">
        <v>54587.764000000003</v>
      </c>
    </row>
    <row r="393" spans="1:2" ht="15.75" customHeight="1" x14ac:dyDescent="0.3">
      <c r="A393" s="20" t="s">
        <v>1002</v>
      </c>
      <c r="B393" s="22">
        <v>49796.362000000001</v>
      </c>
    </row>
    <row r="394" spans="1:2" ht="15.75" customHeight="1" x14ac:dyDescent="0.3">
      <c r="A394" s="20" t="s">
        <v>1004</v>
      </c>
      <c r="B394" s="22">
        <v>55785.608999999997</v>
      </c>
    </row>
    <row r="395" spans="1:2" ht="15.75" customHeight="1" x14ac:dyDescent="0.3">
      <c r="A395" s="20" t="s">
        <v>1006</v>
      </c>
      <c r="B395" s="22">
        <v>49796.362000000001</v>
      </c>
    </row>
    <row r="396" spans="1:2" ht="15.75" customHeight="1" x14ac:dyDescent="0.3">
      <c r="A396" s="20" t="s">
        <v>1008</v>
      </c>
      <c r="B396" s="22">
        <v>54587.764000000003</v>
      </c>
    </row>
    <row r="397" spans="1:2" ht="15.75" customHeight="1" x14ac:dyDescent="0.3">
      <c r="A397" s="20" t="s">
        <v>1010</v>
      </c>
      <c r="B397" s="22">
        <v>55785.608999999997</v>
      </c>
    </row>
    <row r="398" spans="1:2" ht="15.75" customHeight="1" x14ac:dyDescent="0.3">
      <c r="A398" s="20" t="s">
        <v>1012</v>
      </c>
      <c r="B398" s="22">
        <v>55785.608999999997</v>
      </c>
    </row>
    <row r="399" spans="1:2" ht="15.75" customHeight="1" x14ac:dyDescent="0.3">
      <c r="A399" s="20" t="s">
        <v>1014</v>
      </c>
      <c r="B399" s="22">
        <v>60577.011000000006</v>
      </c>
    </row>
    <row r="400" spans="1:2" ht="15.75" customHeight="1" x14ac:dyDescent="0.3">
      <c r="A400" s="20" t="s">
        <v>1016</v>
      </c>
      <c r="B400" s="22">
        <v>79416.183000000005</v>
      </c>
    </row>
    <row r="401" spans="1:2" ht="15.75" customHeight="1" x14ac:dyDescent="0.3">
      <c r="A401" s="20" t="s">
        <v>1018</v>
      </c>
      <c r="B401" s="22">
        <v>71564.306000000011</v>
      </c>
    </row>
    <row r="402" spans="1:2" ht="15.75" customHeight="1" x14ac:dyDescent="0.3">
      <c r="A402" s="20" t="s">
        <v>1020</v>
      </c>
      <c r="B402" s="22">
        <v>65282.799999999996</v>
      </c>
    </row>
    <row r="403" spans="1:2" ht="15.75" customHeight="1" x14ac:dyDescent="0.3">
      <c r="A403" s="20" t="s">
        <v>1022</v>
      </c>
      <c r="B403" s="22">
        <v>73134.677000000011</v>
      </c>
    </row>
    <row r="404" spans="1:2" ht="15.75" customHeight="1" x14ac:dyDescent="0.3">
      <c r="A404" s="20" t="s">
        <v>1024</v>
      </c>
      <c r="B404" s="22">
        <v>65282.799999999996</v>
      </c>
    </row>
    <row r="405" spans="1:2" ht="15.75" customHeight="1" x14ac:dyDescent="0.3">
      <c r="A405" s="20" t="s">
        <v>1026</v>
      </c>
      <c r="B405" s="22">
        <v>71564.306000000011</v>
      </c>
    </row>
    <row r="406" spans="1:2" ht="15.75" customHeight="1" x14ac:dyDescent="0.3">
      <c r="A406" s="20" t="s">
        <v>1028</v>
      </c>
      <c r="B406" s="22">
        <v>73134.677000000011</v>
      </c>
    </row>
    <row r="407" spans="1:2" ht="15.75" customHeight="1" x14ac:dyDescent="0.3">
      <c r="A407" s="20" t="s">
        <v>1030</v>
      </c>
      <c r="B407" s="22">
        <v>73134.677000000011</v>
      </c>
    </row>
    <row r="408" spans="1:2" ht="15.75" customHeight="1" x14ac:dyDescent="0.3">
      <c r="A408" s="20" t="s">
        <v>1032</v>
      </c>
      <c r="B408" s="22">
        <v>79416.183000000005</v>
      </c>
    </row>
    <row r="409" spans="1:2" ht="15.75" customHeight="1" x14ac:dyDescent="0.3">
      <c r="A409" s="20" t="s">
        <v>1034</v>
      </c>
      <c r="B409" s="22">
        <v>123204.21300000002</v>
      </c>
    </row>
    <row r="410" spans="1:2" ht="15.75" customHeight="1" x14ac:dyDescent="0.3">
      <c r="A410" s="20" t="s">
        <v>1036</v>
      </c>
      <c r="B410" s="22">
        <v>111023.01099999998</v>
      </c>
    </row>
    <row r="411" spans="1:2" ht="15.75" customHeight="1" x14ac:dyDescent="0.3">
      <c r="A411" s="20" t="s">
        <v>1038</v>
      </c>
      <c r="B411" s="22">
        <v>101278.04500000003</v>
      </c>
    </row>
    <row r="412" spans="1:2" ht="15.75" customHeight="1" x14ac:dyDescent="0.3">
      <c r="A412" s="20" t="s">
        <v>1040</v>
      </c>
      <c r="B412" s="22">
        <v>113459.24700000002</v>
      </c>
    </row>
    <row r="413" spans="1:2" ht="15.75" customHeight="1" x14ac:dyDescent="0.3">
      <c r="A413" s="20" t="s">
        <v>1042</v>
      </c>
      <c r="B413" s="22">
        <v>101278.04500000003</v>
      </c>
    </row>
    <row r="414" spans="1:2" ht="15.75" customHeight="1" x14ac:dyDescent="0.3">
      <c r="A414" s="20" t="s">
        <v>1044</v>
      </c>
      <c r="B414" s="22">
        <v>111023.01099999998</v>
      </c>
    </row>
    <row r="415" spans="1:2" ht="15.75" customHeight="1" x14ac:dyDescent="0.3">
      <c r="A415" s="20" t="s">
        <v>1046</v>
      </c>
      <c r="B415" s="22">
        <v>113459.24700000002</v>
      </c>
    </row>
    <row r="416" spans="1:2" ht="15.75" customHeight="1" x14ac:dyDescent="0.3">
      <c r="A416" s="20" t="s">
        <v>1048</v>
      </c>
      <c r="B416" s="22">
        <v>113459.24700000002</v>
      </c>
    </row>
    <row r="417" spans="1:2" ht="15.75" customHeight="1" x14ac:dyDescent="0.3">
      <c r="A417" s="20" t="s">
        <v>1050</v>
      </c>
      <c r="B417" s="22">
        <v>123204.21300000002</v>
      </c>
    </row>
    <row r="418" spans="1:2" ht="15.75" customHeight="1" x14ac:dyDescent="0.3">
      <c r="A418" s="20" t="s">
        <v>1052</v>
      </c>
      <c r="B418" s="22">
        <v>223591.53300000002</v>
      </c>
    </row>
    <row r="419" spans="1:2" ht="15.75" customHeight="1" x14ac:dyDescent="0.3">
      <c r="A419" s="20" t="s">
        <v>1054</v>
      </c>
      <c r="B419" s="22">
        <v>201485.03100000002</v>
      </c>
    </row>
    <row r="420" spans="1:2" ht="15.75" customHeight="1" x14ac:dyDescent="0.3">
      <c r="A420" s="20" t="s">
        <v>1056</v>
      </c>
      <c r="B420" s="22">
        <v>183799.82500000001</v>
      </c>
    </row>
    <row r="421" spans="1:2" ht="15.75" customHeight="1" x14ac:dyDescent="0.3">
      <c r="A421" s="20" t="s">
        <v>1058</v>
      </c>
      <c r="B421" s="22">
        <v>205906.32700000005</v>
      </c>
    </row>
    <row r="422" spans="1:2" ht="15.75" customHeight="1" x14ac:dyDescent="0.3">
      <c r="A422" s="20" t="s">
        <v>1060</v>
      </c>
      <c r="B422" s="22">
        <v>183799.82500000001</v>
      </c>
    </row>
    <row r="423" spans="1:2" ht="15.75" customHeight="1" x14ac:dyDescent="0.3">
      <c r="A423" s="20" t="s">
        <v>1062</v>
      </c>
      <c r="B423" s="22">
        <v>201485.03100000002</v>
      </c>
    </row>
    <row r="424" spans="1:2" ht="15.75" customHeight="1" x14ac:dyDescent="0.3">
      <c r="A424" s="20" t="s">
        <v>1064</v>
      </c>
      <c r="B424" s="22">
        <v>205906.32700000005</v>
      </c>
    </row>
    <row r="425" spans="1:2" ht="15.75" customHeight="1" x14ac:dyDescent="0.3">
      <c r="A425" s="20" t="s">
        <v>1066</v>
      </c>
      <c r="B425" s="22">
        <v>205906.32700000005</v>
      </c>
    </row>
    <row r="426" spans="1:2" ht="15.75" customHeight="1" x14ac:dyDescent="0.3">
      <c r="A426" s="20" t="s">
        <v>1068</v>
      </c>
      <c r="B426" s="22">
        <v>223591.53300000002</v>
      </c>
    </row>
    <row r="427" spans="1:2" ht="15.75" customHeight="1" x14ac:dyDescent="0.3">
      <c r="A427" s="20" t="s">
        <v>1070</v>
      </c>
      <c r="B427" s="22">
        <v>509372.19299999997</v>
      </c>
    </row>
    <row r="428" spans="1:2" ht="15.75" customHeight="1" x14ac:dyDescent="0.3">
      <c r="A428" s="20" t="s">
        <v>1072</v>
      </c>
      <c r="B428" s="22">
        <v>459010.54100000003</v>
      </c>
    </row>
    <row r="429" spans="1:2" ht="15.75" customHeight="1" x14ac:dyDescent="0.3">
      <c r="A429" s="20" t="s">
        <v>1074</v>
      </c>
      <c r="B429" s="22">
        <v>418721.21500000014</v>
      </c>
    </row>
    <row r="430" spans="1:2" ht="15.75" customHeight="1" x14ac:dyDescent="0.3">
      <c r="A430" s="20" t="s">
        <v>1076</v>
      </c>
      <c r="B430" s="22">
        <v>469082.86700000003</v>
      </c>
    </row>
    <row r="431" spans="1:2" ht="15.75" customHeight="1" x14ac:dyDescent="0.3">
      <c r="A431" s="20" t="s">
        <v>1078</v>
      </c>
      <c r="B431" s="22">
        <v>418721.21500000014</v>
      </c>
    </row>
    <row r="432" spans="1:2" ht="15.75" customHeight="1" x14ac:dyDescent="0.3">
      <c r="A432" s="20" t="s">
        <v>1080</v>
      </c>
      <c r="B432" s="22">
        <v>459010.54100000003</v>
      </c>
    </row>
    <row r="433" spans="1:2" ht="15.75" customHeight="1" x14ac:dyDescent="0.3">
      <c r="A433" s="20" t="s">
        <v>1082</v>
      </c>
      <c r="B433" s="22">
        <v>469082.86700000003</v>
      </c>
    </row>
    <row r="434" spans="1:2" ht="15.75" customHeight="1" x14ac:dyDescent="0.3">
      <c r="A434" s="20" t="s">
        <v>1084</v>
      </c>
      <c r="B434" s="22">
        <v>469082.86700000003</v>
      </c>
    </row>
    <row r="435" spans="1:2" ht="15.75" customHeight="1" x14ac:dyDescent="0.3">
      <c r="A435" s="20" t="s">
        <v>1086</v>
      </c>
      <c r="B435" s="22">
        <v>509372.19299999997</v>
      </c>
    </row>
    <row r="436" spans="1:2" ht="15.75" customHeight="1" x14ac:dyDescent="0.3">
      <c r="A436" s="20" t="s">
        <v>1089</v>
      </c>
      <c r="B436" s="22">
        <v>1789.2930000000003</v>
      </c>
    </row>
    <row r="437" spans="1:2" ht="15.75" customHeight="1" x14ac:dyDescent="0.3">
      <c r="A437" s="20" t="s">
        <v>1091</v>
      </c>
      <c r="B437" s="22">
        <v>1612.3855000000001</v>
      </c>
    </row>
    <row r="438" spans="1:2" ht="15.75" customHeight="1" x14ac:dyDescent="0.3">
      <c r="A438" s="20" t="s">
        <v>1093</v>
      </c>
      <c r="B438" s="22">
        <v>1470.8595</v>
      </c>
    </row>
    <row r="439" spans="1:2" ht="15.75" customHeight="1" x14ac:dyDescent="0.3">
      <c r="A439" s="20" t="s">
        <v>1095</v>
      </c>
      <c r="B439" s="22">
        <v>1647.7670000000001</v>
      </c>
    </row>
    <row r="440" spans="1:2" ht="15.75" customHeight="1" x14ac:dyDescent="0.3">
      <c r="A440" s="20" t="s">
        <v>1097</v>
      </c>
      <c r="B440" s="22">
        <v>1470.8595</v>
      </c>
    </row>
    <row r="441" spans="1:2" ht="15.75" customHeight="1" x14ac:dyDescent="0.3">
      <c r="A441" s="20" t="s">
        <v>1099</v>
      </c>
      <c r="B441" s="22">
        <v>1612.3855000000001</v>
      </c>
    </row>
    <row r="442" spans="1:2" ht="15.75" customHeight="1" x14ac:dyDescent="0.3">
      <c r="A442" s="20" t="s">
        <v>1101</v>
      </c>
      <c r="B442" s="22">
        <v>1647.7670000000001</v>
      </c>
    </row>
    <row r="443" spans="1:2" ht="15.75" customHeight="1" x14ac:dyDescent="0.3">
      <c r="A443" s="20" t="s">
        <v>1103</v>
      </c>
      <c r="B443" s="22">
        <v>1647.7670000000001</v>
      </c>
    </row>
    <row r="444" spans="1:2" ht="15.75" customHeight="1" x14ac:dyDescent="0.3">
      <c r="A444" s="20" t="s">
        <v>1105</v>
      </c>
      <c r="B444" s="22">
        <v>1789.2930000000003</v>
      </c>
    </row>
    <row r="445" spans="1:2" ht="15.75" customHeight="1" x14ac:dyDescent="0.3">
      <c r="A445" s="20" t="s">
        <v>1107</v>
      </c>
      <c r="B445" s="22">
        <v>2723.8530000000001</v>
      </c>
    </row>
    <row r="446" spans="1:2" ht="15.75" customHeight="1" x14ac:dyDescent="0.3">
      <c r="A446" s="20" t="s">
        <v>1109</v>
      </c>
      <c r="B446" s="22">
        <v>2454.5455000000006</v>
      </c>
    </row>
    <row r="447" spans="1:2" ht="15.75" customHeight="1" x14ac:dyDescent="0.3">
      <c r="A447" s="20" t="s">
        <v>1111</v>
      </c>
      <c r="B447" s="22">
        <v>2239.0995000000003</v>
      </c>
    </row>
    <row r="448" spans="1:2" ht="15.75" customHeight="1" x14ac:dyDescent="0.3">
      <c r="A448" s="20" t="s">
        <v>1113</v>
      </c>
      <c r="B448" s="22">
        <v>2508.4070000000002</v>
      </c>
    </row>
    <row r="449" spans="1:2" ht="15.75" customHeight="1" x14ac:dyDescent="0.3">
      <c r="A449" s="20" t="s">
        <v>1115</v>
      </c>
      <c r="B449" s="22">
        <v>2239.0995000000003</v>
      </c>
    </row>
    <row r="450" spans="1:2" ht="15.75" customHeight="1" x14ac:dyDescent="0.3">
      <c r="A450" s="20" t="s">
        <v>1117</v>
      </c>
      <c r="B450" s="22">
        <v>2454.5455000000006</v>
      </c>
    </row>
    <row r="451" spans="1:2" ht="15.75" customHeight="1" x14ac:dyDescent="0.3">
      <c r="A451" s="20" t="s">
        <v>1119</v>
      </c>
      <c r="B451" s="22">
        <v>2508.4070000000002</v>
      </c>
    </row>
    <row r="452" spans="1:2" ht="15.75" customHeight="1" x14ac:dyDescent="0.3">
      <c r="A452" s="20" t="s">
        <v>1121</v>
      </c>
      <c r="B452" s="22">
        <v>2508.4070000000002</v>
      </c>
    </row>
    <row r="453" spans="1:2" ht="15.75" customHeight="1" x14ac:dyDescent="0.3">
      <c r="A453" s="20" t="s">
        <v>1123</v>
      </c>
      <c r="B453" s="22">
        <v>2723.8530000000001</v>
      </c>
    </row>
    <row r="454" spans="1:2" ht="15.75" customHeight="1" x14ac:dyDescent="0.3">
      <c r="A454" s="20" t="s">
        <v>1125</v>
      </c>
      <c r="B454" s="22">
        <v>5673.5580000000009</v>
      </c>
    </row>
    <row r="455" spans="1:2" ht="15.75" customHeight="1" x14ac:dyDescent="0.3">
      <c r="A455" s="20" t="s">
        <v>1127</v>
      </c>
      <c r="B455" s="22">
        <v>5112.6130000000003</v>
      </c>
    </row>
    <row r="456" spans="1:2" ht="15.75" customHeight="1" x14ac:dyDescent="0.3">
      <c r="A456" s="20" t="s">
        <v>1129</v>
      </c>
      <c r="B456" s="22">
        <v>4663.857</v>
      </c>
    </row>
    <row r="457" spans="1:2" ht="15.75" customHeight="1" x14ac:dyDescent="0.3">
      <c r="A457" s="20" t="s">
        <v>1131</v>
      </c>
      <c r="B457" s="22">
        <v>5224.8019999999997</v>
      </c>
    </row>
    <row r="458" spans="1:2" ht="15.75" customHeight="1" x14ac:dyDescent="0.3">
      <c r="A458" s="20" t="s">
        <v>1133</v>
      </c>
      <c r="B458" s="22">
        <v>4663.857</v>
      </c>
    </row>
    <row r="459" spans="1:2" ht="15.75" customHeight="1" x14ac:dyDescent="0.3">
      <c r="A459" s="20" t="s">
        <v>1135</v>
      </c>
      <c r="B459" s="22">
        <v>5112.6130000000003</v>
      </c>
    </row>
    <row r="460" spans="1:2" ht="15.75" customHeight="1" x14ac:dyDescent="0.3">
      <c r="A460" s="20" t="s">
        <v>1137</v>
      </c>
      <c r="B460" s="22">
        <v>5224.8019999999997</v>
      </c>
    </row>
    <row r="461" spans="1:2" ht="15.75" customHeight="1" x14ac:dyDescent="0.3">
      <c r="A461" s="20" t="s">
        <v>1139</v>
      </c>
      <c r="B461" s="22">
        <v>5224.8019999999997</v>
      </c>
    </row>
    <row r="462" spans="1:2" ht="15.75" customHeight="1" x14ac:dyDescent="0.3">
      <c r="A462" s="20" t="s">
        <v>1141</v>
      </c>
      <c r="B462" s="22">
        <v>5673.5580000000009</v>
      </c>
    </row>
    <row r="463" spans="1:2" ht="15.75" customHeight="1" x14ac:dyDescent="0.3">
      <c r="A463" s="20" t="s">
        <v>1143</v>
      </c>
      <c r="B463" s="22">
        <v>42999.495000000003</v>
      </c>
    </row>
    <row r="464" spans="1:2" ht="15.75" customHeight="1" x14ac:dyDescent="0.3">
      <c r="A464" s="20" t="s">
        <v>1145</v>
      </c>
      <c r="B464" s="22">
        <v>38748.132500000007</v>
      </c>
    </row>
    <row r="465" spans="1:2" ht="15.75" customHeight="1" x14ac:dyDescent="0.3">
      <c r="A465" s="20" t="s">
        <v>1147</v>
      </c>
      <c r="B465" s="22">
        <v>35347.042500000003</v>
      </c>
    </row>
    <row r="466" spans="1:2" ht="15.75" customHeight="1" x14ac:dyDescent="0.3">
      <c r="A466" s="20" t="s">
        <v>1149</v>
      </c>
      <c r="B466" s="22">
        <v>39598.405000000006</v>
      </c>
    </row>
    <row r="467" spans="1:2" ht="15.75" customHeight="1" x14ac:dyDescent="0.3">
      <c r="A467" s="20" t="s">
        <v>1151</v>
      </c>
      <c r="B467" s="22">
        <v>35347.042500000003</v>
      </c>
    </row>
    <row r="468" spans="1:2" ht="15.75" customHeight="1" x14ac:dyDescent="0.3">
      <c r="A468" s="20" t="s">
        <v>1153</v>
      </c>
      <c r="B468" s="22">
        <v>38748.132500000007</v>
      </c>
    </row>
    <row r="469" spans="1:2" ht="15.75" customHeight="1" x14ac:dyDescent="0.3">
      <c r="A469" s="20" t="s">
        <v>1155</v>
      </c>
      <c r="B469" s="22">
        <v>39598.405000000006</v>
      </c>
    </row>
    <row r="470" spans="1:2" ht="15.75" customHeight="1" x14ac:dyDescent="0.3">
      <c r="A470" s="20" t="s">
        <v>1157</v>
      </c>
      <c r="B470" s="22">
        <v>39598.405000000006</v>
      </c>
    </row>
    <row r="471" spans="1:2" ht="15.75" customHeight="1" x14ac:dyDescent="0.3">
      <c r="A471" s="20" t="s">
        <v>1159</v>
      </c>
      <c r="B471" s="22">
        <v>42999.495000000003</v>
      </c>
    </row>
    <row r="472" spans="1:2" ht="15.75" customHeight="1" x14ac:dyDescent="0.3">
      <c r="A472" s="20" t="s">
        <v>1161</v>
      </c>
      <c r="B472" s="22">
        <v>35834.534999999996</v>
      </c>
    </row>
    <row r="473" spans="1:2" ht="15.75" customHeight="1" x14ac:dyDescent="0.3">
      <c r="A473" s="20" t="s">
        <v>1163</v>
      </c>
      <c r="B473" s="22">
        <v>32291.572500000002</v>
      </c>
    </row>
    <row r="474" spans="1:2" ht="15.75" customHeight="1" x14ac:dyDescent="0.3">
      <c r="A474" s="20" t="s">
        <v>1165</v>
      </c>
      <c r="B474" s="22">
        <v>29457.202500000003</v>
      </c>
    </row>
    <row r="475" spans="1:2" ht="15.75" customHeight="1" x14ac:dyDescent="0.3">
      <c r="A475" s="20" t="s">
        <v>1167</v>
      </c>
      <c r="B475" s="22">
        <v>33000.165000000001</v>
      </c>
    </row>
    <row r="476" spans="1:2" ht="15.75" customHeight="1" x14ac:dyDescent="0.3">
      <c r="A476" s="20" t="s">
        <v>1169</v>
      </c>
      <c r="B476" s="22">
        <v>29457.202500000003</v>
      </c>
    </row>
    <row r="477" spans="1:2" ht="15.75" customHeight="1" x14ac:dyDescent="0.3">
      <c r="A477" s="20" t="s">
        <v>1171</v>
      </c>
      <c r="B477" s="22">
        <v>32291.572500000002</v>
      </c>
    </row>
    <row r="478" spans="1:2" ht="15.75" customHeight="1" x14ac:dyDescent="0.3">
      <c r="A478" s="20" t="s">
        <v>1173</v>
      </c>
      <c r="B478" s="22">
        <v>33000.165000000001</v>
      </c>
    </row>
    <row r="479" spans="1:2" ht="15.75" customHeight="1" x14ac:dyDescent="0.3">
      <c r="A479" s="20" t="s">
        <v>1175</v>
      </c>
      <c r="B479" s="22">
        <v>33000.165000000001</v>
      </c>
    </row>
    <row r="480" spans="1:2" ht="15.75" customHeight="1" x14ac:dyDescent="0.3">
      <c r="A480" s="20" t="s">
        <v>1177</v>
      </c>
      <c r="B480" s="22">
        <v>35834.534999999996</v>
      </c>
    </row>
    <row r="481" spans="1:2" ht="15.75" customHeight="1" x14ac:dyDescent="0.3">
      <c r="A481" s="20" t="s">
        <v>1179</v>
      </c>
      <c r="B481" s="22">
        <v>24843.72</v>
      </c>
    </row>
    <row r="482" spans="1:2" ht="15.75" customHeight="1" x14ac:dyDescent="0.3">
      <c r="A482" s="20" t="s">
        <v>1181</v>
      </c>
      <c r="B482" s="22">
        <v>22387.420000000002</v>
      </c>
    </row>
    <row r="483" spans="1:2" ht="15.75" customHeight="1" x14ac:dyDescent="0.3">
      <c r="A483" s="20" t="s">
        <v>1183</v>
      </c>
      <c r="B483" s="22">
        <v>20422.38</v>
      </c>
    </row>
    <row r="484" spans="1:2" ht="15.75" customHeight="1" x14ac:dyDescent="0.3">
      <c r="A484" s="20" t="s">
        <v>1185</v>
      </c>
      <c r="B484" s="22">
        <v>22878.68</v>
      </c>
    </row>
    <row r="485" spans="1:2" ht="15.75" customHeight="1" x14ac:dyDescent="0.3">
      <c r="A485" s="20" t="s">
        <v>1187</v>
      </c>
      <c r="B485" s="22">
        <v>20422.38</v>
      </c>
    </row>
    <row r="486" spans="1:2" ht="15.75" customHeight="1" x14ac:dyDescent="0.3">
      <c r="A486" s="20" t="s">
        <v>1189</v>
      </c>
      <c r="B486" s="22">
        <v>22387.420000000002</v>
      </c>
    </row>
    <row r="487" spans="1:2" ht="15.75" customHeight="1" x14ac:dyDescent="0.3">
      <c r="A487" s="20" t="s">
        <v>1191</v>
      </c>
      <c r="B487" s="22">
        <v>22878.68</v>
      </c>
    </row>
    <row r="488" spans="1:2" ht="15.75" customHeight="1" x14ac:dyDescent="0.3">
      <c r="A488" s="20" t="s">
        <v>1193</v>
      </c>
      <c r="B488" s="22">
        <v>22878.68</v>
      </c>
    </row>
    <row r="489" spans="1:2" ht="15.75" customHeight="1" x14ac:dyDescent="0.3">
      <c r="A489" s="20" t="s">
        <v>1195</v>
      </c>
      <c r="B489" s="22">
        <v>24843.72</v>
      </c>
    </row>
    <row r="490" spans="1:2" ht="15.75" customHeight="1" x14ac:dyDescent="0.3">
      <c r="A490" s="20" t="s">
        <v>1197</v>
      </c>
      <c r="B490" s="22">
        <v>13736.085000000001</v>
      </c>
    </row>
    <row r="491" spans="1:2" ht="15.75" customHeight="1" x14ac:dyDescent="0.3">
      <c r="A491" s="20" t="s">
        <v>1199</v>
      </c>
      <c r="B491" s="22">
        <v>12377.997500000001</v>
      </c>
    </row>
    <row r="492" spans="1:2" ht="15.75" customHeight="1" x14ac:dyDescent="0.3">
      <c r="A492" s="20" t="s">
        <v>1201</v>
      </c>
      <c r="B492" s="22">
        <v>11291.5275</v>
      </c>
    </row>
    <row r="493" spans="1:2" ht="15.75" customHeight="1" x14ac:dyDescent="0.3">
      <c r="A493" s="20" t="s">
        <v>1203</v>
      </c>
      <c r="B493" s="22">
        <v>12649.615</v>
      </c>
    </row>
    <row r="494" spans="1:2" ht="15.75" customHeight="1" x14ac:dyDescent="0.3">
      <c r="A494" s="20" t="s">
        <v>1205</v>
      </c>
      <c r="B494" s="22">
        <v>11291.5275</v>
      </c>
    </row>
    <row r="495" spans="1:2" ht="15.75" customHeight="1" x14ac:dyDescent="0.3">
      <c r="A495" s="20" t="s">
        <v>1207</v>
      </c>
      <c r="B495" s="22">
        <v>12377.997500000001</v>
      </c>
    </row>
    <row r="496" spans="1:2" ht="15.75" customHeight="1" x14ac:dyDescent="0.3">
      <c r="A496" s="20" t="s">
        <v>1209</v>
      </c>
      <c r="B496" s="22">
        <v>12649.615</v>
      </c>
    </row>
    <row r="497" spans="1:2" ht="15.75" customHeight="1" x14ac:dyDescent="0.3">
      <c r="A497" s="20" t="s">
        <v>1211</v>
      </c>
      <c r="B497" s="22">
        <v>12649.615</v>
      </c>
    </row>
    <row r="498" spans="1:2" ht="15.75" customHeight="1" x14ac:dyDescent="0.3">
      <c r="A498" s="20" t="s">
        <v>1213</v>
      </c>
      <c r="B498" s="22">
        <v>13736.085000000001</v>
      </c>
    </row>
    <row r="499" spans="1:2" ht="15.75" customHeight="1" x14ac:dyDescent="0.3">
      <c r="A499" s="20" t="s">
        <v>1215</v>
      </c>
      <c r="B499" s="22">
        <v>12665.235000000001</v>
      </c>
    </row>
    <row r="500" spans="1:2" ht="15.75" customHeight="1" x14ac:dyDescent="0.3">
      <c r="A500" s="20" t="s">
        <v>1217</v>
      </c>
      <c r="B500" s="22">
        <v>11413.022500000001</v>
      </c>
    </row>
    <row r="501" spans="1:2" ht="15.75" customHeight="1" x14ac:dyDescent="0.3">
      <c r="A501" s="20" t="s">
        <v>1219</v>
      </c>
      <c r="B501" s="22">
        <v>10411.252500000001</v>
      </c>
    </row>
    <row r="502" spans="1:2" ht="15.75" customHeight="1" x14ac:dyDescent="0.3">
      <c r="A502" s="20" t="s">
        <v>1221</v>
      </c>
      <c r="B502" s="22">
        <v>11663.465</v>
      </c>
    </row>
    <row r="503" spans="1:2" ht="15.75" customHeight="1" x14ac:dyDescent="0.3">
      <c r="A503" s="20" t="s">
        <v>1223</v>
      </c>
      <c r="B503" s="22">
        <v>10411.252500000001</v>
      </c>
    </row>
    <row r="504" spans="1:2" ht="15.75" customHeight="1" x14ac:dyDescent="0.3">
      <c r="A504" s="20" t="s">
        <v>1225</v>
      </c>
      <c r="B504" s="22">
        <v>11413.022500000001</v>
      </c>
    </row>
    <row r="505" spans="1:2" ht="15.75" customHeight="1" x14ac:dyDescent="0.3">
      <c r="A505" s="20" t="s">
        <v>1227</v>
      </c>
      <c r="B505" s="22">
        <v>11663.465</v>
      </c>
    </row>
    <row r="506" spans="1:2" ht="15.75" customHeight="1" x14ac:dyDescent="0.3">
      <c r="A506" s="20" t="s">
        <v>1229</v>
      </c>
      <c r="B506" s="22">
        <v>11663.465</v>
      </c>
    </row>
    <row r="507" spans="1:2" ht="15.75" customHeight="1" x14ac:dyDescent="0.3">
      <c r="A507" s="20" t="s">
        <v>1231</v>
      </c>
      <c r="B507" s="22">
        <v>12665.235000000001</v>
      </c>
    </row>
    <row r="508" spans="1:2" ht="15.75" customHeight="1" x14ac:dyDescent="0.3">
      <c r="A508" s="20" t="s">
        <v>1233</v>
      </c>
      <c r="B508" s="22">
        <v>820.99</v>
      </c>
    </row>
    <row r="509" spans="1:2" ht="15.75" customHeight="1" x14ac:dyDescent="0.3">
      <c r="A509" s="20" t="s">
        <v>1235</v>
      </c>
      <c r="B509" s="22">
        <v>739.81</v>
      </c>
    </row>
    <row r="510" spans="1:2" ht="15.75" customHeight="1" x14ac:dyDescent="0.3">
      <c r="A510" s="20" t="s">
        <v>1237</v>
      </c>
      <c r="B510" s="22">
        <v>674.88</v>
      </c>
    </row>
    <row r="511" spans="1:2" ht="15.75" customHeight="1" x14ac:dyDescent="0.3">
      <c r="A511" s="20" t="s">
        <v>1239</v>
      </c>
      <c r="B511" s="22">
        <v>756.05</v>
      </c>
    </row>
    <row r="512" spans="1:2" ht="15.75" customHeight="1" x14ac:dyDescent="0.3">
      <c r="A512" s="20" t="s">
        <v>1241</v>
      </c>
      <c r="B512" s="22">
        <v>674.88</v>
      </c>
    </row>
    <row r="513" spans="1:2" ht="15.75" customHeight="1" x14ac:dyDescent="0.3">
      <c r="A513" s="20" t="s">
        <v>1243</v>
      </c>
      <c r="B513" s="22">
        <v>739.81</v>
      </c>
    </row>
    <row r="514" spans="1:2" ht="15.75" customHeight="1" x14ac:dyDescent="0.3">
      <c r="A514" s="20" t="s">
        <v>1245</v>
      </c>
      <c r="B514" s="22">
        <v>756.05</v>
      </c>
    </row>
    <row r="515" spans="1:2" ht="15.75" customHeight="1" x14ac:dyDescent="0.3">
      <c r="A515" s="20" t="s">
        <v>1247</v>
      </c>
      <c r="B515" s="22">
        <v>756.05</v>
      </c>
    </row>
    <row r="516" spans="1:2" ht="15.75" customHeight="1" x14ac:dyDescent="0.3">
      <c r="A516" s="20" t="s">
        <v>1249</v>
      </c>
      <c r="B516" s="22">
        <v>820.99</v>
      </c>
    </row>
    <row r="517" spans="1:2" ht="15.75" customHeight="1" x14ac:dyDescent="0.3">
      <c r="A517" s="20" t="s">
        <v>1251</v>
      </c>
      <c r="B517" s="22">
        <v>1244.133</v>
      </c>
    </row>
    <row r="518" spans="1:2" ht="15.75" customHeight="1" x14ac:dyDescent="0.3">
      <c r="A518" s="20" t="s">
        <v>1253</v>
      </c>
      <c r="B518" s="22">
        <v>1121.1255000000001</v>
      </c>
    </row>
    <row r="519" spans="1:2" ht="15.75" customHeight="1" x14ac:dyDescent="0.3">
      <c r="A519" s="20" t="s">
        <v>1255</v>
      </c>
      <c r="B519" s="22">
        <v>1022.7195</v>
      </c>
    </row>
    <row r="520" spans="1:2" ht="15.75" customHeight="1" x14ac:dyDescent="0.3">
      <c r="A520" s="20" t="s">
        <v>1257</v>
      </c>
      <c r="B520" s="22">
        <v>1145.7270000000001</v>
      </c>
    </row>
    <row r="521" spans="1:2" ht="15.75" customHeight="1" x14ac:dyDescent="0.3">
      <c r="A521" s="20" t="s">
        <v>1259</v>
      </c>
      <c r="B521" s="22">
        <v>1022.7195</v>
      </c>
    </row>
    <row r="522" spans="1:2" ht="15.75" customHeight="1" x14ac:dyDescent="0.3">
      <c r="A522" s="20" t="s">
        <v>1261</v>
      </c>
      <c r="B522" s="22">
        <v>1121.1255000000001</v>
      </c>
    </row>
    <row r="523" spans="1:2" ht="15.75" customHeight="1" x14ac:dyDescent="0.3">
      <c r="A523" s="20" t="s">
        <v>1263</v>
      </c>
      <c r="B523" s="22">
        <v>1145.7270000000001</v>
      </c>
    </row>
    <row r="524" spans="1:2" ht="15.75" customHeight="1" x14ac:dyDescent="0.3">
      <c r="A524" s="20" t="s">
        <v>1265</v>
      </c>
      <c r="B524" s="22">
        <v>1145.7270000000001</v>
      </c>
    </row>
    <row r="525" spans="1:2" ht="15.75" customHeight="1" x14ac:dyDescent="0.3">
      <c r="A525" s="20" t="s">
        <v>1267</v>
      </c>
      <c r="B525" s="22">
        <v>1244.133</v>
      </c>
    </row>
    <row r="526" spans="1:2" ht="15.75" customHeight="1" x14ac:dyDescent="0.3">
      <c r="A526" s="20" t="s">
        <v>1269</v>
      </c>
      <c r="B526" s="22">
        <v>2684.913</v>
      </c>
    </row>
    <row r="527" spans="1:2" ht="15.75" customHeight="1" x14ac:dyDescent="0.3">
      <c r="A527" s="20" t="s">
        <v>1271</v>
      </c>
      <c r="B527" s="22">
        <v>2419.4555000000005</v>
      </c>
    </row>
    <row r="528" spans="1:2" ht="15.75" customHeight="1" x14ac:dyDescent="0.3">
      <c r="A528" s="20" t="s">
        <v>1273</v>
      </c>
      <c r="B528" s="22">
        <v>2207.0895</v>
      </c>
    </row>
    <row r="529" spans="1:2" ht="15.75" customHeight="1" x14ac:dyDescent="0.3">
      <c r="A529" s="20" t="s">
        <v>1275</v>
      </c>
      <c r="B529" s="22">
        <v>2472.547</v>
      </c>
    </row>
    <row r="530" spans="1:2" ht="15.75" customHeight="1" x14ac:dyDescent="0.3">
      <c r="A530" s="20" t="s">
        <v>1277</v>
      </c>
      <c r="B530" s="22">
        <v>2207.0895</v>
      </c>
    </row>
    <row r="531" spans="1:2" ht="15.75" customHeight="1" x14ac:dyDescent="0.3">
      <c r="A531" s="20" t="s">
        <v>1279</v>
      </c>
      <c r="B531" s="22">
        <v>2419.4555000000005</v>
      </c>
    </row>
    <row r="532" spans="1:2" ht="15.75" customHeight="1" x14ac:dyDescent="0.3">
      <c r="A532" s="20" t="s">
        <v>1281</v>
      </c>
      <c r="B532" s="22">
        <v>2472.547</v>
      </c>
    </row>
    <row r="533" spans="1:2" ht="15.75" customHeight="1" x14ac:dyDescent="0.3">
      <c r="A533" s="20" t="s">
        <v>1283</v>
      </c>
      <c r="B533" s="22">
        <v>2472.547</v>
      </c>
    </row>
    <row r="534" spans="1:2" ht="15.75" customHeight="1" x14ac:dyDescent="0.3">
      <c r="A534" s="20" t="s">
        <v>1285</v>
      </c>
      <c r="B534" s="22">
        <v>2684.913</v>
      </c>
    </row>
    <row r="535" spans="1:2" ht="15.75" customHeight="1" x14ac:dyDescent="0.3">
      <c r="A535" s="20" t="s">
        <v>1287</v>
      </c>
      <c r="B535" s="22">
        <v>3853.1130000000003</v>
      </c>
    </row>
    <row r="536" spans="1:2" ht="15.75" customHeight="1" x14ac:dyDescent="0.3">
      <c r="A536" s="20" t="s">
        <v>1289</v>
      </c>
      <c r="B536" s="22">
        <v>3472.1555000000003</v>
      </c>
    </row>
    <row r="537" spans="1:2" ht="15.75" customHeight="1" x14ac:dyDescent="0.3">
      <c r="A537" s="20" t="s">
        <v>1291</v>
      </c>
      <c r="B537" s="22">
        <v>3167.3895000000002</v>
      </c>
    </row>
    <row r="538" spans="1:2" ht="15.75" customHeight="1" x14ac:dyDescent="0.3">
      <c r="A538" s="20" t="s">
        <v>1293</v>
      </c>
      <c r="B538" s="22">
        <v>3548.3470000000002</v>
      </c>
    </row>
    <row r="539" spans="1:2" ht="15.75" customHeight="1" x14ac:dyDescent="0.3">
      <c r="A539" s="20" t="s">
        <v>1295</v>
      </c>
      <c r="B539" s="22">
        <v>3167.3895000000002</v>
      </c>
    </row>
    <row r="540" spans="1:2" ht="15.75" customHeight="1" x14ac:dyDescent="0.3">
      <c r="A540" s="20" t="s">
        <v>1297</v>
      </c>
      <c r="B540" s="22">
        <v>3472.1555000000003</v>
      </c>
    </row>
    <row r="541" spans="1:2" ht="15.75" customHeight="1" x14ac:dyDescent="0.3">
      <c r="A541" s="20" t="s">
        <v>1299</v>
      </c>
      <c r="B541" s="22">
        <v>3548.3470000000002</v>
      </c>
    </row>
    <row r="542" spans="1:2" ht="15.75" customHeight="1" x14ac:dyDescent="0.3">
      <c r="A542" s="20" t="s">
        <v>1301</v>
      </c>
      <c r="B542" s="22">
        <v>3548.3470000000002</v>
      </c>
    </row>
    <row r="543" spans="1:2" ht="15.75" customHeight="1" x14ac:dyDescent="0.3">
      <c r="A543" s="20" t="s">
        <v>1303</v>
      </c>
      <c r="B543" s="22">
        <v>3853.1130000000003</v>
      </c>
    </row>
    <row r="544" spans="1:2" ht="15.75" customHeight="1" x14ac:dyDescent="0.3">
      <c r="A544" s="20" t="s">
        <v>1305</v>
      </c>
      <c r="B544" s="22">
        <v>5118.6630000000005</v>
      </c>
    </row>
    <row r="545" spans="1:2" ht="15.75" customHeight="1" x14ac:dyDescent="0.3">
      <c r="A545" s="20" t="s">
        <v>1307</v>
      </c>
      <c r="B545" s="22">
        <v>4612.5805000000009</v>
      </c>
    </row>
    <row r="546" spans="1:2" ht="15.75" customHeight="1" x14ac:dyDescent="0.3">
      <c r="A546" s="20" t="s">
        <v>1309</v>
      </c>
      <c r="B546" s="22">
        <v>4207.7145</v>
      </c>
    </row>
    <row r="547" spans="1:2" ht="15.75" customHeight="1" x14ac:dyDescent="0.3">
      <c r="A547" s="20" t="s">
        <v>1311</v>
      </c>
      <c r="B547" s="22">
        <v>4713.7970000000005</v>
      </c>
    </row>
    <row r="548" spans="1:2" ht="15.75" customHeight="1" x14ac:dyDescent="0.3">
      <c r="A548" s="20" t="s">
        <v>1313</v>
      </c>
      <c r="B548" s="22">
        <v>4207.7145</v>
      </c>
    </row>
    <row r="549" spans="1:2" ht="15.75" customHeight="1" x14ac:dyDescent="0.3">
      <c r="A549" s="20" t="s">
        <v>1315</v>
      </c>
      <c r="B549" s="22">
        <v>4612.5805000000009</v>
      </c>
    </row>
    <row r="550" spans="1:2" ht="15.75" customHeight="1" x14ac:dyDescent="0.3">
      <c r="A550" s="20" t="s">
        <v>1317</v>
      </c>
      <c r="B550" s="22">
        <v>4713.7970000000005</v>
      </c>
    </row>
    <row r="551" spans="1:2" ht="15.75" customHeight="1" x14ac:dyDescent="0.3">
      <c r="A551" s="20" t="s">
        <v>1319</v>
      </c>
      <c r="B551" s="22">
        <v>4713.7970000000005</v>
      </c>
    </row>
    <row r="552" spans="1:2" ht="15.75" customHeight="1" x14ac:dyDescent="0.3">
      <c r="A552" s="20" t="s">
        <v>1321</v>
      </c>
      <c r="B552" s="22">
        <v>5118.6630000000005</v>
      </c>
    </row>
    <row r="553" spans="1:2" ht="15.75" customHeight="1" x14ac:dyDescent="0.3">
      <c r="A553" s="20" t="s">
        <v>1323</v>
      </c>
      <c r="B553" s="22">
        <v>7747.1129999999994</v>
      </c>
    </row>
    <row r="554" spans="1:2" ht="15.75" customHeight="1" x14ac:dyDescent="0.3">
      <c r="A554" s="20" t="s">
        <v>1325</v>
      </c>
      <c r="B554" s="22">
        <v>6981.1555000000008</v>
      </c>
    </row>
    <row r="555" spans="1:2" ht="15.75" customHeight="1" x14ac:dyDescent="0.3">
      <c r="A555" s="20" t="s">
        <v>1327</v>
      </c>
      <c r="B555" s="22">
        <v>6368.3895000000002</v>
      </c>
    </row>
    <row r="556" spans="1:2" ht="15.75" customHeight="1" x14ac:dyDescent="0.3">
      <c r="A556" s="20" t="s">
        <v>1329</v>
      </c>
      <c r="B556" s="22">
        <v>7134.3470000000007</v>
      </c>
    </row>
    <row r="557" spans="1:2" ht="15.75" customHeight="1" x14ac:dyDescent="0.3">
      <c r="A557" s="20" t="s">
        <v>1331</v>
      </c>
      <c r="B557" s="22">
        <v>6368.3895000000002</v>
      </c>
    </row>
    <row r="558" spans="1:2" ht="15.75" customHeight="1" x14ac:dyDescent="0.3">
      <c r="A558" s="20" t="s">
        <v>1333</v>
      </c>
      <c r="B558" s="22">
        <v>6981.1555000000008</v>
      </c>
    </row>
    <row r="559" spans="1:2" ht="15.75" customHeight="1" x14ac:dyDescent="0.3">
      <c r="A559" s="20" t="s">
        <v>1335</v>
      </c>
      <c r="B559" s="22">
        <v>7134.3470000000007</v>
      </c>
    </row>
    <row r="560" spans="1:2" ht="15.75" customHeight="1" x14ac:dyDescent="0.3">
      <c r="A560" s="20" t="s">
        <v>1337</v>
      </c>
      <c r="B560" s="22">
        <v>7134.3470000000007</v>
      </c>
    </row>
    <row r="561" spans="1:2" ht="15.75" customHeight="1" x14ac:dyDescent="0.3">
      <c r="A561" s="20" t="s">
        <v>1339</v>
      </c>
      <c r="B561" s="22">
        <v>7747.1129999999994</v>
      </c>
    </row>
    <row r="562" spans="1:2" ht="15.75" customHeight="1" x14ac:dyDescent="0.3">
      <c r="A562" s="20" t="s">
        <v>1341</v>
      </c>
      <c r="B562" s="22">
        <v>21025.653000000002</v>
      </c>
    </row>
    <row r="563" spans="1:2" ht="15.75" customHeight="1" x14ac:dyDescent="0.3">
      <c r="A563" s="20" t="s">
        <v>1343</v>
      </c>
      <c r="B563" s="22">
        <v>18946.845499999999</v>
      </c>
    </row>
    <row r="564" spans="1:2" ht="15.75" customHeight="1" x14ac:dyDescent="0.3">
      <c r="A564" s="20" t="s">
        <v>1345</v>
      </c>
      <c r="B564" s="22">
        <v>17283.799500000001</v>
      </c>
    </row>
    <row r="565" spans="1:2" ht="15.75" customHeight="1" x14ac:dyDescent="0.3">
      <c r="A565" s="20" t="s">
        <v>1347</v>
      </c>
      <c r="B565" s="22">
        <v>19362.607</v>
      </c>
    </row>
    <row r="566" spans="1:2" ht="15.75" customHeight="1" x14ac:dyDescent="0.3">
      <c r="A566" s="20" t="s">
        <v>1349</v>
      </c>
      <c r="B566" s="22">
        <v>17283.799500000001</v>
      </c>
    </row>
    <row r="567" spans="1:2" ht="15.75" customHeight="1" x14ac:dyDescent="0.3">
      <c r="A567" s="20" t="s">
        <v>1351</v>
      </c>
      <c r="B567" s="22">
        <v>18946.845499999999</v>
      </c>
    </row>
    <row r="568" spans="1:2" ht="15.75" customHeight="1" x14ac:dyDescent="0.3">
      <c r="A568" s="20" t="s">
        <v>1353</v>
      </c>
      <c r="B568" s="22">
        <v>19362.607</v>
      </c>
    </row>
    <row r="569" spans="1:2" ht="15.75" customHeight="1" x14ac:dyDescent="0.3">
      <c r="A569" s="20" t="s">
        <v>1355</v>
      </c>
      <c r="B569" s="22">
        <v>19362.607</v>
      </c>
    </row>
    <row r="570" spans="1:2" ht="15.75" customHeight="1" x14ac:dyDescent="0.3">
      <c r="A570" s="20" t="s">
        <v>1357</v>
      </c>
      <c r="B570" s="22">
        <v>21025.653000000002</v>
      </c>
    </row>
    <row r="571" spans="1:2" ht="15.75" customHeight="1" x14ac:dyDescent="0.3">
      <c r="A571" s="20" t="s">
        <v>1359</v>
      </c>
      <c r="B571" s="22">
        <v>26691.423000000003</v>
      </c>
    </row>
    <row r="572" spans="1:2" ht="15.75" customHeight="1" x14ac:dyDescent="0.3">
      <c r="A572" s="20" t="s">
        <v>1361</v>
      </c>
      <c r="B572" s="22">
        <v>24052.440500000004</v>
      </c>
    </row>
    <row r="573" spans="1:2" ht="15.75" customHeight="1" x14ac:dyDescent="0.3">
      <c r="A573" s="20" t="s">
        <v>1363</v>
      </c>
      <c r="B573" s="22">
        <v>21941.254500000003</v>
      </c>
    </row>
    <row r="574" spans="1:2" ht="15.75" customHeight="1" x14ac:dyDescent="0.3">
      <c r="A574" s="20" t="s">
        <v>1365</v>
      </c>
      <c r="B574" s="22">
        <v>24580.237000000001</v>
      </c>
    </row>
    <row r="575" spans="1:2" ht="15.75" customHeight="1" x14ac:dyDescent="0.3">
      <c r="A575" s="20" t="s">
        <v>1367</v>
      </c>
      <c r="B575" s="22">
        <v>21941.254500000003</v>
      </c>
    </row>
    <row r="576" spans="1:2" ht="15.75" customHeight="1" x14ac:dyDescent="0.3">
      <c r="A576" s="20" t="s">
        <v>1369</v>
      </c>
      <c r="B576" s="22">
        <v>24052.440500000004</v>
      </c>
    </row>
    <row r="577" spans="1:2" ht="15.75" customHeight="1" x14ac:dyDescent="0.3">
      <c r="A577" s="20" t="s">
        <v>1371</v>
      </c>
      <c r="B577" s="22">
        <v>24580.237000000001</v>
      </c>
    </row>
    <row r="578" spans="1:2" ht="15.75" customHeight="1" x14ac:dyDescent="0.3">
      <c r="A578" s="20" t="s">
        <v>1373</v>
      </c>
      <c r="B578" s="22">
        <v>24580.237000000001</v>
      </c>
    </row>
    <row r="579" spans="1:2" ht="15.75" customHeight="1" x14ac:dyDescent="0.3">
      <c r="A579" s="20" t="s">
        <v>1375</v>
      </c>
      <c r="B579" s="22">
        <v>26691.423000000003</v>
      </c>
    </row>
    <row r="580" spans="1:2" ht="15.75" customHeight="1" x14ac:dyDescent="0.3">
      <c r="A580" s="20" t="s">
        <v>1377</v>
      </c>
      <c r="B580" s="22">
        <v>29369.104285714286</v>
      </c>
    </row>
    <row r="581" spans="1:2" ht="15.75" customHeight="1" x14ac:dyDescent="0.3">
      <c r="A581" s="20" t="s">
        <v>1379</v>
      </c>
      <c r="B581" s="22">
        <v>26465.379285714287</v>
      </c>
    </row>
    <row r="582" spans="1:2" ht="15.75" customHeight="1" x14ac:dyDescent="0.3">
      <c r="A582" s="20" t="s">
        <v>1381</v>
      </c>
      <c r="B582" s="22">
        <v>24142.399285714291</v>
      </c>
    </row>
    <row r="583" spans="1:2" ht="15.75" customHeight="1" x14ac:dyDescent="0.3">
      <c r="A583" s="20" t="s">
        <v>1383</v>
      </c>
      <c r="B583" s="22">
        <v>27046.12428571429</v>
      </c>
    </row>
    <row r="584" spans="1:2" ht="15.75" customHeight="1" x14ac:dyDescent="0.3">
      <c r="A584" s="20" t="s">
        <v>1385</v>
      </c>
      <c r="B584" s="22">
        <v>24142.399285714291</v>
      </c>
    </row>
    <row r="585" spans="1:2" ht="15.75" customHeight="1" x14ac:dyDescent="0.3">
      <c r="A585" s="20" t="s">
        <v>1387</v>
      </c>
      <c r="B585" s="22">
        <v>26465.379285714287</v>
      </c>
    </row>
    <row r="586" spans="1:2" ht="15.75" customHeight="1" x14ac:dyDescent="0.3">
      <c r="A586" s="20" t="s">
        <v>1389</v>
      </c>
      <c r="B586" s="22">
        <v>27046.12428571429</v>
      </c>
    </row>
    <row r="587" spans="1:2" ht="15.75" customHeight="1" x14ac:dyDescent="0.3">
      <c r="A587" s="20" t="s">
        <v>1391</v>
      </c>
      <c r="B587" s="22">
        <v>27046.12428571429</v>
      </c>
    </row>
    <row r="588" spans="1:2" ht="15.75" customHeight="1" x14ac:dyDescent="0.3">
      <c r="A588" s="20" t="s">
        <v>1393</v>
      </c>
      <c r="B588" s="22">
        <v>29369.104285714286</v>
      </c>
    </row>
    <row r="589" spans="1:2" ht="15.75" customHeight="1" x14ac:dyDescent="0.3">
      <c r="A589" s="20" t="s">
        <v>1395</v>
      </c>
      <c r="B589" s="22">
        <v>23127.578571428574</v>
      </c>
    </row>
    <row r="590" spans="1:2" ht="15.75" customHeight="1" x14ac:dyDescent="0.3">
      <c r="A590" s="20" t="s">
        <v>1397</v>
      </c>
      <c r="B590" s="22">
        <v>20840.953571428578</v>
      </c>
    </row>
    <row r="591" spans="1:2" ht="15.75" customHeight="1" x14ac:dyDescent="0.3">
      <c r="A591" s="20" t="s">
        <v>1399</v>
      </c>
      <c r="B591" s="22">
        <v>19011.653571428575</v>
      </c>
    </row>
    <row r="592" spans="1:2" ht="15.75" customHeight="1" x14ac:dyDescent="0.3">
      <c r="A592" s="20" t="s">
        <v>1401</v>
      </c>
      <c r="B592" s="22">
        <v>21298.278571428575</v>
      </c>
    </row>
    <row r="593" spans="1:2" ht="15.75" customHeight="1" x14ac:dyDescent="0.3">
      <c r="A593" s="20" t="s">
        <v>1403</v>
      </c>
      <c r="B593" s="22">
        <v>19011.653571428575</v>
      </c>
    </row>
    <row r="594" spans="1:2" ht="15.75" customHeight="1" x14ac:dyDescent="0.3">
      <c r="A594" s="20" t="s">
        <v>1405</v>
      </c>
      <c r="B594" s="22">
        <v>20840.953571428578</v>
      </c>
    </row>
    <row r="595" spans="1:2" ht="15.75" customHeight="1" x14ac:dyDescent="0.3">
      <c r="A595" s="20" t="s">
        <v>1407</v>
      </c>
      <c r="B595" s="22">
        <v>21298.278571428575</v>
      </c>
    </row>
    <row r="596" spans="1:2" ht="15.75" customHeight="1" x14ac:dyDescent="0.3">
      <c r="A596" s="20" t="s">
        <v>1409</v>
      </c>
      <c r="B596" s="22">
        <v>21298.278571428575</v>
      </c>
    </row>
    <row r="597" spans="1:2" ht="15.75" customHeight="1" x14ac:dyDescent="0.3">
      <c r="A597" s="20" t="s">
        <v>1411</v>
      </c>
      <c r="B597" s="22">
        <v>23127.578571428574</v>
      </c>
    </row>
    <row r="598" spans="1:2" ht="15.75" customHeight="1" x14ac:dyDescent="0.3">
      <c r="A598" s="20" t="s">
        <v>1414</v>
      </c>
      <c r="B598" s="22">
        <v>601.62300000000016</v>
      </c>
    </row>
    <row r="599" spans="1:2" ht="15.75" customHeight="1" x14ac:dyDescent="0.3">
      <c r="A599" s="20" t="s">
        <v>1416</v>
      </c>
      <c r="B599" s="22">
        <v>542.14050000000009</v>
      </c>
    </row>
    <row r="600" spans="1:2" ht="15.75" customHeight="1" x14ac:dyDescent="0.3">
      <c r="A600" s="20" t="s">
        <v>1418</v>
      </c>
      <c r="B600" s="22">
        <v>494.55450000000008</v>
      </c>
    </row>
    <row r="601" spans="1:2" ht="15.75" customHeight="1" x14ac:dyDescent="0.3">
      <c r="A601" s="20" t="s">
        <v>1420</v>
      </c>
      <c r="B601" s="22">
        <v>554.03699999999992</v>
      </c>
    </row>
    <row r="602" spans="1:2" ht="15.75" customHeight="1" x14ac:dyDescent="0.3">
      <c r="A602" s="20" t="s">
        <v>1422</v>
      </c>
      <c r="B602" s="22">
        <v>494.55450000000008</v>
      </c>
    </row>
    <row r="603" spans="1:2" ht="15.75" customHeight="1" x14ac:dyDescent="0.3">
      <c r="A603" s="20" t="s">
        <v>1424</v>
      </c>
      <c r="B603" s="22">
        <v>542.14050000000009</v>
      </c>
    </row>
    <row r="604" spans="1:2" ht="15.75" customHeight="1" x14ac:dyDescent="0.3">
      <c r="A604" s="20" t="s">
        <v>1426</v>
      </c>
      <c r="B604" s="22">
        <v>554.03699999999992</v>
      </c>
    </row>
    <row r="605" spans="1:2" ht="15.75" customHeight="1" x14ac:dyDescent="0.3">
      <c r="A605" s="20" t="s">
        <v>1428</v>
      </c>
      <c r="B605" s="22">
        <v>554.03699999999992</v>
      </c>
    </row>
    <row r="606" spans="1:2" ht="15.75" customHeight="1" x14ac:dyDescent="0.3">
      <c r="A606" s="20" t="s">
        <v>1430</v>
      </c>
      <c r="B606" s="22">
        <v>601.62300000000016</v>
      </c>
    </row>
    <row r="607" spans="1:2" ht="15.75" customHeight="1" x14ac:dyDescent="0.3">
      <c r="A607" s="20" t="s">
        <v>1432</v>
      </c>
      <c r="B607" s="22">
        <v>601.62300000000016</v>
      </c>
    </row>
    <row r="608" spans="1:2" ht="15.75" customHeight="1" x14ac:dyDescent="0.3">
      <c r="A608" s="20" t="s">
        <v>1434</v>
      </c>
      <c r="B608" s="22">
        <v>542.14050000000009</v>
      </c>
    </row>
    <row r="609" spans="1:2" ht="15.75" customHeight="1" x14ac:dyDescent="0.3">
      <c r="A609" s="20" t="s">
        <v>1436</v>
      </c>
      <c r="B609" s="22">
        <v>494.55450000000008</v>
      </c>
    </row>
    <row r="610" spans="1:2" ht="15.75" customHeight="1" x14ac:dyDescent="0.3">
      <c r="A610" s="20" t="s">
        <v>1438</v>
      </c>
      <c r="B610" s="22">
        <v>554.03699999999992</v>
      </c>
    </row>
    <row r="611" spans="1:2" ht="15.75" customHeight="1" x14ac:dyDescent="0.3">
      <c r="A611" s="20" t="s">
        <v>1440</v>
      </c>
      <c r="B611" s="22">
        <v>494.55450000000008</v>
      </c>
    </row>
    <row r="612" spans="1:2" ht="15.75" customHeight="1" x14ac:dyDescent="0.3">
      <c r="A612" s="20" t="s">
        <v>1442</v>
      </c>
      <c r="B612" s="22">
        <v>542.14050000000009</v>
      </c>
    </row>
    <row r="613" spans="1:2" ht="15.75" customHeight="1" x14ac:dyDescent="0.3">
      <c r="A613" s="20" t="s">
        <v>1444</v>
      </c>
      <c r="B613" s="22">
        <v>554.03699999999992</v>
      </c>
    </row>
    <row r="614" spans="1:2" ht="15.75" customHeight="1" x14ac:dyDescent="0.3">
      <c r="A614" s="20" t="s">
        <v>1446</v>
      </c>
      <c r="B614" s="22">
        <v>554.03699999999992</v>
      </c>
    </row>
    <row r="615" spans="1:2" ht="15.75" customHeight="1" x14ac:dyDescent="0.3">
      <c r="A615" s="20" t="s">
        <v>1448</v>
      </c>
      <c r="B615" s="22">
        <v>601.62300000000016</v>
      </c>
    </row>
    <row r="616" spans="1:2" ht="15.75" customHeight="1" x14ac:dyDescent="0.3">
      <c r="A616" s="20" t="s">
        <v>1450</v>
      </c>
      <c r="B616" s="22">
        <v>2003.4630000000004</v>
      </c>
    </row>
    <row r="617" spans="1:2" ht="15.75" customHeight="1" x14ac:dyDescent="0.3">
      <c r="A617" s="20" t="s">
        <v>1452</v>
      </c>
      <c r="B617" s="22">
        <v>1805.3805000000002</v>
      </c>
    </row>
    <row r="618" spans="1:2" ht="15.75" customHeight="1" x14ac:dyDescent="0.3">
      <c r="A618" s="20" t="s">
        <v>1454</v>
      </c>
      <c r="B618" s="22">
        <v>1646.9145000000001</v>
      </c>
    </row>
    <row r="619" spans="1:2" ht="15.75" customHeight="1" x14ac:dyDescent="0.3">
      <c r="A619" s="20" t="s">
        <v>1456</v>
      </c>
      <c r="B619" s="22">
        <v>1844.9970000000001</v>
      </c>
    </row>
    <row r="620" spans="1:2" ht="15.75" customHeight="1" x14ac:dyDescent="0.3">
      <c r="A620" s="20" t="s">
        <v>1458</v>
      </c>
      <c r="B620" s="22">
        <v>1646.9145000000001</v>
      </c>
    </row>
    <row r="621" spans="1:2" ht="15.75" customHeight="1" x14ac:dyDescent="0.3">
      <c r="A621" s="20" t="s">
        <v>1460</v>
      </c>
      <c r="B621" s="22">
        <v>1805.3805000000002</v>
      </c>
    </row>
    <row r="622" spans="1:2" ht="15.75" customHeight="1" x14ac:dyDescent="0.3">
      <c r="A622" s="20" t="s">
        <v>1462</v>
      </c>
      <c r="B622" s="22">
        <v>1844.9970000000001</v>
      </c>
    </row>
    <row r="623" spans="1:2" ht="15.75" customHeight="1" x14ac:dyDescent="0.3">
      <c r="A623" s="20" t="s">
        <v>1464</v>
      </c>
      <c r="B623" s="22">
        <v>1844.9970000000001</v>
      </c>
    </row>
    <row r="624" spans="1:2" ht="15.75" customHeight="1" x14ac:dyDescent="0.3">
      <c r="A624" s="20" t="s">
        <v>1466</v>
      </c>
      <c r="B624" s="22">
        <v>2003.4630000000004</v>
      </c>
    </row>
    <row r="625" spans="1:2" ht="15.75" customHeight="1" x14ac:dyDescent="0.3">
      <c r="A625" s="20" t="s">
        <v>1468</v>
      </c>
      <c r="B625" s="22">
        <v>2003.4630000000004</v>
      </c>
    </row>
    <row r="626" spans="1:2" ht="15.75" customHeight="1" x14ac:dyDescent="0.3">
      <c r="A626" s="20" t="s">
        <v>1470</v>
      </c>
      <c r="B626" s="22">
        <v>1805.3805000000002</v>
      </c>
    </row>
    <row r="627" spans="1:2" ht="15.75" customHeight="1" x14ac:dyDescent="0.3">
      <c r="A627" s="20" t="s">
        <v>1472</v>
      </c>
      <c r="B627" s="22">
        <v>1646.9145000000001</v>
      </c>
    </row>
    <row r="628" spans="1:2" ht="15.75" customHeight="1" x14ac:dyDescent="0.3">
      <c r="A628" s="20" t="s">
        <v>1474</v>
      </c>
      <c r="B628" s="22">
        <v>1844.9970000000001</v>
      </c>
    </row>
    <row r="629" spans="1:2" ht="15.75" customHeight="1" x14ac:dyDescent="0.3">
      <c r="A629" s="20" t="s">
        <v>1476</v>
      </c>
      <c r="B629" s="22">
        <v>1646.9145000000001</v>
      </c>
    </row>
    <row r="630" spans="1:2" ht="15.75" customHeight="1" x14ac:dyDescent="0.3">
      <c r="A630" s="20" t="s">
        <v>1478</v>
      </c>
      <c r="B630" s="22">
        <v>1805.3805000000002</v>
      </c>
    </row>
    <row r="631" spans="1:2" ht="15.75" customHeight="1" x14ac:dyDescent="0.3">
      <c r="A631" s="20" t="s">
        <v>1480</v>
      </c>
      <c r="B631" s="22">
        <v>1844.9970000000001</v>
      </c>
    </row>
    <row r="632" spans="1:2" ht="15.75" customHeight="1" x14ac:dyDescent="0.3">
      <c r="A632" s="20" t="s">
        <v>1482</v>
      </c>
      <c r="B632" s="22">
        <v>1844.9970000000001</v>
      </c>
    </row>
    <row r="633" spans="1:2" ht="15.75" customHeight="1" x14ac:dyDescent="0.3">
      <c r="A633" s="20" t="s">
        <v>1484</v>
      </c>
      <c r="B633" s="22">
        <v>2003.4630000000004</v>
      </c>
    </row>
    <row r="634" spans="1:2" ht="15.75" customHeight="1" x14ac:dyDescent="0.3">
      <c r="A634" s="20" t="s">
        <v>1486</v>
      </c>
      <c r="B634" s="22">
        <v>3892.0530000000008</v>
      </c>
    </row>
    <row r="635" spans="1:2" ht="15.75" customHeight="1" x14ac:dyDescent="0.3">
      <c r="A635" s="20" t="s">
        <v>1488</v>
      </c>
      <c r="B635" s="22">
        <v>3507.2455000000004</v>
      </c>
    </row>
    <row r="636" spans="1:2" ht="15.75" customHeight="1" x14ac:dyDescent="0.3">
      <c r="A636" s="20" t="s">
        <v>1490</v>
      </c>
      <c r="B636" s="22">
        <v>3199.3995000000004</v>
      </c>
    </row>
    <row r="637" spans="1:2" ht="15.75" customHeight="1" x14ac:dyDescent="0.3">
      <c r="A637" s="20" t="s">
        <v>1492</v>
      </c>
      <c r="B637" s="22">
        <v>3584.2070000000003</v>
      </c>
    </row>
    <row r="638" spans="1:2" ht="15.75" customHeight="1" x14ac:dyDescent="0.3">
      <c r="A638" s="20" t="s">
        <v>1494</v>
      </c>
      <c r="B638" s="22">
        <v>3199.3995000000004</v>
      </c>
    </row>
    <row r="639" spans="1:2" ht="15.75" customHeight="1" x14ac:dyDescent="0.3">
      <c r="A639" s="20" t="s">
        <v>1496</v>
      </c>
      <c r="B639" s="22">
        <v>3507.2455000000004</v>
      </c>
    </row>
    <row r="640" spans="1:2" ht="15.75" customHeight="1" x14ac:dyDescent="0.3">
      <c r="A640" s="20" t="s">
        <v>1498</v>
      </c>
      <c r="B640" s="22">
        <v>3584.2070000000003</v>
      </c>
    </row>
    <row r="641" spans="1:2" ht="15.75" customHeight="1" x14ac:dyDescent="0.3">
      <c r="A641" s="20" t="s">
        <v>1500</v>
      </c>
      <c r="B641" s="22">
        <v>3584.2070000000003</v>
      </c>
    </row>
    <row r="642" spans="1:2" ht="15.75" customHeight="1" x14ac:dyDescent="0.3">
      <c r="A642" s="20" t="s">
        <v>1502</v>
      </c>
      <c r="B642" s="22">
        <v>3892.0530000000008</v>
      </c>
    </row>
    <row r="643" spans="1:2" ht="15.75" customHeight="1" x14ac:dyDescent="0.3">
      <c r="A643" s="20" t="s">
        <v>1504</v>
      </c>
      <c r="B643" s="22">
        <v>2003.4630000000004</v>
      </c>
    </row>
    <row r="644" spans="1:2" ht="15.75" customHeight="1" x14ac:dyDescent="0.3">
      <c r="A644" s="20" t="s">
        <v>1506</v>
      </c>
      <c r="B644" s="22">
        <v>1805.3805000000002</v>
      </c>
    </row>
    <row r="645" spans="1:2" ht="15.75" customHeight="1" x14ac:dyDescent="0.3">
      <c r="A645" s="20" t="s">
        <v>1508</v>
      </c>
      <c r="B645" s="22">
        <v>1646.9145000000001</v>
      </c>
    </row>
    <row r="646" spans="1:2" ht="15.75" customHeight="1" x14ac:dyDescent="0.3">
      <c r="A646" s="20" t="s">
        <v>1510</v>
      </c>
      <c r="B646" s="22">
        <v>1844.9970000000001</v>
      </c>
    </row>
    <row r="647" spans="1:2" ht="15.75" customHeight="1" x14ac:dyDescent="0.3">
      <c r="A647" s="20" t="s">
        <v>1512</v>
      </c>
      <c r="B647" s="22">
        <v>1646.9145000000001</v>
      </c>
    </row>
    <row r="648" spans="1:2" ht="15.75" customHeight="1" x14ac:dyDescent="0.3">
      <c r="A648" s="20" t="s">
        <v>1514</v>
      </c>
      <c r="B648" s="22">
        <v>1805.3805000000002</v>
      </c>
    </row>
    <row r="649" spans="1:2" ht="15.75" customHeight="1" x14ac:dyDescent="0.3">
      <c r="A649" s="20" t="s">
        <v>1516</v>
      </c>
      <c r="B649" s="22">
        <v>1844.9970000000001</v>
      </c>
    </row>
    <row r="650" spans="1:2" ht="15.75" customHeight="1" x14ac:dyDescent="0.3">
      <c r="A650" s="20" t="s">
        <v>1518</v>
      </c>
      <c r="B650" s="22">
        <v>1844.9970000000001</v>
      </c>
    </row>
    <row r="651" spans="1:2" ht="15.75" customHeight="1" x14ac:dyDescent="0.3">
      <c r="A651" s="20" t="s">
        <v>1520</v>
      </c>
      <c r="B651" s="22">
        <v>2003.4630000000004</v>
      </c>
    </row>
    <row r="652" spans="1:2" ht="15.75" customHeight="1" x14ac:dyDescent="0.3">
      <c r="A652" s="20" t="s">
        <v>1522</v>
      </c>
      <c r="B652" s="22">
        <v>3892.0530000000008</v>
      </c>
    </row>
    <row r="653" spans="1:2" ht="15.75" customHeight="1" x14ac:dyDescent="0.3">
      <c r="A653" s="20" t="s">
        <v>1524</v>
      </c>
      <c r="B653" s="22">
        <v>3507.2455000000004</v>
      </c>
    </row>
    <row r="654" spans="1:2" ht="15.75" customHeight="1" x14ac:dyDescent="0.3">
      <c r="A654" s="20" t="s">
        <v>1526</v>
      </c>
      <c r="B654" s="22">
        <v>3199.3995000000004</v>
      </c>
    </row>
    <row r="655" spans="1:2" ht="15.75" customHeight="1" x14ac:dyDescent="0.3">
      <c r="A655" s="20" t="s">
        <v>1528</v>
      </c>
      <c r="B655" s="22">
        <v>3584.2070000000003</v>
      </c>
    </row>
    <row r="656" spans="1:2" ht="15.75" customHeight="1" x14ac:dyDescent="0.3">
      <c r="A656" s="20" t="s">
        <v>1530</v>
      </c>
      <c r="B656" s="22">
        <v>3199.3995000000004</v>
      </c>
    </row>
    <row r="657" spans="1:2" ht="15.75" customHeight="1" x14ac:dyDescent="0.3">
      <c r="A657" s="20" t="s">
        <v>1532</v>
      </c>
      <c r="B657" s="22">
        <v>3507.2455000000004</v>
      </c>
    </row>
    <row r="658" spans="1:2" ht="15.75" customHeight="1" x14ac:dyDescent="0.3">
      <c r="A658" s="20" t="s">
        <v>1534</v>
      </c>
      <c r="B658" s="22">
        <v>3584.2070000000003</v>
      </c>
    </row>
    <row r="659" spans="1:2" ht="15.75" customHeight="1" x14ac:dyDescent="0.3">
      <c r="A659" s="20" t="s">
        <v>1536</v>
      </c>
      <c r="B659" s="22">
        <v>3584.2070000000003</v>
      </c>
    </row>
    <row r="660" spans="1:2" ht="15.75" customHeight="1" x14ac:dyDescent="0.3">
      <c r="A660" s="20" t="s">
        <v>1538</v>
      </c>
      <c r="B660" s="22">
        <v>3892.0530000000008</v>
      </c>
    </row>
    <row r="661" spans="1:2" ht="15.75" customHeight="1" x14ac:dyDescent="0.3">
      <c r="A661" s="20" t="s">
        <v>1540</v>
      </c>
      <c r="B661" s="22">
        <v>7221.4230000000007</v>
      </c>
    </row>
    <row r="662" spans="1:2" ht="15.75" customHeight="1" x14ac:dyDescent="0.3">
      <c r="A662" s="20" t="s">
        <v>1542</v>
      </c>
      <c r="B662" s="22">
        <v>6507.4405000000006</v>
      </c>
    </row>
    <row r="663" spans="1:2" ht="15.75" customHeight="1" x14ac:dyDescent="0.3">
      <c r="A663" s="20" t="s">
        <v>1544</v>
      </c>
      <c r="B663" s="22">
        <v>5936.2545000000009</v>
      </c>
    </row>
    <row r="664" spans="1:2" ht="15.75" customHeight="1" x14ac:dyDescent="0.3">
      <c r="A664" s="20" t="s">
        <v>1546</v>
      </c>
      <c r="B664" s="22">
        <v>6650.237000000001</v>
      </c>
    </row>
    <row r="665" spans="1:2" ht="15.75" customHeight="1" x14ac:dyDescent="0.3">
      <c r="A665" s="20" t="s">
        <v>1548</v>
      </c>
      <c r="B665" s="22">
        <v>5936.2545000000009</v>
      </c>
    </row>
    <row r="666" spans="1:2" ht="15.75" customHeight="1" x14ac:dyDescent="0.3">
      <c r="A666" s="20" t="s">
        <v>1550</v>
      </c>
      <c r="B666" s="22">
        <v>6507.4405000000006</v>
      </c>
    </row>
    <row r="667" spans="1:2" ht="15.75" customHeight="1" x14ac:dyDescent="0.3">
      <c r="A667" s="20" t="s">
        <v>1552</v>
      </c>
      <c r="B667" s="22">
        <v>6650.237000000001</v>
      </c>
    </row>
    <row r="668" spans="1:2" ht="15.75" customHeight="1" x14ac:dyDescent="0.3">
      <c r="A668" s="20" t="s">
        <v>1554</v>
      </c>
      <c r="B668" s="22">
        <v>6650.237000000001</v>
      </c>
    </row>
    <row r="669" spans="1:2" ht="15.75" customHeight="1" x14ac:dyDescent="0.3">
      <c r="A669" s="20" t="s">
        <v>1556</v>
      </c>
      <c r="B669" s="22">
        <v>7221.4230000000007</v>
      </c>
    </row>
    <row r="670" spans="1:2" ht="15.75" customHeight="1" x14ac:dyDescent="0.3">
      <c r="A670" s="20" t="s">
        <v>1558</v>
      </c>
      <c r="B670" s="22">
        <v>3892.0530000000008</v>
      </c>
    </row>
    <row r="671" spans="1:2" ht="15.75" customHeight="1" x14ac:dyDescent="0.3">
      <c r="A671" s="20" t="s">
        <v>1560</v>
      </c>
      <c r="B671" s="22">
        <v>3507.2455000000004</v>
      </c>
    </row>
    <row r="672" spans="1:2" ht="15.75" customHeight="1" x14ac:dyDescent="0.3">
      <c r="A672" s="20" t="s">
        <v>1562</v>
      </c>
      <c r="B672" s="22">
        <v>3199.3995000000004</v>
      </c>
    </row>
    <row r="673" spans="1:2" ht="15.75" customHeight="1" x14ac:dyDescent="0.3">
      <c r="A673" s="20" t="s">
        <v>1564</v>
      </c>
      <c r="B673" s="22">
        <v>3584.2070000000003</v>
      </c>
    </row>
    <row r="674" spans="1:2" ht="15.75" customHeight="1" x14ac:dyDescent="0.3">
      <c r="A674" s="20" t="s">
        <v>1566</v>
      </c>
      <c r="B674" s="22">
        <v>3199.3995000000004</v>
      </c>
    </row>
    <row r="675" spans="1:2" ht="15.75" customHeight="1" x14ac:dyDescent="0.3">
      <c r="A675" s="20" t="s">
        <v>1568</v>
      </c>
      <c r="B675" s="22">
        <v>3507.2455000000004</v>
      </c>
    </row>
    <row r="676" spans="1:2" ht="15.75" customHeight="1" x14ac:dyDescent="0.3">
      <c r="A676" s="20" t="s">
        <v>1570</v>
      </c>
      <c r="B676" s="22">
        <v>3584.2070000000003</v>
      </c>
    </row>
    <row r="677" spans="1:2" ht="15.75" customHeight="1" x14ac:dyDescent="0.3">
      <c r="A677" s="20" t="s">
        <v>1572</v>
      </c>
      <c r="B677" s="22">
        <v>3584.2070000000003</v>
      </c>
    </row>
    <row r="678" spans="1:2" ht="15.75" customHeight="1" x14ac:dyDescent="0.3">
      <c r="A678" s="20" t="s">
        <v>1574</v>
      </c>
      <c r="B678" s="22">
        <v>3892.0530000000008</v>
      </c>
    </row>
    <row r="679" spans="1:2" ht="15.75" customHeight="1" x14ac:dyDescent="0.3">
      <c r="A679" s="20" t="s">
        <v>1576</v>
      </c>
      <c r="B679" s="22">
        <v>7221.4230000000007</v>
      </c>
    </row>
    <row r="680" spans="1:2" ht="15.75" customHeight="1" x14ac:dyDescent="0.3">
      <c r="A680" s="20" t="s">
        <v>1578</v>
      </c>
      <c r="B680" s="22">
        <v>6507.4405000000006</v>
      </c>
    </row>
    <row r="681" spans="1:2" ht="15.75" customHeight="1" x14ac:dyDescent="0.3">
      <c r="A681" s="20" t="s">
        <v>1580</v>
      </c>
      <c r="B681" s="22">
        <v>5936.2545000000009</v>
      </c>
    </row>
    <row r="682" spans="1:2" ht="15.75" customHeight="1" x14ac:dyDescent="0.3">
      <c r="A682" s="20" t="s">
        <v>1582</v>
      </c>
      <c r="B682" s="22">
        <v>6650.237000000001</v>
      </c>
    </row>
    <row r="683" spans="1:2" ht="15.75" customHeight="1" x14ac:dyDescent="0.3">
      <c r="A683" s="20" t="s">
        <v>1584</v>
      </c>
      <c r="B683" s="22">
        <v>5936.2545000000009</v>
      </c>
    </row>
    <row r="684" spans="1:2" ht="15.75" customHeight="1" x14ac:dyDescent="0.3">
      <c r="A684" s="20" t="s">
        <v>1586</v>
      </c>
      <c r="B684" s="22">
        <v>6507.4405000000006</v>
      </c>
    </row>
    <row r="685" spans="1:2" ht="15.75" customHeight="1" x14ac:dyDescent="0.3">
      <c r="A685" s="20" t="s">
        <v>1588</v>
      </c>
      <c r="B685" s="22">
        <v>6650.237000000001</v>
      </c>
    </row>
    <row r="686" spans="1:2" ht="15.75" customHeight="1" x14ac:dyDescent="0.3">
      <c r="A686" s="20" t="s">
        <v>1590</v>
      </c>
      <c r="B686" s="22">
        <v>6650.237000000001</v>
      </c>
    </row>
    <row r="687" spans="1:2" ht="15.75" customHeight="1" x14ac:dyDescent="0.3">
      <c r="A687" s="20" t="s">
        <v>1592</v>
      </c>
      <c r="B687" s="22">
        <v>7221.4230000000007</v>
      </c>
    </row>
    <row r="688" spans="1:2" ht="15.75" customHeight="1" x14ac:dyDescent="0.3">
      <c r="A688" s="20" t="s">
        <v>1594</v>
      </c>
      <c r="B688" s="22">
        <v>7221.4230000000007</v>
      </c>
    </row>
    <row r="689" spans="1:2" ht="15.75" customHeight="1" x14ac:dyDescent="0.3">
      <c r="A689" s="20" t="s">
        <v>1596</v>
      </c>
      <c r="B689" s="22">
        <v>6507.4405000000006</v>
      </c>
    </row>
    <row r="690" spans="1:2" ht="15.75" customHeight="1" x14ac:dyDescent="0.3">
      <c r="A690" s="20" t="s">
        <v>1598</v>
      </c>
      <c r="B690" s="22">
        <v>5936.2545000000009</v>
      </c>
    </row>
    <row r="691" spans="1:2" ht="15.75" customHeight="1" x14ac:dyDescent="0.3">
      <c r="A691" s="20" t="s">
        <v>1600</v>
      </c>
      <c r="B691" s="22">
        <v>6650.237000000001</v>
      </c>
    </row>
    <row r="692" spans="1:2" ht="15.75" customHeight="1" x14ac:dyDescent="0.3">
      <c r="A692" s="20" t="s">
        <v>1602</v>
      </c>
      <c r="B692" s="22">
        <v>5936.2545000000009</v>
      </c>
    </row>
    <row r="693" spans="1:2" ht="15.75" customHeight="1" x14ac:dyDescent="0.3">
      <c r="A693" s="20" t="s">
        <v>1604</v>
      </c>
      <c r="B693" s="22">
        <v>6507.4405000000006</v>
      </c>
    </row>
    <row r="694" spans="1:2" ht="15.75" customHeight="1" x14ac:dyDescent="0.3">
      <c r="A694" s="20" t="s">
        <v>1606</v>
      </c>
      <c r="B694" s="22">
        <v>6650.237000000001</v>
      </c>
    </row>
    <row r="695" spans="1:2" ht="15.75" customHeight="1" x14ac:dyDescent="0.3">
      <c r="A695" s="20" t="s">
        <v>1608</v>
      </c>
      <c r="B695" s="22">
        <v>6650.237000000001</v>
      </c>
    </row>
    <row r="696" spans="1:2" ht="15.75" customHeight="1" x14ac:dyDescent="0.3">
      <c r="A696" s="20" t="s">
        <v>1610</v>
      </c>
      <c r="B696" s="22">
        <v>7221.4230000000007</v>
      </c>
    </row>
    <row r="697" spans="1:2" ht="15.75" customHeight="1" x14ac:dyDescent="0.3">
      <c r="A697" s="20" t="s">
        <v>1612</v>
      </c>
      <c r="B697" s="22">
        <v>7221.4230000000007</v>
      </c>
    </row>
    <row r="698" spans="1:2" ht="15.75" customHeight="1" x14ac:dyDescent="0.3">
      <c r="A698" s="20" t="s">
        <v>1614</v>
      </c>
      <c r="B698" s="22">
        <v>6507.4405000000006</v>
      </c>
    </row>
    <row r="699" spans="1:2" ht="15.75" customHeight="1" x14ac:dyDescent="0.3">
      <c r="A699" s="20" t="s">
        <v>1616</v>
      </c>
      <c r="B699" s="22">
        <v>5936.2545000000009</v>
      </c>
    </row>
    <row r="700" spans="1:2" ht="15.75" customHeight="1" x14ac:dyDescent="0.3">
      <c r="A700" s="20" t="s">
        <v>1618</v>
      </c>
      <c r="B700" s="22">
        <v>6650.237000000001</v>
      </c>
    </row>
    <row r="701" spans="1:2" ht="15.75" customHeight="1" x14ac:dyDescent="0.3">
      <c r="A701" s="20" t="s">
        <v>1620</v>
      </c>
      <c r="B701" s="22">
        <v>5936.2545000000009</v>
      </c>
    </row>
    <row r="702" spans="1:2" ht="15.75" customHeight="1" x14ac:dyDescent="0.3">
      <c r="A702" s="20" t="s">
        <v>1622</v>
      </c>
      <c r="B702" s="22">
        <v>6507.4405000000006</v>
      </c>
    </row>
    <row r="703" spans="1:2" ht="15.75" customHeight="1" x14ac:dyDescent="0.3">
      <c r="A703" s="20" t="s">
        <v>1624</v>
      </c>
      <c r="B703" s="22">
        <v>6650.237000000001</v>
      </c>
    </row>
    <row r="704" spans="1:2" ht="15.75" customHeight="1" x14ac:dyDescent="0.3">
      <c r="A704" s="20" t="s">
        <v>1626</v>
      </c>
      <c r="B704" s="22">
        <v>6650.237000000001</v>
      </c>
    </row>
    <row r="705" spans="1:2" ht="15.75" customHeight="1" x14ac:dyDescent="0.3">
      <c r="A705" s="20" t="s">
        <v>1628</v>
      </c>
      <c r="B705" s="22">
        <v>7221.4230000000007</v>
      </c>
    </row>
    <row r="706" spans="1:2" ht="15.75" customHeight="1" x14ac:dyDescent="0.3">
      <c r="A706" s="20" t="s">
        <v>1630</v>
      </c>
      <c r="B706" s="22">
        <v>7221.4230000000007</v>
      </c>
    </row>
    <row r="707" spans="1:2" ht="15.75" customHeight="1" x14ac:dyDescent="0.3">
      <c r="A707" s="20" t="s">
        <v>1632</v>
      </c>
      <c r="B707" s="22">
        <v>6507.4405000000006</v>
      </c>
    </row>
    <row r="708" spans="1:2" ht="15.75" customHeight="1" x14ac:dyDescent="0.3">
      <c r="A708" s="20" t="s">
        <v>1634</v>
      </c>
      <c r="B708" s="22">
        <v>5936.2545000000009</v>
      </c>
    </row>
    <row r="709" spans="1:2" ht="15.75" customHeight="1" x14ac:dyDescent="0.3">
      <c r="A709" s="20" t="s">
        <v>1636</v>
      </c>
      <c r="B709" s="22">
        <v>6650.237000000001</v>
      </c>
    </row>
    <row r="710" spans="1:2" ht="15.75" customHeight="1" x14ac:dyDescent="0.3">
      <c r="A710" s="20" t="s">
        <v>1638</v>
      </c>
      <c r="B710" s="22">
        <v>5936.2545000000009</v>
      </c>
    </row>
    <row r="711" spans="1:2" ht="15.75" customHeight="1" x14ac:dyDescent="0.3">
      <c r="A711" s="20" t="s">
        <v>1640</v>
      </c>
      <c r="B711" s="22">
        <v>6507.4405000000006</v>
      </c>
    </row>
    <row r="712" spans="1:2" ht="15.75" customHeight="1" x14ac:dyDescent="0.3">
      <c r="A712" s="20" t="s">
        <v>1642</v>
      </c>
      <c r="B712" s="22">
        <v>6650.237000000001</v>
      </c>
    </row>
    <row r="713" spans="1:2" ht="15.75" customHeight="1" x14ac:dyDescent="0.3">
      <c r="A713" s="20" t="s">
        <v>1644</v>
      </c>
      <c r="B713" s="22">
        <v>6650.237000000001</v>
      </c>
    </row>
    <row r="714" spans="1:2" ht="15.75" customHeight="1" x14ac:dyDescent="0.3">
      <c r="A714" s="20" t="s">
        <v>1646</v>
      </c>
      <c r="B714" s="22">
        <v>7221.4230000000007</v>
      </c>
    </row>
    <row r="715" spans="1:2" ht="15.75" customHeight="1" x14ac:dyDescent="0.3">
      <c r="A715" s="20" t="s">
        <v>1648</v>
      </c>
      <c r="B715" s="22">
        <v>7221.4230000000007</v>
      </c>
    </row>
    <row r="716" spans="1:2" ht="15.75" customHeight="1" x14ac:dyDescent="0.3">
      <c r="A716" s="20" t="s">
        <v>1650</v>
      </c>
      <c r="B716" s="22">
        <v>6507.4405000000006</v>
      </c>
    </row>
    <row r="717" spans="1:2" ht="15.75" customHeight="1" x14ac:dyDescent="0.3">
      <c r="A717" s="20" t="s">
        <v>1652</v>
      </c>
      <c r="B717" s="22">
        <v>5936.2545000000009</v>
      </c>
    </row>
    <row r="718" spans="1:2" ht="15.75" customHeight="1" x14ac:dyDescent="0.3">
      <c r="A718" s="20" t="s">
        <v>1654</v>
      </c>
      <c r="B718" s="22">
        <v>6650.237000000001</v>
      </c>
    </row>
    <row r="719" spans="1:2" ht="15.75" customHeight="1" x14ac:dyDescent="0.3">
      <c r="A719" s="20" t="s">
        <v>1656</v>
      </c>
      <c r="B719" s="22">
        <v>5936.2545000000009</v>
      </c>
    </row>
    <row r="720" spans="1:2" ht="15.75" customHeight="1" x14ac:dyDescent="0.3">
      <c r="A720" s="20" t="s">
        <v>1658</v>
      </c>
      <c r="B720" s="22">
        <v>6507.4405000000006</v>
      </c>
    </row>
    <row r="721" spans="1:2" ht="15.75" customHeight="1" x14ac:dyDescent="0.3">
      <c r="A721" s="20" t="s">
        <v>1660</v>
      </c>
      <c r="B721" s="22">
        <v>6650.237000000001</v>
      </c>
    </row>
    <row r="722" spans="1:2" ht="15.75" customHeight="1" x14ac:dyDescent="0.3">
      <c r="A722" s="20" t="s">
        <v>1662</v>
      </c>
      <c r="B722" s="22">
        <v>6650.237000000001</v>
      </c>
    </row>
    <row r="723" spans="1:2" ht="15.75" customHeight="1" x14ac:dyDescent="0.3">
      <c r="A723" s="20" t="s">
        <v>1664</v>
      </c>
      <c r="B723" s="22">
        <v>7221.4230000000007</v>
      </c>
    </row>
    <row r="724" spans="1:2" ht="15.75" customHeight="1" x14ac:dyDescent="0.3">
      <c r="A724" s="20" t="s">
        <v>1666</v>
      </c>
      <c r="B724" s="22">
        <v>7952.1042857142857</v>
      </c>
    </row>
    <row r="725" spans="1:2" ht="15.75" customHeight="1" x14ac:dyDescent="0.3">
      <c r="A725" s="20" t="s">
        <v>1668</v>
      </c>
      <c r="B725" s="22">
        <v>7165.8792857142862</v>
      </c>
    </row>
    <row r="726" spans="1:2" ht="15.75" customHeight="1" x14ac:dyDescent="0.3">
      <c r="A726" s="20" t="s">
        <v>1670</v>
      </c>
      <c r="B726" s="22">
        <v>6536.8992857142857</v>
      </c>
    </row>
    <row r="727" spans="1:2" ht="15.75" customHeight="1" x14ac:dyDescent="0.3">
      <c r="A727" s="20" t="s">
        <v>1672</v>
      </c>
      <c r="B727" s="22">
        <v>7323.1242857142861</v>
      </c>
    </row>
    <row r="728" spans="1:2" ht="15.75" customHeight="1" x14ac:dyDescent="0.3">
      <c r="A728" s="20" t="s">
        <v>1674</v>
      </c>
      <c r="B728" s="22">
        <v>6536.8992857142857</v>
      </c>
    </row>
    <row r="729" spans="1:2" ht="15.75" customHeight="1" x14ac:dyDescent="0.3">
      <c r="A729" s="20" t="s">
        <v>1676</v>
      </c>
      <c r="B729" s="22">
        <v>7165.8792857142862</v>
      </c>
    </row>
    <row r="730" spans="1:2" ht="15.75" customHeight="1" x14ac:dyDescent="0.3">
      <c r="A730" s="20" t="s">
        <v>1678</v>
      </c>
      <c r="B730" s="22">
        <v>7323.1242857142861</v>
      </c>
    </row>
    <row r="731" spans="1:2" ht="15.75" customHeight="1" x14ac:dyDescent="0.3">
      <c r="A731" s="20" t="s">
        <v>1680</v>
      </c>
      <c r="B731" s="22">
        <v>7323.1242857142861</v>
      </c>
    </row>
    <row r="732" spans="1:2" ht="15.75" customHeight="1" x14ac:dyDescent="0.3">
      <c r="A732" s="20" t="s">
        <v>1682</v>
      </c>
      <c r="B732" s="22">
        <v>7952.1042857142857</v>
      </c>
    </row>
    <row r="733" spans="1:2" ht="15.75" customHeight="1" x14ac:dyDescent="0.3">
      <c r="A733" s="20" t="s">
        <v>1684</v>
      </c>
      <c r="B733" s="22">
        <v>7952.1042857142857</v>
      </c>
    </row>
    <row r="734" spans="1:2" ht="15.75" customHeight="1" x14ac:dyDescent="0.3">
      <c r="A734" s="20" t="s">
        <v>1686</v>
      </c>
      <c r="B734" s="22">
        <v>7165.8792857142862</v>
      </c>
    </row>
    <row r="735" spans="1:2" ht="15.75" customHeight="1" x14ac:dyDescent="0.3">
      <c r="A735" s="20" t="s">
        <v>1688</v>
      </c>
      <c r="B735" s="22">
        <v>6536.8992857142857</v>
      </c>
    </row>
    <row r="736" spans="1:2" ht="15.75" customHeight="1" x14ac:dyDescent="0.3">
      <c r="A736" s="20" t="s">
        <v>1690</v>
      </c>
      <c r="B736" s="22">
        <v>7323.1242857142861</v>
      </c>
    </row>
    <row r="737" spans="1:2" ht="15.75" customHeight="1" x14ac:dyDescent="0.3">
      <c r="A737" s="20" t="s">
        <v>1692</v>
      </c>
      <c r="B737" s="22">
        <v>6536.8992857142857</v>
      </c>
    </row>
    <row r="738" spans="1:2" ht="15.75" customHeight="1" x14ac:dyDescent="0.3">
      <c r="A738" s="20" t="s">
        <v>1694</v>
      </c>
      <c r="B738" s="22">
        <v>7165.8792857142862</v>
      </c>
    </row>
    <row r="739" spans="1:2" ht="15.75" customHeight="1" x14ac:dyDescent="0.3">
      <c r="A739" s="20" t="s">
        <v>1696</v>
      </c>
      <c r="B739" s="22">
        <v>7323.1242857142861</v>
      </c>
    </row>
    <row r="740" spans="1:2" ht="15.75" customHeight="1" x14ac:dyDescent="0.3">
      <c r="A740" s="20" t="s">
        <v>1698</v>
      </c>
      <c r="B740" s="22">
        <v>7323.1242857142861</v>
      </c>
    </row>
    <row r="741" spans="1:2" ht="15.75" customHeight="1" x14ac:dyDescent="0.3">
      <c r="A741" s="20" t="s">
        <v>1700</v>
      </c>
      <c r="B741" s="22">
        <v>7952.1042857142857</v>
      </c>
    </row>
    <row r="742" spans="1:2" ht="15.75" customHeight="1" x14ac:dyDescent="0.3">
      <c r="A742" s="20" t="s">
        <v>1703</v>
      </c>
      <c r="B742" s="22">
        <v>889.90000000000009</v>
      </c>
    </row>
    <row r="743" spans="1:2" ht="15.75" customHeight="1" x14ac:dyDescent="0.3">
      <c r="A743" s="20" t="s">
        <v>1705</v>
      </c>
      <c r="B743" s="22">
        <v>801.91100000000006</v>
      </c>
    </row>
    <row r="744" spans="1:2" ht="15.75" customHeight="1" x14ac:dyDescent="0.3">
      <c r="A744" s="20" t="s">
        <v>1707</v>
      </c>
      <c r="B744" s="22">
        <v>731.52200000000005</v>
      </c>
    </row>
    <row r="745" spans="1:2" ht="15.75" customHeight="1" x14ac:dyDescent="0.3">
      <c r="A745" s="20" t="s">
        <v>1709</v>
      </c>
      <c r="B745" s="22">
        <v>819.51100000000008</v>
      </c>
    </row>
    <row r="746" spans="1:2" ht="15.75" customHeight="1" x14ac:dyDescent="0.3">
      <c r="A746" s="20" t="s">
        <v>1711</v>
      </c>
      <c r="B746" s="22">
        <v>731.52200000000005</v>
      </c>
    </row>
    <row r="747" spans="1:2" ht="15.75" customHeight="1" x14ac:dyDescent="0.3">
      <c r="A747" s="20" t="s">
        <v>1713</v>
      </c>
      <c r="B747" s="22">
        <v>801.91100000000006</v>
      </c>
    </row>
    <row r="748" spans="1:2" ht="15.75" customHeight="1" x14ac:dyDescent="0.3">
      <c r="A748" s="20" t="s">
        <v>1715</v>
      </c>
      <c r="B748" s="22">
        <v>819.51100000000008</v>
      </c>
    </row>
    <row r="749" spans="1:2" ht="15.75" customHeight="1" x14ac:dyDescent="0.3">
      <c r="A749" s="20" t="s">
        <v>1717</v>
      </c>
      <c r="B749" s="22">
        <v>819.51100000000008</v>
      </c>
    </row>
    <row r="750" spans="1:2" ht="15.75" customHeight="1" x14ac:dyDescent="0.3">
      <c r="A750" s="20" t="s">
        <v>1719</v>
      </c>
      <c r="B750" s="22">
        <v>889.90000000000009</v>
      </c>
    </row>
    <row r="751" spans="1:2" ht="15.75" customHeight="1" x14ac:dyDescent="0.3">
      <c r="A751" s="20" t="s">
        <v>1721</v>
      </c>
      <c r="B751" s="22">
        <v>889.90000000000009</v>
      </c>
    </row>
    <row r="752" spans="1:2" ht="15.75" customHeight="1" x14ac:dyDescent="0.3">
      <c r="A752" s="20" t="s">
        <v>1723</v>
      </c>
      <c r="B752" s="22">
        <v>801.91100000000006</v>
      </c>
    </row>
    <row r="753" spans="1:2" ht="15.75" customHeight="1" x14ac:dyDescent="0.3">
      <c r="A753" s="20" t="s">
        <v>1725</v>
      </c>
      <c r="B753" s="22">
        <v>731.52200000000005</v>
      </c>
    </row>
    <row r="754" spans="1:2" ht="15.75" customHeight="1" x14ac:dyDescent="0.3">
      <c r="A754" s="20" t="s">
        <v>1727</v>
      </c>
      <c r="B754" s="22">
        <v>819.51100000000008</v>
      </c>
    </row>
    <row r="755" spans="1:2" ht="15.75" customHeight="1" x14ac:dyDescent="0.3">
      <c r="A755" s="20" t="s">
        <v>1729</v>
      </c>
      <c r="B755" s="22">
        <v>731.52200000000005</v>
      </c>
    </row>
    <row r="756" spans="1:2" ht="15.75" customHeight="1" x14ac:dyDescent="0.3">
      <c r="A756" s="20" t="s">
        <v>1731</v>
      </c>
      <c r="B756" s="22">
        <v>801.91100000000006</v>
      </c>
    </row>
    <row r="757" spans="1:2" ht="15.75" customHeight="1" x14ac:dyDescent="0.3">
      <c r="A757" s="20" t="s">
        <v>1733</v>
      </c>
      <c r="B757" s="22">
        <v>819.51100000000008</v>
      </c>
    </row>
    <row r="758" spans="1:2" ht="15.75" customHeight="1" x14ac:dyDescent="0.3">
      <c r="A758" s="20" t="s">
        <v>1735</v>
      </c>
      <c r="B758" s="22">
        <v>819.51100000000008</v>
      </c>
    </row>
    <row r="759" spans="1:2" ht="15.75" customHeight="1" x14ac:dyDescent="0.3">
      <c r="A759" s="20" t="s">
        <v>1737</v>
      </c>
      <c r="B759" s="22">
        <v>889.90000000000009</v>
      </c>
    </row>
    <row r="760" spans="1:2" ht="15.75" customHeight="1" x14ac:dyDescent="0.3">
      <c r="A760" s="20" t="s">
        <v>1739</v>
      </c>
      <c r="B760" s="22">
        <v>3892.0530000000008</v>
      </c>
    </row>
    <row r="761" spans="1:2" ht="15.75" customHeight="1" x14ac:dyDescent="0.3">
      <c r="A761" s="20" t="s">
        <v>1741</v>
      </c>
      <c r="B761" s="22">
        <v>3507.2455000000004</v>
      </c>
    </row>
    <row r="762" spans="1:2" ht="15.75" customHeight="1" x14ac:dyDescent="0.3">
      <c r="A762" s="20" t="s">
        <v>1743</v>
      </c>
      <c r="B762" s="22">
        <v>3199.3995000000004</v>
      </c>
    </row>
    <row r="763" spans="1:2" ht="15.75" customHeight="1" x14ac:dyDescent="0.3">
      <c r="A763" s="20" t="s">
        <v>1745</v>
      </c>
      <c r="B763" s="22">
        <v>3584.2070000000003</v>
      </c>
    </row>
    <row r="764" spans="1:2" ht="15.75" customHeight="1" x14ac:dyDescent="0.3">
      <c r="A764" s="20" t="s">
        <v>1747</v>
      </c>
      <c r="B764" s="22">
        <v>3199.3995000000004</v>
      </c>
    </row>
    <row r="765" spans="1:2" ht="15.75" customHeight="1" x14ac:dyDescent="0.3">
      <c r="A765" s="20" t="s">
        <v>1749</v>
      </c>
      <c r="B765" s="22">
        <v>3507.2455000000004</v>
      </c>
    </row>
    <row r="766" spans="1:2" ht="15.75" customHeight="1" x14ac:dyDescent="0.3">
      <c r="A766" s="20" t="s">
        <v>1751</v>
      </c>
      <c r="B766" s="22">
        <v>3584.2070000000003</v>
      </c>
    </row>
    <row r="767" spans="1:2" ht="15.75" customHeight="1" x14ac:dyDescent="0.3">
      <c r="A767" s="20" t="s">
        <v>1753</v>
      </c>
      <c r="B767" s="22">
        <v>3584.2070000000003</v>
      </c>
    </row>
    <row r="768" spans="1:2" ht="15.75" customHeight="1" x14ac:dyDescent="0.3">
      <c r="A768" s="20" t="s">
        <v>1755</v>
      </c>
      <c r="B768" s="22">
        <v>3892.0530000000008</v>
      </c>
    </row>
    <row r="769" spans="1:2" ht="15.75" customHeight="1" x14ac:dyDescent="0.3">
      <c r="A769" s="20" t="s">
        <v>1757</v>
      </c>
      <c r="B769" s="22">
        <v>4281.2550000000001</v>
      </c>
    </row>
    <row r="770" spans="1:2" ht="15.75" customHeight="1" x14ac:dyDescent="0.3">
      <c r="A770" s="20" t="s">
        <v>1759</v>
      </c>
      <c r="B770" s="22">
        <v>3857.9750000000004</v>
      </c>
    </row>
    <row r="771" spans="1:2" ht="15.75" customHeight="1" x14ac:dyDescent="0.3">
      <c r="A771" s="20" t="s">
        <v>1761</v>
      </c>
      <c r="B771" s="22">
        <v>3519.3400000000006</v>
      </c>
    </row>
    <row r="772" spans="1:2" ht="15.75" customHeight="1" x14ac:dyDescent="0.3">
      <c r="A772" s="20" t="s">
        <v>1763</v>
      </c>
      <c r="B772" s="22">
        <v>3942.6310000000003</v>
      </c>
    </row>
    <row r="773" spans="1:2" ht="15.75" customHeight="1" x14ac:dyDescent="0.3">
      <c r="A773" s="20" t="s">
        <v>1765</v>
      </c>
      <c r="B773" s="22">
        <v>3519.3400000000006</v>
      </c>
    </row>
    <row r="774" spans="1:2" ht="15.75" customHeight="1" x14ac:dyDescent="0.3">
      <c r="A774" s="20" t="s">
        <v>1767</v>
      </c>
      <c r="B774" s="22">
        <v>3857.9750000000004</v>
      </c>
    </row>
    <row r="775" spans="1:2" ht="15.75" customHeight="1" x14ac:dyDescent="0.3">
      <c r="A775" s="20" t="s">
        <v>1769</v>
      </c>
      <c r="B775" s="22">
        <v>3942.6310000000003</v>
      </c>
    </row>
    <row r="776" spans="1:2" ht="15.75" customHeight="1" x14ac:dyDescent="0.3">
      <c r="A776" s="20" t="s">
        <v>1771</v>
      </c>
      <c r="B776" s="22">
        <v>3942.6310000000003</v>
      </c>
    </row>
    <row r="777" spans="1:2" ht="15.75" customHeight="1" x14ac:dyDescent="0.3">
      <c r="A777" s="20" t="s">
        <v>1773</v>
      </c>
      <c r="B777" s="22">
        <v>4281.2550000000001</v>
      </c>
    </row>
    <row r="778" spans="1:2" ht="15.75" customHeight="1" x14ac:dyDescent="0.3">
      <c r="A778" s="20" t="s">
        <v>1775</v>
      </c>
      <c r="B778" s="22">
        <v>5003.79</v>
      </c>
    </row>
    <row r="779" spans="1:2" ht="15.75" customHeight="1" x14ac:dyDescent="0.3">
      <c r="A779" s="20" t="s">
        <v>1777</v>
      </c>
      <c r="B779" s="22">
        <v>4509.0650000000014</v>
      </c>
    </row>
    <row r="780" spans="1:2" ht="15.75" customHeight="1" x14ac:dyDescent="0.3">
      <c r="A780" s="20" t="s">
        <v>1779</v>
      </c>
      <c r="B780" s="22">
        <v>4113.2850000000008</v>
      </c>
    </row>
    <row r="781" spans="1:2" ht="15.75" customHeight="1" x14ac:dyDescent="0.3">
      <c r="A781" s="20" t="s">
        <v>1781</v>
      </c>
      <c r="B781" s="22">
        <v>4608.0100000000011</v>
      </c>
    </row>
    <row r="782" spans="1:2" ht="15.75" customHeight="1" x14ac:dyDescent="0.3">
      <c r="A782" s="20" t="s">
        <v>1783</v>
      </c>
      <c r="B782" s="22">
        <v>4113.2850000000008</v>
      </c>
    </row>
    <row r="783" spans="1:2" ht="15.75" customHeight="1" x14ac:dyDescent="0.3">
      <c r="A783" s="20" t="s">
        <v>1785</v>
      </c>
      <c r="B783" s="22">
        <v>4509.0650000000014</v>
      </c>
    </row>
    <row r="784" spans="1:2" ht="15.75" customHeight="1" x14ac:dyDescent="0.3">
      <c r="A784" s="20" t="s">
        <v>1787</v>
      </c>
      <c r="B784" s="22">
        <v>4608.0100000000011</v>
      </c>
    </row>
    <row r="785" spans="1:2" ht="15.75" customHeight="1" x14ac:dyDescent="0.3">
      <c r="A785" s="20" t="s">
        <v>1789</v>
      </c>
      <c r="B785" s="22">
        <v>4608.0100000000011</v>
      </c>
    </row>
    <row r="786" spans="1:2" ht="15.75" customHeight="1" x14ac:dyDescent="0.3">
      <c r="A786" s="20" t="s">
        <v>1791</v>
      </c>
      <c r="B786" s="22">
        <v>5003.79</v>
      </c>
    </row>
    <row r="787" spans="1:2" ht="15.75" customHeight="1" x14ac:dyDescent="0.3">
      <c r="A787" s="20" t="s">
        <v>1793</v>
      </c>
      <c r="B787" s="22">
        <v>5504.1690000000008</v>
      </c>
    </row>
    <row r="788" spans="1:2" ht="15.75" customHeight="1" x14ac:dyDescent="0.3">
      <c r="A788" s="20" t="s">
        <v>1795</v>
      </c>
      <c r="B788" s="22">
        <v>4959.9769999999999</v>
      </c>
    </row>
    <row r="789" spans="1:2" ht="15.75" customHeight="1" x14ac:dyDescent="0.3">
      <c r="A789" s="20" t="s">
        <v>1797</v>
      </c>
      <c r="B789" s="22">
        <v>4524.6190000000006</v>
      </c>
    </row>
    <row r="790" spans="1:2" ht="15.75" customHeight="1" x14ac:dyDescent="0.3">
      <c r="A790" s="20" t="s">
        <v>1799</v>
      </c>
      <c r="B790" s="22">
        <v>5068.8110000000006</v>
      </c>
    </row>
    <row r="791" spans="1:2" ht="15.75" customHeight="1" x14ac:dyDescent="0.3">
      <c r="A791" s="20" t="s">
        <v>1801</v>
      </c>
      <c r="B791" s="22">
        <v>4524.6190000000006</v>
      </c>
    </row>
    <row r="792" spans="1:2" ht="15.75" customHeight="1" x14ac:dyDescent="0.3">
      <c r="A792" s="20" t="s">
        <v>1803</v>
      </c>
      <c r="B792" s="22">
        <v>4959.9769999999999</v>
      </c>
    </row>
    <row r="793" spans="1:2" ht="15.75" customHeight="1" x14ac:dyDescent="0.3">
      <c r="A793" s="20" t="s">
        <v>1805</v>
      </c>
      <c r="B793" s="22">
        <v>5068.8110000000006</v>
      </c>
    </row>
    <row r="794" spans="1:2" ht="15.75" customHeight="1" x14ac:dyDescent="0.3">
      <c r="A794" s="20" t="s">
        <v>1807</v>
      </c>
      <c r="B794" s="22">
        <v>5068.8110000000006</v>
      </c>
    </row>
    <row r="795" spans="1:2" ht="15.75" customHeight="1" x14ac:dyDescent="0.3">
      <c r="A795" s="20" t="s">
        <v>1809</v>
      </c>
      <c r="B795" s="22">
        <v>5504.1690000000008</v>
      </c>
    </row>
    <row r="796" spans="1:2" ht="15.75" customHeight="1" x14ac:dyDescent="0.3">
      <c r="A796" s="20" t="s">
        <v>1811</v>
      </c>
      <c r="B796" s="22">
        <v>1166.2530000000002</v>
      </c>
    </row>
    <row r="797" spans="1:2" ht="15.75" customHeight="1" x14ac:dyDescent="0.3">
      <c r="A797" s="20" t="s">
        <v>1813</v>
      </c>
      <c r="B797" s="22">
        <v>1050.9455</v>
      </c>
    </row>
    <row r="798" spans="1:2" ht="15.75" customHeight="1" x14ac:dyDescent="0.3">
      <c r="A798" s="20" t="s">
        <v>1815</v>
      </c>
      <c r="B798" s="22">
        <v>958.69950000000017</v>
      </c>
    </row>
    <row r="799" spans="1:2" ht="15.75" customHeight="1" x14ac:dyDescent="0.3">
      <c r="A799" s="20" t="s">
        <v>1817</v>
      </c>
      <c r="B799" s="22">
        <v>1074.0070000000001</v>
      </c>
    </row>
    <row r="800" spans="1:2" ht="15.75" customHeight="1" x14ac:dyDescent="0.3">
      <c r="A800" s="20" t="s">
        <v>1819</v>
      </c>
      <c r="B800" s="22">
        <v>958.69950000000017</v>
      </c>
    </row>
    <row r="801" spans="1:2" ht="15.75" customHeight="1" x14ac:dyDescent="0.3">
      <c r="A801" s="20" t="s">
        <v>1821</v>
      </c>
      <c r="B801" s="22">
        <v>1050.9455</v>
      </c>
    </row>
    <row r="802" spans="1:2" ht="15.75" customHeight="1" x14ac:dyDescent="0.3">
      <c r="A802" s="20" t="s">
        <v>1823</v>
      </c>
      <c r="B802" s="22">
        <v>1074.0070000000001</v>
      </c>
    </row>
    <row r="803" spans="1:2" ht="15.75" customHeight="1" x14ac:dyDescent="0.3">
      <c r="A803" s="20" t="s">
        <v>1825</v>
      </c>
      <c r="B803" s="22">
        <v>1074.0070000000001</v>
      </c>
    </row>
    <row r="804" spans="1:2" ht="15.75" customHeight="1" x14ac:dyDescent="0.3">
      <c r="A804" s="20" t="s">
        <v>1827</v>
      </c>
      <c r="B804" s="22">
        <v>1166.2530000000002</v>
      </c>
    </row>
    <row r="805" spans="1:2" ht="15.75" customHeight="1" x14ac:dyDescent="0.3">
      <c r="A805" s="20" t="s">
        <v>1829</v>
      </c>
      <c r="B805" s="22">
        <v>1769.8230000000003</v>
      </c>
    </row>
    <row r="806" spans="1:2" ht="15.75" customHeight="1" x14ac:dyDescent="0.3">
      <c r="A806" s="20" t="s">
        <v>1831</v>
      </c>
      <c r="B806" s="22">
        <v>1594.8405000000002</v>
      </c>
    </row>
    <row r="807" spans="1:2" ht="15.75" customHeight="1" x14ac:dyDescent="0.3">
      <c r="A807" s="20" t="s">
        <v>1833</v>
      </c>
      <c r="B807" s="22">
        <v>1454.8545000000001</v>
      </c>
    </row>
    <row r="808" spans="1:2" ht="15.75" customHeight="1" x14ac:dyDescent="0.3">
      <c r="A808" s="20" t="s">
        <v>1835</v>
      </c>
      <c r="B808" s="22">
        <v>1629.8370000000002</v>
      </c>
    </row>
    <row r="809" spans="1:2" ht="15.75" customHeight="1" x14ac:dyDescent="0.3">
      <c r="A809" s="20" t="s">
        <v>1837</v>
      </c>
      <c r="B809" s="22">
        <v>1454.8545000000001</v>
      </c>
    </row>
    <row r="810" spans="1:2" ht="15.75" customHeight="1" x14ac:dyDescent="0.3">
      <c r="A810" s="20" t="s">
        <v>1839</v>
      </c>
      <c r="B810" s="22">
        <v>1594.8405000000002</v>
      </c>
    </row>
    <row r="811" spans="1:2" ht="15.75" customHeight="1" x14ac:dyDescent="0.3">
      <c r="A811" s="20" t="s">
        <v>1841</v>
      </c>
      <c r="B811" s="22">
        <v>1629.8370000000002</v>
      </c>
    </row>
    <row r="812" spans="1:2" ht="15.75" customHeight="1" x14ac:dyDescent="0.3">
      <c r="A812" s="20" t="s">
        <v>1843</v>
      </c>
      <c r="B812" s="22">
        <v>1629.8370000000002</v>
      </c>
    </row>
    <row r="813" spans="1:2" ht="15.75" customHeight="1" x14ac:dyDescent="0.3">
      <c r="A813" s="20" t="s">
        <v>1845</v>
      </c>
      <c r="B813" s="22">
        <v>1769.8230000000003</v>
      </c>
    </row>
    <row r="814" spans="1:2" ht="15.75" customHeight="1" x14ac:dyDescent="0.3">
      <c r="A814" s="20" t="s">
        <v>1847</v>
      </c>
      <c r="B814" s="22">
        <v>4008.873</v>
      </c>
    </row>
    <row r="815" spans="1:2" ht="15.75" customHeight="1" x14ac:dyDescent="0.3">
      <c r="A815" s="20" t="s">
        <v>1849</v>
      </c>
      <c r="B815" s="22">
        <v>3612.5155000000009</v>
      </c>
    </row>
    <row r="816" spans="1:2" ht="15.75" customHeight="1" x14ac:dyDescent="0.3">
      <c r="A816" s="20" t="s">
        <v>1851</v>
      </c>
      <c r="B816" s="22">
        <v>3295.4295000000006</v>
      </c>
    </row>
    <row r="817" spans="1:2" ht="15.75" customHeight="1" x14ac:dyDescent="0.3">
      <c r="A817" s="20" t="s">
        <v>1853</v>
      </c>
      <c r="B817" s="22">
        <v>3691.7870000000003</v>
      </c>
    </row>
    <row r="818" spans="1:2" ht="15.75" customHeight="1" x14ac:dyDescent="0.3">
      <c r="A818" s="20" t="s">
        <v>1855</v>
      </c>
      <c r="B818" s="22">
        <v>3295.4295000000006</v>
      </c>
    </row>
    <row r="819" spans="1:2" ht="15.75" customHeight="1" x14ac:dyDescent="0.3">
      <c r="A819" s="20" t="s">
        <v>1857</v>
      </c>
      <c r="B819" s="22">
        <v>3612.5155000000009</v>
      </c>
    </row>
    <row r="820" spans="1:2" ht="15.75" customHeight="1" x14ac:dyDescent="0.3">
      <c r="A820" s="20" t="s">
        <v>1859</v>
      </c>
      <c r="B820" s="22">
        <v>3691.7870000000003</v>
      </c>
    </row>
    <row r="821" spans="1:2" ht="15.75" customHeight="1" x14ac:dyDescent="0.3">
      <c r="A821" s="20" t="s">
        <v>1861</v>
      </c>
      <c r="B821" s="22">
        <v>3691.7870000000003</v>
      </c>
    </row>
    <row r="822" spans="1:2" ht="15.75" customHeight="1" x14ac:dyDescent="0.3">
      <c r="A822" s="20" t="s">
        <v>1863</v>
      </c>
      <c r="B822" s="22">
        <v>4008.873</v>
      </c>
    </row>
    <row r="823" spans="1:2" ht="15.75" customHeight="1" x14ac:dyDescent="0.3">
      <c r="A823" s="20" t="s">
        <v>1865</v>
      </c>
      <c r="B823" s="22">
        <v>5566.4730000000009</v>
      </c>
    </row>
    <row r="824" spans="1:2" ht="15.75" customHeight="1" x14ac:dyDescent="0.3">
      <c r="A824" s="20" t="s">
        <v>1867</v>
      </c>
      <c r="B824" s="22">
        <v>5016.1155000000008</v>
      </c>
    </row>
    <row r="825" spans="1:2" ht="15.75" customHeight="1" x14ac:dyDescent="0.3">
      <c r="A825" s="20" t="s">
        <v>1869</v>
      </c>
      <c r="B825" s="22">
        <v>4575.8295000000007</v>
      </c>
    </row>
    <row r="826" spans="1:2" ht="15.75" customHeight="1" x14ac:dyDescent="0.3">
      <c r="A826" s="20" t="s">
        <v>1871</v>
      </c>
      <c r="B826" s="22">
        <v>5126.1870000000008</v>
      </c>
    </row>
    <row r="827" spans="1:2" ht="15.75" customHeight="1" x14ac:dyDescent="0.3">
      <c r="A827" s="20" t="s">
        <v>1873</v>
      </c>
      <c r="B827" s="22">
        <v>4575.8295000000007</v>
      </c>
    </row>
    <row r="828" spans="1:2" ht="15.75" customHeight="1" x14ac:dyDescent="0.3">
      <c r="A828" s="20" t="s">
        <v>1875</v>
      </c>
      <c r="B828" s="22">
        <v>5016.1155000000008</v>
      </c>
    </row>
    <row r="829" spans="1:2" ht="15.75" customHeight="1" x14ac:dyDescent="0.3">
      <c r="A829" s="20" t="s">
        <v>1877</v>
      </c>
      <c r="B829" s="22">
        <v>5126.1870000000008</v>
      </c>
    </row>
    <row r="830" spans="1:2" ht="15.75" customHeight="1" x14ac:dyDescent="0.3">
      <c r="A830" s="20" t="s">
        <v>1879</v>
      </c>
      <c r="B830" s="22">
        <v>5126.1870000000008</v>
      </c>
    </row>
    <row r="831" spans="1:2" ht="15.75" customHeight="1" x14ac:dyDescent="0.3">
      <c r="A831" s="20" t="s">
        <v>1881</v>
      </c>
      <c r="B831" s="22">
        <v>5566.4730000000009</v>
      </c>
    </row>
    <row r="832" spans="1:2" ht="15.75" customHeight="1" x14ac:dyDescent="0.3">
      <c r="A832" s="20" t="s">
        <v>1883</v>
      </c>
      <c r="B832" s="22">
        <v>6773.6130000000003</v>
      </c>
    </row>
    <row r="833" spans="1:2" ht="15.75" customHeight="1" x14ac:dyDescent="0.3">
      <c r="A833" s="20" t="s">
        <v>1885</v>
      </c>
      <c r="B833" s="22">
        <v>6103.9055000000008</v>
      </c>
    </row>
    <row r="834" spans="1:2" ht="15.75" customHeight="1" x14ac:dyDescent="0.3">
      <c r="A834" s="20" t="s">
        <v>1887</v>
      </c>
      <c r="B834" s="22">
        <v>5568.1395000000002</v>
      </c>
    </row>
    <row r="835" spans="1:2" ht="15.75" customHeight="1" x14ac:dyDescent="0.3">
      <c r="A835" s="20" t="s">
        <v>1889</v>
      </c>
      <c r="B835" s="22">
        <v>6237.8470000000007</v>
      </c>
    </row>
    <row r="836" spans="1:2" ht="15.75" customHeight="1" x14ac:dyDescent="0.3">
      <c r="A836" s="20" t="s">
        <v>1891</v>
      </c>
      <c r="B836" s="22">
        <v>5568.1395000000002</v>
      </c>
    </row>
    <row r="837" spans="1:2" ht="15.75" customHeight="1" x14ac:dyDescent="0.3">
      <c r="A837" s="20" t="s">
        <v>1893</v>
      </c>
      <c r="B837" s="22">
        <v>6103.9055000000008</v>
      </c>
    </row>
    <row r="838" spans="1:2" ht="15.75" customHeight="1" x14ac:dyDescent="0.3">
      <c r="A838" s="20" t="s">
        <v>1895</v>
      </c>
      <c r="B838" s="22">
        <v>6237.8470000000007</v>
      </c>
    </row>
    <row r="839" spans="1:2" ht="15.75" customHeight="1" x14ac:dyDescent="0.3">
      <c r="A839" s="20" t="s">
        <v>1897</v>
      </c>
      <c r="B839" s="22">
        <v>6237.8470000000007</v>
      </c>
    </row>
    <row r="840" spans="1:2" ht="15.75" customHeight="1" x14ac:dyDescent="0.3">
      <c r="A840" s="20" t="s">
        <v>1899</v>
      </c>
      <c r="B840" s="22">
        <v>6773.6130000000003</v>
      </c>
    </row>
    <row r="841" spans="1:2" ht="15.75" customHeight="1" x14ac:dyDescent="0.3">
      <c r="A841" s="20" t="s">
        <v>1901</v>
      </c>
      <c r="B841" s="22">
        <v>8623.2630000000008</v>
      </c>
    </row>
    <row r="842" spans="1:2" ht="15.75" customHeight="1" x14ac:dyDescent="0.3">
      <c r="A842" s="20" t="s">
        <v>1903</v>
      </c>
      <c r="B842" s="22">
        <v>7770.6805000000031</v>
      </c>
    </row>
    <row r="843" spans="1:2" ht="15.75" customHeight="1" x14ac:dyDescent="0.3">
      <c r="A843" s="20" t="s">
        <v>1905</v>
      </c>
      <c r="B843" s="22">
        <v>7088.6145000000006</v>
      </c>
    </row>
    <row r="844" spans="1:2" ht="15.75" customHeight="1" x14ac:dyDescent="0.3">
      <c r="A844" s="20" t="s">
        <v>1907</v>
      </c>
      <c r="B844" s="22">
        <v>7941.197000000001</v>
      </c>
    </row>
    <row r="845" spans="1:2" ht="15.75" customHeight="1" x14ac:dyDescent="0.3">
      <c r="A845" s="20" t="s">
        <v>1909</v>
      </c>
      <c r="B845" s="22">
        <v>7088.6145000000006</v>
      </c>
    </row>
    <row r="846" spans="1:2" ht="15.75" customHeight="1" x14ac:dyDescent="0.3">
      <c r="A846" s="20" t="s">
        <v>1911</v>
      </c>
      <c r="B846" s="22">
        <v>7770.6805000000031</v>
      </c>
    </row>
    <row r="847" spans="1:2" ht="15.75" customHeight="1" x14ac:dyDescent="0.3">
      <c r="A847" s="20" t="s">
        <v>1913</v>
      </c>
      <c r="B847" s="22">
        <v>7941.197000000001</v>
      </c>
    </row>
    <row r="848" spans="1:2" ht="15.75" customHeight="1" x14ac:dyDescent="0.3">
      <c r="A848" s="20" t="s">
        <v>1915</v>
      </c>
      <c r="B848" s="22">
        <v>7941.197000000001</v>
      </c>
    </row>
    <row r="849" spans="1:2" ht="15.75" customHeight="1" x14ac:dyDescent="0.3">
      <c r="A849" s="20" t="s">
        <v>1917</v>
      </c>
      <c r="B849" s="22">
        <v>8623.2630000000008</v>
      </c>
    </row>
    <row r="850" spans="1:2" ht="15.75" customHeight="1" x14ac:dyDescent="0.3">
      <c r="A850" s="20" t="s">
        <v>1919</v>
      </c>
      <c r="B850" s="22">
        <v>11115.423000000001</v>
      </c>
    </row>
    <row r="851" spans="1:2" ht="15.75" customHeight="1" x14ac:dyDescent="0.3">
      <c r="A851" s="20" t="s">
        <v>1921</v>
      </c>
      <c r="B851" s="22">
        <v>10016.440500000001</v>
      </c>
    </row>
    <row r="852" spans="1:2" ht="15.75" customHeight="1" x14ac:dyDescent="0.3">
      <c r="A852" s="20" t="s">
        <v>1923</v>
      </c>
      <c r="B852" s="22">
        <v>9137.2545000000027</v>
      </c>
    </row>
    <row r="853" spans="1:2" ht="15.75" customHeight="1" x14ac:dyDescent="0.3">
      <c r="A853" s="20" t="s">
        <v>1925</v>
      </c>
      <c r="B853" s="22">
        <v>10236.237000000001</v>
      </c>
    </row>
    <row r="854" spans="1:2" ht="15.75" customHeight="1" x14ac:dyDescent="0.3">
      <c r="A854" s="20" t="s">
        <v>1927</v>
      </c>
      <c r="B854" s="22">
        <v>9137.2545000000027</v>
      </c>
    </row>
    <row r="855" spans="1:2" ht="15.75" customHeight="1" x14ac:dyDescent="0.3">
      <c r="A855" s="20" t="s">
        <v>1929</v>
      </c>
      <c r="B855" s="22">
        <v>10016.440500000001</v>
      </c>
    </row>
    <row r="856" spans="1:2" ht="15.75" customHeight="1" x14ac:dyDescent="0.3">
      <c r="A856" s="20" t="s">
        <v>1931</v>
      </c>
      <c r="B856" s="22">
        <v>10236.237000000001</v>
      </c>
    </row>
    <row r="857" spans="1:2" ht="15.75" customHeight="1" x14ac:dyDescent="0.3">
      <c r="A857" s="20" t="s">
        <v>1933</v>
      </c>
      <c r="B857" s="22">
        <v>10236.237000000001</v>
      </c>
    </row>
    <row r="858" spans="1:2" ht="15.75" customHeight="1" x14ac:dyDescent="0.3">
      <c r="A858" s="20" t="s">
        <v>1935</v>
      </c>
      <c r="B858" s="22">
        <v>11115.423000000001</v>
      </c>
    </row>
    <row r="859" spans="1:2" ht="15.75" customHeight="1" x14ac:dyDescent="0.3">
      <c r="A859" s="20" t="s">
        <v>1937</v>
      </c>
      <c r="B859" s="22">
        <v>6442.6230000000005</v>
      </c>
    </row>
    <row r="860" spans="1:2" ht="15.75" customHeight="1" x14ac:dyDescent="0.3">
      <c r="A860" s="20" t="s">
        <v>1939</v>
      </c>
      <c r="B860" s="22">
        <v>5805.6405000000013</v>
      </c>
    </row>
    <row r="861" spans="1:2" ht="15.75" customHeight="1" x14ac:dyDescent="0.3">
      <c r="A861" s="20" t="s">
        <v>1941</v>
      </c>
      <c r="B861" s="22">
        <v>5296.0545000000011</v>
      </c>
    </row>
    <row r="862" spans="1:2" ht="15.75" customHeight="1" x14ac:dyDescent="0.3">
      <c r="A862" s="20" t="s">
        <v>1943</v>
      </c>
      <c r="B862" s="22">
        <v>5933.0370000000003</v>
      </c>
    </row>
    <row r="863" spans="1:2" ht="15.75" customHeight="1" x14ac:dyDescent="0.3">
      <c r="A863" s="20" t="s">
        <v>1945</v>
      </c>
      <c r="B863" s="22">
        <v>5296.0545000000011</v>
      </c>
    </row>
    <row r="864" spans="1:2" ht="15.75" customHeight="1" x14ac:dyDescent="0.3">
      <c r="A864" s="20" t="s">
        <v>1947</v>
      </c>
      <c r="B864" s="22">
        <v>5805.6405000000013</v>
      </c>
    </row>
    <row r="865" spans="1:2" ht="15.75" customHeight="1" x14ac:dyDescent="0.3">
      <c r="A865" s="20" t="s">
        <v>1949</v>
      </c>
      <c r="B865" s="22">
        <v>5933.0370000000003</v>
      </c>
    </row>
    <row r="866" spans="1:2" ht="15.75" customHeight="1" x14ac:dyDescent="0.3">
      <c r="A866" s="20" t="s">
        <v>1951</v>
      </c>
      <c r="B866" s="22">
        <v>5933.0370000000003</v>
      </c>
    </row>
    <row r="867" spans="1:2" ht="15.75" customHeight="1" x14ac:dyDescent="0.3">
      <c r="A867" s="20" t="s">
        <v>1953</v>
      </c>
      <c r="B867" s="22">
        <v>6442.6230000000005</v>
      </c>
    </row>
    <row r="868" spans="1:2" ht="15.75" customHeight="1" x14ac:dyDescent="0.3">
      <c r="A868" s="20" t="s">
        <v>1955</v>
      </c>
      <c r="B868" s="22">
        <v>9110.0130000000008</v>
      </c>
    </row>
    <row r="869" spans="1:2" ht="15.75" customHeight="1" x14ac:dyDescent="0.3">
      <c r="A869" s="20" t="s">
        <v>1957</v>
      </c>
      <c r="B869" s="22">
        <v>8209.3055000000022</v>
      </c>
    </row>
    <row r="870" spans="1:2" ht="15.75" customHeight="1" x14ac:dyDescent="0.3">
      <c r="A870" s="20" t="s">
        <v>1959</v>
      </c>
      <c r="B870" s="22">
        <v>7488.7395000000006</v>
      </c>
    </row>
    <row r="871" spans="1:2" ht="15.75" customHeight="1" x14ac:dyDescent="0.3">
      <c r="A871" s="20" t="s">
        <v>1961</v>
      </c>
      <c r="B871" s="22">
        <v>8389.4470000000019</v>
      </c>
    </row>
    <row r="872" spans="1:2" ht="15.75" customHeight="1" x14ac:dyDescent="0.3">
      <c r="A872" s="20" t="s">
        <v>1963</v>
      </c>
      <c r="B872" s="22">
        <v>7488.7395000000006</v>
      </c>
    </row>
    <row r="873" spans="1:2" ht="15.75" customHeight="1" x14ac:dyDescent="0.3">
      <c r="A873" s="20" t="s">
        <v>1965</v>
      </c>
      <c r="B873" s="22">
        <v>8209.3055000000022</v>
      </c>
    </row>
    <row r="874" spans="1:2" ht="15.75" customHeight="1" x14ac:dyDescent="0.3">
      <c r="A874" s="20" t="s">
        <v>1967</v>
      </c>
      <c r="B874" s="22">
        <v>8389.4470000000019</v>
      </c>
    </row>
    <row r="875" spans="1:2" ht="15.75" customHeight="1" x14ac:dyDescent="0.3">
      <c r="A875" s="20" t="s">
        <v>1969</v>
      </c>
      <c r="B875" s="22">
        <v>8389.4470000000019</v>
      </c>
    </row>
    <row r="876" spans="1:2" ht="15.75" customHeight="1" x14ac:dyDescent="0.3">
      <c r="A876" s="20" t="s">
        <v>1971</v>
      </c>
      <c r="B876" s="22">
        <v>9110.0130000000008</v>
      </c>
    </row>
    <row r="877" spans="1:2" ht="15.75" customHeight="1" x14ac:dyDescent="0.3">
      <c r="A877" s="20" t="s">
        <v>1973</v>
      </c>
      <c r="B877" s="22">
        <v>12867.723000000002</v>
      </c>
    </row>
    <row r="878" spans="1:2" ht="15.75" customHeight="1" x14ac:dyDescent="0.3">
      <c r="A878" s="20" t="s">
        <v>1975</v>
      </c>
      <c r="B878" s="22">
        <v>11595.4905</v>
      </c>
    </row>
    <row r="879" spans="1:2" ht="15.75" customHeight="1" x14ac:dyDescent="0.3">
      <c r="A879" s="20" t="s">
        <v>1977</v>
      </c>
      <c r="B879" s="22">
        <v>10577.704500000002</v>
      </c>
    </row>
    <row r="880" spans="1:2" ht="15.75" customHeight="1" x14ac:dyDescent="0.3">
      <c r="A880" s="20" t="s">
        <v>1979</v>
      </c>
      <c r="B880" s="22">
        <v>11849.937000000002</v>
      </c>
    </row>
    <row r="881" spans="1:2" ht="15.75" customHeight="1" x14ac:dyDescent="0.3">
      <c r="A881" s="20" t="s">
        <v>1981</v>
      </c>
      <c r="B881" s="22">
        <v>10577.704500000002</v>
      </c>
    </row>
    <row r="882" spans="1:2" ht="15.75" customHeight="1" x14ac:dyDescent="0.3">
      <c r="A882" s="20" t="s">
        <v>1983</v>
      </c>
      <c r="B882" s="22">
        <v>11595.4905</v>
      </c>
    </row>
    <row r="883" spans="1:2" ht="15.75" customHeight="1" x14ac:dyDescent="0.3">
      <c r="A883" s="20" t="s">
        <v>1985</v>
      </c>
      <c r="B883" s="22">
        <v>11849.937000000002</v>
      </c>
    </row>
    <row r="884" spans="1:2" ht="15.75" customHeight="1" x14ac:dyDescent="0.3">
      <c r="A884" s="20" t="s">
        <v>1987</v>
      </c>
      <c r="B884" s="22">
        <v>11849.937000000002</v>
      </c>
    </row>
    <row r="885" spans="1:2" ht="15.75" customHeight="1" x14ac:dyDescent="0.3">
      <c r="A885" s="20" t="s">
        <v>1989</v>
      </c>
      <c r="B885" s="22">
        <v>12867.723000000002</v>
      </c>
    </row>
    <row r="886" spans="1:2" ht="15.75" customHeight="1" x14ac:dyDescent="0.3">
      <c r="A886" s="20" t="s">
        <v>1991</v>
      </c>
      <c r="B886" s="22">
        <v>11115.423000000001</v>
      </c>
    </row>
    <row r="887" spans="1:2" ht="15.75" customHeight="1" x14ac:dyDescent="0.3">
      <c r="A887" s="20" t="s">
        <v>1993</v>
      </c>
      <c r="B887" s="22">
        <v>10016.440500000001</v>
      </c>
    </row>
    <row r="888" spans="1:2" ht="15.75" customHeight="1" x14ac:dyDescent="0.3">
      <c r="A888" s="20" t="s">
        <v>1995</v>
      </c>
      <c r="B888" s="22">
        <v>9137.2545000000027</v>
      </c>
    </row>
    <row r="889" spans="1:2" ht="15.75" customHeight="1" x14ac:dyDescent="0.3">
      <c r="A889" s="20" t="s">
        <v>1997</v>
      </c>
      <c r="B889" s="22">
        <v>10236.237000000001</v>
      </c>
    </row>
    <row r="890" spans="1:2" ht="15.75" customHeight="1" x14ac:dyDescent="0.3">
      <c r="A890" s="20" t="s">
        <v>1999</v>
      </c>
      <c r="B890" s="22">
        <v>9137.2545000000027</v>
      </c>
    </row>
    <row r="891" spans="1:2" ht="15.75" customHeight="1" x14ac:dyDescent="0.3">
      <c r="A891" s="20" t="s">
        <v>2001</v>
      </c>
      <c r="B891" s="22">
        <v>10016.440500000001</v>
      </c>
    </row>
    <row r="892" spans="1:2" ht="15.75" customHeight="1" x14ac:dyDescent="0.3">
      <c r="A892" s="20" t="s">
        <v>2003</v>
      </c>
      <c r="B892" s="22">
        <v>10236.237000000001</v>
      </c>
    </row>
    <row r="893" spans="1:2" ht="15.75" customHeight="1" x14ac:dyDescent="0.3">
      <c r="A893" s="20" t="s">
        <v>2005</v>
      </c>
      <c r="B893" s="22">
        <v>10236.237000000001</v>
      </c>
    </row>
    <row r="894" spans="1:2" ht="15.75" customHeight="1" x14ac:dyDescent="0.3">
      <c r="A894" s="20" t="s">
        <v>2007</v>
      </c>
      <c r="B894" s="22">
        <v>11115.423000000001</v>
      </c>
    </row>
    <row r="895" spans="1:2" ht="15.75" customHeight="1" x14ac:dyDescent="0.3">
      <c r="A895" s="20" t="s">
        <v>2009</v>
      </c>
      <c r="B895" s="22">
        <v>11115.423000000001</v>
      </c>
    </row>
    <row r="896" spans="1:2" ht="15.75" customHeight="1" x14ac:dyDescent="0.3">
      <c r="A896" s="20" t="s">
        <v>2011</v>
      </c>
      <c r="B896" s="22">
        <v>10047.84</v>
      </c>
    </row>
    <row r="897" spans="1:2" ht="15.75" customHeight="1" x14ac:dyDescent="0.3">
      <c r="A897" s="20" t="s">
        <v>2013</v>
      </c>
      <c r="B897" s="22">
        <v>9168.6540000000005</v>
      </c>
    </row>
    <row r="898" spans="1:2" ht="15.75" customHeight="1" x14ac:dyDescent="0.3">
      <c r="A898" s="20" t="s">
        <v>2015</v>
      </c>
      <c r="B898" s="22">
        <v>10236.237000000001</v>
      </c>
    </row>
    <row r="899" spans="1:2" ht="15.75" customHeight="1" x14ac:dyDescent="0.3">
      <c r="A899" s="20" t="s">
        <v>2017</v>
      </c>
      <c r="B899" s="22">
        <v>9168.6540000000005</v>
      </c>
    </row>
    <row r="900" spans="1:2" ht="15.75" customHeight="1" x14ac:dyDescent="0.3">
      <c r="A900" s="20" t="s">
        <v>2019</v>
      </c>
      <c r="B900" s="22">
        <v>10047.84</v>
      </c>
    </row>
    <row r="901" spans="1:2" ht="15.75" customHeight="1" x14ac:dyDescent="0.3">
      <c r="A901" s="20" t="s">
        <v>2021</v>
      </c>
      <c r="B901" s="22">
        <v>10236.237000000001</v>
      </c>
    </row>
    <row r="902" spans="1:2" ht="15.75" customHeight="1" x14ac:dyDescent="0.3">
      <c r="A902" s="20" t="s">
        <v>2023</v>
      </c>
      <c r="B902" s="22">
        <v>10236.237000000001</v>
      </c>
    </row>
    <row r="903" spans="1:2" ht="15.75" customHeight="1" x14ac:dyDescent="0.3">
      <c r="A903" s="20" t="s">
        <v>2025</v>
      </c>
      <c r="B903" s="22">
        <v>11115.423000000001</v>
      </c>
    </row>
    <row r="904" spans="1:2" ht="15.75" customHeight="1" x14ac:dyDescent="0.3">
      <c r="A904" s="20" t="s">
        <v>2027</v>
      </c>
      <c r="B904" s="22">
        <v>11115.423000000001</v>
      </c>
    </row>
    <row r="905" spans="1:2" ht="15.75" customHeight="1" x14ac:dyDescent="0.3">
      <c r="A905" s="20" t="s">
        <v>2029</v>
      </c>
      <c r="B905" s="22">
        <v>10047.84</v>
      </c>
    </row>
    <row r="906" spans="1:2" ht="15.75" customHeight="1" x14ac:dyDescent="0.3">
      <c r="A906" s="20" t="s">
        <v>2031</v>
      </c>
      <c r="B906" s="22">
        <v>9168.6540000000005</v>
      </c>
    </row>
    <row r="907" spans="1:2" ht="15.75" customHeight="1" x14ac:dyDescent="0.3">
      <c r="A907" s="20" t="s">
        <v>2033</v>
      </c>
      <c r="B907" s="22">
        <v>10236.237000000001</v>
      </c>
    </row>
    <row r="908" spans="1:2" ht="15.75" customHeight="1" x14ac:dyDescent="0.3">
      <c r="A908" s="20" t="s">
        <v>2035</v>
      </c>
      <c r="B908" s="22">
        <v>9168.6540000000005</v>
      </c>
    </row>
    <row r="909" spans="1:2" ht="15.75" customHeight="1" x14ac:dyDescent="0.3">
      <c r="A909" s="20" t="s">
        <v>2037</v>
      </c>
      <c r="B909" s="22">
        <v>10047.84</v>
      </c>
    </row>
    <row r="910" spans="1:2" ht="15.75" customHeight="1" x14ac:dyDescent="0.3">
      <c r="A910" s="20" t="s">
        <v>2039</v>
      </c>
      <c r="B910" s="22">
        <v>10236.237000000001</v>
      </c>
    </row>
    <row r="911" spans="1:2" ht="15.75" customHeight="1" x14ac:dyDescent="0.3">
      <c r="A911" s="20" t="s">
        <v>2041</v>
      </c>
      <c r="B911" s="22">
        <v>10236.237000000001</v>
      </c>
    </row>
    <row r="912" spans="1:2" ht="15.75" customHeight="1" x14ac:dyDescent="0.3">
      <c r="A912" s="20" t="s">
        <v>2043</v>
      </c>
      <c r="B912" s="22">
        <v>11115.423000000001</v>
      </c>
    </row>
    <row r="913" spans="1:2" ht="15.75" customHeight="1" x14ac:dyDescent="0.3">
      <c r="A913" s="20" t="s">
        <v>2045</v>
      </c>
      <c r="B913" s="22">
        <v>11115.423000000001</v>
      </c>
    </row>
    <row r="914" spans="1:2" ht="15.75" customHeight="1" x14ac:dyDescent="0.3">
      <c r="A914" s="20" t="s">
        <v>2047</v>
      </c>
      <c r="B914" s="22">
        <v>10047.84</v>
      </c>
    </row>
    <row r="915" spans="1:2" ht="15.75" customHeight="1" x14ac:dyDescent="0.3">
      <c r="A915" s="20" t="s">
        <v>2049</v>
      </c>
      <c r="B915" s="22">
        <v>9168.6540000000005</v>
      </c>
    </row>
    <row r="916" spans="1:2" ht="15.75" customHeight="1" x14ac:dyDescent="0.3">
      <c r="A916" s="20" t="s">
        <v>2051</v>
      </c>
      <c r="B916" s="22">
        <v>10236.237000000001</v>
      </c>
    </row>
    <row r="917" spans="1:2" ht="15.75" customHeight="1" x14ac:dyDescent="0.3">
      <c r="A917" s="20" t="s">
        <v>2053</v>
      </c>
      <c r="B917" s="22">
        <v>9168.6540000000005</v>
      </c>
    </row>
    <row r="918" spans="1:2" ht="15.75" customHeight="1" x14ac:dyDescent="0.3">
      <c r="A918" s="20" t="s">
        <v>2055</v>
      </c>
      <c r="B918" s="22">
        <v>10047.84</v>
      </c>
    </row>
    <row r="919" spans="1:2" ht="15.75" customHeight="1" x14ac:dyDescent="0.3">
      <c r="A919" s="20" t="s">
        <v>2057</v>
      </c>
      <c r="B919" s="22">
        <v>10236.237000000001</v>
      </c>
    </row>
    <row r="920" spans="1:2" ht="15.75" customHeight="1" x14ac:dyDescent="0.3">
      <c r="A920" s="20" t="s">
        <v>2059</v>
      </c>
      <c r="B920" s="22">
        <v>10236.237000000001</v>
      </c>
    </row>
    <row r="921" spans="1:2" ht="15.75" customHeight="1" x14ac:dyDescent="0.3">
      <c r="A921" s="20" t="s">
        <v>2061</v>
      </c>
      <c r="B921" s="22">
        <v>11115.423000000001</v>
      </c>
    </row>
    <row r="922" spans="1:2" ht="15.75" customHeight="1" x14ac:dyDescent="0.3">
      <c r="A922" s="20" t="s">
        <v>2063</v>
      </c>
      <c r="B922" s="22">
        <v>11115.423000000001</v>
      </c>
    </row>
    <row r="923" spans="1:2" ht="15.75" customHeight="1" x14ac:dyDescent="0.3">
      <c r="A923" s="20" t="s">
        <v>2065</v>
      </c>
      <c r="B923" s="22">
        <v>10047.84</v>
      </c>
    </row>
    <row r="924" spans="1:2" ht="15.75" customHeight="1" x14ac:dyDescent="0.3">
      <c r="A924" s="20" t="s">
        <v>2067</v>
      </c>
      <c r="B924" s="22">
        <v>9168.6540000000005</v>
      </c>
    </row>
    <row r="925" spans="1:2" ht="15.75" customHeight="1" x14ac:dyDescent="0.3">
      <c r="A925" s="20" t="s">
        <v>2069</v>
      </c>
      <c r="B925" s="22">
        <v>10236.237000000001</v>
      </c>
    </row>
    <row r="926" spans="1:2" ht="15.75" customHeight="1" x14ac:dyDescent="0.3">
      <c r="A926" s="20" t="s">
        <v>2071</v>
      </c>
      <c r="B926" s="22">
        <v>9168.6540000000005</v>
      </c>
    </row>
    <row r="927" spans="1:2" ht="15.75" customHeight="1" x14ac:dyDescent="0.3">
      <c r="A927" s="20" t="s">
        <v>2073</v>
      </c>
      <c r="B927" s="22">
        <v>10047.84</v>
      </c>
    </row>
    <row r="928" spans="1:2" ht="15.75" customHeight="1" x14ac:dyDescent="0.3">
      <c r="A928" s="20" t="s">
        <v>2075</v>
      </c>
      <c r="B928" s="22">
        <v>10236.237000000001</v>
      </c>
    </row>
    <row r="929" spans="1:2" ht="15.75" customHeight="1" x14ac:dyDescent="0.3">
      <c r="A929" s="20" t="s">
        <v>2077</v>
      </c>
      <c r="B929" s="22">
        <v>10236.237000000001</v>
      </c>
    </row>
    <row r="930" spans="1:2" ht="15.75" customHeight="1" x14ac:dyDescent="0.3">
      <c r="A930" s="20" t="s">
        <v>2079</v>
      </c>
      <c r="B930" s="22">
        <v>11115.423000000001</v>
      </c>
    </row>
    <row r="931" spans="1:2" ht="15.75" customHeight="1" x14ac:dyDescent="0.3">
      <c r="A931" s="20" t="s">
        <v>2081</v>
      </c>
      <c r="B931" s="22">
        <v>15662.224285714286</v>
      </c>
    </row>
    <row r="932" spans="1:2" ht="15.75" customHeight="1" x14ac:dyDescent="0.3">
      <c r="A932" s="20" t="s">
        <v>2083</v>
      </c>
      <c r="B932" s="22">
        <v>14113.699285714289</v>
      </c>
    </row>
    <row r="933" spans="1:2" ht="15.75" customHeight="1" x14ac:dyDescent="0.3">
      <c r="A933" s="20" t="s">
        <v>2085</v>
      </c>
      <c r="B933" s="22">
        <v>12874.879285714287</v>
      </c>
    </row>
    <row r="934" spans="1:2" ht="15.75" customHeight="1" x14ac:dyDescent="0.3">
      <c r="A934" s="20" t="s">
        <v>2087</v>
      </c>
      <c r="B934" s="22">
        <v>14423.404285714289</v>
      </c>
    </row>
    <row r="935" spans="1:2" ht="15.75" customHeight="1" x14ac:dyDescent="0.3">
      <c r="A935" s="20" t="s">
        <v>2089</v>
      </c>
      <c r="B935" s="22">
        <v>12874.879285714287</v>
      </c>
    </row>
    <row r="936" spans="1:2" ht="15.75" customHeight="1" x14ac:dyDescent="0.3">
      <c r="A936" s="20" t="s">
        <v>2091</v>
      </c>
      <c r="B936" s="22">
        <v>14113.699285714289</v>
      </c>
    </row>
    <row r="937" spans="1:2" ht="15.75" customHeight="1" x14ac:dyDescent="0.3">
      <c r="A937" s="20" t="s">
        <v>2093</v>
      </c>
      <c r="B937" s="22">
        <v>14423.404285714289</v>
      </c>
    </row>
    <row r="938" spans="1:2" ht="15.75" customHeight="1" x14ac:dyDescent="0.3">
      <c r="A938" s="20" t="s">
        <v>2095</v>
      </c>
      <c r="B938" s="22">
        <v>14423.404285714289</v>
      </c>
    </row>
    <row r="939" spans="1:2" ht="15.75" customHeight="1" x14ac:dyDescent="0.3">
      <c r="A939" s="20" t="s">
        <v>2097</v>
      </c>
      <c r="B939" s="22">
        <v>15662.224285714286</v>
      </c>
    </row>
    <row r="940" spans="1:2" ht="15.75" customHeight="1" x14ac:dyDescent="0.3">
      <c r="A940" s="20" t="s">
        <v>2099</v>
      </c>
      <c r="B940" s="22">
        <v>12235.504285714287</v>
      </c>
    </row>
    <row r="941" spans="1:2" ht="15.75" customHeight="1" x14ac:dyDescent="0.3">
      <c r="A941" s="20" t="s">
        <v>2101</v>
      </c>
      <c r="B941" s="22">
        <v>11025.779285714287</v>
      </c>
    </row>
    <row r="942" spans="1:2" ht="15.75" customHeight="1" x14ac:dyDescent="0.3">
      <c r="A942" s="20" t="s">
        <v>2103</v>
      </c>
      <c r="B942" s="22">
        <v>10057.999285714288</v>
      </c>
    </row>
    <row r="943" spans="1:2" ht="15.75" customHeight="1" x14ac:dyDescent="0.3">
      <c r="A943" s="20" t="s">
        <v>2105</v>
      </c>
      <c r="B943" s="22">
        <v>11267.724285714288</v>
      </c>
    </row>
    <row r="944" spans="1:2" ht="15.75" customHeight="1" x14ac:dyDescent="0.3">
      <c r="A944" s="20" t="s">
        <v>2107</v>
      </c>
      <c r="B944" s="22">
        <v>10057.999285714288</v>
      </c>
    </row>
    <row r="945" spans="1:2" ht="15.75" customHeight="1" x14ac:dyDescent="0.3">
      <c r="A945" s="20" t="s">
        <v>2109</v>
      </c>
      <c r="B945" s="22">
        <v>11025.779285714287</v>
      </c>
    </row>
    <row r="946" spans="1:2" ht="15.75" customHeight="1" x14ac:dyDescent="0.3">
      <c r="A946" s="20" t="s">
        <v>2111</v>
      </c>
      <c r="B946" s="22">
        <v>11267.724285714288</v>
      </c>
    </row>
    <row r="947" spans="1:2" ht="15.75" customHeight="1" x14ac:dyDescent="0.3">
      <c r="A947" s="20" t="s">
        <v>2113</v>
      </c>
      <c r="B947" s="22">
        <v>11267.724285714288</v>
      </c>
    </row>
    <row r="948" spans="1:2" ht="15.75" customHeight="1" x14ac:dyDescent="0.3">
      <c r="A948" s="20" t="s">
        <v>2115</v>
      </c>
      <c r="B948" s="22">
        <v>12235.504285714287</v>
      </c>
    </row>
    <row r="949" spans="1:2" ht="15.75" customHeight="1" x14ac:dyDescent="0.3">
      <c r="A949" s="20" t="s">
        <v>2118</v>
      </c>
      <c r="B949" s="22">
        <v>1886.6430000000003</v>
      </c>
    </row>
    <row r="950" spans="1:2" ht="15.75" customHeight="1" x14ac:dyDescent="0.3">
      <c r="A950" s="20" t="s">
        <v>2120</v>
      </c>
      <c r="B950" s="22">
        <v>1700.1105000000002</v>
      </c>
    </row>
    <row r="951" spans="1:2" ht="15.75" customHeight="1" x14ac:dyDescent="0.3">
      <c r="A951" s="20" t="s">
        <v>2122</v>
      </c>
      <c r="B951" s="22">
        <v>1550.8845000000001</v>
      </c>
    </row>
    <row r="952" spans="1:2" ht="15.75" customHeight="1" x14ac:dyDescent="0.3">
      <c r="A952" s="20" t="s">
        <v>2124</v>
      </c>
      <c r="B952" s="22">
        <v>1737.4170000000001</v>
      </c>
    </row>
    <row r="953" spans="1:2" ht="15.75" customHeight="1" x14ac:dyDescent="0.3">
      <c r="A953" s="20" t="s">
        <v>2126</v>
      </c>
      <c r="B953" s="22">
        <v>1550.8845000000001</v>
      </c>
    </row>
    <row r="954" spans="1:2" ht="15.75" customHeight="1" x14ac:dyDescent="0.3">
      <c r="A954" s="20" t="s">
        <v>2128</v>
      </c>
      <c r="B954" s="22">
        <v>1700.1105000000002</v>
      </c>
    </row>
    <row r="955" spans="1:2" ht="15.75" customHeight="1" x14ac:dyDescent="0.3">
      <c r="A955" s="20" t="s">
        <v>2130</v>
      </c>
      <c r="B955" s="22">
        <v>1737.4170000000001</v>
      </c>
    </row>
    <row r="956" spans="1:2" ht="15.75" customHeight="1" x14ac:dyDescent="0.3">
      <c r="A956" s="20" t="s">
        <v>2132</v>
      </c>
      <c r="B956" s="22">
        <v>1737.4170000000001</v>
      </c>
    </row>
    <row r="957" spans="1:2" ht="15.75" customHeight="1" x14ac:dyDescent="0.3">
      <c r="A957" s="20" t="s">
        <v>2134</v>
      </c>
      <c r="B957" s="22">
        <v>1886.6430000000003</v>
      </c>
    </row>
    <row r="958" spans="1:2" ht="15.75" customHeight="1" x14ac:dyDescent="0.3">
      <c r="A958" s="20" t="s">
        <v>2136</v>
      </c>
      <c r="B958" s="22">
        <v>3113.2530000000002</v>
      </c>
    </row>
    <row r="959" spans="1:2" ht="15.75" customHeight="1" x14ac:dyDescent="0.3">
      <c r="A959" s="20" t="s">
        <v>2138</v>
      </c>
      <c r="B959" s="22">
        <v>2805.4455000000003</v>
      </c>
    </row>
    <row r="960" spans="1:2" ht="15.75" customHeight="1" x14ac:dyDescent="0.3">
      <c r="A960" s="20" t="s">
        <v>2140</v>
      </c>
      <c r="B960" s="22">
        <v>2559.1995000000002</v>
      </c>
    </row>
    <row r="961" spans="1:2" ht="15.75" customHeight="1" x14ac:dyDescent="0.3">
      <c r="A961" s="20" t="s">
        <v>2142</v>
      </c>
      <c r="B961" s="22">
        <v>2867.0070000000001</v>
      </c>
    </row>
    <row r="962" spans="1:2" ht="15.75" customHeight="1" x14ac:dyDescent="0.3">
      <c r="A962" s="20" t="s">
        <v>2144</v>
      </c>
      <c r="B962" s="22">
        <v>2559.1995000000002</v>
      </c>
    </row>
    <row r="963" spans="1:2" ht="15.75" customHeight="1" x14ac:dyDescent="0.3">
      <c r="A963" s="20" t="s">
        <v>2146</v>
      </c>
      <c r="B963" s="22">
        <v>2805.4455000000003</v>
      </c>
    </row>
    <row r="964" spans="1:2" ht="15.75" customHeight="1" x14ac:dyDescent="0.3">
      <c r="A964" s="20" t="s">
        <v>2148</v>
      </c>
      <c r="B964" s="22">
        <v>2867.0070000000001</v>
      </c>
    </row>
    <row r="965" spans="1:2" ht="15.75" customHeight="1" x14ac:dyDescent="0.3">
      <c r="A965" s="20" t="s">
        <v>2150</v>
      </c>
      <c r="B965" s="22">
        <v>2867.0070000000001</v>
      </c>
    </row>
    <row r="966" spans="1:2" ht="15.75" customHeight="1" x14ac:dyDescent="0.3">
      <c r="A966" s="20" t="s">
        <v>2152</v>
      </c>
      <c r="B966" s="22">
        <v>3113.2530000000002</v>
      </c>
    </row>
    <row r="967" spans="1:2" ht="15.75" customHeight="1" x14ac:dyDescent="0.3">
      <c r="A967" s="20" t="s">
        <v>2154</v>
      </c>
      <c r="B967" s="22">
        <v>6501.0330000000013</v>
      </c>
    </row>
    <row r="968" spans="1:2" ht="15.75" customHeight="1" x14ac:dyDescent="0.3">
      <c r="A968" s="20" t="s">
        <v>2156</v>
      </c>
      <c r="B968" s="22">
        <v>5858.2755000000006</v>
      </c>
    </row>
    <row r="969" spans="1:2" ht="15.75" customHeight="1" x14ac:dyDescent="0.3">
      <c r="A969" s="20" t="s">
        <v>2158</v>
      </c>
      <c r="B969" s="22">
        <v>5344.0695000000005</v>
      </c>
    </row>
    <row r="970" spans="1:2" ht="15.75" customHeight="1" x14ac:dyDescent="0.3">
      <c r="A970" s="20" t="s">
        <v>2160</v>
      </c>
      <c r="B970" s="22">
        <v>5986.8270000000002</v>
      </c>
    </row>
    <row r="971" spans="1:2" ht="15.75" customHeight="1" x14ac:dyDescent="0.3">
      <c r="A971" s="20" t="s">
        <v>2162</v>
      </c>
      <c r="B971" s="22">
        <v>5344.0695000000005</v>
      </c>
    </row>
    <row r="972" spans="1:2" ht="15.75" customHeight="1" x14ac:dyDescent="0.3">
      <c r="A972" s="20" t="s">
        <v>2164</v>
      </c>
      <c r="B972" s="22">
        <v>5858.2755000000006</v>
      </c>
    </row>
    <row r="973" spans="1:2" ht="15.75" customHeight="1" x14ac:dyDescent="0.3">
      <c r="A973" s="20" t="s">
        <v>2166</v>
      </c>
      <c r="B973" s="22">
        <v>5986.8270000000002</v>
      </c>
    </row>
    <row r="974" spans="1:2" ht="15.75" customHeight="1" x14ac:dyDescent="0.3">
      <c r="A974" s="20" t="s">
        <v>2168</v>
      </c>
      <c r="B974" s="22">
        <v>5986.8270000000002</v>
      </c>
    </row>
    <row r="975" spans="1:2" ht="15.75" customHeight="1" x14ac:dyDescent="0.3">
      <c r="A975" s="20" t="s">
        <v>2170</v>
      </c>
      <c r="B975" s="22">
        <v>6501.0330000000013</v>
      </c>
    </row>
    <row r="976" spans="1:2" ht="15.75" customHeight="1" x14ac:dyDescent="0.3">
      <c r="A976" s="20" t="s">
        <v>2172</v>
      </c>
      <c r="B976" s="22">
        <v>9655.1730000000007</v>
      </c>
    </row>
    <row r="977" spans="1:2" ht="15.75" customHeight="1" x14ac:dyDescent="0.3">
      <c r="A977" s="20" t="s">
        <v>2174</v>
      </c>
      <c r="B977" s="22">
        <v>8700.5655000000006</v>
      </c>
    </row>
    <row r="978" spans="1:2" ht="15.75" customHeight="1" x14ac:dyDescent="0.3">
      <c r="A978" s="20" t="s">
        <v>2176</v>
      </c>
      <c r="B978" s="22">
        <v>7936.8795000000018</v>
      </c>
    </row>
    <row r="979" spans="1:2" ht="15.75" customHeight="1" x14ac:dyDescent="0.3">
      <c r="A979" s="20" t="s">
        <v>2178</v>
      </c>
      <c r="B979" s="22">
        <v>8891.487000000001</v>
      </c>
    </row>
    <row r="980" spans="1:2" ht="15.75" customHeight="1" x14ac:dyDescent="0.3">
      <c r="A980" s="20" t="s">
        <v>2180</v>
      </c>
      <c r="B980" s="22">
        <v>7936.8795000000018</v>
      </c>
    </row>
    <row r="981" spans="1:2" ht="15.75" customHeight="1" x14ac:dyDescent="0.3">
      <c r="A981" s="20" t="s">
        <v>2182</v>
      </c>
      <c r="B981" s="22">
        <v>8700.5655000000006</v>
      </c>
    </row>
    <row r="982" spans="1:2" ht="15.75" customHeight="1" x14ac:dyDescent="0.3">
      <c r="A982" s="20" t="s">
        <v>2184</v>
      </c>
      <c r="B982" s="22">
        <v>8891.487000000001</v>
      </c>
    </row>
    <row r="983" spans="1:2" ht="15.75" customHeight="1" x14ac:dyDescent="0.3">
      <c r="A983" s="20" t="s">
        <v>2186</v>
      </c>
      <c r="B983" s="22">
        <v>8891.487000000001</v>
      </c>
    </row>
    <row r="984" spans="1:2" ht="15.75" customHeight="1" x14ac:dyDescent="0.3">
      <c r="A984" s="20" t="s">
        <v>2188</v>
      </c>
      <c r="B984" s="22">
        <v>9655.1730000000007</v>
      </c>
    </row>
    <row r="985" spans="1:2" ht="15.75" customHeight="1" x14ac:dyDescent="0.3">
      <c r="A985" s="20" t="s">
        <v>2190</v>
      </c>
      <c r="B985" s="22">
        <v>13549.173000000001</v>
      </c>
    </row>
    <row r="986" spans="1:2" ht="15.75" customHeight="1" x14ac:dyDescent="0.3">
      <c r="A986" s="20" t="s">
        <v>2192</v>
      </c>
      <c r="B986" s="22">
        <v>12209.565500000001</v>
      </c>
    </row>
    <row r="987" spans="1:2" ht="15.75" customHeight="1" x14ac:dyDescent="0.3">
      <c r="A987" s="20" t="s">
        <v>2194</v>
      </c>
      <c r="B987" s="22">
        <v>11137.879500000003</v>
      </c>
    </row>
    <row r="988" spans="1:2" ht="15.75" customHeight="1" x14ac:dyDescent="0.3">
      <c r="A988" s="20" t="s">
        <v>2196</v>
      </c>
      <c r="B988" s="22">
        <v>12477.487000000001</v>
      </c>
    </row>
    <row r="989" spans="1:2" ht="15.75" customHeight="1" x14ac:dyDescent="0.3">
      <c r="A989" s="20" t="s">
        <v>2198</v>
      </c>
      <c r="B989" s="22">
        <v>11137.879500000003</v>
      </c>
    </row>
    <row r="990" spans="1:2" ht="15.75" customHeight="1" x14ac:dyDescent="0.3">
      <c r="A990" s="20" t="s">
        <v>2200</v>
      </c>
      <c r="B990" s="22">
        <v>12209.565500000001</v>
      </c>
    </row>
    <row r="991" spans="1:2" ht="15.75" customHeight="1" x14ac:dyDescent="0.3">
      <c r="A991" s="20" t="s">
        <v>2202</v>
      </c>
      <c r="B991" s="22">
        <v>12477.487000000001</v>
      </c>
    </row>
    <row r="992" spans="1:2" ht="15.75" customHeight="1" x14ac:dyDescent="0.3">
      <c r="A992" s="20" t="s">
        <v>2204</v>
      </c>
      <c r="B992" s="22">
        <v>12477.487000000001</v>
      </c>
    </row>
    <row r="993" spans="1:2" ht="15.75" customHeight="1" x14ac:dyDescent="0.3">
      <c r="A993" s="20" t="s">
        <v>2206</v>
      </c>
      <c r="B993" s="22">
        <v>13549.173000000001</v>
      </c>
    </row>
    <row r="994" spans="1:2" ht="15.75" customHeight="1" x14ac:dyDescent="0.3">
      <c r="A994" s="20" t="s">
        <v>2208</v>
      </c>
      <c r="B994" s="22">
        <v>20461.023000000001</v>
      </c>
    </row>
    <row r="995" spans="1:2" ht="15.75" customHeight="1" x14ac:dyDescent="0.3">
      <c r="A995" s="20" t="s">
        <v>2210</v>
      </c>
      <c r="B995" s="22">
        <v>18438.040500000003</v>
      </c>
    </row>
    <row r="996" spans="1:2" ht="15.75" customHeight="1" x14ac:dyDescent="0.3">
      <c r="A996" s="20" t="s">
        <v>2212</v>
      </c>
      <c r="B996" s="22">
        <v>16819.654500000004</v>
      </c>
    </row>
    <row r="997" spans="1:2" ht="15.75" customHeight="1" x14ac:dyDescent="0.3">
      <c r="A997" s="20" t="s">
        <v>2214</v>
      </c>
      <c r="B997" s="22">
        <v>18842.636999999999</v>
      </c>
    </row>
    <row r="998" spans="1:2" ht="15.75" customHeight="1" x14ac:dyDescent="0.3">
      <c r="A998" s="20" t="s">
        <v>2216</v>
      </c>
      <c r="B998" s="22">
        <v>16819.654500000004</v>
      </c>
    </row>
    <row r="999" spans="1:2" ht="15.75" customHeight="1" x14ac:dyDescent="0.3">
      <c r="A999" s="20" t="s">
        <v>2218</v>
      </c>
      <c r="B999" s="22">
        <v>18438.040500000003</v>
      </c>
    </row>
    <row r="1000" spans="1:2" ht="15.75" customHeight="1" x14ac:dyDescent="0.3">
      <c r="A1000" s="20" t="s">
        <v>2220</v>
      </c>
      <c r="B1000" s="22">
        <v>18842.636999999999</v>
      </c>
    </row>
    <row r="1001" spans="1:2" ht="15.75" customHeight="1" x14ac:dyDescent="0.3">
      <c r="A1001" s="20" t="s">
        <v>2222</v>
      </c>
      <c r="B1001" s="22">
        <v>18842.636999999999</v>
      </c>
    </row>
    <row r="1002" spans="1:2" ht="15.75" customHeight="1" x14ac:dyDescent="0.3">
      <c r="A1002" s="20" t="s">
        <v>2224</v>
      </c>
      <c r="B1002" s="22">
        <v>20461.023000000001</v>
      </c>
    </row>
    <row r="1003" spans="1:2" ht="15.75" customHeight="1" x14ac:dyDescent="0.3">
      <c r="A1003" s="20" t="s">
        <v>2226</v>
      </c>
      <c r="B1003" s="22">
        <v>16761.723000000002</v>
      </c>
    </row>
    <row r="1004" spans="1:2" ht="15.75" customHeight="1" x14ac:dyDescent="0.3">
      <c r="A1004" s="20" t="s">
        <v>2228</v>
      </c>
      <c r="B1004" s="22">
        <v>15104.490500000004</v>
      </c>
    </row>
    <row r="1005" spans="1:2" ht="15.75" customHeight="1" x14ac:dyDescent="0.3">
      <c r="A1005" s="20" t="s">
        <v>2230</v>
      </c>
      <c r="B1005" s="22">
        <v>13778.704500000002</v>
      </c>
    </row>
    <row r="1006" spans="1:2" ht="15.75" customHeight="1" x14ac:dyDescent="0.3">
      <c r="A1006" s="20" t="s">
        <v>2232</v>
      </c>
      <c r="B1006" s="22">
        <v>15435.937</v>
      </c>
    </row>
    <row r="1007" spans="1:2" ht="15.75" customHeight="1" x14ac:dyDescent="0.3">
      <c r="A1007" s="20" t="s">
        <v>2234</v>
      </c>
      <c r="B1007" s="22">
        <v>13778.704500000002</v>
      </c>
    </row>
    <row r="1008" spans="1:2" ht="15.75" customHeight="1" x14ac:dyDescent="0.3">
      <c r="A1008" s="20" t="s">
        <v>2236</v>
      </c>
      <c r="B1008" s="22">
        <v>15104.490500000004</v>
      </c>
    </row>
    <row r="1009" spans="1:2" ht="15.75" customHeight="1" x14ac:dyDescent="0.3">
      <c r="A1009" s="20" t="s">
        <v>2238</v>
      </c>
      <c r="B1009" s="22">
        <v>15435.937</v>
      </c>
    </row>
    <row r="1010" spans="1:2" ht="15.75" customHeight="1" x14ac:dyDescent="0.3">
      <c r="A1010" s="20" t="s">
        <v>2240</v>
      </c>
      <c r="B1010" s="22">
        <v>15435.937</v>
      </c>
    </row>
    <row r="1011" spans="1:2" ht="15.75" customHeight="1" x14ac:dyDescent="0.3">
      <c r="A1011" s="20" t="s">
        <v>2242</v>
      </c>
      <c r="B1011" s="22">
        <v>16761.723000000002</v>
      </c>
    </row>
    <row r="1012" spans="1:2" ht="15.75" customHeight="1" x14ac:dyDescent="0.3">
      <c r="A1012" s="20" t="s">
        <v>2244</v>
      </c>
      <c r="B1012" s="22">
        <v>24024.032999999999</v>
      </c>
    </row>
    <row r="1013" spans="1:2" ht="15.75" customHeight="1" x14ac:dyDescent="0.3">
      <c r="A1013" s="20" t="s">
        <v>2246</v>
      </c>
      <c r="B1013" s="22">
        <v>21648.775500000003</v>
      </c>
    </row>
    <row r="1014" spans="1:2" ht="15.75" customHeight="1" x14ac:dyDescent="0.3">
      <c r="A1014" s="20" t="s">
        <v>2248</v>
      </c>
      <c r="B1014" s="22">
        <v>19748.569500000001</v>
      </c>
    </row>
    <row r="1015" spans="1:2" ht="15.75" customHeight="1" x14ac:dyDescent="0.3">
      <c r="A1015" s="20" t="s">
        <v>2250</v>
      </c>
      <c r="B1015" s="22">
        <v>22123.827000000001</v>
      </c>
    </row>
    <row r="1016" spans="1:2" ht="15.75" customHeight="1" x14ac:dyDescent="0.3">
      <c r="A1016" s="20" t="s">
        <v>2252</v>
      </c>
      <c r="B1016" s="22">
        <v>19748.569500000001</v>
      </c>
    </row>
    <row r="1017" spans="1:2" ht="15.75" customHeight="1" x14ac:dyDescent="0.3">
      <c r="A1017" s="20" t="s">
        <v>2254</v>
      </c>
      <c r="B1017" s="22">
        <v>21648.775500000003</v>
      </c>
    </row>
    <row r="1018" spans="1:2" ht="15.75" customHeight="1" x14ac:dyDescent="0.3">
      <c r="A1018" s="20" t="s">
        <v>2256</v>
      </c>
      <c r="B1018" s="22">
        <v>22123.827000000001</v>
      </c>
    </row>
    <row r="1019" spans="1:2" ht="15.75" customHeight="1" x14ac:dyDescent="0.3">
      <c r="A1019" s="20" t="s">
        <v>2258</v>
      </c>
      <c r="B1019" s="22">
        <v>22123.827000000001</v>
      </c>
    </row>
    <row r="1020" spans="1:2" ht="15.75" customHeight="1" x14ac:dyDescent="0.3">
      <c r="A1020" s="20" t="s">
        <v>2260</v>
      </c>
      <c r="B1020" s="22">
        <v>24024.032999999999</v>
      </c>
    </row>
    <row r="1021" spans="1:2" ht="15.75" customHeight="1" x14ac:dyDescent="0.3">
      <c r="A1021" s="20" t="s">
        <v>2262</v>
      </c>
      <c r="B1021" s="22">
        <v>50252.07</v>
      </c>
    </row>
    <row r="1022" spans="1:2" ht="15.75" customHeight="1" x14ac:dyDescent="0.3">
      <c r="A1022" s="20" t="s">
        <v>2264</v>
      </c>
      <c r="B1022" s="22">
        <v>45283.645000000011</v>
      </c>
    </row>
    <row r="1023" spans="1:2" ht="15.75" customHeight="1" x14ac:dyDescent="0.3">
      <c r="A1023" s="20" t="s">
        <v>2266</v>
      </c>
      <c r="B1023" s="22">
        <v>41308.905000000006</v>
      </c>
    </row>
    <row r="1024" spans="1:2" ht="15.75" customHeight="1" x14ac:dyDescent="0.3">
      <c r="A1024" s="20" t="s">
        <v>2268</v>
      </c>
      <c r="B1024" s="22">
        <v>46277.330000000009</v>
      </c>
    </row>
    <row r="1025" spans="1:2" ht="15.75" customHeight="1" x14ac:dyDescent="0.3">
      <c r="A1025" s="20" t="s">
        <v>2270</v>
      </c>
      <c r="B1025" s="22">
        <v>41308.905000000006</v>
      </c>
    </row>
    <row r="1026" spans="1:2" ht="15.75" customHeight="1" x14ac:dyDescent="0.3">
      <c r="A1026" s="20" t="s">
        <v>2272</v>
      </c>
      <c r="B1026" s="22">
        <v>45283.645000000011</v>
      </c>
    </row>
    <row r="1027" spans="1:2" ht="15.75" customHeight="1" x14ac:dyDescent="0.3">
      <c r="A1027" s="20" t="s">
        <v>2274</v>
      </c>
      <c r="B1027" s="22">
        <v>46277.330000000009</v>
      </c>
    </row>
    <row r="1028" spans="1:2" ht="15.75" customHeight="1" x14ac:dyDescent="0.3">
      <c r="A1028" s="20" t="s">
        <v>2276</v>
      </c>
      <c r="B1028" s="22">
        <v>46277.330000000009</v>
      </c>
    </row>
    <row r="1029" spans="1:2" ht="15.75" customHeight="1" x14ac:dyDescent="0.3">
      <c r="A1029" s="20" t="s">
        <v>2278</v>
      </c>
      <c r="B1029" s="22">
        <v>50252.07</v>
      </c>
    </row>
    <row r="1030" spans="1:2" ht="15.75" customHeight="1" x14ac:dyDescent="0.3">
      <c r="A1030" s="20" t="s">
        <v>2280</v>
      </c>
      <c r="B1030" s="22">
        <v>46057.675714285717</v>
      </c>
    </row>
    <row r="1031" spans="1:2" ht="15.75" customHeight="1" x14ac:dyDescent="0.3">
      <c r="A1031" s="20" t="s">
        <v>2282</v>
      </c>
      <c r="B1031" s="22">
        <v>41503.950714285718</v>
      </c>
    </row>
    <row r="1032" spans="1:2" ht="15.75" customHeight="1" x14ac:dyDescent="0.3">
      <c r="A1032" s="20" t="s">
        <v>2284</v>
      </c>
      <c r="B1032" s="22">
        <v>37860.970714285722</v>
      </c>
    </row>
    <row r="1033" spans="1:2" ht="15.75" customHeight="1" x14ac:dyDescent="0.3">
      <c r="A1033" s="20" t="s">
        <v>2286</v>
      </c>
      <c r="B1033" s="22">
        <v>42414.695714285721</v>
      </c>
    </row>
    <row r="1034" spans="1:2" ht="15.75" customHeight="1" x14ac:dyDescent="0.3">
      <c r="A1034" s="20" t="s">
        <v>2288</v>
      </c>
      <c r="B1034" s="22">
        <v>37860.970714285722</v>
      </c>
    </row>
    <row r="1035" spans="1:2" ht="15.75" customHeight="1" x14ac:dyDescent="0.3">
      <c r="A1035" s="20" t="s">
        <v>2290</v>
      </c>
      <c r="B1035" s="22">
        <v>41503.950714285718</v>
      </c>
    </row>
    <row r="1036" spans="1:2" ht="15.75" customHeight="1" x14ac:dyDescent="0.3">
      <c r="A1036" s="20" t="s">
        <v>2292</v>
      </c>
      <c r="B1036" s="22">
        <v>42414.695714285721</v>
      </c>
    </row>
    <row r="1037" spans="1:2" ht="15.75" customHeight="1" x14ac:dyDescent="0.3">
      <c r="A1037" s="20" t="s">
        <v>2294</v>
      </c>
      <c r="B1037" s="22">
        <v>42414.695714285721</v>
      </c>
    </row>
    <row r="1038" spans="1:2" ht="15.75" customHeight="1" x14ac:dyDescent="0.3">
      <c r="A1038" s="20" t="s">
        <v>2296</v>
      </c>
      <c r="B1038" s="22">
        <v>46057.675714285717</v>
      </c>
    </row>
    <row r="1039" spans="1:2" ht="15.75" customHeight="1" x14ac:dyDescent="0.3">
      <c r="A1039" s="20" t="s">
        <v>2298</v>
      </c>
      <c r="B1039" s="22">
        <v>1828.2330000000002</v>
      </c>
    </row>
    <row r="1040" spans="1:2" ht="15.75" customHeight="1" x14ac:dyDescent="0.3">
      <c r="A1040" s="20" t="s">
        <v>2300</v>
      </c>
      <c r="B1040" s="22">
        <v>1647.4755</v>
      </c>
    </row>
    <row r="1041" spans="1:2" ht="15.75" customHeight="1" x14ac:dyDescent="0.3">
      <c r="A1041" s="20" t="s">
        <v>2302</v>
      </c>
      <c r="B1041" s="22">
        <v>1502.8695</v>
      </c>
    </row>
    <row r="1042" spans="1:2" ht="15.75" customHeight="1" x14ac:dyDescent="0.3">
      <c r="A1042" s="20" t="s">
        <v>2304</v>
      </c>
      <c r="B1042" s="22">
        <v>1683.6270000000004</v>
      </c>
    </row>
    <row r="1043" spans="1:2" ht="15.75" customHeight="1" x14ac:dyDescent="0.3">
      <c r="A1043" s="20" t="s">
        <v>2306</v>
      </c>
      <c r="B1043" s="22">
        <v>1502.8695</v>
      </c>
    </row>
    <row r="1044" spans="1:2" ht="15.75" customHeight="1" x14ac:dyDescent="0.3">
      <c r="A1044" s="20" t="s">
        <v>2308</v>
      </c>
      <c r="B1044" s="22">
        <v>1647.4755</v>
      </c>
    </row>
    <row r="1045" spans="1:2" ht="15.75" customHeight="1" x14ac:dyDescent="0.3">
      <c r="A1045" s="20" t="s">
        <v>2310</v>
      </c>
      <c r="B1045" s="22">
        <v>1683.6270000000004</v>
      </c>
    </row>
    <row r="1046" spans="1:2" ht="15.75" customHeight="1" x14ac:dyDescent="0.3">
      <c r="A1046" s="20" t="s">
        <v>2312</v>
      </c>
      <c r="B1046" s="22">
        <v>1683.6270000000004</v>
      </c>
    </row>
    <row r="1047" spans="1:2" ht="15.75" customHeight="1" x14ac:dyDescent="0.3">
      <c r="A1047" s="20" t="s">
        <v>2314</v>
      </c>
      <c r="B1047" s="22">
        <v>1828.2330000000002</v>
      </c>
    </row>
    <row r="1048" spans="1:2" ht="15.75" customHeight="1" x14ac:dyDescent="0.3">
      <c r="A1048" s="20" t="s">
        <v>2316</v>
      </c>
      <c r="B1048" s="22">
        <v>1828.2330000000002</v>
      </c>
    </row>
    <row r="1049" spans="1:2" ht="15.75" customHeight="1" x14ac:dyDescent="0.3">
      <c r="A1049" s="20" t="s">
        <v>2318</v>
      </c>
      <c r="B1049" s="22">
        <v>1647.4755</v>
      </c>
    </row>
    <row r="1050" spans="1:2" ht="15.75" customHeight="1" x14ac:dyDescent="0.3">
      <c r="A1050" s="20" t="s">
        <v>2320</v>
      </c>
      <c r="B1050" s="22">
        <v>1502.8695</v>
      </c>
    </row>
    <row r="1051" spans="1:2" ht="15.75" customHeight="1" x14ac:dyDescent="0.3">
      <c r="A1051" s="20" t="s">
        <v>2322</v>
      </c>
      <c r="B1051" s="22">
        <v>1683.6270000000004</v>
      </c>
    </row>
    <row r="1052" spans="1:2" ht="15.75" customHeight="1" x14ac:dyDescent="0.3">
      <c r="A1052" s="20" t="s">
        <v>2324</v>
      </c>
      <c r="B1052" s="22">
        <v>1502.8695</v>
      </c>
    </row>
    <row r="1053" spans="1:2" ht="15.75" customHeight="1" x14ac:dyDescent="0.3">
      <c r="A1053" s="20" t="s">
        <v>2326</v>
      </c>
      <c r="B1053" s="22">
        <v>1647.4755</v>
      </c>
    </row>
    <row r="1054" spans="1:2" ht="15.75" customHeight="1" x14ac:dyDescent="0.3">
      <c r="A1054" s="20" t="s">
        <v>2328</v>
      </c>
      <c r="B1054" s="22">
        <v>1683.6270000000004</v>
      </c>
    </row>
    <row r="1055" spans="1:2" ht="15.75" customHeight="1" x14ac:dyDescent="0.3">
      <c r="A1055" s="20" t="s">
        <v>2330</v>
      </c>
      <c r="B1055" s="22">
        <v>1683.6270000000004</v>
      </c>
    </row>
    <row r="1056" spans="1:2" ht="15.75" customHeight="1" x14ac:dyDescent="0.3">
      <c r="A1056" s="20" t="s">
        <v>2332</v>
      </c>
      <c r="B1056" s="22">
        <v>1828.2330000000002</v>
      </c>
    </row>
    <row r="1057" spans="1:2" ht="15.75" customHeight="1" x14ac:dyDescent="0.3">
      <c r="A1057" s="20" t="s">
        <v>2334</v>
      </c>
      <c r="B1057" s="22">
        <v>1828.2330000000002</v>
      </c>
    </row>
    <row r="1058" spans="1:2" ht="15.75" customHeight="1" x14ac:dyDescent="0.3">
      <c r="A1058" s="20" t="s">
        <v>2336</v>
      </c>
      <c r="B1058" s="22">
        <v>1647.4755</v>
      </c>
    </row>
    <row r="1059" spans="1:2" ht="15.75" customHeight="1" x14ac:dyDescent="0.3">
      <c r="A1059" s="20" t="s">
        <v>2338</v>
      </c>
      <c r="B1059" s="22">
        <v>1502.8695</v>
      </c>
    </row>
    <row r="1060" spans="1:2" ht="15.75" customHeight="1" x14ac:dyDescent="0.3">
      <c r="A1060" s="20" t="s">
        <v>2340</v>
      </c>
      <c r="B1060" s="22">
        <v>1683.6270000000004</v>
      </c>
    </row>
    <row r="1061" spans="1:2" ht="15.75" customHeight="1" x14ac:dyDescent="0.3">
      <c r="A1061" s="20" t="s">
        <v>2342</v>
      </c>
      <c r="B1061" s="22">
        <v>1502.8695</v>
      </c>
    </row>
    <row r="1062" spans="1:2" ht="15.75" customHeight="1" x14ac:dyDescent="0.3">
      <c r="A1062" s="20" t="s">
        <v>2344</v>
      </c>
      <c r="B1062" s="22">
        <v>1647.4755</v>
      </c>
    </row>
    <row r="1063" spans="1:2" ht="15.75" customHeight="1" x14ac:dyDescent="0.3">
      <c r="A1063" s="20" t="s">
        <v>2346</v>
      </c>
      <c r="B1063" s="22">
        <v>1683.6270000000004</v>
      </c>
    </row>
    <row r="1064" spans="1:2" ht="15.75" customHeight="1" x14ac:dyDescent="0.3">
      <c r="A1064" s="20" t="s">
        <v>2348</v>
      </c>
      <c r="B1064" s="22">
        <v>1683.6270000000004</v>
      </c>
    </row>
    <row r="1065" spans="1:2" ht="15.75" customHeight="1" x14ac:dyDescent="0.3">
      <c r="A1065" s="20" t="s">
        <v>2350</v>
      </c>
      <c r="B1065" s="22">
        <v>1828.2330000000002</v>
      </c>
    </row>
    <row r="1066" spans="1:2" ht="15.75" customHeight="1" x14ac:dyDescent="0.3">
      <c r="A1066" s="20" t="s">
        <v>2352</v>
      </c>
      <c r="B1066" s="22">
        <v>1828.2330000000002</v>
      </c>
    </row>
    <row r="1067" spans="1:2" ht="15.75" customHeight="1" x14ac:dyDescent="0.3">
      <c r="A1067" s="20" t="s">
        <v>2354</v>
      </c>
      <c r="B1067" s="22">
        <v>1647.4755</v>
      </c>
    </row>
    <row r="1068" spans="1:2" ht="15.75" customHeight="1" x14ac:dyDescent="0.3">
      <c r="A1068" s="20" t="s">
        <v>2356</v>
      </c>
      <c r="B1068" s="22">
        <v>1502.8695</v>
      </c>
    </row>
    <row r="1069" spans="1:2" ht="15.75" customHeight="1" x14ac:dyDescent="0.3">
      <c r="A1069" s="20" t="s">
        <v>2358</v>
      </c>
      <c r="B1069" s="22">
        <v>1683.6270000000004</v>
      </c>
    </row>
    <row r="1070" spans="1:2" ht="15.75" customHeight="1" x14ac:dyDescent="0.3">
      <c r="A1070" s="20" t="s">
        <v>2360</v>
      </c>
      <c r="B1070" s="22">
        <v>1502.8695</v>
      </c>
    </row>
    <row r="1071" spans="1:2" ht="15.75" customHeight="1" x14ac:dyDescent="0.3">
      <c r="A1071" s="20" t="s">
        <v>2362</v>
      </c>
      <c r="B1071" s="22">
        <v>1647.4755</v>
      </c>
    </row>
    <row r="1072" spans="1:2" ht="15.75" customHeight="1" x14ac:dyDescent="0.3">
      <c r="A1072" s="20" t="s">
        <v>2364</v>
      </c>
      <c r="B1072" s="22">
        <v>1683.6270000000004</v>
      </c>
    </row>
    <row r="1073" spans="1:2" ht="15.75" customHeight="1" x14ac:dyDescent="0.3">
      <c r="A1073" s="20" t="s">
        <v>2366</v>
      </c>
      <c r="B1073" s="22">
        <v>1683.6270000000004</v>
      </c>
    </row>
    <row r="1074" spans="1:2" ht="15.75" customHeight="1" x14ac:dyDescent="0.3">
      <c r="A1074" s="20" t="s">
        <v>2368</v>
      </c>
      <c r="B1074" s="22">
        <v>1828.2330000000002</v>
      </c>
    </row>
    <row r="1075" spans="1:2" ht="15.75" customHeight="1" x14ac:dyDescent="0.3">
      <c r="A1075" s="20" t="s">
        <v>2370</v>
      </c>
      <c r="B1075" s="22">
        <v>2782.2629999999999</v>
      </c>
    </row>
    <row r="1076" spans="1:2" ht="15.75" customHeight="1" x14ac:dyDescent="0.3">
      <c r="A1076" s="20" t="s">
        <v>2372</v>
      </c>
      <c r="B1076" s="22">
        <v>2507.1805000000004</v>
      </c>
    </row>
    <row r="1077" spans="1:2" ht="15.75" customHeight="1" x14ac:dyDescent="0.3">
      <c r="A1077" s="20" t="s">
        <v>2374</v>
      </c>
      <c r="B1077" s="22">
        <v>2287.1145000000006</v>
      </c>
    </row>
    <row r="1078" spans="1:2" ht="15.75" customHeight="1" x14ac:dyDescent="0.3">
      <c r="A1078" s="20" t="s">
        <v>2376</v>
      </c>
      <c r="B1078" s="22">
        <v>2562.1970000000001</v>
      </c>
    </row>
    <row r="1079" spans="1:2" ht="15.75" customHeight="1" x14ac:dyDescent="0.3">
      <c r="A1079" s="20" t="s">
        <v>2378</v>
      </c>
      <c r="B1079" s="22">
        <v>2287.1145000000006</v>
      </c>
    </row>
    <row r="1080" spans="1:2" ht="15.75" customHeight="1" x14ac:dyDescent="0.3">
      <c r="A1080" s="20" t="s">
        <v>2380</v>
      </c>
      <c r="B1080" s="22">
        <v>2507.1805000000004</v>
      </c>
    </row>
    <row r="1081" spans="1:2" ht="15.75" customHeight="1" x14ac:dyDescent="0.3">
      <c r="A1081" s="20" t="s">
        <v>2382</v>
      </c>
      <c r="B1081" s="22">
        <v>2562.1970000000001</v>
      </c>
    </row>
    <row r="1082" spans="1:2" ht="15.75" customHeight="1" x14ac:dyDescent="0.3">
      <c r="A1082" s="20" t="s">
        <v>2384</v>
      </c>
      <c r="B1082" s="22">
        <v>2562.1970000000001</v>
      </c>
    </row>
    <row r="1083" spans="1:2" ht="15.75" customHeight="1" x14ac:dyDescent="0.3">
      <c r="A1083" s="20" t="s">
        <v>2386</v>
      </c>
      <c r="B1083" s="22">
        <v>2782.2629999999999</v>
      </c>
    </row>
    <row r="1084" spans="1:2" ht="15.75" customHeight="1" x14ac:dyDescent="0.3">
      <c r="A1084" s="20" t="s">
        <v>2388</v>
      </c>
      <c r="B1084" s="22">
        <v>2782.2629999999999</v>
      </c>
    </row>
    <row r="1085" spans="1:2" ht="15.75" customHeight="1" x14ac:dyDescent="0.3">
      <c r="A1085" s="20" t="s">
        <v>2390</v>
      </c>
      <c r="B1085" s="22">
        <v>2507.1805000000004</v>
      </c>
    </row>
    <row r="1086" spans="1:2" ht="15.75" customHeight="1" x14ac:dyDescent="0.3">
      <c r="A1086" s="20" t="s">
        <v>2392</v>
      </c>
      <c r="B1086" s="22">
        <v>2287.1145000000006</v>
      </c>
    </row>
    <row r="1087" spans="1:2" ht="15.75" customHeight="1" x14ac:dyDescent="0.3">
      <c r="A1087" s="20" t="s">
        <v>2394</v>
      </c>
      <c r="B1087" s="22">
        <v>2562.1970000000001</v>
      </c>
    </row>
    <row r="1088" spans="1:2" ht="15.75" customHeight="1" x14ac:dyDescent="0.3">
      <c r="A1088" s="20" t="s">
        <v>2396</v>
      </c>
      <c r="B1088" s="22">
        <v>2287.1145000000006</v>
      </c>
    </row>
    <row r="1089" spans="1:2" ht="15.75" customHeight="1" x14ac:dyDescent="0.3">
      <c r="A1089" s="20" t="s">
        <v>2398</v>
      </c>
      <c r="B1089" s="22">
        <v>2507.1805000000004</v>
      </c>
    </row>
    <row r="1090" spans="1:2" ht="15.75" customHeight="1" x14ac:dyDescent="0.3">
      <c r="A1090" s="20" t="s">
        <v>2400</v>
      </c>
      <c r="B1090" s="22">
        <v>2562.1970000000001</v>
      </c>
    </row>
    <row r="1091" spans="1:2" ht="15.75" customHeight="1" x14ac:dyDescent="0.3">
      <c r="A1091" s="20" t="s">
        <v>2402</v>
      </c>
      <c r="B1091" s="22">
        <v>2562.1970000000001</v>
      </c>
    </row>
    <row r="1092" spans="1:2" ht="15.75" customHeight="1" x14ac:dyDescent="0.3">
      <c r="A1092" s="20" t="s">
        <v>2404</v>
      </c>
      <c r="B1092" s="22">
        <v>2782.2629999999999</v>
      </c>
    </row>
    <row r="1093" spans="1:2" ht="15.75" customHeight="1" x14ac:dyDescent="0.3">
      <c r="A1093" s="20" t="s">
        <v>2406</v>
      </c>
      <c r="B1093" s="22">
        <v>2782.2629999999999</v>
      </c>
    </row>
    <row r="1094" spans="1:2" ht="15.75" customHeight="1" x14ac:dyDescent="0.3">
      <c r="A1094" s="20" t="s">
        <v>2408</v>
      </c>
      <c r="B1094" s="22">
        <v>2507.1805000000004</v>
      </c>
    </row>
    <row r="1095" spans="1:2" ht="15.75" customHeight="1" x14ac:dyDescent="0.3">
      <c r="A1095" s="20" t="s">
        <v>2410</v>
      </c>
      <c r="B1095" s="22">
        <v>2287.1145000000006</v>
      </c>
    </row>
    <row r="1096" spans="1:2" ht="15.75" customHeight="1" x14ac:dyDescent="0.3">
      <c r="A1096" s="20" t="s">
        <v>2412</v>
      </c>
      <c r="B1096" s="22">
        <v>2562.1970000000001</v>
      </c>
    </row>
    <row r="1097" spans="1:2" ht="15.75" customHeight="1" x14ac:dyDescent="0.3">
      <c r="A1097" s="20" t="s">
        <v>2414</v>
      </c>
      <c r="B1097" s="22">
        <v>2287.1145000000006</v>
      </c>
    </row>
    <row r="1098" spans="1:2" ht="15.75" customHeight="1" x14ac:dyDescent="0.3">
      <c r="A1098" s="20" t="s">
        <v>2416</v>
      </c>
      <c r="B1098" s="22">
        <v>2507.1805000000004</v>
      </c>
    </row>
    <row r="1099" spans="1:2" ht="15.75" customHeight="1" x14ac:dyDescent="0.3">
      <c r="A1099" s="20" t="s">
        <v>2418</v>
      </c>
      <c r="B1099" s="22">
        <v>2562.1970000000001</v>
      </c>
    </row>
    <row r="1100" spans="1:2" ht="15.75" customHeight="1" x14ac:dyDescent="0.3">
      <c r="A1100" s="20" t="s">
        <v>2420</v>
      </c>
      <c r="B1100" s="22">
        <v>2562.1970000000001</v>
      </c>
    </row>
    <row r="1101" spans="1:2" ht="15.75" customHeight="1" x14ac:dyDescent="0.3">
      <c r="A1101" s="20" t="s">
        <v>2422</v>
      </c>
      <c r="B1101" s="22">
        <v>2782.2629999999999</v>
      </c>
    </row>
    <row r="1102" spans="1:2" ht="15.75" customHeight="1" x14ac:dyDescent="0.3">
      <c r="A1102" s="20" t="s">
        <v>2424</v>
      </c>
      <c r="B1102" s="22">
        <v>2782.2629999999999</v>
      </c>
    </row>
    <row r="1103" spans="1:2" ht="15.75" customHeight="1" x14ac:dyDescent="0.3">
      <c r="A1103" s="20" t="s">
        <v>2426</v>
      </c>
      <c r="B1103" s="22">
        <v>2507.1805000000004</v>
      </c>
    </row>
    <row r="1104" spans="1:2" ht="15.75" customHeight="1" x14ac:dyDescent="0.3">
      <c r="A1104" s="20" t="s">
        <v>2428</v>
      </c>
      <c r="B1104" s="22">
        <v>2287.1145000000006</v>
      </c>
    </row>
    <row r="1105" spans="1:2" ht="15.75" customHeight="1" x14ac:dyDescent="0.3">
      <c r="A1105" s="20" t="s">
        <v>2430</v>
      </c>
      <c r="B1105" s="22">
        <v>2562.1970000000001</v>
      </c>
    </row>
    <row r="1106" spans="1:2" ht="15.75" customHeight="1" x14ac:dyDescent="0.3">
      <c r="A1106" s="20" t="s">
        <v>2432</v>
      </c>
      <c r="B1106" s="22">
        <v>2287.1145000000006</v>
      </c>
    </row>
    <row r="1107" spans="1:2" ht="15.75" customHeight="1" x14ac:dyDescent="0.3">
      <c r="A1107" s="20" t="s">
        <v>2434</v>
      </c>
      <c r="B1107" s="22">
        <v>2507.1805000000004</v>
      </c>
    </row>
    <row r="1108" spans="1:2" ht="15.75" customHeight="1" x14ac:dyDescent="0.3">
      <c r="A1108" s="20" t="s">
        <v>2436</v>
      </c>
      <c r="B1108" s="22">
        <v>2562.1970000000001</v>
      </c>
    </row>
    <row r="1109" spans="1:2" ht="15.75" customHeight="1" x14ac:dyDescent="0.3">
      <c r="A1109" s="20" t="s">
        <v>2438</v>
      </c>
      <c r="B1109" s="22">
        <v>2562.1970000000001</v>
      </c>
    </row>
    <row r="1110" spans="1:2" ht="15.75" customHeight="1" x14ac:dyDescent="0.3">
      <c r="A1110" s="20" t="s">
        <v>2440</v>
      </c>
      <c r="B1110" s="22">
        <v>2782.2629999999999</v>
      </c>
    </row>
    <row r="1111" spans="1:2" ht="15.75" customHeight="1" x14ac:dyDescent="0.3">
      <c r="A1111" s="20" t="s">
        <v>2442</v>
      </c>
      <c r="B1111" s="22">
        <v>2782.2629999999999</v>
      </c>
    </row>
    <row r="1112" spans="1:2" ht="15.75" customHeight="1" x14ac:dyDescent="0.3">
      <c r="A1112" s="20" t="s">
        <v>2444</v>
      </c>
      <c r="B1112" s="22">
        <v>2507.1805000000004</v>
      </c>
    </row>
    <row r="1113" spans="1:2" ht="15.75" customHeight="1" x14ac:dyDescent="0.3">
      <c r="A1113" s="20" t="s">
        <v>2446</v>
      </c>
      <c r="B1113" s="22">
        <v>2287.1145000000006</v>
      </c>
    </row>
    <row r="1114" spans="1:2" ht="15.75" customHeight="1" x14ac:dyDescent="0.3">
      <c r="A1114" s="20" t="s">
        <v>2448</v>
      </c>
      <c r="B1114" s="22">
        <v>2562.1970000000001</v>
      </c>
    </row>
    <row r="1115" spans="1:2" ht="15.75" customHeight="1" x14ac:dyDescent="0.3">
      <c r="A1115" s="20" t="s">
        <v>2450</v>
      </c>
      <c r="B1115" s="22">
        <v>2287.1145000000006</v>
      </c>
    </row>
    <row r="1116" spans="1:2" ht="15.75" customHeight="1" x14ac:dyDescent="0.3">
      <c r="A1116" s="20" t="s">
        <v>2452</v>
      </c>
      <c r="B1116" s="22">
        <v>2507.1805000000004</v>
      </c>
    </row>
    <row r="1117" spans="1:2" ht="15.75" customHeight="1" x14ac:dyDescent="0.3">
      <c r="A1117" s="20" t="s">
        <v>2454</v>
      </c>
      <c r="B1117" s="22">
        <v>2562.1970000000001</v>
      </c>
    </row>
    <row r="1118" spans="1:2" ht="15.75" customHeight="1" x14ac:dyDescent="0.3">
      <c r="A1118" s="20" t="s">
        <v>2456</v>
      </c>
      <c r="B1118" s="22">
        <v>2562.1970000000001</v>
      </c>
    </row>
    <row r="1119" spans="1:2" ht="15.75" customHeight="1" x14ac:dyDescent="0.3">
      <c r="A1119" s="20" t="s">
        <v>2458</v>
      </c>
      <c r="B1119" s="22">
        <v>2782.2629999999999</v>
      </c>
    </row>
    <row r="1120" spans="1:2" ht="15.75" customHeight="1" x14ac:dyDescent="0.3">
      <c r="A1120" s="20" t="s">
        <v>2460</v>
      </c>
      <c r="B1120" s="22">
        <v>4783.79</v>
      </c>
    </row>
    <row r="1121" spans="1:2" ht="15.75" customHeight="1" x14ac:dyDescent="0.3">
      <c r="A1121" s="20" t="s">
        <v>2462</v>
      </c>
      <c r="B1121" s="22">
        <v>4481.5649999999996</v>
      </c>
    </row>
    <row r="1122" spans="1:2" ht="15.75" customHeight="1" x14ac:dyDescent="0.3">
      <c r="A1122" s="20" t="s">
        <v>2464</v>
      </c>
      <c r="B1122" s="22">
        <v>4239.7849999999999</v>
      </c>
    </row>
    <row r="1123" spans="1:2" ht="15.75" customHeight="1" x14ac:dyDescent="0.3">
      <c r="A1123" s="20" t="s">
        <v>2466</v>
      </c>
      <c r="B1123" s="22">
        <v>4542.0100000000011</v>
      </c>
    </row>
    <row r="1124" spans="1:2" ht="15.75" customHeight="1" x14ac:dyDescent="0.3">
      <c r="A1124" s="20" t="s">
        <v>2468</v>
      </c>
      <c r="B1124" s="22">
        <v>4239.7849999999999</v>
      </c>
    </row>
    <row r="1125" spans="1:2" ht="15.75" customHeight="1" x14ac:dyDescent="0.3">
      <c r="A1125" s="20" t="s">
        <v>2470</v>
      </c>
      <c r="B1125" s="22">
        <v>4481.5649999999996</v>
      </c>
    </row>
    <row r="1126" spans="1:2" ht="15.75" customHeight="1" x14ac:dyDescent="0.3">
      <c r="A1126" s="20" t="s">
        <v>2472</v>
      </c>
      <c r="B1126" s="22">
        <v>4542.0100000000011</v>
      </c>
    </row>
    <row r="1127" spans="1:2" ht="15.75" customHeight="1" x14ac:dyDescent="0.3">
      <c r="A1127" s="20" t="s">
        <v>2474</v>
      </c>
      <c r="B1127" s="22">
        <v>4542.0100000000011</v>
      </c>
    </row>
    <row r="1128" spans="1:2" ht="15.75" customHeight="1" x14ac:dyDescent="0.3">
      <c r="A1128" s="20" t="s">
        <v>2476</v>
      </c>
      <c r="B1128" s="22">
        <v>4783.79</v>
      </c>
    </row>
    <row r="1129" spans="1:2" ht="15.75" customHeight="1" x14ac:dyDescent="0.3">
      <c r="A1129" s="20" t="s">
        <v>2478</v>
      </c>
      <c r="B1129" s="22">
        <v>3056.7900000000004</v>
      </c>
    </row>
    <row r="1130" spans="1:2" ht="15.75" customHeight="1" x14ac:dyDescent="0.3">
      <c r="A1130" s="20" t="s">
        <v>2480</v>
      </c>
      <c r="B1130" s="22">
        <v>2754.5650000000005</v>
      </c>
    </row>
    <row r="1131" spans="1:2" ht="15.75" customHeight="1" x14ac:dyDescent="0.3">
      <c r="A1131" s="20" t="s">
        <v>2482</v>
      </c>
      <c r="B1131" s="22">
        <v>2512.7850000000003</v>
      </c>
    </row>
    <row r="1132" spans="1:2" ht="15.75" customHeight="1" x14ac:dyDescent="0.3">
      <c r="A1132" s="20" t="s">
        <v>2484</v>
      </c>
      <c r="B1132" s="22">
        <v>2815.01</v>
      </c>
    </row>
    <row r="1133" spans="1:2" ht="15.75" customHeight="1" x14ac:dyDescent="0.3">
      <c r="A1133" s="20" t="s">
        <v>2486</v>
      </c>
      <c r="B1133" s="22">
        <v>2512.7850000000003</v>
      </c>
    </row>
    <row r="1134" spans="1:2" ht="15.75" customHeight="1" x14ac:dyDescent="0.3">
      <c r="A1134" s="20" t="s">
        <v>2488</v>
      </c>
      <c r="B1134" s="22">
        <v>2754.5650000000005</v>
      </c>
    </row>
    <row r="1135" spans="1:2" ht="15.75" customHeight="1" x14ac:dyDescent="0.3">
      <c r="A1135" s="20" t="s">
        <v>2490</v>
      </c>
      <c r="B1135" s="22">
        <v>2815.01</v>
      </c>
    </row>
    <row r="1136" spans="1:2" ht="15.75" customHeight="1" x14ac:dyDescent="0.3">
      <c r="A1136" s="20" t="s">
        <v>2492</v>
      </c>
      <c r="B1136" s="22">
        <v>2815.01</v>
      </c>
    </row>
    <row r="1137" spans="1:2" ht="15.75" customHeight="1" x14ac:dyDescent="0.3">
      <c r="A1137" s="20" t="s">
        <v>2494</v>
      </c>
      <c r="B1137" s="22">
        <v>3056.7900000000004</v>
      </c>
    </row>
    <row r="1138" spans="1:2" ht="15.75" customHeight="1" x14ac:dyDescent="0.3">
      <c r="A1138" s="20" t="s">
        <v>2496</v>
      </c>
      <c r="B1138" s="22">
        <v>2003.4630000000004</v>
      </c>
    </row>
    <row r="1139" spans="1:2" ht="15.75" customHeight="1" x14ac:dyDescent="0.3">
      <c r="A1139" s="20" t="s">
        <v>2498</v>
      </c>
      <c r="B1139" s="22">
        <v>1805.3805000000002</v>
      </c>
    </row>
    <row r="1140" spans="1:2" ht="15.75" customHeight="1" x14ac:dyDescent="0.3">
      <c r="A1140" s="20" t="s">
        <v>2500</v>
      </c>
      <c r="B1140" s="22">
        <v>1646.9145000000001</v>
      </c>
    </row>
    <row r="1141" spans="1:2" ht="15.75" customHeight="1" x14ac:dyDescent="0.3">
      <c r="A1141" s="20" t="s">
        <v>2502</v>
      </c>
      <c r="B1141" s="22">
        <v>1844.9970000000001</v>
      </c>
    </row>
    <row r="1142" spans="1:2" ht="15.75" customHeight="1" x14ac:dyDescent="0.3">
      <c r="A1142" s="20" t="s">
        <v>2504</v>
      </c>
      <c r="B1142" s="22">
        <v>1646.9145000000001</v>
      </c>
    </row>
    <row r="1143" spans="1:2" ht="15.75" customHeight="1" x14ac:dyDescent="0.3">
      <c r="A1143" s="20" t="s">
        <v>2506</v>
      </c>
      <c r="B1143" s="22">
        <v>1805.3805000000002</v>
      </c>
    </row>
    <row r="1144" spans="1:2" ht="15.75" customHeight="1" x14ac:dyDescent="0.3">
      <c r="A1144" s="20" t="s">
        <v>2508</v>
      </c>
      <c r="B1144" s="22">
        <v>1844.9970000000001</v>
      </c>
    </row>
    <row r="1145" spans="1:2" ht="15.75" customHeight="1" x14ac:dyDescent="0.3">
      <c r="A1145" s="20" t="s">
        <v>2510</v>
      </c>
      <c r="B1145" s="22">
        <v>1844.9970000000001</v>
      </c>
    </row>
    <row r="1146" spans="1:2" ht="15.75" customHeight="1" x14ac:dyDescent="0.3">
      <c r="A1146" s="20" t="s">
        <v>2512</v>
      </c>
      <c r="B1146" s="22">
        <v>2003.4630000000004</v>
      </c>
    </row>
    <row r="1147" spans="1:2" ht="15.75" customHeight="1" x14ac:dyDescent="0.3">
      <c r="A1147" s="20" t="s">
        <v>2514</v>
      </c>
      <c r="B1147" s="22">
        <v>2003.4630000000004</v>
      </c>
    </row>
    <row r="1148" spans="1:2" ht="15.75" customHeight="1" x14ac:dyDescent="0.3">
      <c r="A1148" s="20" t="s">
        <v>2516</v>
      </c>
      <c r="B1148" s="22">
        <v>1805.3805000000002</v>
      </c>
    </row>
    <row r="1149" spans="1:2" ht="15.75" customHeight="1" x14ac:dyDescent="0.3">
      <c r="A1149" s="20" t="s">
        <v>2518</v>
      </c>
      <c r="B1149" s="22">
        <v>1646.9145000000001</v>
      </c>
    </row>
    <row r="1150" spans="1:2" ht="15.75" customHeight="1" x14ac:dyDescent="0.3">
      <c r="A1150" s="20" t="s">
        <v>2520</v>
      </c>
      <c r="B1150" s="22">
        <v>1844.9970000000001</v>
      </c>
    </row>
    <row r="1151" spans="1:2" ht="15.75" customHeight="1" x14ac:dyDescent="0.3">
      <c r="A1151" s="20" t="s">
        <v>2522</v>
      </c>
      <c r="B1151" s="22">
        <v>1646.9145000000001</v>
      </c>
    </row>
    <row r="1152" spans="1:2" ht="15.75" customHeight="1" x14ac:dyDescent="0.3">
      <c r="A1152" s="20" t="s">
        <v>2524</v>
      </c>
      <c r="B1152" s="22">
        <v>1805.3805000000002</v>
      </c>
    </row>
    <row r="1153" spans="1:2" ht="15.75" customHeight="1" x14ac:dyDescent="0.3">
      <c r="A1153" s="20" t="s">
        <v>2526</v>
      </c>
      <c r="B1153" s="22">
        <v>1844.9970000000001</v>
      </c>
    </row>
    <row r="1154" spans="1:2" ht="15.75" customHeight="1" x14ac:dyDescent="0.3">
      <c r="A1154" s="20" t="s">
        <v>2528</v>
      </c>
      <c r="B1154" s="22">
        <v>1844.9970000000001</v>
      </c>
    </row>
    <row r="1155" spans="1:2" ht="15.75" customHeight="1" x14ac:dyDescent="0.3">
      <c r="A1155" s="20" t="s">
        <v>2530</v>
      </c>
      <c r="B1155" s="22">
        <v>2003.4630000000004</v>
      </c>
    </row>
    <row r="1156" spans="1:2" ht="15.75" customHeight="1" x14ac:dyDescent="0.3">
      <c r="A1156" s="20" t="s">
        <v>2532</v>
      </c>
      <c r="B1156" s="22">
        <v>5839.0529999999999</v>
      </c>
    </row>
    <row r="1157" spans="1:2" ht="15.75" customHeight="1" x14ac:dyDescent="0.3">
      <c r="A1157" s="20" t="s">
        <v>2534</v>
      </c>
      <c r="B1157" s="22">
        <v>5261.7455000000009</v>
      </c>
    </row>
    <row r="1158" spans="1:2" ht="15.75" customHeight="1" x14ac:dyDescent="0.3">
      <c r="A1158" s="20" t="s">
        <v>2536</v>
      </c>
      <c r="B1158" s="22">
        <v>4799.8995000000004</v>
      </c>
    </row>
    <row r="1159" spans="1:2" ht="15.75" customHeight="1" x14ac:dyDescent="0.3">
      <c r="A1159" s="20" t="s">
        <v>2538</v>
      </c>
      <c r="B1159" s="22">
        <v>5377.2070000000003</v>
      </c>
    </row>
    <row r="1160" spans="1:2" ht="15.75" customHeight="1" x14ac:dyDescent="0.3">
      <c r="A1160" s="20" t="s">
        <v>2540</v>
      </c>
      <c r="B1160" s="22">
        <v>4799.8995000000004</v>
      </c>
    </row>
    <row r="1161" spans="1:2" ht="15.75" customHeight="1" x14ac:dyDescent="0.3">
      <c r="A1161" s="20" t="s">
        <v>2542</v>
      </c>
      <c r="B1161" s="22">
        <v>5261.7455000000009</v>
      </c>
    </row>
    <row r="1162" spans="1:2" ht="15.75" customHeight="1" x14ac:dyDescent="0.3">
      <c r="A1162" s="20" t="s">
        <v>2544</v>
      </c>
      <c r="B1162" s="22">
        <v>5377.2070000000003</v>
      </c>
    </row>
    <row r="1163" spans="1:2" ht="15.75" customHeight="1" x14ac:dyDescent="0.3">
      <c r="A1163" s="20" t="s">
        <v>2546</v>
      </c>
      <c r="B1163" s="22">
        <v>5377.2070000000003</v>
      </c>
    </row>
    <row r="1164" spans="1:2" ht="15.75" customHeight="1" x14ac:dyDescent="0.3">
      <c r="A1164" s="20" t="s">
        <v>2548</v>
      </c>
      <c r="B1164" s="22">
        <v>5839.0529999999999</v>
      </c>
    </row>
    <row r="1165" spans="1:2" ht="15.75" customHeight="1" x14ac:dyDescent="0.3">
      <c r="A1165" s="20" t="s">
        <v>2550</v>
      </c>
      <c r="B1165" s="22">
        <v>5839.0529999999999</v>
      </c>
    </row>
    <row r="1166" spans="1:2" ht="15.75" customHeight="1" x14ac:dyDescent="0.3">
      <c r="A1166" s="20" t="s">
        <v>2552</v>
      </c>
      <c r="B1166" s="22">
        <v>5261.7455000000009</v>
      </c>
    </row>
    <row r="1167" spans="1:2" ht="15.75" customHeight="1" x14ac:dyDescent="0.3">
      <c r="A1167" s="20" t="s">
        <v>2554</v>
      </c>
      <c r="B1167" s="22">
        <v>4799.8995000000004</v>
      </c>
    </row>
    <row r="1168" spans="1:2" ht="15.75" customHeight="1" x14ac:dyDescent="0.3">
      <c r="A1168" s="20" t="s">
        <v>2556</v>
      </c>
      <c r="B1168" s="22">
        <v>5377.2070000000003</v>
      </c>
    </row>
    <row r="1169" spans="1:2" ht="15.75" customHeight="1" x14ac:dyDescent="0.3">
      <c r="A1169" s="20" t="s">
        <v>2558</v>
      </c>
      <c r="B1169" s="22">
        <v>4799.8995000000004</v>
      </c>
    </row>
    <row r="1170" spans="1:2" ht="15.75" customHeight="1" x14ac:dyDescent="0.3">
      <c r="A1170" s="20" t="s">
        <v>2560</v>
      </c>
      <c r="B1170" s="22">
        <v>5261.7455000000009</v>
      </c>
    </row>
    <row r="1171" spans="1:2" ht="15.75" customHeight="1" x14ac:dyDescent="0.3">
      <c r="A1171" s="20" t="s">
        <v>2562</v>
      </c>
      <c r="B1171" s="22">
        <v>5377.2070000000003</v>
      </c>
    </row>
    <row r="1172" spans="1:2" ht="15.75" customHeight="1" x14ac:dyDescent="0.3">
      <c r="A1172" s="20" t="s">
        <v>2564</v>
      </c>
      <c r="B1172" s="22">
        <v>5377.2070000000003</v>
      </c>
    </row>
    <row r="1173" spans="1:2" ht="15.75" customHeight="1" x14ac:dyDescent="0.3">
      <c r="A1173" s="20" t="s">
        <v>2566</v>
      </c>
      <c r="B1173" s="22">
        <v>5839.0529999999999</v>
      </c>
    </row>
    <row r="1174" spans="1:2" ht="15.75" customHeight="1" x14ac:dyDescent="0.3">
      <c r="A1174" s="20" t="s">
        <v>2568</v>
      </c>
      <c r="B1174" s="22">
        <v>10842.843000000003</v>
      </c>
    </row>
    <row r="1175" spans="1:2" ht="15.75" customHeight="1" x14ac:dyDescent="0.3">
      <c r="A1175" s="20" t="s">
        <v>2570</v>
      </c>
      <c r="B1175" s="22">
        <v>9770.8105000000014</v>
      </c>
    </row>
    <row r="1176" spans="1:2" ht="15.75" customHeight="1" x14ac:dyDescent="0.3">
      <c r="A1176" s="20" t="s">
        <v>2572</v>
      </c>
      <c r="B1176" s="22">
        <v>8913.1845000000012</v>
      </c>
    </row>
    <row r="1177" spans="1:2" ht="15.75" customHeight="1" x14ac:dyDescent="0.3">
      <c r="A1177" s="20" t="s">
        <v>2574</v>
      </c>
      <c r="B1177" s="22">
        <v>9985.2170000000006</v>
      </c>
    </row>
    <row r="1178" spans="1:2" ht="15.75" customHeight="1" x14ac:dyDescent="0.3">
      <c r="A1178" s="20" t="s">
        <v>2576</v>
      </c>
      <c r="B1178" s="22">
        <v>8913.1845000000012</v>
      </c>
    </row>
    <row r="1179" spans="1:2" ht="15.75" customHeight="1" x14ac:dyDescent="0.3">
      <c r="A1179" s="20" t="s">
        <v>2578</v>
      </c>
      <c r="B1179" s="22">
        <v>9770.8105000000014</v>
      </c>
    </row>
    <row r="1180" spans="1:2" ht="15.75" customHeight="1" x14ac:dyDescent="0.3">
      <c r="A1180" s="20" t="s">
        <v>2580</v>
      </c>
      <c r="B1180" s="22">
        <v>9985.2170000000006</v>
      </c>
    </row>
    <row r="1181" spans="1:2" ht="15.75" customHeight="1" x14ac:dyDescent="0.3">
      <c r="A1181" s="20" t="s">
        <v>2582</v>
      </c>
      <c r="B1181" s="22">
        <v>9985.2170000000006</v>
      </c>
    </row>
    <row r="1182" spans="1:2" ht="15.75" customHeight="1" x14ac:dyDescent="0.3">
      <c r="A1182" s="20" t="s">
        <v>2584</v>
      </c>
      <c r="B1182" s="22">
        <v>10842.843000000003</v>
      </c>
    </row>
    <row r="1183" spans="1:2" ht="15.75" customHeight="1" x14ac:dyDescent="0.3">
      <c r="A1183" s="20" t="s">
        <v>2586</v>
      </c>
      <c r="B1183" s="22">
        <v>10842.843000000003</v>
      </c>
    </row>
    <row r="1184" spans="1:2" ht="15.75" customHeight="1" x14ac:dyDescent="0.3">
      <c r="A1184" s="20" t="s">
        <v>2588</v>
      </c>
      <c r="B1184" s="22">
        <v>9770.8105000000014</v>
      </c>
    </row>
    <row r="1185" spans="1:2" ht="15.75" customHeight="1" x14ac:dyDescent="0.3">
      <c r="A1185" s="20" t="s">
        <v>2590</v>
      </c>
      <c r="B1185" s="22">
        <v>8913.1845000000012</v>
      </c>
    </row>
    <row r="1186" spans="1:2" ht="15.75" customHeight="1" x14ac:dyDescent="0.3">
      <c r="A1186" s="20" t="s">
        <v>2592</v>
      </c>
      <c r="B1186" s="22">
        <v>9985.2170000000006</v>
      </c>
    </row>
    <row r="1187" spans="1:2" ht="15.75" customHeight="1" x14ac:dyDescent="0.3">
      <c r="A1187" s="20" t="s">
        <v>2594</v>
      </c>
      <c r="B1187" s="22">
        <v>8913.1845000000012</v>
      </c>
    </row>
    <row r="1188" spans="1:2" ht="15.75" customHeight="1" x14ac:dyDescent="0.3">
      <c r="A1188" s="20" t="s">
        <v>2596</v>
      </c>
      <c r="B1188" s="22">
        <v>9770.8105000000014</v>
      </c>
    </row>
    <row r="1189" spans="1:2" ht="15.75" customHeight="1" x14ac:dyDescent="0.3">
      <c r="A1189" s="20" t="s">
        <v>2598</v>
      </c>
      <c r="B1189" s="22">
        <v>9985.2170000000006</v>
      </c>
    </row>
    <row r="1190" spans="1:2" ht="15.75" customHeight="1" x14ac:dyDescent="0.3">
      <c r="A1190" s="20" t="s">
        <v>2600</v>
      </c>
      <c r="B1190" s="22">
        <v>9985.2170000000006</v>
      </c>
    </row>
    <row r="1191" spans="1:2" ht="15.75" customHeight="1" x14ac:dyDescent="0.3">
      <c r="A1191" s="20" t="s">
        <v>2602</v>
      </c>
      <c r="B1191" s="22">
        <v>10842.843000000003</v>
      </c>
    </row>
    <row r="1192" spans="1:2" ht="15.75" customHeight="1" x14ac:dyDescent="0.3">
      <c r="A1192" s="20" t="s">
        <v>2604</v>
      </c>
      <c r="B1192" s="22">
        <v>10842.843000000003</v>
      </c>
    </row>
    <row r="1193" spans="1:2" ht="15.75" customHeight="1" x14ac:dyDescent="0.3">
      <c r="A1193" s="20" t="s">
        <v>2606</v>
      </c>
      <c r="B1193" s="22">
        <v>9770.8105000000014</v>
      </c>
    </row>
    <row r="1194" spans="1:2" ht="15.75" customHeight="1" x14ac:dyDescent="0.3">
      <c r="A1194" s="20" t="s">
        <v>2608</v>
      </c>
      <c r="B1194" s="22">
        <v>8913.1845000000012</v>
      </c>
    </row>
    <row r="1195" spans="1:2" ht="15.75" customHeight="1" x14ac:dyDescent="0.3">
      <c r="A1195" s="20" t="s">
        <v>2610</v>
      </c>
      <c r="B1195" s="22">
        <v>9985.2170000000006</v>
      </c>
    </row>
    <row r="1196" spans="1:2" ht="15.75" customHeight="1" x14ac:dyDescent="0.3">
      <c r="A1196" s="20" t="s">
        <v>2612</v>
      </c>
      <c r="B1196" s="22">
        <v>8913.1845000000012</v>
      </c>
    </row>
    <row r="1197" spans="1:2" ht="15.75" customHeight="1" x14ac:dyDescent="0.3">
      <c r="A1197" s="20" t="s">
        <v>2614</v>
      </c>
      <c r="B1197" s="22">
        <v>9770.8105000000014</v>
      </c>
    </row>
    <row r="1198" spans="1:2" ht="15.75" customHeight="1" x14ac:dyDescent="0.3">
      <c r="A1198" s="20" t="s">
        <v>2616</v>
      </c>
      <c r="B1198" s="22">
        <v>9985.2170000000006</v>
      </c>
    </row>
    <row r="1199" spans="1:2" ht="15.75" customHeight="1" x14ac:dyDescent="0.3">
      <c r="A1199" s="20" t="s">
        <v>2618</v>
      </c>
      <c r="B1199" s="22">
        <v>9985.2170000000006</v>
      </c>
    </row>
    <row r="1200" spans="1:2" ht="15.75" customHeight="1" x14ac:dyDescent="0.3">
      <c r="A1200" s="20" t="s">
        <v>2620</v>
      </c>
      <c r="B1200" s="22">
        <v>10842.843000000003</v>
      </c>
    </row>
    <row r="1201" spans="1:2" ht="15.75" customHeight="1" x14ac:dyDescent="0.3">
      <c r="A1201" s="20" t="s">
        <v>2622</v>
      </c>
      <c r="B1201" s="22">
        <v>2003.4630000000004</v>
      </c>
    </row>
    <row r="1202" spans="1:2" ht="15.75" customHeight="1" x14ac:dyDescent="0.3">
      <c r="A1202" s="20" t="s">
        <v>2624</v>
      </c>
      <c r="B1202" s="22">
        <v>1805.3805000000002</v>
      </c>
    </row>
    <row r="1203" spans="1:2" ht="15.75" customHeight="1" x14ac:dyDescent="0.3">
      <c r="A1203" s="20" t="s">
        <v>2626</v>
      </c>
      <c r="B1203" s="22">
        <v>1646.9145000000001</v>
      </c>
    </row>
    <row r="1204" spans="1:2" ht="15.75" customHeight="1" x14ac:dyDescent="0.3">
      <c r="A1204" s="20" t="s">
        <v>2628</v>
      </c>
      <c r="B1204" s="22">
        <v>1844.9970000000001</v>
      </c>
    </row>
    <row r="1205" spans="1:2" ht="15.75" customHeight="1" x14ac:dyDescent="0.3">
      <c r="A1205" s="20" t="s">
        <v>2630</v>
      </c>
      <c r="B1205" s="22">
        <v>1646.9145000000001</v>
      </c>
    </row>
    <row r="1206" spans="1:2" ht="15.75" customHeight="1" x14ac:dyDescent="0.3">
      <c r="A1206" s="20" t="s">
        <v>2632</v>
      </c>
      <c r="B1206" s="22">
        <v>1805.3805000000002</v>
      </c>
    </row>
    <row r="1207" spans="1:2" ht="15.75" customHeight="1" x14ac:dyDescent="0.3">
      <c r="A1207" s="20" t="s">
        <v>2634</v>
      </c>
      <c r="B1207" s="22">
        <v>1844.9970000000001</v>
      </c>
    </row>
    <row r="1208" spans="1:2" ht="15.75" customHeight="1" x14ac:dyDescent="0.3">
      <c r="A1208" s="20" t="s">
        <v>2636</v>
      </c>
      <c r="B1208" s="22">
        <v>1844.9970000000001</v>
      </c>
    </row>
    <row r="1209" spans="1:2" ht="15.75" customHeight="1" x14ac:dyDescent="0.3">
      <c r="A1209" s="20" t="s">
        <v>2638</v>
      </c>
      <c r="B1209" s="22">
        <v>2003.4630000000004</v>
      </c>
    </row>
    <row r="1210" spans="1:2" ht="15.75" customHeight="1" x14ac:dyDescent="0.3">
      <c r="A1210" s="20" t="s">
        <v>2640</v>
      </c>
      <c r="B1210" s="22">
        <v>5839.0529999999999</v>
      </c>
    </row>
    <row r="1211" spans="1:2" ht="15.75" customHeight="1" x14ac:dyDescent="0.3">
      <c r="A1211" s="20" t="s">
        <v>2642</v>
      </c>
      <c r="B1211" s="22">
        <v>5261.7455000000009</v>
      </c>
    </row>
    <row r="1212" spans="1:2" ht="15.75" customHeight="1" x14ac:dyDescent="0.3">
      <c r="A1212" s="20" t="s">
        <v>2644</v>
      </c>
      <c r="B1212" s="22">
        <v>4799.8995000000004</v>
      </c>
    </row>
    <row r="1213" spans="1:2" ht="15.75" customHeight="1" x14ac:dyDescent="0.3">
      <c r="A1213" s="20" t="s">
        <v>2646</v>
      </c>
      <c r="B1213" s="22">
        <v>5377.2070000000003</v>
      </c>
    </row>
    <row r="1214" spans="1:2" ht="15.75" customHeight="1" x14ac:dyDescent="0.3">
      <c r="A1214" s="20" t="s">
        <v>2648</v>
      </c>
      <c r="B1214" s="22">
        <v>4799.8995000000004</v>
      </c>
    </row>
    <row r="1215" spans="1:2" ht="15.75" customHeight="1" x14ac:dyDescent="0.3">
      <c r="A1215" s="20" t="s">
        <v>2650</v>
      </c>
      <c r="B1215" s="22">
        <v>5261.7455000000009</v>
      </c>
    </row>
    <row r="1216" spans="1:2" ht="15.75" customHeight="1" x14ac:dyDescent="0.3">
      <c r="A1216" s="20" t="s">
        <v>2652</v>
      </c>
      <c r="B1216" s="22">
        <v>5377.2070000000003</v>
      </c>
    </row>
    <row r="1217" spans="1:2" ht="15.75" customHeight="1" x14ac:dyDescent="0.3">
      <c r="A1217" s="20" t="s">
        <v>2654</v>
      </c>
      <c r="B1217" s="22">
        <v>5377.2070000000003</v>
      </c>
    </row>
    <row r="1218" spans="1:2" ht="15.75" customHeight="1" x14ac:dyDescent="0.3">
      <c r="A1218" s="20" t="s">
        <v>2656</v>
      </c>
      <c r="B1218" s="22">
        <v>5839.0529999999999</v>
      </c>
    </row>
    <row r="1219" spans="1:2" ht="15.75" customHeight="1" x14ac:dyDescent="0.3">
      <c r="A1219" s="20" t="s">
        <v>2658</v>
      </c>
      <c r="B1219" s="22">
        <v>10842.843000000003</v>
      </c>
    </row>
    <row r="1220" spans="1:2" ht="15.75" customHeight="1" x14ac:dyDescent="0.3">
      <c r="A1220" s="20" t="s">
        <v>2660</v>
      </c>
      <c r="B1220" s="22">
        <v>9770.8105000000014</v>
      </c>
    </row>
    <row r="1221" spans="1:2" ht="15.75" customHeight="1" x14ac:dyDescent="0.3">
      <c r="A1221" s="20" t="s">
        <v>2662</v>
      </c>
      <c r="B1221" s="22">
        <v>8913.1845000000012</v>
      </c>
    </row>
    <row r="1222" spans="1:2" ht="15.75" customHeight="1" x14ac:dyDescent="0.3">
      <c r="A1222" s="20" t="s">
        <v>2664</v>
      </c>
      <c r="B1222" s="22">
        <v>9985.2170000000006</v>
      </c>
    </row>
    <row r="1223" spans="1:2" ht="15.75" customHeight="1" x14ac:dyDescent="0.3">
      <c r="A1223" s="20" t="s">
        <v>2666</v>
      </c>
      <c r="B1223" s="22">
        <v>8913.1845000000012</v>
      </c>
    </row>
    <row r="1224" spans="1:2" ht="15.75" customHeight="1" x14ac:dyDescent="0.3">
      <c r="A1224" s="20" t="s">
        <v>2668</v>
      </c>
      <c r="B1224" s="22">
        <v>9770.8105000000014</v>
      </c>
    </row>
    <row r="1225" spans="1:2" ht="15.75" customHeight="1" x14ac:dyDescent="0.3">
      <c r="A1225" s="20" t="s">
        <v>2670</v>
      </c>
      <c r="B1225" s="22">
        <v>9985.2170000000006</v>
      </c>
    </row>
    <row r="1226" spans="1:2" ht="15.75" customHeight="1" x14ac:dyDescent="0.3">
      <c r="A1226" s="20" t="s">
        <v>2672</v>
      </c>
      <c r="B1226" s="22">
        <v>9985.2170000000006</v>
      </c>
    </row>
    <row r="1227" spans="1:2" ht="15.75" customHeight="1" x14ac:dyDescent="0.3">
      <c r="A1227" s="20" t="s">
        <v>2674</v>
      </c>
      <c r="B1227" s="22">
        <v>10842.843000000003</v>
      </c>
    </row>
    <row r="1228" spans="1:2" ht="15.75" customHeight="1" x14ac:dyDescent="0.3">
      <c r="A1228" s="20" t="s">
        <v>2676</v>
      </c>
      <c r="B1228" s="22">
        <v>10842.843000000003</v>
      </c>
    </row>
    <row r="1229" spans="1:2" ht="15.75" customHeight="1" x14ac:dyDescent="0.3">
      <c r="A1229" s="20" t="s">
        <v>2678</v>
      </c>
      <c r="B1229" s="22">
        <v>9770.8105000000014</v>
      </c>
    </row>
    <row r="1230" spans="1:2" ht="15.75" customHeight="1" x14ac:dyDescent="0.3">
      <c r="A1230" s="20" t="s">
        <v>2680</v>
      </c>
      <c r="B1230" s="22">
        <v>8913.1845000000012</v>
      </c>
    </row>
    <row r="1231" spans="1:2" ht="15.75" customHeight="1" x14ac:dyDescent="0.3">
      <c r="A1231" s="20" t="s">
        <v>2682</v>
      </c>
      <c r="B1231" s="22">
        <v>9985.2170000000006</v>
      </c>
    </row>
    <row r="1232" spans="1:2" ht="15.75" customHeight="1" x14ac:dyDescent="0.3">
      <c r="A1232" s="20" t="s">
        <v>2684</v>
      </c>
      <c r="B1232" s="22">
        <v>8913.1845000000012</v>
      </c>
    </row>
    <row r="1233" spans="1:2" ht="15.75" customHeight="1" x14ac:dyDescent="0.3">
      <c r="A1233" s="20" t="s">
        <v>2686</v>
      </c>
      <c r="B1233" s="22">
        <v>9770.8105000000014</v>
      </c>
    </row>
    <row r="1234" spans="1:2" ht="15.75" customHeight="1" x14ac:dyDescent="0.3">
      <c r="A1234" s="20" t="s">
        <v>2688</v>
      </c>
      <c r="B1234" s="22">
        <v>9985.2170000000006</v>
      </c>
    </row>
    <row r="1235" spans="1:2" ht="15.75" customHeight="1" x14ac:dyDescent="0.3">
      <c r="A1235" s="20" t="s">
        <v>2690</v>
      </c>
      <c r="B1235" s="22">
        <v>9985.2170000000006</v>
      </c>
    </row>
    <row r="1236" spans="1:2" ht="15.75" customHeight="1" x14ac:dyDescent="0.3">
      <c r="A1236" s="20" t="s">
        <v>2692</v>
      </c>
      <c r="B1236" s="22">
        <v>10842.843000000003</v>
      </c>
    </row>
    <row r="1237" spans="1:2" ht="15.75" customHeight="1" x14ac:dyDescent="0.3">
      <c r="A1237" s="20" t="s">
        <v>2694</v>
      </c>
      <c r="B1237" s="22">
        <v>10842.843000000003</v>
      </c>
    </row>
    <row r="1238" spans="1:2" ht="15.75" customHeight="1" x14ac:dyDescent="0.3">
      <c r="A1238" s="20" t="s">
        <v>2696</v>
      </c>
      <c r="B1238" s="22">
        <v>9770.8105000000014</v>
      </c>
    </row>
    <row r="1239" spans="1:2" ht="15.75" customHeight="1" x14ac:dyDescent="0.3">
      <c r="A1239" s="20" t="s">
        <v>2698</v>
      </c>
      <c r="B1239" s="22">
        <v>8913.1845000000012</v>
      </c>
    </row>
    <row r="1240" spans="1:2" ht="15.75" customHeight="1" x14ac:dyDescent="0.3">
      <c r="A1240" s="20" t="s">
        <v>2700</v>
      </c>
      <c r="B1240" s="22">
        <v>9985.2170000000006</v>
      </c>
    </row>
    <row r="1241" spans="1:2" ht="15.75" customHeight="1" x14ac:dyDescent="0.3">
      <c r="A1241" s="20" t="s">
        <v>2702</v>
      </c>
      <c r="B1241" s="22">
        <v>8913.1845000000012</v>
      </c>
    </row>
    <row r="1242" spans="1:2" ht="15.75" customHeight="1" x14ac:dyDescent="0.3">
      <c r="A1242" s="20" t="s">
        <v>2704</v>
      </c>
      <c r="B1242" s="22">
        <v>9770.8105000000014</v>
      </c>
    </row>
    <row r="1243" spans="1:2" ht="15.75" customHeight="1" x14ac:dyDescent="0.3">
      <c r="A1243" s="20" t="s">
        <v>2706</v>
      </c>
      <c r="B1243" s="22">
        <v>9985.2170000000006</v>
      </c>
    </row>
    <row r="1244" spans="1:2" ht="15.75" customHeight="1" x14ac:dyDescent="0.3">
      <c r="A1244" s="20" t="s">
        <v>2708</v>
      </c>
      <c r="B1244" s="22">
        <v>9985.2170000000006</v>
      </c>
    </row>
    <row r="1245" spans="1:2" ht="15.75" customHeight="1" x14ac:dyDescent="0.3">
      <c r="A1245" s="20" t="s">
        <v>2710</v>
      </c>
      <c r="B1245" s="22">
        <v>10842.843000000003</v>
      </c>
    </row>
    <row r="1246" spans="1:2" ht="15.75" customHeight="1" x14ac:dyDescent="0.3">
      <c r="A1246" s="20" t="s">
        <v>2712</v>
      </c>
      <c r="B1246" s="22">
        <v>10844.790000000003</v>
      </c>
    </row>
    <row r="1247" spans="1:2" ht="15.75" customHeight="1" x14ac:dyDescent="0.3">
      <c r="A1247" s="20" t="s">
        <v>2714</v>
      </c>
      <c r="B1247" s="22">
        <v>9772.5650000000023</v>
      </c>
    </row>
    <row r="1248" spans="1:2" ht="15.75" customHeight="1" x14ac:dyDescent="0.3">
      <c r="A1248" s="20" t="s">
        <v>2716</v>
      </c>
      <c r="B1248" s="22">
        <v>8914.7849999999999</v>
      </c>
    </row>
    <row r="1249" spans="1:2" ht="15.75" customHeight="1" x14ac:dyDescent="0.3">
      <c r="A1249" s="20" t="s">
        <v>2718</v>
      </c>
      <c r="B1249" s="22">
        <v>9987.010000000002</v>
      </c>
    </row>
    <row r="1250" spans="1:2" ht="15.75" customHeight="1" x14ac:dyDescent="0.3">
      <c r="A1250" s="20" t="s">
        <v>2720</v>
      </c>
      <c r="B1250" s="22">
        <v>8914.7849999999999</v>
      </c>
    </row>
    <row r="1251" spans="1:2" ht="15.75" customHeight="1" x14ac:dyDescent="0.3">
      <c r="A1251" s="20" t="s">
        <v>2722</v>
      </c>
      <c r="B1251" s="22">
        <v>9772.5650000000023</v>
      </c>
    </row>
    <row r="1252" spans="1:2" ht="15.75" customHeight="1" x14ac:dyDescent="0.3">
      <c r="A1252" s="20" t="s">
        <v>2724</v>
      </c>
      <c r="B1252" s="22">
        <v>9987.010000000002</v>
      </c>
    </row>
    <row r="1253" spans="1:2" ht="15.75" customHeight="1" x14ac:dyDescent="0.3">
      <c r="A1253" s="20" t="s">
        <v>2726</v>
      </c>
      <c r="B1253" s="22">
        <v>9987.010000000002</v>
      </c>
    </row>
    <row r="1254" spans="1:2" ht="15.75" customHeight="1" x14ac:dyDescent="0.3">
      <c r="A1254" s="20" t="s">
        <v>2728</v>
      </c>
      <c r="B1254" s="22">
        <v>10844.790000000003</v>
      </c>
    </row>
    <row r="1255" spans="1:2" ht="15.75" customHeight="1" x14ac:dyDescent="0.3">
      <c r="A1255" s="20" t="s">
        <v>2730</v>
      </c>
      <c r="B1255" s="22">
        <v>10844.790000000003</v>
      </c>
    </row>
    <row r="1256" spans="1:2" ht="15.75" customHeight="1" x14ac:dyDescent="0.3">
      <c r="A1256" s="20" t="s">
        <v>2732</v>
      </c>
      <c r="B1256" s="22">
        <v>9772.5650000000023</v>
      </c>
    </row>
    <row r="1257" spans="1:2" ht="15.75" customHeight="1" x14ac:dyDescent="0.3">
      <c r="A1257" s="20" t="s">
        <v>2734</v>
      </c>
      <c r="B1257" s="22">
        <v>8914.7849999999999</v>
      </c>
    </row>
    <row r="1258" spans="1:2" ht="15.75" customHeight="1" x14ac:dyDescent="0.3">
      <c r="A1258" s="20" t="s">
        <v>2736</v>
      </c>
      <c r="B1258" s="22">
        <v>9987.010000000002</v>
      </c>
    </row>
    <row r="1259" spans="1:2" ht="15.75" customHeight="1" x14ac:dyDescent="0.3">
      <c r="A1259" s="20" t="s">
        <v>2738</v>
      </c>
      <c r="B1259" s="22">
        <v>8914.7849999999999</v>
      </c>
    </row>
    <row r="1260" spans="1:2" ht="15.75" customHeight="1" x14ac:dyDescent="0.3">
      <c r="A1260" s="20" t="s">
        <v>2740</v>
      </c>
      <c r="B1260" s="22">
        <v>9772.5650000000023</v>
      </c>
    </row>
    <row r="1261" spans="1:2" ht="15.75" customHeight="1" x14ac:dyDescent="0.3">
      <c r="A1261" s="20" t="s">
        <v>2742</v>
      </c>
      <c r="B1261" s="22">
        <v>9987.010000000002</v>
      </c>
    </row>
    <row r="1262" spans="1:2" ht="15.75" customHeight="1" x14ac:dyDescent="0.3">
      <c r="A1262" s="20" t="s">
        <v>2744</v>
      </c>
      <c r="B1262" s="22">
        <v>9987.010000000002</v>
      </c>
    </row>
    <row r="1263" spans="1:2" ht="15.75" customHeight="1" x14ac:dyDescent="0.3">
      <c r="A1263" s="20" t="s">
        <v>2746</v>
      </c>
      <c r="B1263" s="22">
        <v>10844.790000000003</v>
      </c>
    </row>
    <row r="1264" spans="1:2" ht="15.75" customHeight="1" x14ac:dyDescent="0.3">
      <c r="A1264" s="20" t="s">
        <v>2749</v>
      </c>
      <c r="B1264" s="22">
        <v>2733.5</v>
      </c>
    </row>
    <row r="1265" spans="1:2" ht="15.75" customHeight="1" x14ac:dyDescent="0.3">
      <c r="A1265" s="20" t="s">
        <v>2751</v>
      </c>
      <c r="B1265" s="22">
        <v>2505.6130000000003</v>
      </c>
    </row>
    <row r="1266" spans="1:2" ht="15.75" customHeight="1" x14ac:dyDescent="0.3">
      <c r="A1266" s="20" t="s">
        <v>2753</v>
      </c>
      <c r="B1266" s="22">
        <v>2277.7260000000001</v>
      </c>
    </row>
    <row r="1267" spans="1:2" ht="15.75" customHeight="1" x14ac:dyDescent="0.3">
      <c r="A1267" s="20" t="s">
        <v>2755</v>
      </c>
      <c r="B1267" s="22">
        <v>1821.952</v>
      </c>
    </row>
    <row r="1268" spans="1:2" ht="15.75" customHeight="1" x14ac:dyDescent="0.3">
      <c r="A1268" s="20" t="s">
        <v>2757</v>
      </c>
      <c r="B1268" s="22">
        <v>1366.1780000000001</v>
      </c>
    </row>
    <row r="1269" spans="1:2" ht="15.75" customHeight="1" x14ac:dyDescent="0.3">
      <c r="A1269" s="20" t="s">
        <v>2759</v>
      </c>
      <c r="B1269" s="22">
        <v>910.40400000000011</v>
      </c>
    </row>
    <row r="1270" spans="1:2" ht="15.75" customHeight="1" x14ac:dyDescent="0.3">
      <c r="A1270" s="20" t="s">
        <v>2761</v>
      </c>
      <c r="B1270" s="22">
        <v>27329.500000000004</v>
      </c>
    </row>
    <row r="1271" spans="1:2" ht="15.75" customHeight="1" x14ac:dyDescent="0.3">
      <c r="A1271" s="20" t="s">
        <v>2763</v>
      </c>
      <c r="B1271" s="22">
        <v>22401.5</v>
      </c>
    </row>
    <row r="1272" spans="1:2" ht="15.75" customHeight="1" x14ac:dyDescent="0.3">
      <c r="A1272" s="20" t="s">
        <v>2765</v>
      </c>
      <c r="B1272" s="22">
        <v>18155.5</v>
      </c>
    </row>
    <row r="1273" spans="1:2" ht="15.75" customHeight="1" x14ac:dyDescent="0.3">
      <c r="A1273" s="20" t="s">
        <v>2767</v>
      </c>
      <c r="B1273" s="22">
        <v>16439.5</v>
      </c>
    </row>
    <row r="1274" spans="1:2" ht="15.75" customHeight="1" x14ac:dyDescent="0.3">
      <c r="A1274" s="20" t="s">
        <v>2769</v>
      </c>
      <c r="B1274" s="22">
        <v>0</v>
      </c>
    </row>
    <row r="1275" spans="1:2" ht="15.75" customHeight="1" x14ac:dyDescent="0.3">
      <c r="A1275" s="20" t="s">
        <v>2771</v>
      </c>
      <c r="B1275" s="22">
        <v>0</v>
      </c>
    </row>
    <row r="1276" spans="1:2" ht="15.75" customHeight="1" x14ac:dyDescent="0.3">
      <c r="A1276" s="20" t="s">
        <v>2773</v>
      </c>
      <c r="B1276" s="22">
        <v>22448.91</v>
      </c>
    </row>
    <row r="1277" spans="1:2" ht="15.75" customHeight="1" x14ac:dyDescent="0.3">
      <c r="A1277" s="20" t="s">
        <v>2775</v>
      </c>
      <c r="B1277" s="22">
        <v>20229.385000000006</v>
      </c>
    </row>
    <row r="1278" spans="1:2" ht="15.75" customHeight="1" x14ac:dyDescent="0.3">
      <c r="A1278" s="20" t="s">
        <v>2777</v>
      </c>
      <c r="B1278" s="22">
        <v>18453.765000000003</v>
      </c>
    </row>
    <row r="1279" spans="1:2" ht="15.75" customHeight="1" x14ac:dyDescent="0.3">
      <c r="A1279" s="20" t="s">
        <v>2779</v>
      </c>
      <c r="B1279" s="22">
        <v>20673.290000000005</v>
      </c>
    </row>
    <row r="1280" spans="1:2" ht="15.75" customHeight="1" x14ac:dyDescent="0.3">
      <c r="A1280" s="20" t="s">
        <v>2781</v>
      </c>
      <c r="B1280" s="22">
        <v>18453.765000000003</v>
      </c>
    </row>
    <row r="1281" spans="1:2" ht="15.75" customHeight="1" x14ac:dyDescent="0.3">
      <c r="A1281" s="20" t="s">
        <v>2783</v>
      </c>
      <c r="B1281" s="22">
        <v>20229.385000000006</v>
      </c>
    </row>
    <row r="1282" spans="1:2" ht="15.75" customHeight="1" x14ac:dyDescent="0.3">
      <c r="A1282" s="20" t="s">
        <v>2785</v>
      </c>
      <c r="B1282" s="22">
        <v>20673.290000000005</v>
      </c>
    </row>
    <row r="1283" spans="1:2" ht="15.75" customHeight="1" x14ac:dyDescent="0.3">
      <c r="A1283" s="20" t="s">
        <v>2787</v>
      </c>
      <c r="B1283" s="22">
        <v>20673.290000000005</v>
      </c>
    </row>
    <row r="1284" spans="1:2" ht="15.75" customHeight="1" x14ac:dyDescent="0.3">
      <c r="A1284" s="20" t="s">
        <v>2789</v>
      </c>
      <c r="B1284" s="22">
        <v>22448.91</v>
      </c>
    </row>
    <row r="1285" spans="1:2" ht="15.75" customHeight="1" x14ac:dyDescent="0.3">
      <c r="A1285" s="20" t="s">
        <v>2791</v>
      </c>
      <c r="B1285" s="22">
        <v>16878.543000000005</v>
      </c>
    </row>
    <row r="1286" spans="1:2" ht="15.75" customHeight="1" x14ac:dyDescent="0.3">
      <c r="A1286" s="20" t="s">
        <v>2793</v>
      </c>
      <c r="B1286" s="22">
        <v>15209.760500000002</v>
      </c>
    </row>
    <row r="1287" spans="1:2" ht="15.75" customHeight="1" x14ac:dyDescent="0.3">
      <c r="A1287" s="20" t="s">
        <v>2795</v>
      </c>
      <c r="B1287" s="22">
        <v>13874.734500000002</v>
      </c>
    </row>
    <row r="1288" spans="1:2" ht="15.75" customHeight="1" x14ac:dyDescent="0.3">
      <c r="A1288" s="20" t="s">
        <v>2797</v>
      </c>
      <c r="B1288" s="22">
        <v>15543.517000000005</v>
      </c>
    </row>
    <row r="1289" spans="1:2" ht="15.75" customHeight="1" x14ac:dyDescent="0.3">
      <c r="A1289" s="20" t="s">
        <v>2799</v>
      </c>
      <c r="B1289" s="22">
        <v>13874.734500000002</v>
      </c>
    </row>
    <row r="1290" spans="1:2" ht="15.75" customHeight="1" x14ac:dyDescent="0.3">
      <c r="A1290" s="20" t="s">
        <v>2801</v>
      </c>
      <c r="B1290" s="22">
        <v>15209.760500000002</v>
      </c>
    </row>
    <row r="1291" spans="1:2" ht="15.75" customHeight="1" x14ac:dyDescent="0.3">
      <c r="A1291" s="20" t="s">
        <v>2803</v>
      </c>
      <c r="B1291" s="22">
        <v>15543.517000000005</v>
      </c>
    </row>
    <row r="1292" spans="1:2" ht="15.75" customHeight="1" x14ac:dyDescent="0.3">
      <c r="A1292" s="20" t="s">
        <v>2805</v>
      </c>
      <c r="B1292" s="22">
        <v>15543.517000000005</v>
      </c>
    </row>
    <row r="1293" spans="1:2" ht="15.75" customHeight="1" x14ac:dyDescent="0.3">
      <c r="A1293" s="20" t="s">
        <v>2807</v>
      </c>
      <c r="B1293" s="22">
        <v>16878.543000000005</v>
      </c>
    </row>
    <row r="1294" spans="1:2" ht="15.75" customHeight="1" x14ac:dyDescent="0.3">
      <c r="A1294" s="20" t="s">
        <v>2809</v>
      </c>
      <c r="B1294" s="22">
        <v>14094.333000000001</v>
      </c>
    </row>
    <row r="1295" spans="1:2" ht="15.75" customHeight="1" x14ac:dyDescent="0.3">
      <c r="A1295" s="20" t="s">
        <v>2811</v>
      </c>
      <c r="B1295" s="22">
        <v>12700.825500000003</v>
      </c>
    </row>
    <row r="1296" spans="1:2" ht="15.75" customHeight="1" x14ac:dyDescent="0.3">
      <c r="A1296" s="20" t="s">
        <v>2813</v>
      </c>
      <c r="B1296" s="22">
        <v>11586.0195</v>
      </c>
    </row>
    <row r="1297" spans="1:2" ht="15.75" customHeight="1" x14ac:dyDescent="0.3">
      <c r="A1297" s="20" t="s">
        <v>2815</v>
      </c>
      <c r="B1297" s="22">
        <v>12979.527</v>
      </c>
    </row>
    <row r="1298" spans="1:2" ht="15.75" customHeight="1" x14ac:dyDescent="0.3">
      <c r="A1298" s="20" t="s">
        <v>2817</v>
      </c>
      <c r="B1298" s="22">
        <v>11586.0195</v>
      </c>
    </row>
    <row r="1299" spans="1:2" ht="15.75" customHeight="1" x14ac:dyDescent="0.3">
      <c r="A1299" s="20" t="s">
        <v>2819</v>
      </c>
      <c r="B1299" s="22">
        <v>12700.825500000003</v>
      </c>
    </row>
    <row r="1300" spans="1:2" ht="15.75" customHeight="1" x14ac:dyDescent="0.3">
      <c r="A1300" s="20" t="s">
        <v>2821</v>
      </c>
      <c r="B1300" s="22">
        <v>12979.527</v>
      </c>
    </row>
    <row r="1301" spans="1:2" ht="15.75" customHeight="1" x14ac:dyDescent="0.3">
      <c r="A1301" s="20" t="s">
        <v>2823</v>
      </c>
      <c r="B1301" s="22">
        <v>12979.527</v>
      </c>
    </row>
    <row r="1302" spans="1:2" ht="15.75" customHeight="1" x14ac:dyDescent="0.3">
      <c r="A1302" s="20" t="s">
        <v>2825</v>
      </c>
      <c r="B1302" s="22">
        <v>14094.333000000001</v>
      </c>
    </row>
    <row r="1303" spans="1:2" ht="15.75" customHeight="1" x14ac:dyDescent="0.3">
      <c r="A1303" s="20" t="s">
        <v>2827</v>
      </c>
      <c r="B1303" s="22">
        <v>0</v>
      </c>
    </row>
    <row r="1304" spans="1:2" ht="15.75" customHeight="1" x14ac:dyDescent="0.3">
      <c r="A1304" s="20" t="s">
        <v>2829</v>
      </c>
      <c r="B1304" s="22">
        <v>10055.5</v>
      </c>
    </row>
    <row r="1305" spans="1:2" ht="15.75" customHeight="1" x14ac:dyDescent="0.3">
      <c r="A1305" s="20" t="s">
        <v>2831</v>
      </c>
      <c r="B1305" s="22">
        <v>11173.5</v>
      </c>
    </row>
    <row r="1306" spans="1:2" ht="15.75" customHeight="1" x14ac:dyDescent="0.3">
      <c r="A1306" s="20" t="s">
        <v>2833</v>
      </c>
      <c r="B1306" s="22">
        <v>10342.27</v>
      </c>
    </row>
    <row r="1307" spans="1:2" ht="15.75" customHeight="1" x14ac:dyDescent="0.3">
      <c r="A1307" s="20" t="s">
        <v>2835</v>
      </c>
      <c r="B1307" s="22">
        <v>19675.5</v>
      </c>
    </row>
    <row r="1308" spans="1:2" ht="15.75" customHeight="1" x14ac:dyDescent="0.3">
      <c r="A1308" s="20" t="s">
        <v>2837</v>
      </c>
      <c r="B1308" s="22">
        <v>24233.37</v>
      </c>
    </row>
    <row r="1309" spans="1:2" ht="15.75" customHeight="1" x14ac:dyDescent="0.3">
      <c r="A1309" s="20" t="s">
        <v>2839</v>
      </c>
      <c r="B1309" s="22">
        <v>2905.5</v>
      </c>
    </row>
    <row r="1310" spans="1:2" ht="15.75" customHeight="1" x14ac:dyDescent="0.3">
      <c r="A1310" s="20" t="s">
        <v>2841</v>
      </c>
      <c r="B1310" s="22">
        <v>46452.47</v>
      </c>
    </row>
    <row r="1311" spans="1:2" ht="15.75" customHeight="1" x14ac:dyDescent="0.3">
      <c r="A1311" s="20" t="s">
        <v>2843</v>
      </c>
      <c r="B1311" s="22">
        <v>3438.5</v>
      </c>
    </row>
    <row r="1312" spans="1:2" ht="15.75" customHeight="1" x14ac:dyDescent="0.3">
      <c r="A1312" s="20" t="s">
        <v>2845</v>
      </c>
      <c r="B1312" s="22">
        <v>4413.5</v>
      </c>
    </row>
    <row r="1313" spans="1:2" ht="15.75" customHeight="1" x14ac:dyDescent="0.3">
      <c r="A1313" s="20" t="s">
        <v>2847</v>
      </c>
      <c r="B1313" s="22">
        <v>8772.27</v>
      </c>
    </row>
    <row r="1314" spans="1:2" ht="15.75" customHeight="1" x14ac:dyDescent="0.3">
      <c r="A1314" s="20" t="s">
        <v>2849</v>
      </c>
      <c r="B1314" s="22">
        <v>11562.27</v>
      </c>
    </row>
    <row r="1315" spans="1:2" ht="15.75" customHeight="1" x14ac:dyDescent="0.3">
      <c r="A1315" s="20" t="s">
        <v>2851</v>
      </c>
      <c r="B1315" s="22">
        <v>17893.37</v>
      </c>
    </row>
    <row r="1316" spans="1:2" ht="15.75" customHeight="1" x14ac:dyDescent="0.3">
      <c r="A1316" s="20" t="s">
        <v>2853</v>
      </c>
      <c r="B1316" s="22">
        <v>24233.37</v>
      </c>
    </row>
    <row r="1317" spans="1:2" ht="15.75" customHeight="1" x14ac:dyDescent="0.3">
      <c r="A1317" s="20" t="s">
        <v>2855</v>
      </c>
      <c r="B1317" s="22">
        <v>46452.47</v>
      </c>
    </row>
    <row r="1318" spans="1:2" ht="15.75" customHeight="1" x14ac:dyDescent="0.3">
      <c r="A1318" s="20" t="s">
        <v>2857</v>
      </c>
      <c r="B1318" s="22">
        <v>53932.47</v>
      </c>
    </row>
    <row r="1319" spans="1:2" ht="15.75" customHeight="1" x14ac:dyDescent="0.3">
      <c r="A1319" s="20" t="s">
        <v>2859</v>
      </c>
      <c r="B1319" s="22">
        <v>71262.47</v>
      </c>
    </row>
    <row r="1320" spans="1:2" ht="15.75" customHeight="1" x14ac:dyDescent="0.3">
      <c r="A1320" s="20" t="s">
        <v>2861</v>
      </c>
      <c r="B1320" s="22">
        <v>60042.47</v>
      </c>
    </row>
    <row r="1321" spans="1:2" ht="15.75" customHeight="1" x14ac:dyDescent="0.3">
      <c r="A1321" s="20" t="s">
        <v>2863</v>
      </c>
      <c r="B1321" s="22">
        <v>50322.47</v>
      </c>
    </row>
    <row r="1322" spans="1:2" ht="15.75" customHeight="1" x14ac:dyDescent="0.3">
      <c r="A1322" s="20" t="s">
        <v>2865</v>
      </c>
      <c r="B1322" s="22">
        <v>42072.47</v>
      </c>
    </row>
    <row r="1323" spans="1:2" ht="15.75" customHeight="1" x14ac:dyDescent="0.3">
      <c r="A1323" s="20" t="s">
        <v>2867</v>
      </c>
      <c r="B1323" s="22">
        <v>58579.1</v>
      </c>
    </row>
    <row r="1324" spans="1:2" ht="15.75" customHeight="1" x14ac:dyDescent="0.3">
      <c r="A1324" s="20" t="s">
        <v>2869</v>
      </c>
      <c r="B1324" s="22">
        <v>50329.1</v>
      </c>
    </row>
    <row r="1325" spans="1:2" ht="15.75" customHeight="1" x14ac:dyDescent="0.3">
      <c r="A1325" s="20" t="s">
        <v>2871</v>
      </c>
      <c r="B1325" s="22">
        <v>3782.35</v>
      </c>
    </row>
    <row r="1326" spans="1:2" ht="15.75" customHeight="1" x14ac:dyDescent="0.3">
      <c r="A1326" s="20" t="s">
        <v>2873</v>
      </c>
      <c r="B1326" s="22">
        <v>11061.05</v>
      </c>
    </row>
    <row r="1327" spans="1:2" ht="15.75" customHeight="1" x14ac:dyDescent="0.3">
      <c r="A1327" s="20" t="s">
        <v>2875</v>
      </c>
      <c r="B1327" s="22">
        <v>21643.05</v>
      </c>
    </row>
    <row r="1328" spans="1:2" ht="15.75" customHeight="1" x14ac:dyDescent="0.3">
      <c r="A1328" s="20" t="s">
        <v>2877</v>
      </c>
      <c r="B1328" s="22">
        <v>0</v>
      </c>
    </row>
    <row r="1329" spans="1:2" ht="15.75" customHeight="1" x14ac:dyDescent="0.3">
      <c r="A1329" s="20" t="s">
        <v>2879</v>
      </c>
      <c r="B1329" s="22">
        <v>14</v>
      </c>
    </row>
    <row r="1330" spans="1:2" ht="15.75" customHeight="1" x14ac:dyDescent="0.3">
      <c r="A1330" s="20" t="s">
        <v>2881</v>
      </c>
      <c r="B1330" s="22">
        <v>12.5</v>
      </c>
    </row>
    <row r="1331" spans="1:2" ht="15.75" customHeight="1" x14ac:dyDescent="0.3">
      <c r="A1331" s="20" t="s">
        <v>2883</v>
      </c>
      <c r="B1331" s="22">
        <v>10.75</v>
      </c>
    </row>
    <row r="1332" spans="1:2" ht="15.75" customHeight="1" x14ac:dyDescent="0.3">
      <c r="A1332" s="20" t="s">
        <v>2885</v>
      </c>
      <c r="B1332" s="22">
        <v>9.25</v>
      </c>
    </row>
    <row r="1333" spans="1:2" ht="15.75" customHeight="1" x14ac:dyDescent="0.3">
      <c r="A1333" s="20" t="s">
        <v>2887</v>
      </c>
      <c r="B1333" s="22">
        <v>7.5</v>
      </c>
    </row>
    <row r="1334" spans="1:2" ht="15.75" customHeight="1" x14ac:dyDescent="0.3">
      <c r="A1334" s="20" t="s">
        <v>2889</v>
      </c>
      <c r="B1334" s="22">
        <v>6.75</v>
      </c>
    </row>
    <row r="1335" spans="1:2" ht="15.75" customHeight="1" x14ac:dyDescent="0.3">
      <c r="A1335" s="20" t="s">
        <v>2891</v>
      </c>
      <c r="B1335" s="22">
        <v>5.75</v>
      </c>
    </row>
    <row r="1336" spans="1:2" ht="15.75" customHeight="1" x14ac:dyDescent="0.3">
      <c r="A1336" s="20" t="s">
        <v>2893</v>
      </c>
      <c r="B1336" s="22">
        <v>5</v>
      </c>
    </row>
    <row r="1337" spans="1:2" ht="15.75" customHeight="1" x14ac:dyDescent="0.3">
      <c r="A1337" s="20" t="s">
        <v>2895</v>
      </c>
      <c r="B1337" s="22">
        <v>4.25</v>
      </c>
    </row>
    <row r="1338" spans="1:2" ht="15.75" customHeight="1" x14ac:dyDescent="0.3">
      <c r="A1338" s="20" t="s">
        <v>2897</v>
      </c>
      <c r="B1338" s="22">
        <v>0</v>
      </c>
    </row>
    <row r="1339" spans="1:2" ht="15.75" customHeight="1" x14ac:dyDescent="0.3">
      <c r="A1339" s="20" t="s">
        <v>2899</v>
      </c>
      <c r="B1339" s="22">
        <v>21.25</v>
      </c>
    </row>
    <row r="1340" spans="1:2" ht="15.75" customHeight="1" x14ac:dyDescent="0.3">
      <c r="A1340" s="20" t="s">
        <v>2901</v>
      </c>
      <c r="B1340" s="22">
        <v>18.75</v>
      </c>
    </row>
    <row r="1341" spans="1:2" ht="15.75" customHeight="1" x14ac:dyDescent="0.3">
      <c r="A1341" s="20" t="s">
        <v>2903</v>
      </c>
      <c r="B1341" s="22">
        <v>16.25</v>
      </c>
    </row>
    <row r="1342" spans="1:2" ht="15.75" customHeight="1" x14ac:dyDescent="0.3">
      <c r="A1342" s="20" t="s">
        <v>2905</v>
      </c>
      <c r="B1342" s="22">
        <v>13.75</v>
      </c>
    </row>
    <row r="1343" spans="1:2" ht="15.75" customHeight="1" x14ac:dyDescent="0.3">
      <c r="A1343" s="20" t="s">
        <v>2907</v>
      </c>
      <c r="B1343" s="22">
        <v>11.25</v>
      </c>
    </row>
    <row r="1344" spans="1:2" ht="15.75" customHeight="1" x14ac:dyDescent="0.3">
      <c r="A1344" s="20" t="s">
        <v>2909</v>
      </c>
      <c r="B1344" s="22">
        <v>10</v>
      </c>
    </row>
    <row r="1345" spans="1:2" ht="15.75" customHeight="1" x14ac:dyDescent="0.3">
      <c r="A1345" s="20" t="s">
        <v>2911</v>
      </c>
      <c r="B1345" s="22">
        <v>8.75</v>
      </c>
    </row>
    <row r="1346" spans="1:2" ht="15.75" customHeight="1" x14ac:dyDescent="0.3">
      <c r="A1346" s="20" t="s">
        <v>2913</v>
      </c>
      <c r="B1346" s="22">
        <v>7.5</v>
      </c>
    </row>
    <row r="1347" spans="1:2" ht="15.75" customHeight="1" x14ac:dyDescent="0.3">
      <c r="A1347" s="20" t="s">
        <v>2915</v>
      </c>
      <c r="B1347" s="22">
        <v>6.25</v>
      </c>
    </row>
    <row r="1348" spans="1:2" ht="15.75" customHeight="1" x14ac:dyDescent="0.3">
      <c r="A1348" s="20" t="s">
        <v>2917</v>
      </c>
      <c r="B1348" s="22">
        <v>21.25</v>
      </c>
    </row>
    <row r="1349" spans="1:2" ht="15.75" customHeight="1" x14ac:dyDescent="0.3">
      <c r="A1349" s="20" t="s">
        <v>2919</v>
      </c>
      <c r="B1349" s="22">
        <v>18.75</v>
      </c>
    </row>
    <row r="1350" spans="1:2" ht="15.75" customHeight="1" x14ac:dyDescent="0.3">
      <c r="A1350" s="20" t="s">
        <v>2921</v>
      </c>
      <c r="B1350" s="22">
        <v>16.25</v>
      </c>
    </row>
    <row r="1351" spans="1:2" ht="15.75" customHeight="1" x14ac:dyDescent="0.3">
      <c r="A1351" s="20" t="s">
        <v>2923</v>
      </c>
      <c r="B1351" s="22">
        <v>13.75</v>
      </c>
    </row>
    <row r="1352" spans="1:2" ht="15.75" customHeight="1" x14ac:dyDescent="0.3">
      <c r="A1352" s="20" t="s">
        <v>2925</v>
      </c>
      <c r="B1352" s="22">
        <v>11.25</v>
      </c>
    </row>
    <row r="1353" spans="1:2" ht="15.75" customHeight="1" x14ac:dyDescent="0.3">
      <c r="A1353" s="20" t="s">
        <v>2927</v>
      </c>
      <c r="B1353" s="22">
        <v>10</v>
      </c>
    </row>
    <row r="1354" spans="1:2" ht="15.75" customHeight="1" x14ac:dyDescent="0.3">
      <c r="A1354" s="20" t="s">
        <v>2929</v>
      </c>
      <c r="B1354" s="22">
        <v>8.75</v>
      </c>
    </row>
    <row r="1355" spans="1:2" ht="15.75" customHeight="1" x14ac:dyDescent="0.3">
      <c r="A1355" s="20" t="s">
        <v>2931</v>
      </c>
      <c r="B1355" s="22">
        <v>7.5</v>
      </c>
    </row>
    <row r="1356" spans="1:2" ht="15.75" customHeight="1" x14ac:dyDescent="0.3">
      <c r="A1356" s="20" t="s">
        <v>2933</v>
      </c>
      <c r="B1356" s="22">
        <v>6.25</v>
      </c>
    </row>
    <row r="1357" spans="1:2" ht="15.75" customHeight="1" x14ac:dyDescent="0.3">
      <c r="A1357" s="25" t="s">
        <v>2935</v>
      </c>
      <c r="B1357" s="44">
        <v>2790</v>
      </c>
    </row>
    <row r="1358" spans="1:2" ht="15.75" customHeight="1" x14ac:dyDescent="0.3">
      <c r="A1358" s="26" t="s">
        <v>2937</v>
      </c>
      <c r="B1358" s="45">
        <v>9310</v>
      </c>
    </row>
    <row r="1359" spans="1:2" ht="15.75" customHeight="1" x14ac:dyDescent="0.3">
      <c r="A1359" s="26" t="s">
        <v>2939</v>
      </c>
      <c r="B1359" s="45">
        <v>18630</v>
      </c>
    </row>
    <row r="1360" spans="1:2" ht="15.75" customHeight="1" x14ac:dyDescent="0.3">
      <c r="A1360" s="26" t="s">
        <v>2941</v>
      </c>
      <c r="B1360" s="45">
        <v>27950</v>
      </c>
    </row>
    <row r="1361" spans="1:2" ht="15.75" customHeight="1" x14ac:dyDescent="0.3">
      <c r="A1361" s="20" t="s">
        <v>2943</v>
      </c>
      <c r="B1361" s="22">
        <v>6225</v>
      </c>
    </row>
    <row r="1362" spans="1:2" ht="15.75" customHeight="1" x14ac:dyDescent="0.3">
      <c r="A1362" s="20" t="s">
        <v>2945</v>
      </c>
      <c r="B1362" s="22">
        <v>18685</v>
      </c>
    </row>
    <row r="1363" spans="1:2" ht="15.75" customHeight="1" x14ac:dyDescent="0.3">
      <c r="A1363" s="20" t="s">
        <v>2947</v>
      </c>
      <c r="B1363" s="22">
        <v>49835</v>
      </c>
    </row>
    <row r="1364" spans="1:2" ht="15.75" customHeight="1" x14ac:dyDescent="0.3">
      <c r="A1364" s="20" t="s">
        <v>2949</v>
      </c>
      <c r="B1364" s="22">
        <v>93455</v>
      </c>
    </row>
    <row r="1365" spans="1:2" ht="15.75" customHeight="1" x14ac:dyDescent="0.3">
      <c r="A1365" s="20" t="s">
        <v>2951</v>
      </c>
      <c r="B1365" s="22">
        <v>15575</v>
      </c>
    </row>
    <row r="1366" spans="1:2" ht="15.75" customHeight="1" x14ac:dyDescent="0.3">
      <c r="A1366" s="20" t="s">
        <v>2952</v>
      </c>
      <c r="B1366" s="22">
        <v>62305</v>
      </c>
    </row>
    <row r="1367" spans="1:2" ht="15.75" customHeight="1" x14ac:dyDescent="0.3">
      <c r="A1367" s="20" t="s">
        <v>2953</v>
      </c>
      <c r="B1367" s="22">
        <v>112145</v>
      </c>
    </row>
    <row r="1368" spans="1:2" ht="15.75" customHeight="1" x14ac:dyDescent="0.3">
      <c r="A1368" s="20" t="s">
        <v>2954</v>
      </c>
      <c r="B1368" s="22">
        <v>137065</v>
      </c>
    </row>
    <row r="1369" spans="1:2" ht="15.75" customHeight="1" x14ac:dyDescent="0.3">
      <c r="A1369" s="20" t="s">
        <v>2955</v>
      </c>
      <c r="B1369" s="22">
        <v>161985</v>
      </c>
    </row>
    <row r="1370" spans="1:2" ht="15.75" customHeight="1" x14ac:dyDescent="0.3">
      <c r="A1370" s="20" t="s">
        <v>2956</v>
      </c>
      <c r="B1370" s="22">
        <v>2985</v>
      </c>
    </row>
    <row r="1371" spans="1:2" ht="15.75" customHeight="1" x14ac:dyDescent="0.3">
      <c r="A1371" s="20" t="s">
        <v>2958</v>
      </c>
      <c r="B1371" s="22">
        <v>9965</v>
      </c>
    </row>
    <row r="1372" spans="1:2" ht="15.75" customHeight="1" x14ac:dyDescent="0.3">
      <c r="A1372" s="20" t="s">
        <v>2960</v>
      </c>
      <c r="B1372" s="22">
        <v>37375</v>
      </c>
    </row>
    <row r="1373" spans="1:2" ht="15.75" customHeight="1" x14ac:dyDescent="0.3">
      <c r="A1373" s="20" t="s">
        <v>2962</v>
      </c>
      <c r="B1373" s="22">
        <v>74765</v>
      </c>
    </row>
    <row r="1374" spans="1:2" ht="15.75" customHeight="1" x14ac:dyDescent="0.3">
      <c r="A1374" s="20" t="s">
        <v>2964</v>
      </c>
      <c r="B1374" s="22">
        <v>124605</v>
      </c>
    </row>
    <row r="1375" spans="1:2" ht="15.75" customHeight="1" x14ac:dyDescent="0.3">
      <c r="A1375" s="20" t="s">
        <v>2966</v>
      </c>
      <c r="B1375" s="22">
        <v>17805</v>
      </c>
    </row>
    <row r="1376" spans="1:2" ht="15.75" customHeight="1" x14ac:dyDescent="0.3">
      <c r="A1376" s="20" t="s">
        <v>2968</v>
      </c>
      <c r="B1376" s="22">
        <v>0.31</v>
      </c>
    </row>
    <row r="1377" spans="1:2" ht="15.75" customHeight="1" x14ac:dyDescent="0.3">
      <c r="A1377" s="23" t="s">
        <v>2971</v>
      </c>
      <c r="B1377" s="27">
        <v>8545</v>
      </c>
    </row>
    <row r="1378" spans="1:2" ht="15.75" customHeight="1" x14ac:dyDescent="0.3">
      <c r="A1378" s="28" t="s">
        <v>2974</v>
      </c>
      <c r="B1378" s="29">
        <v>1879.9</v>
      </c>
    </row>
    <row r="1379" spans="1:2" ht="15.75" customHeight="1" x14ac:dyDescent="0.3">
      <c r="A1379" s="28" t="s">
        <v>2977</v>
      </c>
      <c r="B1379" s="29">
        <v>1452.65</v>
      </c>
    </row>
    <row r="1380" spans="1:2" ht="15.75" customHeight="1" x14ac:dyDescent="0.3">
      <c r="A1380" s="28" t="s">
        <v>2980</v>
      </c>
      <c r="B1380" s="29">
        <v>1110.8499999999999</v>
      </c>
    </row>
    <row r="1381" spans="1:2" ht="15.75" customHeight="1" x14ac:dyDescent="0.3">
      <c r="A1381" s="28" t="s">
        <v>2983</v>
      </c>
      <c r="B1381" s="29">
        <v>1538.1</v>
      </c>
    </row>
    <row r="1382" spans="1:2" ht="15.75" customHeight="1" x14ac:dyDescent="0.3">
      <c r="A1382" s="28" t="s">
        <v>2986</v>
      </c>
      <c r="B1382" s="29">
        <v>1110.8499999999999</v>
      </c>
    </row>
    <row r="1383" spans="1:2" ht="15.75" customHeight="1" x14ac:dyDescent="0.3">
      <c r="A1383" s="28" t="s">
        <v>2989</v>
      </c>
      <c r="B1383" s="29">
        <v>1452.65</v>
      </c>
    </row>
    <row r="1384" spans="1:2" ht="15.75" customHeight="1" x14ac:dyDescent="0.3">
      <c r="A1384" s="28" t="s">
        <v>2992</v>
      </c>
      <c r="B1384" s="29">
        <v>1538.1</v>
      </c>
    </row>
    <row r="1385" spans="1:2" ht="15.75" customHeight="1" x14ac:dyDescent="0.3">
      <c r="A1385" s="28" t="s">
        <v>2995</v>
      </c>
      <c r="B1385" s="29">
        <v>1538.1</v>
      </c>
    </row>
    <row r="1386" spans="1:2" ht="15.75" customHeight="1" x14ac:dyDescent="0.3">
      <c r="A1386" s="28" t="s">
        <v>2998</v>
      </c>
      <c r="B1386" s="29">
        <v>1879.9</v>
      </c>
    </row>
    <row r="1387" spans="1:2" ht="15.75" customHeight="1" x14ac:dyDescent="0.3">
      <c r="A1387" s="28" t="s">
        <v>3001</v>
      </c>
      <c r="B1387" s="29">
        <v>1538.1</v>
      </c>
    </row>
    <row r="1388" spans="1:2" ht="15.75" customHeight="1" x14ac:dyDescent="0.3">
      <c r="A1388" s="28" t="s">
        <v>3004</v>
      </c>
      <c r="B1388" s="29">
        <v>1538.1</v>
      </c>
    </row>
    <row r="1389" spans="1:2" ht="15.75" customHeight="1" x14ac:dyDescent="0.3">
      <c r="A1389" s="28" t="s">
        <v>3007</v>
      </c>
      <c r="B1389" s="29">
        <v>1538.1</v>
      </c>
    </row>
    <row r="1390" spans="1:2" ht="15.75" customHeight="1" x14ac:dyDescent="0.3">
      <c r="A1390" s="28" t="s">
        <v>3010</v>
      </c>
      <c r="B1390" s="29">
        <v>1538.1</v>
      </c>
    </row>
    <row r="1391" spans="1:2" ht="15.75" customHeight="1" x14ac:dyDescent="0.3">
      <c r="A1391" s="28" t="s">
        <v>3013</v>
      </c>
      <c r="B1391" s="29">
        <v>1538.1</v>
      </c>
    </row>
    <row r="1392" spans="1:2" ht="15.75" customHeight="1" x14ac:dyDescent="0.3">
      <c r="A1392" s="23" t="s">
        <v>3016</v>
      </c>
      <c r="B1392" s="27">
        <v>14645</v>
      </c>
    </row>
    <row r="1393" spans="1:2" ht="15.75" customHeight="1" x14ac:dyDescent="0.3">
      <c r="A1393" s="28" t="s">
        <v>3018</v>
      </c>
      <c r="B1393" s="29">
        <v>3221.9</v>
      </c>
    </row>
    <row r="1394" spans="1:2" ht="15.75" customHeight="1" x14ac:dyDescent="0.3">
      <c r="A1394" s="28" t="s">
        <v>3020</v>
      </c>
      <c r="B1394" s="29">
        <v>2489.65</v>
      </c>
    </row>
    <row r="1395" spans="1:2" ht="15.75" customHeight="1" x14ac:dyDescent="0.3">
      <c r="A1395" s="28" t="s">
        <v>3022</v>
      </c>
      <c r="B1395" s="29">
        <v>1903.85</v>
      </c>
    </row>
    <row r="1396" spans="1:2" ht="15.75" customHeight="1" x14ac:dyDescent="0.3">
      <c r="A1396" s="28" t="s">
        <v>3024</v>
      </c>
      <c r="B1396" s="29">
        <v>2636.1</v>
      </c>
    </row>
    <row r="1397" spans="1:2" ht="15.75" customHeight="1" x14ac:dyDescent="0.3">
      <c r="A1397" s="28" t="s">
        <v>3026</v>
      </c>
      <c r="B1397" s="29">
        <v>1903.85</v>
      </c>
    </row>
    <row r="1398" spans="1:2" ht="15.75" customHeight="1" x14ac:dyDescent="0.3">
      <c r="A1398" s="28" t="s">
        <v>3028</v>
      </c>
      <c r="B1398" s="29">
        <v>2489.65</v>
      </c>
    </row>
    <row r="1399" spans="1:2" ht="15.75" customHeight="1" x14ac:dyDescent="0.3">
      <c r="A1399" s="28" t="s">
        <v>3030</v>
      </c>
      <c r="B1399" s="29">
        <v>2636.1</v>
      </c>
    </row>
    <row r="1400" spans="1:2" ht="15.75" customHeight="1" x14ac:dyDescent="0.3">
      <c r="A1400" s="28" t="s">
        <v>3032</v>
      </c>
      <c r="B1400" s="29">
        <v>2636.1</v>
      </c>
    </row>
    <row r="1401" spans="1:2" ht="15.75" customHeight="1" x14ac:dyDescent="0.3">
      <c r="A1401" s="28" t="s">
        <v>3034</v>
      </c>
      <c r="B1401" s="29">
        <v>3221.9</v>
      </c>
    </row>
    <row r="1402" spans="1:2" ht="15.75" customHeight="1" x14ac:dyDescent="0.3">
      <c r="A1402" s="28" t="s">
        <v>3036</v>
      </c>
      <c r="B1402" s="29">
        <v>2636.1</v>
      </c>
    </row>
    <row r="1403" spans="1:2" ht="15.75" customHeight="1" x14ac:dyDescent="0.3">
      <c r="A1403" s="28" t="s">
        <v>3038</v>
      </c>
      <c r="B1403" s="29">
        <v>2636.1</v>
      </c>
    </row>
    <row r="1404" spans="1:2" ht="15.75" customHeight="1" x14ac:dyDescent="0.3">
      <c r="A1404" s="28" t="s">
        <v>3040</v>
      </c>
      <c r="B1404" s="29">
        <v>2636.1</v>
      </c>
    </row>
    <row r="1405" spans="1:2" ht="15.75" customHeight="1" x14ac:dyDescent="0.3">
      <c r="A1405" s="28" t="s">
        <v>3042</v>
      </c>
      <c r="B1405" s="29">
        <v>2636.1</v>
      </c>
    </row>
    <row r="1406" spans="1:2" ht="15.75" customHeight="1" x14ac:dyDescent="0.3">
      <c r="A1406" s="28" t="s">
        <v>3044</v>
      </c>
      <c r="B1406" s="29">
        <v>2636.1</v>
      </c>
    </row>
    <row r="1407" spans="1:2" ht="15.75" customHeight="1" x14ac:dyDescent="0.3">
      <c r="A1407" s="23" t="s">
        <v>3047</v>
      </c>
      <c r="B1407" s="27">
        <v>11195</v>
      </c>
    </row>
    <row r="1408" spans="1:2" ht="15.75" customHeight="1" x14ac:dyDescent="0.3">
      <c r="A1408" s="28" t="s">
        <v>3049</v>
      </c>
      <c r="B1408" s="29">
        <v>2462.9</v>
      </c>
    </row>
    <row r="1409" spans="1:2" ht="15.75" customHeight="1" x14ac:dyDescent="0.3">
      <c r="A1409" s="28" t="s">
        <v>3051</v>
      </c>
      <c r="B1409" s="29">
        <v>1903.15</v>
      </c>
    </row>
    <row r="1410" spans="1:2" ht="15.75" customHeight="1" x14ac:dyDescent="0.3">
      <c r="A1410" s="28" t="s">
        <v>3053</v>
      </c>
      <c r="B1410" s="29">
        <v>1455.35</v>
      </c>
    </row>
    <row r="1411" spans="1:2" ht="15.75" customHeight="1" x14ac:dyDescent="0.3">
      <c r="A1411" s="28" t="s">
        <v>3055</v>
      </c>
      <c r="B1411" s="29">
        <v>2015.1</v>
      </c>
    </row>
    <row r="1412" spans="1:2" ht="15.75" customHeight="1" x14ac:dyDescent="0.3">
      <c r="A1412" s="28" t="s">
        <v>3057</v>
      </c>
      <c r="B1412" s="29">
        <v>1455.35</v>
      </c>
    </row>
    <row r="1413" spans="1:2" ht="15.75" customHeight="1" x14ac:dyDescent="0.3">
      <c r="A1413" s="28" t="s">
        <v>3059</v>
      </c>
      <c r="B1413" s="29">
        <v>1903.15</v>
      </c>
    </row>
    <row r="1414" spans="1:2" ht="15.75" customHeight="1" x14ac:dyDescent="0.3">
      <c r="A1414" s="28" t="s">
        <v>3061</v>
      </c>
      <c r="B1414" s="29">
        <v>2015.1</v>
      </c>
    </row>
    <row r="1415" spans="1:2" ht="15.75" customHeight="1" x14ac:dyDescent="0.3">
      <c r="A1415" s="28" t="s">
        <v>3063</v>
      </c>
      <c r="B1415" s="29">
        <v>2015.1</v>
      </c>
    </row>
    <row r="1416" spans="1:2" ht="15.75" customHeight="1" x14ac:dyDescent="0.3">
      <c r="A1416" s="28" t="s">
        <v>3065</v>
      </c>
      <c r="B1416" s="29">
        <v>2462.9</v>
      </c>
    </row>
    <row r="1417" spans="1:2" ht="15.75" customHeight="1" x14ac:dyDescent="0.3">
      <c r="A1417" s="28" t="s">
        <v>3067</v>
      </c>
      <c r="B1417" s="29">
        <v>2015.1</v>
      </c>
    </row>
    <row r="1418" spans="1:2" ht="15.75" customHeight="1" x14ac:dyDescent="0.3">
      <c r="A1418" s="28" t="s">
        <v>3069</v>
      </c>
      <c r="B1418" s="29">
        <v>2015.1</v>
      </c>
    </row>
    <row r="1419" spans="1:2" ht="15.75" customHeight="1" x14ac:dyDescent="0.3">
      <c r="A1419" s="28" t="s">
        <v>3071</v>
      </c>
      <c r="B1419" s="29">
        <v>2015.1</v>
      </c>
    </row>
    <row r="1420" spans="1:2" ht="15.75" customHeight="1" x14ac:dyDescent="0.3">
      <c r="A1420" s="28" t="s">
        <v>3073</v>
      </c>
      <c r="B1420" s="29">
        <v>2015.1</v>
      </c>
    </row>
    <row r="1421" spans="1:2" ht="15.75" customHeight="1" x14ac:dyDescent="0.3">
      <c r="A1421" s="28" t="s">
        <v>3075</v>
      </c>
      <c r="B1421" s="29">
        <v>2015.1</v>
      </c>
    </row>
    <row r="1422" spans="1:2" ht="15.75" customHeight="1" x14ac:dyDescent="0.3">
      <c r="A1422" s="23" t="s">
        <v>3078</v>
      </c>
      <c r="B1422" s="27">
        <v>8845</v>
      </c>
    </row>
    <row r="1423" spans="1:2" ht="15.75" customHeight="1" x14ac:dyDescent="0.3">
      <c r="A1423" s="28" t="s">
        <v>3080</v>
      </c>
      <c r="B1423" s="29">
        <v>1945.9</v>
      </c>
    </row>
    <row r="1424" spans="1:2" ht="15.75" customHeight="1" x14ac:dyDescent="0.3">
      <c r="A1424" s="28" t="s">
        <v>3082</v>
      </c>
      <c r="B1424" s="29">
        <v>1503.65</v>
      </c>
    </row>
    <row r="1425" spans="1:2" ht="15.75" customHeight="1" x14ac:dyDescent="0.3">
      <c r="A1425" s="28" t="s">
        <v>3084</v>
      </c>
      <c r="B1425" s="29">
        <v>1149.8499999999999</v>
      </c>
    </row>
    <row r="1426" spans="1:2" ht="15.75" customHeight="1" x14ac:dyDescent="0.3">
      <c r="A1426" s="28" t="s">
        <v>3086</v>
      </c>
      <c r="B1426" s="29">
        <v>1592.1</v>
      </c>
    </row>
    <row r="1427" spans="1:2" ht="15.75" customHeight="1" x14ac:dyDescent="0.3">
      <c r="A1427" s="28" t="s">
        <v>3088</v>
      </c>
      <c r="B1427" s="29">
        <v>1149.8499999999999</v>
      </c>
    </row>
    <row r="1428" spans="1:2" ht="15.75" customHeight="1" x14ac:dyDescent="0.3">
      <c r="A1428" s="28" t="s">
        <v>3090</v>
      </c>
      <c r="B1428" s="29">
        <v>1503.65</v>
      </c>
    </row>
    <row r="1429" spans="1:2" ht="15.75" customHeight="1" x14ac:dyDescent="0.3">
      <c r="A1429" s="28" t="s">
        <v>3092</v>
      </c>
      <c r="B1429" s="29">
        <v>1592.1</v>
      </c>
    </row>
    <row r="1430" spans="1:2" ht="15.75" customHeight="1" x14ac:dyDescent="0.3">
      <c r="A1430" s="28" t="s">
        <v>3094</v>
      </c>
      <c r="B1430" s="29">
        <v>1592.1</v>
      </c>
    </row>
    <row r="1431" spans="1:2" ht="15.75" customHeight="1" x14ac:dyDescent="0.3">
      <c r="A1431" s="28" t="s">
        <v>3096</v>
      </c>
      <c r="B1431" s="29">
        <v>1945.9</v>
      </c>
    </row>
    <row r="1432" spans="1:2" ht="15.75" customHeight="1" x14ac:dyDescent="0.3">
      <c r="A1432" s="28" t="s">
        <v>3098</v>
      </c>
      <c r="B1432" s="29">
        <v>1592.1</v>
      </c>
    </row>
    <row r="1433" spans="1:2" ht="15.75" customHeight="1" x14ac:dyDescent="0.3">
      <c r="A1433" s="28" t="s">
        <v>3100</v>
      </c>
      <c r="B1433" s="29">
        <v>1592.1</v>
      </c>
    </row>
    <row r="1434" spans="1:2" ht="15.75" customHeight="1" x14ac:dyDescent="0.3">
      <c r="A1434" s="28" t="s">
        <v>3102</v>
      </c>
      <c r="B1434" s="29">
        <v>1592.1</v>
      </c>
    </row>
    <row r="1435" spans="1:2" ht="15.75" customHeight="1" x14ac:dyDescent="0.3">
      <c r="A1435" s="28" t="s">
        <v>3104</v>
      </c>
      <c r="B1435" s="29">
        <v>1592.1</v>
      </c>
    </row>
    <row r="1436" spans="1:2" ht="15.75" customHeight="1" x14ac:dyDescent="0.3">
      <c r="A1436" s="28" t="s">
        <v>3106</v>
      </c>
      <c r="B1436" s="29">
        <v>1592.1</v>
      </c>
    </row>
    <row r="1437" spans="1:2" ht="15.75" customHeight="1" x14ac:dyDescent="0.3">
      <c r="A1437" s="23" t="s">
        <v>3109</v>
      </c>
      <c r="B1437" s="27">
        <v>14995</v>
      </c>
    </row>
    <row r="1438" spans="1:2" ht="15.75" customHeight="1" x14ac:dyDescent="0.3">
      <c r="A1438" s="28" t="s">
        <v>3111</v>
      </c>
      <c r="B1438" s="29">
        <v>3298.9</v>
      </c>
    </row>
    <row r="1439" spans="1:2" ht="15.75" customHeight="1" x14ac:dyDescent="0.3">
      <c r="A1439" s="28" t="s">
        <v>3113</v>
      </c>
      <c r="B1439" s="29">
        <v>2549.15</v>
      </c>
    </row>
    <row r="1440" spans="1:2" ht="15.75" customHeight="1" x14ac:dyDescent="0.3">
      <c r="A1440" s="28" t="s">
        <v>3115</v>
      </c>
      <c r="B1440" s="29">
        <v>1949.35</v>
      </c>
    </row>
    <row r="1441" spans="1:2" ht="15.75" customHeight="1" x14ac:dyDescent="0.3">
      <c r="A1441" s="28" t="s">
        <v>3117</v>
      </c>
      <c r="B1441" s="29">
        <v>2699.1</v>
      </c>
    </row>
    <row r="1442" spans="1:2" ht="15.75" customHeight="1" x14ac:dyDescent="0.3">
      <c r="A1442" s="28" t="s">
        <v>3119</v>
      </c>
      <c r="B1442" s="29">
        <v>1949.35</v>
      </c>
    </row>
    <row r="1443" spans="1:2" ht="15.75" customHeight="1" x14ac:dyDescent="0.3">
      <c r="A1443" s="28" t="s">
        <v>3121</v>
      </c>
      <c r="B1443" s="29">
        <v>2549.15</v>
      </c>
    </row>
    <row r="1444" spans="1:2" ht="15.75" customHeight="1" x14ac:dyDescent="0.3">
      <c r="A1444" s="28" t="s">
        <v>3123</v>
      </c>
      <c r="B1444" s="29">
        <v>2699.1</v>
      </c>
    </row>
    <row r="1445" spans="1:2" ht="15.75" customHeight="1" x14ac:dyDescent="0.3">
      <c r="A1445" s="28" t="s">
        <v>3125</v>
      </c>
      <c r="B1445" s="29">
        <v>2699.1</v>
      </c>
    </row>
    <row r="1446" spans="1:2" ht="15.75" customHeight="1" x14ac:dyDescent="0.3">
      <c r="A1446" s="28" t="s">
        <v>3127</v>
      </c>
      <c r="B1446" s="29">
        <v>3298.9</v>
      </c>
    </row>
    <row r="1447" spans="1:2" ht="15.75" customHeight="1" x14ac:dyDescent="0.3">
      <c r="A1447" s="28" t="s">
        <v>3129</v>
      </c>
      <c r="B1447" s="29">
        <v>2699.1</v>
      </c>
    </row>
    <row r="1448" spans="1:2" ht="15.75" customHeight="1" x14ac:dyDescent="0.3">
      <c r="A1448" s="28" t="s">
        <v>3131</v>
      </c>
      <c r="B1448" s="29">
        <v>2699.1</v>
      </c>
    </row>
    <row r="1449" spans="1:2" ht="15.75" customHeight="1" x14ac:dyDescent="0.3">
      <c r="A1449" s="28" t="s">
        <v>3133</v>
      </c>
      <c r="B1449" s="29">
        <v>2699.1</v>
      </c>
    </row>
    <row r="1450" spans="1:2" ht="15.75" customHeight="1" x14ac:dyDescent="0.3">
      <c r="A1450" s="28" t="s">
        <v>3135</v>
      </c>
      <c r="B1450" s="29">
        <v>2699.1</v>
      </c>
    </row>
    <row r="1451" spans="1:2" ht="15.75" customHeight="1" x14ac:dyDescent="0.3">
      <c r="A1451" s="28" t="s">
        <v>3137</v>
      </c>
      <c r="B1451" s="29">
        <v>2699.1</v>
      </c>
    </row>
    <row r="1452" spans="1:2" ht="15.75" customHeight="1" x14ac:dyDescent="0.3">
      <c r="A1452" s="23" t="s">
        <v>3140</v>
      </c>
      <c r="B1452" s="27">
        <v>11445</v>
      </c>
    </row>
    <row r="1453" spans="1:2" ht="15.75" customHeight="1" x14ac:dyDescent="0.3">
      <c r="A1453" s="28" t="s">
        <v>3142</v>
      </c>
      <c r="B1453" s="29">
        <v>2517.9</v>
      </c>
    </row>
    <row r="1454" spans="1:2" ht="15.75" customHeight="1" x14ac:dyDescent="0.3">
      <c r="A1454" s="28" t="s">
        <v>3144</v>
      </c>
      <c r="B1454" s="29">
        <v>1945.65</v>
      </c>
    </row>
    <row r="1455" spans="1:2" ht="15.75" customHeight="1" x14ac:dyDescent="0.3">
      <c r="A1455" s="28" t="s">
        <v>3146</v>
      </c>
      <c r="B1455" s="29">
        <v>1487.85</v>
      </c>
    </row>
    <row r="1456" spans="1:2" ht="15.75" customHeight="1" x14ac:dyDescent="0.3">
      <c r="A1456" s="28" t="s">
        <v>3148</v>
      </c>
      <c r="B1456" s="29">
        <v>2060.1</v>
      </c>
    </row>
    <row r="1457" spans="1:2" ht="15.75" customHeight="1" x14ac:dyDescent="0.3">
      <c r="A1457" s="28" t="s">
        <v>3150</v>
      </c>
      <c r="B1457" s="29">
        <v>1487.85</v>
      </c>
    </row>
    <row r="1458" spans="1:2" ht="15.75" customHeight="1" x14ac:dyDescent="0.3">
      <c r="A1458" s="28" t="s">
        <v>3152</v>
      </c>
      <c r="B1458" s="29">
        <v>1945.65</v>
      </c>
    </row>
    <row r="1459" spans="1:2" ht="15.75" customHeight="1" x14ac:dyDescent="0.3">
      <c r="A1459" s="28" t="s">
        <v>3154</v>
      </c>
      <c r="B1459" s="29">
        <v>2060.1</v>
      </c>
    </row>
    <row r="1460" spans="1:2" ht="15.75" customHeight="1" x14ac:dyDescent="0.3">
      <c r="A1460" s="28" t="s">
        <v>3156</v>
      </c>
      <c r="B1460" s="29">
        <v>2060.1</v>
      </c>
    </row>
    <row r="1461" spans="1:2" ht="15.75" customHeight="1" x14ac:dyDescent="0.3">
      <c r="A1461" s="28" t="s">
        <v>3158</v>
      </c>
      <c r="B1461" s="29">
        <v>2517.9</v>
      </c>
    </row>
    <row r="1462" spans="1:2" ht="15.75" customHeight="1" x14ac:dyDescent="0.3">
      <c r="A1462" s="28" t="s">
        <v>3160</v>
      </c>
      <c r="B1462" s="29">
        <v>2060.1</v>
      </c>
    </row>
    <row r="1463" spans="1:2" ht="15.75" customHeight="1" x14ac:dyDescent="0.3">
      <c r="A1463" s="28" t="s">
        <v>3162</v>
      </c>
      <c r="B1463" s="29">
        <v>2060.1</v>
      </c>
    </row>
    <row r="1464" spans="1:2" ht="15.75" customHeight="1" x14ac:dyDescent="0.3">
      <c r="A1464" s="28" t="s">
        <v>3164</v>
      </c>
      <c r="B1464" s="29">
        <v>2060.1</v>
      </c>
    </row>
    <row r="1465" spans="1:2" ht="15.75" customHeight="1" x14ac:dyDescent="0.3">
      <c r="A1465" s="28" t="s">
        <v>3166</v>
      </c>
      <c r="B1465" s="29">
        <v>2060.1</v>
      </c>
    </row>
    <row r="1466" spans="1:2" ht="15.75" customHeight="1" x14ac:dyDescent="0.3">
      <c r="A1466" s="28" t="s">
        <v>3168</v>
      </c>
      <c r="B1466" s="29">
        <v>2060.1</v>
      </c>
    </row>
    <row r="1467" spans="1:2" ht="15.75" customHeight="1" x14ac:dyDescent="0.3">
      <c r="A1467" s="23" t="s">
        <v>3171</v>
      </c>
      <c r="B1467" s="27">
        <v>10495</v>
      </c>
    </row>
    <row r="1468" spans="1:2" ht="15.75" customHeight="1" x14ac:dyDescent="0.3">
      <c r="A1468" s="28" t="s">
        <v>3173</v>
      </c>
      <c r="B1468" s="29">
        <v>2308.9</v>
      </c>
    </row>
    <row r="1469" spans="1:2" ht="15.75" customHeight="1" x14ac:dyDescent="0.3">
      <c r="A1469" s="28" t="s">
        <v>3175</v>
      </c>
      <c r="B1469" s="29">
        <v>1784.15</v>
      </c>
    </row>
    <row r="1470" spans="1:2" ht="15.75" customHeight="1" x14ac:dyDescent="0.3">
      <c r="A1470" s="28" t="s">
        <v>3177</v>
      </c>
      <c r="B1470" s="29">
        <v>1364.3500000000001</v>
      </c>
    </row>
    <row r="1471" spans="1:2" ht="15.75" customHeight="1" x14ac:dyDescent="0.3">
      <c r="A1471" s="28" t="s">
        <v>3179</v>
      </c>
      <c r="B1471" s="29">
        <v>1889.1</v>
      </c>
    </row>
    <row r="1472" spans="1:2" ht="15.75" customHeight="1" x14ac:dyDescent="0.3">
      <c r="A1472" s="28" t="s">
        <v>3181</v>
      </c>
      <c r="B1472" s="29">
        <v>1364.3500000000001</v>
      </c>
    </row>
    <row r="1473" spans="1:2" ht="15.75" customHeight="1" x14ac:dyDescent="0.3">
      <c r="A1473" s="28" t="s">
        <v>3183</v>
      </c>
      <c r="B1473" s="29">
        <v>1784.15</v>
      </c>
    </row>
    <row r="1474" spans="1:2" ht="15.75" customHeight="1" x14ac:dyDescent="0.3">
      <c r="A1474" s="28" t="s">
        <v>3185</v>
      </c>
      <c r="B1474" s="29">
        <v>1889.1</v>
      </c>
    </row>
    <row r="1475" spans="1:2" ht="15.75" customHeight="1" x14ac:dyDescent="0.3">
      <c r="A1475" s="28" t="s">
        <v>3187</v>
      </c>
      <c r="B1475" s="29">
        <v>1889.1</v>
      </c>
    </row>
    <row r="1476" spans="1:2" ht="15.75" customHeight="1" x14ac:dyDescent="0.3">
      <c r="A1476" s="28" t="s">
        <v>3189</v>
      </c>
      <c r="B1476" s="29">
        <v>2308.9</v>
      </c>
    </row>
    <row r="1477" spans="1:2" ht="15.75" customHeight="1" x14ac:dyDescent="0.3">
      <c r="A1477" s="23" t="s">
        <v>3192</v>
      </c>
      <c r="B1477" s="27">
        <v>17845</v>
      </c>
    </row>
    <row r="1478" spans="1:2" ht="15.75" customHeight="1" x14ac:dyDescent="0.3">
      <c r="A1478" s="28" t="s">
        <v>3194</v>
      </c>
      <c r="B1478" s="29">
        <v>3925.9</v>
      </c>
    </row>
    <row r="1479" spans="1:2" ht="15.75" customHeight="1" x14ac:dyDescent="0.3">
      <c r="A1479" s="28" t="s">
        <v>3196</v>
      </c>
      <c r="B1479" s="29">
        <v>3033.65</v>
      </c>
    </row>
    <row r="1480" spans="1:2" ht="15.75" customHeight="1" x14ac:dyDescent="0.3">
      <c r="A1480" s="28" t="s">
        <v>3198</v>
      </c>
      <c r="B1480" s="29">
        <v>2319.85</v>
      </c>
    </row>
    <row r="1481" spans="1:2" ht="15.75" customHeight="1" x14ac:dyDescent="0.3">
      <c r="A1481" s="28" t="s">
        <v>3200</v>
      </c>
      <c r="B1481" s="29">
        <v>3212.1</v>
      </c>
    </row>
    <row r="1482" spans="1:2" ht="15.75" customHeight="1" x14ac:dyDescent="0.3">
      <c r="A1482" s="28" t="s">
        <v>3202</v>
      </c>
      <c r="B1482" s="29">
        <v>2319.85</v>
      </c>
    </row>
    <row r="1483" spans="1:2" ht="15.75" customHeight="1" x14ac:dyDescent="0.3">
      <c r="A1483" s="28" t="s">
        <v>3204</v>
      </c>
      <c r="B1483" s="29">
        <v>3033.65</v>
      </c>
    </row>
    <row r="1484" spans="1:2" ht="15.75" customHeight="1" x14ac:dyDescent="0.3">
      <c r="A1484" s="28" t="s">
        <v>3206</v>
      </c>
      <c r="B1484" s="29">
        <v>3212.1</v>
      </c>
    </row>
    <row r="1485" spans="1:2" ht="15.75" customHeight="1" x14ac:dyDescent="0.3">
      <c r="A1485" s="28" t="s">
        <v>3208</v>
      </c>
      <c r="B1485" s="29">
        <v>3212.1</v>
      </c>
    </row>
    <row r="1486" spans="1:2" ht="15.75" customHeight="1" x14ac:dyDescent="0.3">
      <c r="A1486" s="28" t="s">
        <v>3210</v>
      </c>
      <c r="B1486" s="29">
        <v>3925.9</v>
      </c>
    </row>
    <row r="1487" spans="1:2" ht="15.75" customHeight="1" x14ac:dyDescent="0.3">
      <c r="A1487" s="23" t="s">
        <v>3213</v>
      </c>
      <c r="B1487" s="27">
        <v>13545</v>
      </c>
    </row>
    <row r="1488" spans="1:2" ht="15.75" customHeight="1" x14ac:dyDescent="0.3">
      <c r="A1488" s="28" t="s">
        <v>3215</v>
      </c>
      <c r="B1488" s="29">
        <v>2979.9</v>
      </c>
    </row>
    <row r="1489" spans="1:2" ht="15.75" customHeight="1" x14ac:dyDescent="0.3">
      <c r="A1489" s="28" t="s">
        <v>3217</v>
      </c>
      <c r="B1489" s="29">
        <v>2302.65</v>
      </c>
    </row>
    <row r="1490" spans="1:2" ht="15.75" customHeight="1" x14ac:dyDescent="0.3">
      <c r="A1490" s="28" t="s">
        <v>3219</v>
      </c>
      <c r="B1490" s="29">
        <v>1760.85</v>
      </c>
    </row>
    <row r="1491" spans="1:2" ht="15.75" customHeight="1" x14ac:dyDescent="0.3">
      <c r="A1491" s="28" t="s">
        <v>3221</v>
      </c>
      <c r="B1491" s="29">
        <v>2438.1</v>
      </c>
    </row>
    <row r="1492" spans="1:2" ht="15.75" customHeight="1" x14ac:dyDescent="0.3">
      <c r="A1492" s="28" t="s">
        <v>3223</v>
      </c>
      <c r="B1492" s="29">
        <v>1760.85</v>
      </c>
    </row>
    <row r="1493" spans="1:2" ht="15.75" customHeight="1" x14ac:dyDescent="0.3">
      <c r="A1493" s="28" t="s">
        <v>3225</v>
      </c>
      <c r="B1493" s="29">
        <v>2302.65</v>
      </c>
    </row>
    <row r="1494" spans="1:2" ht="15.75" customHeight="1" x14ac:dyDescent="0.3">
      <c r="A1494" s="28" t="s">
        <v>3227</v>
      </c>
      <c r="B1494" s="29">
        <v>2438.1</v>
      </c>
    </row>
    <row r="1495" spans="1:2" ht="15.75" customHeight="1" x14ac:dyDescent="0.3">
      <c r="A1495" s="28" t="s">
        <v>3229</v>
      </c>
      <c r="B1495" s="29">
        <v>2438.1</v>
      </c>
    </row>
    <row r="1496" spans="1:2" ht="15.75" customHeight="1" x14ac:dyDescent="0.3">
      <c r="A1496" s="28" t="s">
        <v>3231</v>
      </c>
      <c r="B1496" s="29">
        <v>2979.9</v>
      </c>
    </row>
    <row r="1497" spans="1:2" ht="15.75" customHeight="1" x14ac:dyDescent="0.3">
      <c r="A1497" s="23" t="s">
        <v>3234</v>
      </c>
      <c r="B1497" s="27">
        <v>10695</v>
      </c>
    </row>
    <row r="1498" spans="1:2" ht="15.75" customHeight="1" x14ac:dyDescent="0.3">
      <c r="A1498" s="28" t="s">
        <v>3236</v>
      </c>
      <c r="B1498" s="29">
        <v>2352.9</v>
      </c>
    </row>
    <row r="1499" spans="1:2" ht="15.75" customHeight="1" x14ac:dyDescent="0.3">
      <c r="A1499" s="28" t="s">
        <v>3238</v>
      </c>
      <c r="B1499" s="29">
        <v>1818.15</v>
      </c>
    </row>
    <row r="1500" spans="1:2" ht="15.75" customHeight="1" x14ac:dyDescent="0.3">
      <c r="A1500" s="28" t="s">
        <v>3240</v>
      </c>
      <c r="B1500" s="29">
        <v>1390.35</v>
      </c>
    </row>
    <row r="1501" spans="1:2" ht="15.75" customHeight="1" x14ac:dyDescent="0.3">
      <c r="A1501" s="28" t="s">
        <v>3242</v>
      </c>
      <c r="B1501" s="29">
        <v>1925.1</v>
      </c>
    </row>
    <row r="1502" spans="1:2" ht="15.75" customHeight="1" x14ac:dyDescent="0.3">
      <c r="A1502" s="28" t="s">
        <v>3244</v>
      </c>
      <c r="B1502" s="29">
        <v>1390.35</v>
      </c>
    </row>
    <row r="1503" spans="1:2" ht="15.75" customHeight="1" x14ac:dyDescent="0.3">
      <c r="A1503" s="28" t="s">
        <v>3246</v>
      </c>
      <c r="B1503" s="29">
        <v>1818.15</v>
      </c>
    </row>
    <row r="1504" spans="1:2" ht="15.75" customHeight="1" x14ac:dyDescent="0.3">
      <c r="A1504" s="28" t="s">
        <v>3248</v>
      </c>
      <c r="B1504" s="29">
        <v>1925.1</v>
      </c>
    </row>
    <row r="1505" spans="1:2" ht="15.75" customHeight="1" x14ac:dyDescent="0.3">
      <c r="A1505" s="28" t="s">
        <v>3250</v>
      </c>
      <c r="B1505" s="29">
        <v>1925.1</v>
      </c>
    </row>
    <row r="1506" spans="1:2" ht="15.75" customHeight="1" x14ac:dyDescent="0.3">
      <c r="A1506" s="28" t="s">
        <v>3252</v>
      </c>
      <c r="B1506" s="29">
        <v>2352.9</v>
      </c>
    </row>
    <row r="1507" spans="1:2" ht="15.75" customHeight="1" x14ac:dyDescent="0.3">
      <c r="A1507" s="28" t="s">
        <v>3254</v>
      </c>
      <c r="B1507" s="29">
        <v>1925.1</v>
      </c>
    </row>
    <row r="1508" spans="1:2" ht="15.75" customHeight="1" x14ac:dyDescent="0.3">
      <c r="A1508" s="28" t="s">
        <v>3256</v>
      </c>
      <c r="B1508" s="29">
        <v>1925.1</v>
      </c>
    </row>
    <row r="1509" spans="1:2" ht="15.75" customHeight="1" x14ac:dyDescent="0.3">
      <c r="A1509" s="28" t="s">
        <v>3258</v>
      </c>
      <c r="B1509" s="29">
        <v>1925.1</v>
      </c>
    </row>
    <row r="1510" spans="1:2" ht="15.75" customHeight="1" x14ac:dyDescent="0.3">
      <c r="A1510" s="28" t="s">
        <v>3260</v>
      </c>
      <c r="B1510" s="29">
        <v>1925.1</v>
      </c>
    </row>
    <row r="1511" spans="1:2" ht="15.75" customHeight="1" x14ac:dyDescent="0.3">
      <c r="A1511" s="28" t="s">
        <v>3262</v>
      </c>
      <c r="B1511" s="29">
        <v>1925.1</v>
      </c>
    </row>
    <row r="1512" spans="1:2" ht="15.75" customHeight="1" x14ac:dyDescent="0.3">
      <c r="A1512" s="23" t="s">
        <v>3265</v>
      </c>
      <c r="B1512" s="27">
        <v>17845</v>
      </c>
    </row>
    <row r="1513" spans="1:2" ht="15.75" customHeight="1" x14ac:dyDescent="0.3">
      <c r="A1513" s="28" t="s">
        <v>3267</v>
      </c>
      <c r="B1513" s="29">
        <v>3925.9</v>
      </c>
    </row>
    <row r="1514" spans="1:2" ht="15.75" customHeight="1" x14ac:dyDescent="0.3">
      <c r="A1514" s="28" t="s">
        <v>3269</v>
      </c>
      <c r="B1514" s="29">
        <v>3033.65</v>
      </c>
    </row>
    <row r="1515" spans="1:2" ht="15.75" customHeight="1" x14ac:dyDescent="0.3">
      <c r="A1515" s="28" t="s">
        <v>3271</v>
      </c>
      <c r="B1515" s="29">
        <v>2319.85</v>
      </c>
    </row>
    <row r="1516" spans="1:2" ht="15.75" customHeight="1" x14ac:dyDescent="0.3">
      <c r="A1516" s="28" t="s">
        <v>3273</v>
      </c>
      <c r="B1516" s="29">
        <v>3212.1</v>
      </c>
    </row>
    <row r="1517" spans="1:2" ht="15.75" customHeight="1" x14ac:dyDescent="0.3">
      <c r="A1517" s="28" t="s">
        <v>3275</v>
      </c>
      <c r="B1517" s="29">
        <v>2319.85</v>
      </c>
    </row>
    <row r="1518" spans="1:2" ht="15.75" customHeight="1" x14ac:dyDescent="0.3">
      <c r="A1518" s="28" t="s">
        <v>3277</v>
      </c>
      <c r="B1518" s="29">
        <v>3033.65</v>
      </c>
    </row>
    <row r="1519" spans="1:2" ht="15.75" customHeight="1" x14ac:dyDescent="0.3">
      <c r="A1519" s="28" t="s">
        <v>3279</v>
      </c>
      <c r="B1519" s="29">
        <v>3212.1</v>
      </c>
    </row>
    <row r="1520" spans="1:2" ht="15.75" customHeight="1" x14ac:dyDescent="0.3">
      <c r="A1520" s="28" t="s">
        <v>3281</v>
      </c>
      <c r="B1520" s="29">
        <v>3212.1</v>
      </c>
    </row>
    <row r="1521" spans="1:2" ht="15.75" customHeight="1" x14ac:dyDescent="0.3">
      <c r="A1521" s="28" t="s">
        <v>3283</v>
      </c>
      <c r="B1521" s="29">
        <v>3925.9</v>
      </c>
    </row>
    <row r="1522" spans="1:2" ht="15.75" customHeight="1" x14ac:dyDescent="0.3">
      <c r="A1522" s="28" t="s">
        <v>3285</v>
      </c>
      <c r="B1522" s="29">
        <v>3212.1</v>
      </c>
    </row>
    <row r="1523" spans="1:2" ht="15.75" customHeight="1" x14ac:dyDescent="0.3">
      <c r="A1523" s="28" t="s">
        <v>3287</v>
      </c>
      <c r="B1523" s="29">
        <v>3212.1</v>
      </c>
    </row>
    <row r="1524" spans="1:2" ht="15.75" customHeight="1" x14ac:dyDescent="0.3">
      <c r="A1524" s="28" t="s">
        <v>3289</v>
      </c>
      <c r="B1524" s="29">
        <v>3212.1</v>
      </c>
    </row>
    <row r="1525" spans="1:2" ht="15.75" customHeight="1" x14ac:dyDescent="0.3">
      <c r="A1525" s="28" t="s">
        <v>3291</v>
      </c>
      <c r="B1525" s="29">
        <v>3212.1</v>
      </c>
    </row>
    <row r="1526" spans="1:2" ht="15.75" customHeight="1" x14ac:dyDescent="0.3">
      <c r="A1526" s="28" t="s">
        <v>3293</v>
      </c>
      <c r="B1526" s="29">
        <v>3212.1</v>
      </c>
    </row>
    <row r="1527" spans="1:2" ht="15.75" customHeight="1" x14ac:dyDescent="0.3">
      <c r="A1527" s="23" t="s">
        <v>3296</v>
      </c>
      <c r="B1527" s="27">
        <v>13795</v>
      </c>
    </row>
    <row r="1528" spans="1:2" ht="15.75" customHeight="1" x14ac:dyDescent="0.3">
      <c r="A1528" s="28" t="s">
        <v>3298</v>
      </c>
      <c r="B1528" s="29">
        <v>3034.9</v>
      </c>
    </row>
    <row r="1529" spans="1:2" ht="15.75" customHeight="1" x14ac:dyDescent="0.3">
      <c r="A1529" s="28" t="s">
        <v>3300</v>
      </c>
      <c r="B1529" s="29">
        <v>2345.15</v>
      </c>
    </row>
    <row r="1530" spans="1:2" ht="15.75" customHeight="1" x14ac:dyDescent="0.3">
      <c r="A1530" s="28" t="s">
        <v>3302</v>
      </c>
      <c r="B1530" s="29">
        <v>1793.35</v>
      </c>
    </row>
    <row r="1531" spans="1:2" ht="15.75" customHeight="1" x14ac:dyDescent="0.3">
      <c r="A1531" s="28" t="s">
        <v>3304</v>
      </c>
      <c r="B1531" s="29">
        <v>2483.1</v>
      </c>
    </row>
    <row r="1532" spans="1:2" ht="15.75" customHeight="1" x14ac:dyDescent="0.3">
      <c r="A1532" s="28" t="s">
        <v>3306</v>
      </c>
      <c r="B1532" s="29">
        <v>1793.35</v>
      </c>
    </row>
    <row r="1533" spans="1:2" ht="15.75" customHeight="1" x14ac:dyDescent="0.3">
      <c r="A1533" s="28" t="s">
        <v>3308</v>
      </c>
      <c r="B1533" s="29">
        <v>2345.15</v>
      </c>
    </row>
    <row r="1534" spans="1:2" ht="15.75" customHeight="1" x14ac:dyDescent="0.3">
      <c r="A1534" s="28" t="s">
        <v>3310</v>
      </c>
      <c r="B1534" s="29">
        <v>2483.1</v>
      </c>
    </row>
    <row r="1535" spans="1:2" ht="15.75" customHeight="1" x14ac:dyDescent="0.3">
      <c r="A1535" s="28" t="s">
        <v>3312</v>
      </c>
      <c r="B1535" s="29">
        <v>2483.1</v>
      </c>
    </row>
    <row r="1536" spans="1:2" ht="15.75" customHeight="1" x14ac:dyDescent="0.3">
      <c r="A1536" s="28" t="s">
        <v>3314</v>
      </c>
      <c r="B1536" s="29">
        <v>3034.9</v>
      </c>
    </row>
    <row r="1537" spans="1:2" ht="15.75" customHeight="1" x14ac:dyDescent="0.3">
      <c r="A1537" s="28" t="s">
        <v>3316</v>
      </c>
      <c r="B1537" s="29">
        <v>2483.1</v>
      </c>
    </row>
    <row r="1538" spans="1:2" ht="15.75" customHeight="1" x14ac:dyDescent="0.3">
      <c r="A1538" s="28" t="s">
        <v>3318</v>
      </c>
      <c r="B1538" s="29">
        <v>2483.1</v>
      </c>
    </row>
    <row r="1539" spans="1:2" ht="15.75" customHeight="1" x14ac:dyDescent="0.3">
      <c r="A1539" s="28" t="s">
        <v>3320</v>
      </c>
      <c r="B1539" s="29">
        <v>2483.1</v>
      </c>
    </row>
    <row r="1540" spans="1:2" ht="15.75" customHeight="1" x14ac:dyDescent="0.3">
      <c r="A1540" s="28" t="s">
        <v>3322</v>
      </c>
      <c r="B1540" s="29">
        <v>2483.1</v>
      </c>
    </row>
    <row r="1541" spans="1:2" ht="15.75" customHeight="1" x14ac:dyDescent="0.3">
      <c r="A1541" s="28" t="s">
        <v>3324</v>
      </c>
      <c r="B1541" s="29">
        <v>2483.1</v>
      </c>
    </row>
    <row r="1542" spans="1:2" ht="15.75" customHeight="1" x14ac:dyDescent="0.3">
      <c r="A1542" s="23" t="s">
        <v>3327</v>
      </c>
      <c r="B1542" s="27">
        <v>3695</v>
      </c>
    </row>
    <row r="1543" spans="1:2" ht="15.75" customHeight="1" x14ac:dyDescent="0.3">
      <c r="A1543" s="28" t="s">
        <v>3329</v>
      </c>
      <c r="B1543" s="29">
        <v>812.9</v>
      </c>
    </row>
    <row r="1544" spans="1:2" ht="15.75" customHeight="1" x14ac:dyDescent="0.3">
      <c r="A1544" s="28" t="s">
        <v>3331</v>
      </c>
      <c r="B1544" s="29">
        <v>628.15</v>
      </c>
    </row>
    <row r="1545" spans="1:2" ht="15.75" customHeight="1" x14ac:dyDescent="0.3">
      <c r="A1545" s="28" t="s">
        <v>3333</v>
      </c>
      <c r="B1545" s="29">
        <v>480.35</v>
      </c>
    </row>
    <row r="1546" spans="1:2" ht="15.75" customHeight="1" x14ac:dyDescent="0.3">
      <c r="A1546" s="28" t="s">
        <v>3335</v>
      </c>
      <c r="B1546" s="29">
        <v>665.1</v>
      </c>
    </row>
    <row r="1547" spans="1:2" ht="15.75" customHeight="1" x14ac:dyDescent="0.3">
      <c r="A1547" s="28" t="s">
        <v>3337</v>
      </c>
      <c r="B1547" s="29">
        <v>480.35</v>
      </c>
    </row>
    <row r="1548" spans="1:2" ht="15.75" customHeight="1" x14ac:dyDescent="0.3">
      <c r="A1548" s="28" t="s">
        <v>3339</v>
      </c>
      <c r="B1548" s="29">
        <v>628.15</v>
      </c>
    </row>
    <row r="1549" spans="1:2" ht="15.75" customHeight="1" x14ac:dyDescent="0.3">
      <c r="A1549" s="28" t="s">
        <v>3341</v>
      </c>
      <c r="B1549" s="29">
        <v>665.1</v>
      </c>
    </row>
    <row r="1550" spans="1:2" ht="15.75" customHeight="1" x14ac:dyDescent="0.3">
      <c r="A1550" s="28" t="s">
        <v>3343</v>
      </c>
      <c r="B1550" s="29">
        <v>665.1</v>
      </c>
    </row>
    <row r="1551" spans="1:2" ht="15.75" customHeight="1" x14ac:dyDescent="0.3">
      <c r="A1551" s="28" t="s">
        <v>3345</v>
      </c>
      <c r="B1551" s="29">
        <v>812.9</v>
      </c>
    </row>
    <row r="1552" spans="1:2" ht="15.75" customHeight="1" x14ac:dyDescent="0.3">
      <c r="A1552" s="28" t="s">
        <v>3347</v>
      </c>
      <c r="B1552" s="29">
        <v>665.1</v>
      </c>
    </row>
    <row r="1553" spans="1:2" ht="15.75" customHeight="1" x14ac:dyDescent="0.3">
      <c r="A1553" s="28" t="s">
        <v>3349</v>
      </c>
      <c r="B1553" s="29">
        <v>665.1</v>
      </c>
    </row>
    <row r="1554" spans="1:2" ht="15.75" customHeight="1" x14ac:dyDescent="0.3">
      <c r="A1554" s="28" t="s">
        <v>3351</v>
      </c>
      <c r="B1554" s="29">
        <v>665.1</v>
      </c>
    </row>
    <row r="1555" spans="1:2" ht="15.75" customHeight="1" x14ac:dyDescent="0.3">
      <c r="A1555" s="28" t="s">
        <v>3353</v>
      </c>
      <c r="B1555" s="29">
        <v>665.1</v>
      </c>
    </row>
    <row r="1556" spans="1:2" ht="15.75" customHeight="1" x14ac:dyDescent="0.3">
      <c r="A1556" s="28" t="s">
        <v>3355</v>
      </c>
      <c r="B1556" s="29">
        <v>665.1</v>
      </c>
    </row>
    <row r="1557" spans="1:2" ht="15.75" customHeight="1" x14ac:dyDescent="0.3">
      <c r="A1557" s="23" t="s">
        <v>3358</v>
      </c>
      <c r="B1557" s="27">
        <v>3445</v>
      </c>
    </row>
    <row r="1558" spans="1:2" ht="15.75" customHeight="1" x14ac:dyDescent="0.3">
      <c r="A1558" s="28" t="s">
        <v>3360</v>
      </c>
      <c r="B1558" s="29">
        <v>757.9</v>
      </c>
    </row>
    <row r="1559" spans="1:2" ht="15.75" customHeight="1" x14ac:dyDescent="0.3">
      <c r="A1559" s="28" t="s">
        <v>3362</v>
      </c>
      <c r="B1559" s="29">
        <v>585.65</v>
      </c>
    </row>
    <row r="1560" spans="1:2" ht="15.75" customHeight="1" x14ac:dyDescent="0.3">
      <c r="A1560" s="28" t="s">
        <v>3364</v>
      </c>
      <c r="B1560" s="29">
        <v>447.85</v>
      </c>
    </row>
    <row r="1561" spans="1:2" ht="15.75" customHeight="1" x14ac:dyDescent="0.3">
      <c r="A1561" s="28" t="s">
        <v>3366</v>
      </c>
      <c r="B1561" s="29">
        <v>620.1</v>
      </c>
    </row>
    <row r="1562" spans="1:2" ht="15.75" customHeight="1" x14ac:dyDescent="0.3">
      <c r="A1562" s="28" t="s">
        <v>3368</v>
      </c>
      <c r="B1562" s="29">
        <v>447.85</v>
      </c>
    </row>
    <row r="1563" spans="1:2" ht="15.75" customHeight="1" x14ac:dyDescent="0.3">
      <c r="A1563" s="28" t="s">
        <v>3370</v>
      </c>
      <c r="B1563" s="29">
        <v>585.65</v>
      </c>
    </row>
    <row r="1564" spans="1:2" ht="15.75" customHeight="1" x14ac:dyDescent="0.3">
      <c r="A1564" s="28" t="s">
        <v>3372</v>
      </c>
      <c r="B1564" s="29">
        <v>620.1</v>
      </c>
    </row>
    <row r="1565" spans="1:2" ht="15.75" customHeight="1" x14ac:dyDescent="0.3">
      <c r="A1565" s="28" t="s">
        <v>3374</v>
      </c>
      <c r="B1565" s="29">
        <v>620.1</v>
      </c>
    </row>
    <row r="1566" spans="1:2" ht="15.75" customHeight="1" x14ac:dyDescent="0.3">
      <c r="A1566" s="28" t="s">
        <v>3376</v>
      </c>
      <c r="B1566" s="29">
        <v>757.9</v>
      </c>
    </row>
    <row r="1567" spans="1:2" ht="15.75" customHeight="1" x14ac:dyDescent="0.3">
      <c r="A1567" s="23" t="s">
        <v>3379</v>
      </c>
      <c r="B1567" s="27">
        <v>8445</v>
      </c>
    </row>
    <row r="1568" spans="1:2" ht="15.75" customHeight="1" x14ac:dyDescent="0.3">
      <c r="A1568" s="28" t="s">
        <v>3381</v>
      </c>
      <c r="B1568" s="29">
        <v>1857.9</v>
      </c>
    </row>
    <row r="1569" spans="1:2" ht="15.75" customHeight="1" x14ac:dyDescent="0.3">
      <c r="A1569" s="28" t="s">
        <v>3383</v>
      </c>
      <c r="B1569" s="29">
        <v>1435.65</v>
      </c>
    </row>
    <row r="1570" spans="1:2" ht="15.75" customHeight="1" x14ac:dyDescent="0.3">
      <c r="A1570" s="28" t="s">
        <v>3385</v>
      </c>
      <c r="B1570" s="29">
        <v>1097.8499999999999</v>
      </c>
    </row>
    <row r="1571" spans="1:2" ht="15.75" customHeight="1" x14ac:dyDescent="0.3">
      <c r="A1571" s="28" t="s">
        <v>3387</v>
      </c>
      <c r="B1571" s="29">
        <v>1520.1</v>
      </c>
    </row>
    <row r="1572" spans="1:2" ht="15.75" customHeight="1" x14ac:dyDescent="0.3">
      <c r="A1572" s="28" t="s">
        <v>3389</v>
      </c>
      <c r="B1572" s="29">
        <v>1097.8499999999999</v>
      </c>
    </row>
    <row r="1573" spans="1:2" ht="15.75" customHeight="1" x14ac:dyDescent="0.3">
      <c r="A1573" s="28" t="s">
        <v>3391</v>
      </c>
      <c r="B1573" s="29">
        <v>1435.65</v>
      </c>
    </row>
    <row r="1574" spans="1:2" ht="15.75" customHeight="1" x14ac:dyDescent="0.3">
      <c r="A1574" s="28" t="s">
        <v>3393</v>
      </c>
      <c r="B1574" s="29">
        <v>1520.1</v>
      </c>
    </row>
    <row r="1575" spans="1:2" ht="15.75" customHeight="1" x14ac:dyDescent="0.3">
      <c r="A1575" s="28" t="s">
        <v>3395</v>
      </c>
      <c r="B1575" s="29">
        <v>1520.1</v>
      </c>
    </row>
    <row r="1576" spans="1:2" ht="15.75" customHeight="1" x14ac:dyDescent="0.3">
      <c r="A1576" s="28" t="s">
        <v>3397</v>
      </c>
      <c r="B1576" s="29">
        <v>1857.9</v>
      </c>
    </row>
    <row r="1577" spans="1:2" ht="15.75" customHeight="1" x14ac:dyDescent="0.3">
      <c r="A1577" s="23" t="s">
        <v>3400</v>
      </c>
      <c r="B1577" s="27">
        <v>10145</v>
      </c>
    </row>
    <row r="1578" spans="1:2" ht="15.75" customHeight="1" x14ac:dyDescent="0.3">
      <c r="A1578" s="28" t="s">
        <v>3402</v>
      </c>
      <c r="B1578" s="29">
        <v>2231.9</v>
      </c>
    </row>
    <row r="1579" spans="1:2" ht="15.75" customHeight="1" x14ac:dyDescent="0.3">
      <c r="A1579" s="28" t="s">
        <v>3404</v>
      </c>
      <c r="B1579" s="29">
        <v>1724.65</v>
      </c>
    </row>
    <row r="1580" spans="1:2" ht="15.75" customHeight="1" x14ac:dyDescent="0.3">
      <c r="A1580" s="28" t="s">
        <v>3406</v>
      </c>
      <c r="B1580" s="29">
        <v>1318.85</v>
      </c>
    </row>
    <row r="1581" spans="1:2" ht="15.75" customHeight="1" x14ac:dyDescent="0.3">
      <c r="A1581" s="28" t="s">
        <v>3408</v>
      </c>
      <c r="B1581" s="29">
        <v>1826.1</v>
      </c>
    </row>
    <row r="1582" spans="1:2" ht="15.75" customHeight="1" x14ac:dyDescent="0.3">
      <c r="A1582" s="28" t="s">
        <v>3410</v>
      </c>
      <c r="B1582" s="29">
        <v>1318.85</v>
      </c>
    </row>
    <row r="1583" spans="1:2" ht="15.75" customHeight="1" x14ac:dyDescent="0.3">
      <c r="A1583" s="28" t="s">
        <v>3412</v>
      </c>
      <c r="B1583" s="29">
        <v>1724.65</v>
      </c>
    </row>
    <row r="1584" spans="1:2" ht="15.75" customHeight="1" x14ac:dyDescent="0.3">
      <c r="A1584" s="28" t="s">
        <v>3414</v>
      </c>
      <c r="B1584" s="29">
        <v>1826.1</v>
      </c>
    </row>
    <row r="1585" spans="1:2" ht="15.75" customHeight="1" x14ac:dyDescent="0.3">
      <c r="A1585" s="28" t="s">
        <v>3416</v>
      </c>
      <c r="B1585" s="29">
        <v>1826.1</v>
      </c>
    </row>
    <row r="1586" spans="1:2" ht="15.75" customHeight="1" x14ac:dyDescent="0.3">
      <c r="A1586" s="28" t="s">
        <v>3418</v>
      </c>
      <c r="B1586" s="29">
        <v>2231.9</v>
      </c>
    </row>
    <row r="1587" spans="1:2" ht="15.75" customHeight="1" x14ac:dyDescent="0.3">
      <c r="A1587" s="23" t="s">
        <v>3421</v>
      </c>
      <c r="B1587" s="27">
        <v>9545</v>
      </c>
    </row>
    <row r="1588" spans="1:2" ht="15.75" customHeight="1" x14ac:dyDescent="0.3">
      <c r="A1588" s="28" t="s">
        <v>3423</v>
      </c>
      <c r="B1588" s="29">
        <v>2099.9</v>
      </c>
    </row>
    <row r="1589" spans="1:2" ht="15.75" customHeight="1" x14ac:dyDescent="0.3">
      <c r="A1589" s="28" t="s">
        <v>3425</v>
      </c>
      <c r="B1589" s="29">
        <v>1622.65</v>
      </c>
    </row>
    <row r="1590" spans="1:2" ht="15.75" customHeight="1" x14ac:dyDescent="0.3">
      <c r="A1590" s="28" t="s">
        <v>3427</v>
      </c>
      <c r="B1590" s="29">
        <v>1240.8499999999999</v>
      </c>
    </row>
    <row r="1591" spans="1:2" ht="15.75" customHeight="1" x14ac:dyDescent="0.3">
      <c r="A1591" s="28" t="s">
        <v>3429</v>
      </c>
      <c r="B1591" s="29">
        <v>1718.1</v>
      </c>
    </row>
    <row r="1592" spans="1:2" ht="15.75" customHeight="1" x14ac:dyDescent="0.3">
      <c r="A1592" s="28" t="s">
        <v>3431</v>
      </c>
      <c r="B1592" s="29">
        <v>1240.8499999999999</v>
      </c>
    </row>
    <row r="1593" spans="1:2" ht="15.75" customHeight="1" x14ac:dyDescent="0.3">
      <c r="A1593" s="28" t="s">
        <v>3433</v>
      </c>
      <c r="B1593" s="29">
        <v>1622.65</v>
      </c>
    </row>
    <row r="1594" spans="1:2" ht="15.75" customHeight="1" x14ac:dyDescent="0.3">
      <c r="A1594" s="28" t="s">
        <v>3435</v>
      </c>
      <c r="B1594" s="29">
        <v>1718.1</v>
      </c>
    </row>
    <row r="1595" spans="1:2" ht="15.75" customHeight="1" x14ac:dyDescent="0.3">
      <c r="A1595" s="28" t="s">
        <v>3437</v>
      </c>
      <c r="B1595" s="29">
        <v>1718.1</v>
      </c>
    </row>
    <row r="1596" spans="1:2" ht="15.75" customHeight="1" x14ac:dyDescent="0.3">
      <c r="A1596" s="28" t="s">
        <v>3439</v>
      </c>
      <c r="B1596" s="29">
        <v>2099.9</v>
      </c>
    </row>
    <row r="1597" spans="1:2" ht="15.75" customHeight="1" x14ac:dyDescent="0.3">
      <c r="A1597" s="23" t="s">
        <v>3442</v>
      </c>
      <c r="B1597" s="27">
        <v>10295</v>
      </c>
    </row>
    <row r="1598" spans="1:2" ht="15.75" customHeight="1" x14ac:dyDescent="0.3">
      <c r="A1598" s="28" t="s">
        <v>3444</v>
      </c>
      <c r="B1598" s="29">
        <v>2264.9</v>
      </c>
    </row>
    <row r="1599" spans="1:2" ht="15.75" customHeight="1" x14ac:dyDescent="0.3">
      <c r="A1599" s="28" t="s">
        <v>3446</v>
      </c>
      <c r="B1599" s="29">
        <v>1750.15</v>
      </c>
    </row>
    <row r="1600" spans="1:2" ht="15.75" customHeight="1" x14ac:dyDescent="0.3">
      <c r="A1600" s="28" t="s">
        <v>3448</v>
      </c>
      <c r="B1600" s="29">
        <v>1338.35</v>
      </c>
    </row>
    <row r="1601" spans="1:2" ht="15.75" customHeight="1" x14ac:dyDescent="0.3">
      <c r="A1601" s="28" t="s">
        <v>3450</v>
      </c>
      <c r="B1601" s="29">
        <v>1853.1</v>
      </c>
    </row>
    <row r="1602" spans="1:2" ht="15.75" customHeight="1" x14ac:dyDescent="0.3">
      <c r="A1602" s="28" t="s">
        <v>3452</v>
      </c>
      <c r="B1602" s="29">
        <v>1338.35</v>
      </c>
    </row>
    <row r="1603" spans="1:2" ht="15.75" customHeight="1" x14ac:dyDescent="0.3">
      <c r="A1603" s="28" t="s">
        <v>3454</v>
      </c>
      <c r="B1603" s="29">
        <v>1750.15</v>
      </c>
    </row>
    <row r="1604" spans="1:2" ht="15.75" customHeight="1" x14ac:dyDescent="0.3">
      <c r="A1604" s="28" t="s">
        <v>3456</v>
      </c>
      <c r="B1604" s="29">
        <v>1853.1</v>
      </c>
    </row>
    <row r="1605" spans="1:2" ht="15.75" customHeight="1" x14ac:dyDescent="0.3">
      <c r="A1605" s="28" t="s">
        <v>3458</v>
      </c>
      <c r="B1605" s="29">
        <v>1853.1</v>
      </c>
    </row>
    <row r="1606" spans="1:2" ht="15.75" customHeight="1" x14ac:dyDescent="0.3">
      <c r="A1606" s="28" t="s">
        <v>3460</v>
      </c>
      <c r="B1606" s="29">
        <v>2264.9</v>
      </c>
    </row>
    <row r="1607" spans="1:2" ht="15.75" customHeight="1" x14ac:dyDescent="0.3">
      <c r="A1607" s="23" t="s">
        <v>3463</v>
      </c>
      <c r="B1607" s="27">
        <v>12595</v>
      </c>
    </row>
    <row r="1608" spans="1:2" ht="15.75" customHeight="1" x14ac:dyDescent="0.3">
      <c r="A1608" s="28" t="s">
        <v>3465</v>
      </c>
      <c r="B1608" s="29">
        <v>2770.9</v>
      </c>
    </row>
    <row r="1609" spans="1:2" ht="15.75" customHeight="1" x14ac:dyDescent="0.3">
      <c r="A1609" s="28" t="s">
        <v>3467</v>
      </c>
      <c r="B1609" s="29">
        <v>2141.15</v>
      </c>
    </row>
    <row r="1610" spans="1:2" ht="15.75" customHeight="1" x14ac:dyDescent="0.3">
      <c r="A1610" s="28" t="s">
        <v>3469</v>
      </c>
      <c r="B1610" s="29">
        <v>1637.35</v>
      </c>
    </row>
    <row r="1611" spans="1:2" ht="15.75" customHeight="1" x14ac:dyDescent="0.3">
      <c r="A1611" s="28" t="s">
        <v>3471</v>
      </c>
      <c r="B1611" s="29">
        <v>2267.1</v>
      </c>
    </row>
    <row r="1612" spans="1:2" ht="15.75" customHeight="1" x14ac:dyDescent="0.3">
      <c r="A1612" s="28" t="s">
        <v>3473</v>
      </c>
      <c r="B1612" s="29">
        <v>1637.35</v>
      </c>
    </row>
    <row r="1613" spans="1:2" ht="15.75" customHeight="1" x14ac:dyDescent="0.3">
      <c r="A1613" s="28" t="s">
        <v>3475</v>
      </c>
      <c r="B1613" s="29">
        <v>2141.15</v>
      </c>
    </row>
    <row r="1614" spans="1:2" ht="15.75" customHeight="1" x14ac:dyDescent="0.3">
      <c r="A1614" s="28" t="s">
        <v>3477</v>
      </c>
      <c r="B1614" s="29">
        <v>2267.1</v>
      </c>
    </row>
    <row r="1615" spans="1:2" ht="15.75" customHeight="1" x14ac:dyDescent="0.3">
      <c r="A1615" s="28" t="s">
        <v>3479</v>
      </c>
      <c r="B1615" s="29">
        <v>2267.1</v>
      </c>
    </row>
    <row r="1616" spans="1:2" ht="15.75" customHeight="1" x14ac:dyDescent="0.3">
      <c r="A1616" s="28" t="s">
        <v>3481</v>
      </c>
      <c r="B1616" s="29">
        <v>2770.9</v>
      </c>
    </row>
    <row r="1617" spans="1:2" ht="15.75" customHeight="1" x14ac:dyDescent="0.3">
      <c r="A1617" s="23" t="s">
        <v>3484</v>
      </c>
      <c r="B1617" s="27">
        <v>11395</v>
      </c>
    </row>
    <row r="1618" spans="1:2" ht="15.75" customHeight="1" x14ac:dyDescent="0.3">
      <c r="A1618" s="28" t="s">
        <v>3486</v>
      </c>
      <c r="B1618" s="29">
        <v>2506.9</v>
      </c>
    </row>
    <row r="1619" spans="1:2" ht="15.75" customHeight="1" x14ac:dyDescent="0.3">
      <c r="A1619" s="28" t="s">
        <v>3488</v>
      </c>
      <c r="B1619" s="29">
        <v>1937.15</v>
      </c>
    </row>
    <row r="1620" spans="1:2" ht="15.75" customHeight="1" x14ac:dyDescent="0.3">
      <c r="A1620" s="28" t="s">
        <v>3490</v>
      </c>
      <c r="B1620" s="29">
        <v>1481.35</v>
      </c>
    </row>
    <row r="1621" spans="1:2" ht="15.75" customHeight="1" x14ac:dyDescent="0.3">
      <c r="A1621" s="28" t="s">
        <v>3492</v>
      </c>
      <c r="B1621" s="29">
        <v>2051.1</v>
      </c>
    </row>
    <row r="1622" spans="1:2" ht="15.75" customHeight="1" x14ac:dyDescent="0.3">
      <c r="A1622" s="28" t="s">
        <v>3494</v>
      </c>
      <c r="B1622" s="29">
        <v>1481.35</v>
      </c>
    </row>
    <row r="1623" spans="1:2" ht="15.75" customHeight="1" x14ac:dyDescent="0.3">
      <c r="A1623" s="28" t="s">
        <v>3496</v>
      </c>
      <c r="B1623" s="29">
        <v>1937.15</v>
      </c>
    </row>
    <row r="1624" spans="1:2" ht="15.75" customHeight="1" x14ac:dyDescent="0.3">
      <c r="A1624" s="28" t="s">
        <v>3498</v>
      </c>
      <c r="B1624" s="29">
        <v>2051.1</v>
      </c>
    </row>
    <row r="1625" spans="1:2" ht="15.75" customHeight="1" x14ac:dyDescent="0.3">
      <c r="A1625" s="28" t="s">
        <v>3500</v>
      </c>
      <c r="B1625" s="29">
        <v>2051.1</v>
      </c>
    </row>
    <row r="1626" spans="1:2" ht="15.75" customHeight="1" x14ac:dyDescent="0.3">
      <c r="A1626" s="28" t="s">
        <v>3502</v>
      </c>
      <c r="B1626" s="29">
        <v>2506.9</v>
      </c>
    </row>
    <row r="1627" spans="1:2" ht="15.75" customHeight="1" x14ac:dyDescent="0.3">
      <c r="A1627" s="23" t="s">
        <v>3505</v>
      </c>
      <c r="B1627" s="27">
        <v>8195</v>
      </c>
    </row>
    <row r="1628" spans="1:2" ht="15.75" customHeight="1" x14ac:dyDescent="0.3">
      <c r="A1628" s="28" t="s">
        <v>3507</v>
      </c>
      <c r="B1628" s="29">
        <v>1802.9</v>
      </c>
    </row>
    <row r="1629" spans="1:2" ht="15.75" customHeight="1" x14ac:dyDescent="0.3">
      <c r="A1629" s="28" t="s">
        <v>3509</v>
      </c>
      <c r="B1629" s="29">
        <v>1393.15</v>
      </c>
    </row>
    <row r="1630" spans="1:2" ht="15.75" customHeight="1" x14ac:dyDescent="0.3">
      <c r="A1630" s="28" t="s">
        <v>3511</v>
      </c>
      <c r="B1630" s="29">
        <v>1065.3499999999999</v>
      </c>
    </row>
    <row r="1631" spans="1:2" ht="15.75" customHeight="1" x14ac:dyDescent="0.3">
      <c r="A1631" s="28" t="s">
        <v>3513</v>
      </c>
      <c r="B1631" s="29">
        <v>1475.1</v>
      </c>
    </row>
    <row r="1632" spans="1:2" ht="15.75" customHeight="1" x14ac:dyDescent="0.3">
      <c r="A1632" s="28" t="s">
        <v>3515</v>
      </c>
      <c r="B1632" s="29">
        <v>1065.3499999999999</v>
      </c>
    </row>
    <row r="1633" spans="1:2" ht="15.75" customHeight="1" x14ac:dyDescent="0.3">
      <c r="A1633" s="28" t="s">
        <v>3517</v>
      </c>
      <c r="B1633" s="29">
        <v>1393.15</v>
      </c>
    </row>
    <row r="1634" spans="1:2" ht="15.75" customHeight="1" x14ac:dyDescent="0.3">
      <c r="A1634" s="28" t="s">
        <v>3519</v>
      </c>
      <c r="B1634" s="29">
        <v>1475.1</v>
      </c>
    </row>
    <row r="1635" spans="1:2" ht="15.75" customHeight="1" x14ac:dyDescent="0.3">
      <c r="A1635" s="28" t="s">
        <v>3521</v>
      </c>
      <c r="B1635" s="29">
        <v>1475.1</v>
      </c>
    </row>
    <row r="1636" spans="1:2" ht="15.75" customHeight="1" x14ac:dyDescent="0.3">
      <c r="A1636" s="28" t="s">
        <v>3523</v>
      </c>
      <c r="B1636" s="29">
        <v>1802.9</v>
      </c>
    </row>
    <row r="1637" spans="1:2" ht="15.75" customHeight="1" x14ac:dyDescent="0.3">
      <c r="A1637" s="28" t="s">
        <v>3525</v>
      </c>
      <c r="B1637" s="29">
        <v>1475.1</v>
      </c>
    </row>
    <row r="1638" spans="1:2" ht="15.75" customHeight="1" x14ac:dyDescent="0.3">
      <c r="A1638" s="28" t="s">
        <v>3527</v>
      </c>
      <c r="B1638" s="29">
        <v>1475.1</v>
      </c>
    </row>
    <row r="1639" spans="1:2" ht="15.75" customHeight="1" x14ac:dyDescent="0.3">
      <c r="A1639" s="28" t="s">
        <v>3529</v>
      </c>
      <c r="B1639" s="29">
        <v>1475.1</v>
      </c>
    </row>
    <row r="1640" spans="1:2" ht="15.75" customHeight="1" x14ac:dyDescent="0.3">
      <c r="A1640" s="28" t="s">
        <v>3531</v>
      </c>
      <c r="B1640" s="29">
        <v>1475.1</v>
      </c>
    </row>
    <row r="1641" spans="1:2" ht="15.75" customHeight="1" x14ac:dyDescent="0.3">
      <c r="A1641" s="28" t="s">
        <v>3533</v>
      </c>
      <c r="B1641" s="29">
        <v>1475.1</v>
      </c>
    </row>
    <row r="1642" spans="1:2" ht="15.75" customHeight="1" x14ac:dyDescent="0.3">
      <c r="A1642" s="23" t="s">
        <v>3536</v>
      </c>
      <c r="B1642" s="27">
        <v>5995</v>
      </c>
    </row>
    <row r="1643" spans="1:2" ht="15.75" customHeight="1" x14ac:dyDescent="0.3">
      <c r="A1643" s="28" t="s">
        <v>3538</v>
      </c>
      <c r="B1643" s="29">
        <v>1318.9</v>
      </c>
    </row>
    <row r="1644" spans="1:2" ht="15.75" customHeight="1" x14ac:dyDescent="0.3">
      <c r="A1644" s="28" t="s">
        <v>3540</v>
      </c>
      <c r="B1644" s="29">
        <v>1019.15</v>
      </c>
    </row>
    <row r="1645" spans="1:2" ht="15.75" customHeight="1" x14ac:dyDescent="0.3">
      <c r="A1645" s="28" t="s">
        <v>3542</v>
      </c>
      <c r="B1645" s="29">
        <v>779.35</v>
      </c>
    </row>
    <row r="1646" spans="1:2" ht="15.75" customHeight="1" x14ac:dyDescent="0.3">
      <c r="A1646" s="28" t="s">
        <v>3544</v>
      </c>
      <c r="B1646" s="29">
        <v>1079.0999999999999</v>
      </c>
    </row>
    <row r="1647" spans="1:2" ht="15.75" customHeight="1" x14ac:dyDescent="0.3">
      <c r="A1647" s="28" t="s">
        <v>3546</v>
      </c>
      <c r="B1647" s="29">
        <v>779.35</v>
      </c>
    </row>
    <row r="1648" spans="1:2" ht="15.75" customHeight="1" x14ac:dyDescent="0.3">
      <c r="A1648" s="28" t="s">
        <v>3548</v>
      </c>
      <c r="B1648" s="29">
        <v>1019.15</v>
      </c>
    </row>
    <row r="1649" spans="1:2" ht="15.75" customHeight="1" x14ac:dyDescent="0.3">
      <c r="A1649" s="28" t="s">
        <v>3550</v>
      </c>
      <c r="B1649" s="29">
        <v>1079.0999999999999</v>
      </c>
    </row>
    <row r="1650" spans="1:2" ht="15.75" customHeight="1" x14ac:dyDescent="0.3">
      <c r="A1650" s="28" t="s">
        <v>3552</v>
      </c>
      <c r="B1650" s="29">
        <v>1079.0999999999999</v>
      </c>
    </row>
    <row r="1651" spans="1:2" ht="15.75" customHeight="1" x14ac:dyDescent="0.3">
      <c r="A1651" s="28" t="s">
        <v>3554</v>
      </c>
      <c r="B1651" s="29">
        <v>1318.9</v>
      </c>
    </row>
    <row r="1652" spans="1:2" ht="15.75" customHeight="1" x14ac:dyDescent="0.3">
      <c r="A1652" s="28" t="s">
        <v>3556</v>
      </c>
      <c r="B1652" s="29">
        <v>1079.0999999999999</v>
      </c>
    </row>
    <row r="1653" spans="1:2" ht="15.75" customHeight="1" x14ac:dyDescent="0.3">
      <c r="A1653" s="28" t="s">
        <v>3558</v>
      </c>
      <c r="B1653" s="29">
        <v>1079.0999999999999</v>
      </c>
    </row>
    <row r="1654" spans="1:2" ht="15.75" customHeight="1" x14ac:dyDescent="0.3">
      <c r="A1654" s="28" t="s">
        <v>3560</v>
      </c>
      <c r="B1654" s="29">
        <v>1079.0999999999999</v>
      </c>
    </row>
    <row r="1655" spans="1:2" ht="15.75" customHeight="1" x14ac:dyDescent="0.3">
      <c r="A1655" s="28" t="s">
        <v>3562</v>
      </c>
      <c r="B1655" s="29">
        <v>1079.0999999999999</v>
      </c>
    </row>
    <row r="1656" spans="1:2" ht="15.75" customHeight="1" x14ac:dyDescent="0.3">
      <c r="A1656" s="28" t="s">
        <v>3564</v>
      </c>
      <c r="B1656" s="29">
        <v>1079.0999999999999</v>
      </c>
    </row>
    <row r="1657" spans="1:2" ht="15.75" customHeight="1" x14ac:dyDescent="0.3">
      <c r="A1657" s="23" t="s">
        <v>3567</v>
      </c>
      <c r="B1657" s="27">
        <v>6095</v>
      </c>
    </row>
    <row r="1658" spans="1:2" ht="15.75" customHeight="1" x14ac:dyDescent="0.3">
      <c r="A1658" s="28" t="s">
        <v>3569</v>
      </c>
      <c r="B1658" s="29">
        <v>1340.9</v>
      </c>
    </row>
    <row r="1659" spans="1:2" ht="15.75" customHeight="1" x14ac:dyDescent="0.3">
      <c r="A1659" s="28" t="s">
        <v>3571</v>
      </c>
      <c r="B1659" s="29">
        <v>1036.1500000000001</v>
      </c>
    </row>
    <row r="1660" spans="1:2" ht="15.75" customHeight="1" x14ac:dyDescent="0.3">
      <c r="A1660" s="28" t="s">
        <v>3573</v>
      </c>
      <c r="B1660" s="29">
        <v>792.35</v>
      </c>
    </row>
    <row r="1661" spans="1:2" ht="15.75" customHeight="1" x14ac:dyDescent="0.3">
      <c r="A1661" s="28" t="s">
        <v>3575</v>
      </c>
      <c r="B1661" s="29">
        <v>1097.0999999999999</v>
      </c>
    </row>
    <row r="1662" spans="1:2" ht="15.75" customHeight="1" x14ac:dyDescent="0.3">
      <c r="A1662" s="28" t="s">
        <v>3577</v>
      </c>
      <c r="B1662" s="29">
        <v>792.35</v>
      </c>
    </row>
    <row r="1663" spans="1:2" ht="15.75" customHeight="1" x14ac:dyDescent="0.3">
      <c r="A1663" s="28" t="s">
        <v>3579</v>
      </c>
      <c r="B1663" s="29">
        <v>1036.1500000000001</v>
      </c>
    </row>
    <row r="1664" spans="1:2" ht="15.75" customHeight="1" x14ac:dyDescent="0.3">
      <c r="A1664" s="28" t="s">
        <v>3581</v>
      </c>
      <c r="B1664" s="29">
        <v>1097.0999999999999</v>
      </c>
    </row>
    <row r="1665" spans="1:2" ht="15.75" customHeight="1" x14ac:dyDescent="0.3">
      <c r="A1665" s="28" t="s">
        <v>3583</v>
      </c>
      <c r="B1665" s="29">
        <v>1097.0999999999999</v>
      </c>
    </row>
    <row r="1666" spans="1:2" ht="15.75" customHeight="1" x14ac:dyDescent="0.3">
      <c r="A1666" s="28" t="s">
        <v>3585</v>
      </c>
      <c r="B1666" s="29">
        <v>1340.9</v>
      </c>
    </row>
    <row r="1667" spans="1:2" ht="15.75" customHeight="1" x14ac:dyDescent="0.3">
      <c r="A1667" s="28" t="s">
        <v>3587</v>
      </c>
      <c r="B1667" s="29">
        <v>1097.0999999999999</v>
      </c>
    </row>
    <row r="1668" spans="1:2" ht="15.75" customHeight="1" x14ac:dyDescent="0.3">
      <c r="A1668" s="28" t="s">
        <v>3589</v>
      </c>
      <c r="B1668" s="29">
        <v>1097.0999999999999</v>
      </c>
    </row>
    <row r="1669" spans="1:2" ht="15.75" customHeight="1" x14ac:dyDescent="0.3">
      <c r="A1669" s="28" t="s">
        <v>3591</v>
      </c>
      <c r="B1669" s="29">
        <v>1097.0999999999999</v>
      </c>
    </row>
    <row r="1670" spans="1:2" ht="15.75" customHeight="1" x14ac:dyDescent="0.3">
      <c r="A1670" s="28" t="s">
        <v>3593</v>
      </c>
      <c r="B1670" s="29">
        <v>1097.0999999999999</v>
      </c>
    </row>
    <row r="1671" spans="1:2" ht="15.75" customHeight="1" x14ac:dyDescent="0.3">
      <c r="A1671" s="28" t="s">
        <v>3595</v>
      </c>
      <c r="B1671" s="29">
        <v>1097.0999999999999</v>
      </c>
    </row>
    <row r="1672" spans="1:2" ht="15.75" customHeight="1" x14ac:dyDescent="0.3">
      <c r="A1672" s="23" t="s">
        <v>3598</v>
      </c>
      <c r="B1672" s="27">
        <v>11195</v>
      </c>
    </row>
    <row r="1673" spans="1:2" ht="15.75" customHeight="1" x14ac:dyDescent="0.3">
      <c r="A1673" s="28" t="s">
        <v>3600</v>
      </c>
      <c r="B1673" s="29">
        <v>2462.9</v>
      </c>
    </row>
    <row r="1674" spans="1:2" ht="15.75" customHeight="1" x14ac:dyDescent="0.3">
      <c r="A1674" s="28" t="s">
        <v>3602</v>
      </c>
      <c r="B1674" s="29">
        <v>1903.15</v>
      </c>
    </row>
    <row r="1675" spans="1:2" ht="15.75" customHeight="1" x14ac:dyDescent="0.3">
      <c r="A1675" s="28" t="s">
        <v>3604</v>
      </c>
      <c r="B1675" s="29">
        <v>1455.35</v>
      </c>
    </row>
    <row r="1676" spans="1:2" ht="15.75" customHeight="1" x14ac:dyDescent="0.3">
      <c r="A1676" s="28" t="s">
        <v>3606</v>
      </c>
      <c r="B1676" s="29">
        <v>2015.1</v>
      </c>
    </row>
    <row r="1677" spans="1:2" ht="15.75" customHeight="1" x14ac:dyDescent="0.3">
      <c r="A1677" s="28" t="s">
        <v>3608</v>
      </c>
      <c r="B1677" s="29">
        <v>1455.35</v>
      </c>
    </row>
    <row r="1678" spans="1:2" ht="15.75" customHeight="1" x14ac:dyDescent="0.3">
      <c r="A1678" s="28" t="s">
        <v>3610</v>
      </c>
      <c r="B1678" s="29">
        <v>1903.15</v>
      </c>
    </row>
    <row r="1679" spans="1:2" ht="15.75" customHeight="1" x14ac:dyDescent="0.3">
      <c r="A1679" s="28" t="s">
        <v>3612</v>
      </c>
      <c r="B1679" s="29">
        <v>2015.1</v>
      </c>
    </row>
    <row r="1680" spans="1:2" ht="15.75" customHeight="1" x14ac:dyDescent="0.3">
      <c r="A1680" s="28" t="s">
        <v>3614</v>
      </c>
      <c r="B1680" s="29">
        <v>2015.1</v>
      </c>
    </row>
    <row r="1681" spans="1:2" ht="15.75" customHeight="1" x14ac:dyDescent="0.3">
      <c r="A1681" s="28" t="s">
        <v>3616</v>
      </c>
      <c r="B1681" s="29">
        <v>2462.9</v>
      </c>
    </row>
    <row r="1682" spans="1:2" ht="15.75" customHeight="1" x14ac:dyDescent="0.3">
      <c r="A1682" s="28" t="s">
        <v>3618</v>
      </c>
      <c r="B1682" s="29">
        <v>2015.1</v>
      </c>
    </row>
    <row r="1683" spans="1:2" ht="15.75" customHeight="1" x14ac:dyDescent="0.3">
      <c r="A1683" s="28" t="s">
        <v>3620</v>
      </c>
      <c r="B1683" s="29">
        <v>2015.1</v>
      </c>
    </row>
    <row r="1684" spans="1:2" ht="15.75" customHeight="1" x14ac:dyDescent="0.3">
      <c r="A1684" s="28" t="s">
        <v>3622</v>
      </c>
      <c r="B1684" s="29">
        <v>2015.1</v>
      </c>
    </row>
    <row r="1685" spans="1:2" ht="15.75" customHeight="1" x14ac:dyDescent="0.3">
      <c r="A1685" s="28" t="s">
        <v>3624</v>
      </c>
      <c r="B1685" s="29">
        <v>2015.1</v>
      </c>
    </row>
    <row r="1686" spans="1:2" ht="15.75" customHeight="1" x14ac:dyDescent="0.3">
      <c r="A1686" s="28" t="s">
        <v>3626</v>
      </c>
      <c r="B1686" s="29">
        <v>2015.1</v>
      </c>
    </row>
    <row r="1687" spans="1:2" ht="15.75" customHeight="1" x14ac:dyDescent="0.3">
      <c r="A1687" s="23" t="s">
        <v>3629</v>
      </c>
      <c r="B1687" s="27">
        <v>10945</v>
      </c>
    </row>
    <row r="1688" spans="1:2" ht="15.75" customHeight="1" x14ac:dyDescent="0.3">
      <c r="A1688" s="28" t="s">
        <v>3631</v>
      </c>
      <c r="B1688" s="29">
        <v>2407.9</v>
      </c>
    </row>
    <row r="1689" spans="1:2" ht="15.75" customHeight="1" x14ac:dyDescent="0.3">
      <c r="A1689" s="28" t="s">
        <v>3633</v>
      </c>
      <c r="B1689" s="29">
        <v>1860.65</v>
      </c>
    </row>
    <row r="1690" spans="1:2" ht="15.75" customHeight="1" x14ac:dyDescent="0.3">
      <c r="A1690" s="28" t="s">
        <v>3635</v>
      </c>
      <c r="B1690" s="29">
        <v>1422.85</v>
      </c>
    </row>
    <row r="1691" spans="1:2" ht="15.75" customHeight="1" x14ac:dyDescent="0.3">
      <c r="A1691" s="28" t="s">
        <v>3637</v>
      </c>
      <c r="B1691" s="29">
        <v>1970.1</v>
      </c>
    </row>
    <row r="1692" spans="1:2" ht="15.75" customHeight="1" x14ac:dyDescent="0.3">
      <c r="A1692" s="28" t="s">
        <v>3639</v>
      </c>
      <c r="B1692" s="29">
        <v>1422.85</v>
      </c>
    </row>
    <row r="1693" spans="1:2" ht="15.75" customHeight="1" x14ac:dyDescent="0.3">
      <c r="A1693" s="28" t="s">
        <v>3641</v>
      </c>
      <c r="B1693" s="29">
        <v>1860.65</v>
      </c>
    </row>
    <row r="1694" spans="1:2" ht="15.75" customHeight="1" x14ac:dyDescent="0.3">
      <c r="A1694" s="28" t="s">
        <v>3643</v>
      </c>
      <c r="B1694" s="29">
        <v>1970.1</v>
      </c>
    </row>
    <row r="1695" spans="1:2" ht="15.75" customHeight="1" x14ac:dyDescent="0.3">
      <c r="A1695" s="28" t="s">
        <v>3645</v>
      </c>
      <c r="B1695" s="29">
        <v>1970.1</v>
      </c>
    </row>
    <row r="1696" spans="1:2" ht="15.75" customHeight="1" x14ac:dyDescent="0.3">
      <c r="A1696" s="28" t="s">
        <v>3647</v>
      </c>
      <c r="B1696" s="29">
        <v>2407.9</v>
      </c>
    </row>
    <row r="1697" spans="1:2" ht="15.75" customHeight="1" x14ac:dyDescent="0.3">
      <c r="A1697" s="28" t="s">
        <v>3649</v>
      </c>
      <c r="B1697" s="29">
        <v>1970.1</v>
      </c>
    </row>
    <row r="1698" spans="1:2" ht="15.75" customHeight="1" x14ac:dyDescent="0.3">
      <c r="A1698" s="28" t="s">
        <v>3651</v>
      </c>
      <c r="B1698" s="29">
        <v>1970.1</v>
      </c>
    </row>
    <row r="1699" spans="1:2" ht="15.75" customHeight="1" x14ac:dyDescent="0.3">
      <c r="A1699" s="28" t="s">
        <v>3653</v>
      </c>
      <c r="B1699" s="29">
        <v>1970.1</v>
      </c>
    </row>
    <row r="1700" spans="1:2" ht="15.75" customHeight="1" x14ac:dyDescent="0.3">
      <c r="A1700" s="28" t="s">
        <v>3655</v>
      </c>
      <c r="B1700" s="29">
        <v>1970.1</v>
      </c>
    </row>
    <row r="1701" spans="1:2" ht="15.75" customHeight="1" x14ac:dyDescent="0.3">
      <c r="A1701" s="28" t="s">
        <v>3657</v>
      </c>
      <c r="B1701" s="29">
        <v>1970.1</v>
      </c>
    </row>
    <row r="1702" spans="1:2" ht="15.75" customHeight="1" x14ac:dyDescent="0.3">
      <c r="A1702" s="23" t="s">
        <v>3660</v>
      </c>
      <c r="B1702" s="27">
        <v>8345</v>
      </c>
    </row>
    <row r="1703" spans="1:2" ht="15.75" customHeight="1" x14ac:dyDescent="0.3">
      <c r="A1703" s="28" t="s">
        <v>3662</v>
      </c>
      <c r="B1703" s="29">
        <v>1835.9</v>
      </c>
    </row>
    <row r="1704" spans="1:2" ht="15.75" customHeight="1" x14ac:dyDescent="0.3">
      <c r="A1704" s="28" t="s">
        <v>3664</v>
      </c>
      <c r="B1704" s="29">
        <v>1418.65</v>
      </c>
    </row>
    <row r="1705" spans="1:2" ht="15.75" customHeight="1" x14ac:dyDescent="0.3">
      <c r="A1705" s="28" t="s">
        <v>3666</v>
      </c>
      <c r="B1705" s="29">
        <v>1084.8499999999999</v>
      </c>
    </row>
    <row r="1706" spans="1:2" ht="15.75" customHeight="1" x14ac:dyDescent="0.3">
      <c r="A1706" s="28" t="s">
        <v>3668</v>
      </c>
      <c r="B1706" s="29">
        <v>1502.1</v>
      </c>
    </row>
    <row r="1707" spans="1:2" ht="15.75" customHeight="1" x14ac:dyDescent="0.3">
      <c r="A1707" s="28" t="s">
        <v>3670</v>
      </c>
      <c r="B1707" s="29">
        <v>1084.8499999999999</v>
      </c>
    </row>
    <row r="1708" spans="1:2" ht="15.75" customHeight="1" x14ac:dyDescent="0.3">
      <c r="A1708" s="28" t="s">
        <v>3672</v>
      </c>
      <c r="B1708" s="29">
        <v>1418.65</v>
      </c>
    </row>
    <row r="1709" spans="1:2" ht="15.75" customHeight="1" x14ac:dyDescent="0.3">
      <c r="A1709" s="28" t="s">
        <v>3674</v>
      </c>
      <c r="B1709" s="29">
        <v>1502.1</v>
      </c>
    </row>
    <row r="1710" spans="1:2" ht="15.75" customHeight="1" x14ac:dyDescent="0.3">
      <c r="A1710" s="28" t="s">
        <v>3676</v>
      </c>
      <c r="B1710" s="29">
        <v>1502.1</v>
      </c>
    </row>
    <row r="1711" spans="1:2" ht="15.75" customHeight="1" x14ac:dyDescent="0.3">
      <c r="A1711" s="28" t="s">
        <v>3678</v>
      </c>
      <c r="B1711" s="29">
        <v>1835.9</v>
      </c>
    </row>
    <row r="1712" spans="1:2" ht="15.75" customHeight="1" x14ac:dyDescent="0.3">
      <c r="A1712" s="28" t="s">
        <v>3680</v>
      </c>
      <c r="B1712" s="29">
        <v>1502.1</v>
      </c>
    </row>
    <row r="1713" spans="1:2" ht="15.75" customHeight="1" x14ac:dyDescent="0.3">
      <c r="A1713" s="28" t="s">
        <v>3682</v>
      </c>
      <c r="B1713" s="29">
        <v>1502.1</v>
      </c>
    </row>
    <row r="1714" spans="1:2" ht="15.75" customHeight="1" x14ac:dyDescent="0.3">
      <c r="A1714" s="28" t="s">
        <v>3684</v>
      </c>
      <c r="B1714" s="29">
        <v>1502.1</v>
      </c>
    </row>
    <row r="1715" spans="1:2" ht="15.75" customHeight="1" x14ac:dyDescent="0.3">
      <c r="A1715" s="28" t="s">
        <v>3686</v>
      </c>
      <c r="B1715" s="29">
        <v>1502.1</v>
      </c>
    </row>
    <row r="1716" spans="1:2" ht="15.75" customHeight="1" x14ac:dyDescent="0.3">
      <c r="A1716" s="28" t="s">
        <v>3688</v>
      </c>
      <c r="B1716" s="29">
        <v>1502.1</v>
      </c>
    </row>
    <row r="1717" spans="1:2" ht="15.75" customHeight="1" x14ac:dyDescent="0.3">
      <c r="A1717" s="23" t="s">
        <v>3691</v>
      </c>
      <c r="B1717" s="27">
        <v>9945</v>
      </c>
    </row>
    <row r="1718" spans="1:2" ht="15.75" customHeight="1" x14ac:dyDescent="0.3">
      <c r="A1718" s="28" t="s">
        <v>3693</v>
      </c>
      <c r="B1718" s="29">
        <v>2187.9</v>
      </c>
    </row>
    <row r="1719" spans="1:2" ht="15.75" customHeight="1" x14ac:dyDescent="0.3">
      <c r="A1719" s="28" t="s">
        <v>3695</v>
      </c>
      <c r="B1719" s="29">
        <v>1690.65</v>
      </c>
    </row>
    <row r="1720" spans="1:2" ht="15.75" customHeight="1" x14ac:dyDescent="0.3">
      <c r="A1720" s="28" t="s">
        <v>3697</v>
      </c>
      <c r="B1720" s="29">
        <v>1292.8499999999999</v>
      </c>
    </row>
    <row r="1721" spans="1:2" ht="15.75" customHeight="1" x14ac:dyDescent="0.3">
      <c r="A1721" s="28" t="s">
        <v>3699</v>
      </c>
      <c r="B1721" s="29">
        <v>1790.1</v>
      </c>
    </row>
    <row r="1722" spans="1:2" ht="15.75" customHeight="1" x14ac:dyDescent="0.3">
      <c r="A1722" s="28" t="s">
        <v>3701</v>
      </c>
      <c r="B1722" s="29">
        <v>1292.8499999999999</v>
      </c>
    </row>
    <row r="1723" spans="1:2" ht="15.75" customHeight="1" x14ac:dyDescent="0.3">
      <c r="A1723" s="28" t="s">
        <v>3703</v>
      </c>
      <c r="B1723" s="29">
        <v>1690.65</v>
      </c>
    </row>
    <row r="1724" spans="1:2" ht="15.75" customHeight="1" x14ac:dyDescent="0.3">
      <c r="A1724" s="28" t="s">
        <v>3705</v>
      </c>
      <c r="B1724" s="29">
        <v>1790.1</v>
      </c>
    </row>
    <row r="1725" spans="1:2" ht="15.75" customHeight="1" x14ac:dyDescent="0.3">
      <c r="A1725" s="28" t="s">
        <v>3707</v>
      </c>
      <c r="B1725" s="29">
        <v>1790.1</v>
      </c>
    </row>
    <row r="1726" spans="1:2" ht="15.75" customHeight="1" x14ac:dyDescent="0.3">
      <c r="A1726" s="28" t="s">
        <v>3709</v>
      </c>
      <c r="B1726" s="29">
        <v>2187.9</v>
      </c>
    </row>
    <row r="1727" spans="1:2" ht="15.75" customHeight="1" x14ac:dyDescent="0.3">
      <c r="A1727" s="28" t="s">
        <v>3711</v>
      </c>
      <c r="B1727" s="29">
        <v>1790.1</v>
      </c>
    </row>
    <row r="1728" spans="1:2" ht="15.75" customHeight="1" x14ac:dyDescent="0.3">
      <c r="A1728" s="28" t="s">
        <v>3713</v>
      </c>
      <c r="B1728" s="29">
        <v>1790.1</v>
      </c>
    </row>
    <row r="1729" spans="1:2" ht="15.75" customHeight="1" x14ac:dyDescent="0.3">
      <c r="A1729" s="28" t="s">
        <v>3715</v>
      </c>
      <c r="B1729" s="29">
        <v>1790.1</v>
      </c>
    </row>
    <row r="1730" spans="1:2" ht="15.75" customHeight="1" x14ac:dyDescent="0.3">
      <c r="A1730" s="28" t="s">
        <v>3717</v>
      </c>
      <c r="B1730" s="29">
        <v>1790.1</v>
      </c>
    </row>
    <row r="1731" spans="1:2" ht="15.75" customHeight="1" x14ac:dyDescent="0.3">
      <c r="A1731" s="28" t="s">
        <v>3719</v>
      </c>
      <c r="B1731" s="29">
        <v>1790.1</v>
      </c>
    </row>
    <row r="1732" spans="1:2" ht="15.75" customHeight="1" x14ac:dyDescent="0.3">
      <c r="A1732" s="23" t="s">
        <v>3722</v>
      </c>
      <c r="B1732" s="27">
        <v>16745</v>
      </c>
    </row>
    <row r="1733" spans="1:2" ht="15.75" customHeight="1" x14ac:dyDescent="0.3">
      <c r="A1733" s="28" t="s">
        <v>3724</v>
      </c>
      <c r="B1733" s="29">
        <v>3683.9</v>
      </c>
    </row>
    <row r="1734" spans="1:2" ht="15.75" customHeight="1" x14ac:dyDescent="0.3">
      <c r="A1734" s="28" t="s">
        <v>3726</v>
      </c>
      <c r="B1734" s="29">
        <v>2846.65</v>
      </c>
    </row>
    <row r="1735" spans="1:2" ht="15.75" customHeight="1" x14ac:dyDescent="0.3">
      <c r="A1735" s="28" t="s">
        <v>3728</v>
      </c>
      <c r="B1735" s="29">
        <v>2176.85</v>
      </c>
    </row>
    <row r="1736" spans="1:2" ht="15.75" customHeight="1" x14ac:dyDescent="0.3">
      <c r="A1736" s="28" t="s">
        <v>3730</v>
      </c>
      <c r="B1736" s="29">
        <v>3014.1</v>
      </c>
    </row>
    <row r="1737" spans="1:2" ht="15.75" customHeight="1" x14ac:dyDescent="0.3">
      <c r="A1737" s="28" t="s">
        <v>3732</v>
      </c>
      <c r="B1737" s="29">
        <v>2176.85</v>
      </c>
    </row>
    <row r="1738" spans="1:2" ht="15.75" customHeight="1" x14ac:dyDescent="0.3">
      <c r="A1738" s="28" t="s">
        <v>3734</v>
      </c>
      <c r="B1738" s="29">
        <v>2846.65</v>
      </c>
    </row>
    <row r="1739" spans="1:2" ht="15.75" customHeight="1" x14ac:dyDescent="0.3">
      <c r="A1739" s="28" t="s">
        <v>3736</v>
      </c>
      <c r="B1739" s="29">
        <v>3014.1</v>
      </c>
    </row>
    <row r="1740" spans="1:2" ht="15.75" customHeight="1" x14ac:dyDescent="0.3">
      <c r="A1740" s="28" t="s">
        <v>3738</v>
      </c>
      <c r="B1740" s="29">
        <v>3014.1</v>
      </c>
    </row>
    <row r="1741" spans="1:2" ht="15.75" customHeight="1" x14ac:dyDescent="0.3">
      <c r="A1741" s="28" t="s">
        <v>3740</v>
      </c>
      <c r="B1741" s="29">
        <v>3683.9</v>
      </c>
    </row>
    <row r="1742" spans="1:2" ht="15.75" customHeight="1" x14ac:dyDescent="0.3">
      <c r="A1742" s="28" t="s">
        <v>3742</v>
      </c>
      <c r="B1742" s="29">
        <v>3014.1</v>
      </c>
    </row>
    <row r="1743" spans="1:2" ht="15.75" customHeight="1" x14ac:dyDescent="0.3">
      <c r="A1743" s="28" t="s">
        <v>3744</v>
      </c>
      <c r="B1743" s="29">
        <v>3014.1</v>
      </c>
    </row>
    <row r="1744" spans="1:2" ht="15.75" customHeight="1" x14ac:dyDescent="0.3">
      <c r="A1744" s="28" t="s">
        <v>3746</v>
      </c>
      <c r="B1744" s="29">
        <v>3014.1</v>
      </c>
    </row>
    <row r="1745" spans="1:2" ht="15.75" customHeight="1" x14ac:dyDescent="0.3">
      <c r="A1745" s="28" t="s">
        <v>3748</v>
      </c>
      <c r="B1745" s="29">
        <v>3014.1</v>
      </c>
    </row>
    <row r="1746" spans="1:2" ht="15.75" customHeight="1" x14ac:dyDescent="0.3">
      <c r="A1746" s="28" t="s">
        <v>3750</v>
      </c>
      <c r="B1746" s="29">
        <v>3014.1</v>
      </c>
    </row>
    <row r="1747" spans="1:2" ht="15.75" customHeight="1" x14ac:dyDescent="0.3">
      <c r="A1747" s="23" t="s">
        <v>3753</v>
      </c>
      <c r="B1747" s="27">
        <v>12895</v>
      </c>
    </row>
    <row r="1748" spans="1:2" ht="15.75" customHeight="1" x14ac:dyDescent="0.3">
      <c r="A1748" s="28" t="s">
        <v>3755</v>
      </c>
      <c r="B1748" s="29">
        <v>2836.9</v>
      </c>
    </row>
    <row r="1749" spans="1:2" ht="15.75" customHeight="1" x14ac:dyDescent="0.3">
      <c r="A1749" s="28" t="s">
        <v>3757</v>
      </c>
      <c r="B1749" s="29">
        <v>2192.15</v>
      </c>
    </row>
    <row r="1750" spans="1:2" ht="15.75" customHeight="1" x14ac:dyDescent="0.3">
      <c r="A1750" s="28" t="s">
        <v>3759</v>
      </c>
      <c r="B1750" s="29">
        <v>1676.35</v>
      </c>
    </row>
    <row r="1751" spans="1:2" ht="15.75" customHeight="1" x14ac:dyDescent="0.3">
      <c r="A1751" s="28" t="s">
        <v>3761</v>
      </c>
      <c r="B1751" s="29">
        <v>2321.1</v>
      </c>
    </row>
    <row r="1752" spans="1:2" ht="15.75" customHeight="1" x14ac:dyDescent="0.3">
      <c r="A1752" s="28" t="s">
        <v>3763</v>
      </c>
      <c r="B1752" s="29">
        <v>1676.35</v>
      </c>
    </row>
    <row r="1753" spans="1:2" ht="15.75" customHeight="1" x14ac:dyDescent="0.3">
      <c r="A1753" s="28" t="s">
        <v>3765</v>
      </c>
      <c r="B1753" s="29">
        <v>2192.15</v>
      </c>
    </row>
    <row r="1754" spans="1:2" ht="15.75" customHeight="1" x14ac:dyDescent="0.3">
      <c r="A1754" s="28" t="s">
        <v>3767</v>
      </c>
      <c r="B1754" s="29">
        <v>2321.1</v>
      </c>
    </row>
    <row r="1755" spans="1:2" ht="15.75" customHeight="1" x14ac:dyDescent="0.3">
      <c r="A1755" s="28" t="s">
        <v>3769</v>
      </c>
      <c r="B1755" s="29">
        <v>2321.1</v>
      </c>
    </row>
    <row r="1756" spans="1:2" ht="15.75" customHeight="1" x14ac:dyDescent="0.3">
      <c r="A1756" s="28" t="s">
        <v>3771</v>
      </c>
      <c r="B1756" s="29">
        <v>2836.9</v>
      </c>
    </row>
    <row r="1757" spans="1:2" ht="15.75" customHeight="1" x14ac:dyDescent="0.3">
      <c r="A1757" s="28" t="s">
        <v>3773</v>
      </c>
      <c r="B1757" s="29">
        <v>2321.1</v>
      </c>
    </row>
    <row r="1758" spans="1:2" ht="15.75" customHeight="1" x14ac:dyDescent="0.3">
      <c r="A1758" s="28" t="s">
        <v>3775</v>
      </c>
      <c r="B1758" s="29">
        <v>2321.1</v>
      </c>
    </row>
    <row r="1759" spans="1:2" ht="15.75" customHeight="1" x14ac:dyDescent="0.3">
      <c r="A1759" s="28" t="s">
        <v>3777</v>
      </c>
      <c r="B1759" s="29">
        <v>2321.1</v>
      </c>
    </row>
    <row r="1760" spans="1:2" ht="15.75" customHeight="1" x14ac:dyDescent="0.3">
      <c r="A1760" s="28" t="s">
        <v>3779</v>
      </c>
      <c r="B1760" s="29">
        <v>2321.1</v>
      </c>
    </row>
    <row r="1761" spans="1:2" ht="15.75" customHeight="1" x14ac:dyDescent="0.3">
      <c r="A1761" s="28" t="s">
        <v>3781</v>
      </c>
      <c r="B1761" s="29">
        <v>2321.1</v>
      </c>
    </row>
    <row r="1762" spans="1:2" ht="15.75" customHeight="1" x14ac:dyDescent="0.3">
      <c r="A1762" s="23" t="s">
        <v>3784</v>
      </c>
      <c r="B1762" s="27">
        <v>10145</v>
      </c>
    </row>
    <row r="1763" spans="1:2" ht="15.75" customHeight="1" x14ac:dyDescent="0.3">
      <c r="A1763" s="28" t="s">
        <v>3786</v>
      </c>
      <c r="B1763" s="29">
        <v>2231.9</v>
      </c>
    </row>
    <row r="1764" spans="1:2" ht="15.75" customHeight="1" x14ac:dyDescent="0.3">
      <c r="A1764" s="28" t="s">
        <v>3788</v>
      </c>
      <c r="B1764" s="29">
        <v>1724.65</v>
      </c>
    </row>
    <row r="1765" spans="1:2" ht="15.75" customHeight="1" x14ac:dyDescent="0.3">
      <c r="A1765" s="28" t="s">
        <v>3790</v>
      </c>
      <c r="B1765" s="29">
        <v>1318.85</v>
      </c>
    </row>
    <row r="1766" spans="1:2" ht="15.75" customHeight="1" x14ac:dyDescent="0.3">
      <c r="A1766" s="28" t="s">
        <v>3792</v>
      </c>
      <c r="B1766" s="29">
        <v>1826.1</v>
      </c>
    </row>
    <row r="1767" spans="1:2" ht="15.75" customHeight="1" x14ac:dyDescent="0.3">
      <c r="A1767" s="28" t="s">
        <v>3794</v>
      </c>
      <c r="B1767" s="29">
        <v>1318.85</v>
      </c>
    </row>
    <row r="1768" spans="1:2" ht="15.75" customHeight="1" x14ac:dyDescent="0.3">
      <c r="A1768" s="28" t="s">
        <v>3796</v>
      </c>
      <c r="B1768" s="29">
        <v>1724.65</v>
      </c>
    </row>
    <row r="1769" spans="1:2" ht="15.75" customHeight="1" x14ac:dyDescent="0.3">
      <c r="A1769" s="28" t="s">
        <v>3798</v>
      </c>
      <c r="B1769" s="29">
        <v>1826.1</v>
      </c>
    </row>
    <row r="1770" spans="1:2" ht="15.75" customHeight="1" x14ac:dyDescent="0.3">
      <c r="A1770" s="28" t="s">
        <v>3800</v>
      </c>
      <c r="B1770" s="29">
        <v>1826.1</v>
      </c>
    </row>
    <row r="1771" spans="1:2" ht="15.75" customHeight="1" x14ac:dyDescent="0.3">
      <c r="A1771" s="28" t="s">
        <v>3802</v>
      </c>
      <c r="B1771" s="29">
        <v>2231.9</v>
      </c>
    </row>
    <row r="1772" spans="1:2" ht="15.75" customHeight="1" x14ac:dyDescent="0.3">
      <c r="A1772" s="28" t="s">
        <v>3804</v>
      </c>
      <c r="B1772" s="29">
        <v>1826.1</v>
      </c>
    </row>
    <row r="1773" spans="1:2" ht="15.75" customHeight="1" x14ac:dyDescent="0.3">
      <c r="A1773" s="28" t="s">
        <v>3806</v>
      </c>
      <c r="B1773" s="29">
        <v>1826.1</v>
      </c>
    </row>
    <row r="1774" spans="1:2" ht="15.75" customHeight="1" x14ac:dyDescent="0.3">
      <c r="A1774" s="28" t="s">
        <v>3808</v>
      </c>
      <c r="B1774" s="29">
        <v>1826.1</v>
      </c>
    </row>
    <row r="1775" spans="1:2" ht="15.75" customHeight="1" x14ac:dyDescent="0.3">
      <c r="A1775" s="28" t="s">
        <v>3810</v>
      </c>
      <c r="B1775" s="29">
        <v>1826.1</v>
      </c>
    </row>
    <row r="1776" spans="1:2" ht="15.75" customHeight="1" x14ac:dyDescent="0.3">
      <c r="A1776" s="28" t="s">
        <v>3812</v>
      </c>
      <c r="B1776" s="29">
        <v>1826.1</v>
      </c>
    </row>
    <row r="1777" spans="1:2" ht="15.75" customHeight="1" x14ac:dyDescent="0.3">
      <c r="A1777" s="23" t="s">
        <v>3815</v>
      </c>
      <c r="B1777" s="27">
        <v>17045</v>
      </c>
    </row>
    <row r="1778" spans="1:2" ht="15.75" customHeight="1" x14ac:dyDescent="0.3">
      <c r="A1778" s="28" t="s">
        <v>3817</v>
      </c>
      <c r="B1778" s="29">
        <v>3749.9</v>
      </c>
    </row>
    <row r="1779" spans="1:2" ht="15.75" customHeight="1" x14ac:dyDescent="0.3">
      <c r="A1779" s="28" t="s">
        <v>3819</v>
      </c>
      <c r="B1779" s="29">
        <v>2897.65</v>
      </c>
    </row>
    <row r="1780" spans="1:2" ht="15.75" customHeight="1" x14ac:dyDescent="0.3">
      <c r="A1780" s="28" t="s">
        <v>3821</v>
      </c>
      <c r="B1780" s="29">
        <v>2215.85</v>
      </c>
    </row>
    <row r="1781" spans="1:2" ht="15.75" customHeight="1" x14ac:dyDescent="0.3">
      <c r="A1781" s="28" t="s">
        <v>3823</v>
      </c>
      <c r="B1781" s="29">
        <v>3068.1</v>
      </c>
    </row>
    <row r="1782" spans="1:2" ht="15.75" customHeight="1" x14ac:dyDescent="0.3">
      <c r="A1782" s="28" t="s">
        <v>3825</v>
      </c>
      <c r="B1782" s="29">
        <v>2215.85</v>
      </c>
    </row>
    <row r="1783" spans="1:2" ht="15.75" customHeight="1" x14ac:dyDescent="0.3">
      <c r="A1783" s="28" t="s">
        <v>3827</v>
      </c>
      <c r="B1783" s="29">
        <v>2897.65</v>
      </c>
    </row>
    <row r="1784" spans="1:2" ht="15.75" customHeight="1" x14ac:dyDescent="0.3">
      <c r="A1784" s="28" t="s">
        <v>3829</v>
      </c>
      <c r="B1784" s="29">
        <v>3068.1</v>
      </c>
    </row>
    <row r="1785" spans="1:2" ht="15.75" customHeight="1" x14ac:dyDescent="0.3">
      <c r="A1785" s="28" t="s">
        <v>3831</v>
      </c>
      <c r="B1785" s="29">
        <v>3068.1</v>
      </c>
    </row>
    <row r="1786" spans="1:2" ht="15.75" customHeight="1" x14ac:dyDescent="0.3">
      <c r="A1786" s="28" t="s">
        <v>3833</v>
      </c>
      <c r="B1786" s="29">
        <v>3749.9</v>
      </c>
    </row>
    <row r="1787" spans="1:2" ht="15.75" customHeight="1" x14ac:dyDescent="0.3">
      <c r="A1787" s="28" t="s">
        <v>3835</v>
      </c>
      <c r="B1787" s="29">
        <v>3068.1</v>
      </c>
    </row>
    <row r="1788" spans="1:2" ht="15.75" customHeight="1" x14ac:dyDescent="0.3">
      <c r="A1788" s="28" t="s">
        <v>3837</v>
      </c>
      <c r="B1788" s="29">
        <v>3068.1</v>
      </c>
    </row>
    <row r="1789" spans="1:2" ht="15.75" customHeight="1" x14ac:dyDescent="0.3">
      <c r="A1789" s="28" t="s">
        <v>3839</v>
      </c>
      <c r="B1789" s="29">
        <v>3068.1</v>
      </c>
    </row>
    <row r="1790" spans="1:2" ht="15.75" customHeight="1" x14ac:dyDescent="0.3">
      <c r="A1790" s="28" t="s">
        <v>3841</v>
      </c>
      <c r="B1790" s="29">
        <v>3068.1</v>
      </c>
    </row>
    <row r="1791" spans="1:2" ht="15.75" customHeight="1" x14ac:dyDescent="0.3">
      <c r="A1791" s="28" t="s">
        <v>3843</v>
      </c>
      <c r="B1791" s="29">
        <v>3068.1</v>
      </c>
    </row>
    <row r="1792" spans="1:2" ht="15.75" customHeight="1" x14ac:dyDescent="0.3">
      <c r="A1792" s="23" t="s">
        <v>3846</v>
      </c>
      <c r="B1792" s="27">
        <v>13145</v>
      </c>
    </row>
    <row r="1793" spans="1:2" ht="15.75" customHeight="1" x14ac:dyDescent="0.3">
      <c r="A1793" s="28" t="s">
        <v>3848</v>
      </c>
      <c r="B1793" s="29">
        <v>2891.9</v>
      </c>
    </row>
    <row r="1794" spans="1:2" ht="15.75" customHeight="1" x14ac:dyDescent="0.3">
      <c r="A1794" s="28" t="s">
        <v>3850</v>
      </c>
      <c r="B1794" s="29">
        <v>2234.65</v>
      </c>
    </row>
    <row r="1795" spans="1:2" ht="15.75" customHeight="1" x14ac:dyDescent="0.3">
      <c r="A1795" s="28" t="s">
        <v>3852</v>
      </c>
      <c r="B1795" s="29">
        <v>1708.85</v>
      </c>
    </row>
    <row r="1796" spans="1:2" ht="15.75" customHeight="1" x14ac:dyDescent="0.3">
      <c r="A1796" s="28" t="s">
        <v>3854</v>
      </c>
      <c r="B1796" s="29">
        <v>2366.1</v>
      </c>
    </row>
    <row r="1797" spans="1:2" ht="15.75" customHeight="1" x14ac:dyDescent="0.3">
      <c r="A1797" s="28" t="s">
        <v>3856</v>
      </c>
      <c r="B1797" s="29">
        <v>1708.85</v>
      </c>
    </row>
    <row r="1798" spans="1:2" ht="15.75" customHeight="1" x14ac:dyDescent="0.3">
      <c r="A1798" s="28" t="s">
        <v>3858</v>
      </c>
      <c r="B1798" s="29">
        <v>2234.65</v>
      </c>
    </row>
    <row r="1799" spans="1:2" ht="15.75" customHeight="1" x14ac:dyDescent="0.3">
      <c r="A1799" s="28" t="s">
        <v>3860</v>
      </c>
      <c r="B1799" s="29">
        <v>2366.1</v>
      </c>
    </row>
    <row r="1800" spans="1:2" ht="15.75" customHeight="1" x14ac:dyDescent="0.3">
      <c r="A1800" s="28" t="s">
        <v>3862</v>
      </c>
      <c r="B1800" s="29">
        <v>2366.1</v>
      </c>
    </row>
    <row r="1801" spans="1:2" ht="15.75" customHeight="1" x14ac:dyDescent="0.3">
      <c r="A1801" s="28" t="s">
        <v>3864</v>
      </c>
      <c r="B1801" s="29">
        <v>2891.9</v>
      </c>
    </row>
    <row r="1802" spans="1:2" ht="15.75" customHeight="1" x14ac:dyDescent="0.3">
      <c r="A1802" s="28" t="s">
        <v>3866</v>
      </c>
      <c r="B1802" s="29">
        <v>2366.1</v>
      </c>
    </row>
    <row r="1803" spans="1:2" ht="15.75" customHeight="1" x14ac:dyDescent="0.3">
      <c r="A1803" s="28" t="s">
        <v>3868</v>
      </c>
      <c r="B1803" s="29">
        <v>2366.1</v>
      </c>
    </row>
    <row r="1804" spans="1:2" ht="15.75" customHeight="1" x14ac:dyDescent="0.3">
      <c r="A1804" s="28" t="s">
        <v>3870</v>
      </c>
      <c r="B1804" s="29">
        <v>2366.1</v>
      </c>
    </row>
    <row r="1805" spans="1:2" ht="15.75" customHeight="1" x14ac:dyDescent="0.3">
      <c r="A1805" s="28" t="s">
        <v>3872</v>
      </c>
      <c r="B1805" s="29">
        <v>2366.1</v>
      </c>
    </row>
    <row r="1806" spans="1:2" ht="15.75" customHeight="1" x14ac:dyDescent="0.3">
      <c r="A1806" s="28" t="s">
        <v>3874</v>
      </c>
      <c r="B1806" s="29">
        <v>2366.1</v>
      </c>
    </row>
    <row r="1807" spans="1:2" ht="15.75" customHeight="1" x14ac:dyDescent="0.3">
      <c r="A1807" s="23" t="s">
        <v>3877</v>
      </c>
      <c r="B1807" s="27">
        <v>3445</v>
      </c>
    </row>
    <row r="1808" spans="1:2" ht="15.75" customHeight="1" x14ac:dyDescent="0.3">
      <c r="A1808" s="28" t="s">
        <v>3879</v>
      </c>
      <c r="B1808" s="29">
        <v>757.9</v>
      </c>
    </row>
    <row r="1809" spans="1:2" ht="15.75" customHeight="1" x14ac:dyDescent="0.3">
      <c r="A1809" s="28" t="s">
        <v>3881</v>
      </c>
      <c r="B1809" s="29">
        <v>585.65</v>
      </c>
    </row>
    <row r="1810" spans="1:2" ht="15.75" customHeight="1" x14ac:dyDescent="0.3">
      <c r="A1810" s="28" t="s">
        <v>3883</v>
      </c>
      <c r="B1810" s="29">
        <v>447.85</v>
      </c>
    </row>
    <row r="1811" spans="1:2" ht="15.75" customHeight="1" x14ac:dyDescent="0.3">
      <c r="A1811" s="28" t="s">
        <v>3885</v>
      </c>
      <c r="B1811" s="29">
        <v>620.1</v>
      </c>
    </row>
    <row r="1812" spans="1:2" ht="15.75" customHeight="1" x14ac:dyDescent="0.3">
      <c r="A1812" s="28" t="s">
        <v>3887</v>
      </c>
      <c r="B1812" s="29">
        <v>447.85</v>
      </c>
    </row>
    <row r="1813" spans="1:2" ht="15.75" customHeight="1" x14ac:dyDescent="0.3">
      <c r="A1813" s="28" t="s">
        <v>3889</v>
      </c>
      <c r="B1813" s="29">
        <v>585.65</v>
      </c>
    </row>
    <row r="1814" spans="1:2" ht="15.75" customHeight="1" x14ac:dyDescent="0.3">
      <c r="A1814" s="28" t="s">
        <v>3891</v>
      </c>
      <c r="B1814" s="29">
        <v>620.1</v>
      </c>
    </row>
    <row r="1815" spans="1:2" ht="15.75" customHeight="1" x14ac:dyDescent="0.3">
      <c r="A1815" s="28" t="s">
        <v>3893</v>
      </c>
      <c r="B1815" s="29">
        <v>620.1</v>
      </c>
    </row>
    <row r="1816" spans="1:2" ht="15.75" customHeight="1" x14ac:dyDescent="0.3">
      <c r="A1816" s="28" t="s">
        <v>3895</v>
      </c>
      <c r="B1816" s="29">
        <v>757.9</v>
      </c>
    </row>
    <row r="1817" spans="1:2" ht="15.75" customHeight="1" x14ac:dyDescent="0.3">
      <c r="A1817" s="28" t="s">
        <v>3897</v>
      </c>
      <c r="B1817" s="30">
        <v>620.1</v>
      </c>
    </row>
    <row r="1818" spans="1:2" ht="15.75" customHeight="1" x14ac:dyDescent="0.3">
      <c r="A1818" s="28" t="s">
        <v>3899</v>
      </c>
      <c r="B1818" s="30">
        <v>620.1</v>
      </c>
    </row>
    <row r="1819" spans="1:2" ht="15.75" customHeight="1" x14ac:dyDescent="0.3">
      <c r="A1819" s="28" t="s">
        <v>3901</v>
      </c>
      <c r="B1819" s="30">
        <v>620.1</v>
      </c>
    </row>
    <row r="1820" spans="1:2" ht="15.75" customHeight="1" x14ac:dyDescent="0.3">
      <c r="A1820" s="28" t="s">
        <v>3903</v>
      </c>
      <c r="B1820" s="30">
        <v>620.1</v>
      </c>
    </row>
    <row r="1821" spans="1:2" ht="15.75" customHeight="1" x14ac:dyDescent="0.3">
      <c r="A1821" s="28" t="s">
        <v>3905</v>
      </c>
      <c r="B1821" s="30">
        <v>620.1</v>
      </c>
    </row>
    <row r="1822" spans="1:2" ht="15.75" customHeight="1" x14ac:dyDescent="0.3">
      <c r="A1822" s="20" t="s">
        <v>3908</v>
      </c>
      <c r="B1822" s="22">
        <v>19080</v>
      </c>
    </row>
    <row r="1823" spans="1:2" ht="15.75" customHeight="1" x14ac:dyDescent="0.3">
      <c r="A1823" s="28" t="s">
        <v>3910</v>
      </c>
      <c r="B1823" s="30">
        <v>4197.6000000000004</v>
      </c>
    </row>
    <row r="1824" spans="1:2" ht="15.75" customHeight="1" x14ac:dyDescent="0.3">
      <c r="A1824" s="28" t="s">
        <v>3912</v>
      </c>
      <c r="B1824" s="30">
        <v>3243.6</v>
      </c>
    </row>
    <row r="1825" spans="1:2" ht="15.75" customHeight="1" x14ac:dyDescent="0.3">
      <c r="A1825" s="28" t="s">
        <v>3914</v>
      </c>
      <c r="B1825" s="30">
        <v>2480.4</v>
      </c>
    </row>
    <row r="1826" spans="1:2" ht="15.75" customHeight="1" x14ac:dyDescent="0.3">
      <c r="A1826" s="28" t="s">
        <v>3916</v>
      </c>
      <c r="B1826" s="30">
        <v>3434.4</v>
      </c>
    </row>
    <row r="1827" spans="1:2" ht="15.75" customHeight="1" x14ac:dyDescent="0.3">
      <c r="A1827" s="28" t="s">
        <v>3918</v>
      </c>
      <c r="B1827" s="30">
        <v>2480.4</v>
      </c>
    </row>
    <row r="1828" spans="1:2" ht="15.75" customHeight="1" x14ac:dyDescent="0.3">
      <c r="A1828" s="28" t="s">
        <v>3920</v>
      </c>
      <c r="B1828" s="30">
        <v>3243.6</v>
      </c>
    </row>
    <row r="1829" spans="1:2" ht="15.75" customHeight="1" x14ac:dyDescent="0.3">
      <c r="A1829" s="28" t="s">
        <v>3922</v>
      </c>
      <c r="B1829" s="30">
        <v>3434.4</v>
      </c>
    </row>
    <row r="1830" spans="1:2" ht="15.75" customHeight="1" x14ac:dyDescent="0.3">
      <c r="A1830" s="28" t="s">
        <v>3924</v>
      </c>
      <c r="B1830" s="30">
        <v>3434.4</v>
      </c>
    </row>
    <row r="1831" spans="1:2" ht="15.75" customHeight="1" x14ac:dyDescent="0.3">
      <c r="A1831" s="28" t="s">
        <v>3926</v>
      </c>
      <c r="B1831" s="30">
        <v>4197.6000000000004</v>
      </c>
    </row>
    <row r="1832" spans="1:2" ht="15.75" customHeight="1" x14ac:dyDescent="0.3">
      <c r="A1832" s="28" t="s">
        <v>3928</v>
      </c>
      <c r="B1832" s="30">
        <v>3434.4</v>
      </c>
    </row>
    <row r="1833" spans="1:2" ht="15.75" customHeight="1" x14ac:dyDescent="0.3">
      <c r="A1833" s="28" t="s">
        <v>3930</v>
      </c>
      <c r="B1833" s="30">
        <v>3434.4</v>
      </c>
    </row>
    <row r="1834" spans="1:2" ht="15.75" customHeight="1" x14ac:dyDescent="0.3">
      <c r="A1834" s="28" t="s">
        <v>3932</v>
      </c>
      <c r="B1834" s="30">
        <v>3434.4</v>
      </c>
    </row>
    <row r="1835" spans="1:2" ht="15.75" customHeight="1" x14ac:dyDescent="0.3">
      <c r="A1835" s="28" t="s">
        <v>3934</v>
      </c>
      <c r="B1835" s="30">
        <v>3434.4</v>
      </c>
    </row>
    <row r="1836" spans="1:2" ht="15.75" customHeight="1" x14ac:dyDescent="0.3">
      <c r="A1836" s="28" t="s">
        <v>3936</v>
      </c>
      <c r="B1836" s="30">
        <v>3434.4</v>
      </c>
    </row>
    <row r="1837" spans="1:2" ht="15.75" customHeight="1" x14ac:dyDescent="0.3">
      <c r="A1837" s="20" t="s">
        <v>3939</v>
      </c>
      <c r="B1837" s="22">
        <v>19245</v>
      </c>
    </row>
    <row r="1838" spans="1:2" ht="15.75" customHeight="1" x14ac:dyDescent="0.3">
      <c r="A1838" s="28" t="s">
        <v>3941</v>
      </c>
      <c r="B1838" s="30">
        <v>4233.8999999999996</v>
      </c>
    </row>
    <row r="1839" spans="1:2" ht="15.75" customHeight="1" x14ac:dyDescent="0.3">
      <c r="A1839" s="28" t="s">
        <v>3943</v>
      </c>
      <c r="B1839" s="30">
        <v>3271.65</v>
      </c>
    </row>
    <row r="1840" spans="1:2" ht="15.75" customHeight="1" x14ac:dyDescent="0.3">
      <c r="A1840" s="28" t="s">
        <v>3945</v>
      </c>
      <c r="B1840" s="30">
        <v>2501.85</v>
      </c>
    </row>
    <row r="1841" spans="1:2" ht="15.75" customHeight="1" x14ac:dyDescent="0.3">
      <c r="A1841" s="28" t="s">
        <v>3947</v>
      </c>
      <c r="B1841" s="30">
        <v>3464.1</v>
      </c>
    </row>
    <row r="1842" spans="1:2" ht="15.75" customHeight="1" x14ac:dyDescent="0.3">
      <c r="A1842" s="28" t="s">
        <v>3949</v>
      </c>
      <c r="B1842" s="30">
        <v>2501.85</v>
      </c>
    </row>
    <row r="1843" spans="1:2" ht="15.75" customHeight="1" x14ac:dyDescent="0.3">
      <c r="A1843" s="28" t="s">
        <v>3951</v>
      </c>
      <c r="B1843" s="30">
        <v>3271.65</v>
      </c>
    </row>
    <row r="1844" spans="1:2" ht="15.75" customHeight="1" x14ac:dyDescent="0.3">
      <c r="A1844" s="28" t="s">
        <v>3953</v>
      </c>
      <c r="B1844" s="30">
        <v>3464.1</v>
      </c>
    </row>
    <row r="1845" spans="1:2" ht="15.75" customHeight="1" x14ac:dyDescent="0.3">
      <c r="A1845" s="28" t="s">
        <v>3955</v>
      </c>
      <c r="B1845" s="30">
        <v>3464.1</v>
      </c>
    </row>
    <row r="1846" spans="1:2" ht="15.75" customHeight="1" x14ac:dyDescent="0.3">
      <c r="A1846" s="28" t="s">
        <v>3957</v>
      </c>
      <c r="B1846" s="30">
        <v>4233.8999999999996</v>
      </c>
    </row>
    <row r="1847" spans="1:2" ht="15.75" customHeight="1" x14ac:dyDescent="0.3">
      <c r="A1847" s="28" t="s">
        <v>3959</v>
      </c>
      <c r="B1847" s="30">
        <v>3464.1</v>
      </c>
    </row>
    <row r="1848" spans="1:2" ht="15.75" customHeight="1" x14ac:dyDescent="0.3">
      <c r="A1848" s="28" t="s">
        <v>3961</v>
      </c>
      <c r="B1848" s="30">
        <v>3464.1</v>
      </c>
    </row>
    <row r="1849" spans="1:2" ht="15.75" customHeight="1" x14ac:dyDescent="0.3">
      <c r="A1849" s="28" t="s">
        <v>3963</v>
      </c>
      <c r="B1849" s="30">
        <v>3464.1</v>
      </c>
    </row>
    <row r="1850" spans="1:2" ht="15.75" customHeight="1" x14ac:dyDescent="0.3">
      <c r="A1850" s="28" t="s">
        <v>3965</v>
      </c>
      <c r="B1850" s="30">
        <v>3464.1</v>
      </c>
    </row>
    <row r="1851" spans="1:2" ht="15.75" customHeight="1" x14ac:dyDescent="0.3">
      <c r="A1851" s="28" t="s">
        <v>3967</v>
      </c>
      <c r="B1851" s="30">
        <v>3464.1</v>
      </c>
    </row>
    <row r="1852" spans="1:2" ht="15.75" customHeight="1" x14ac:dyDescent="0.3">
      <c r="A1852" s="20" t="s">
        <v>3970</v>
      </c>
      <c r="B1852" s="22">
        <v>24140</v>
      </c>
    </row>
    <row r="1853" spans="1:2" ht="15.75" customHeight="1" x14ac:dyDescent="0.3">
      <c r="A1853" s="28" t="s">
        <v>3972</v>
      </c>
      <c r="B1853" s="30">
        <v>5310.8</v>
      </c>
    </row>
    <row r="1854" spans="1:2" ht="15.75" customHeight="1" x14ac:dyDescent="0.3">
      <c r="A1854" s="28" t="s">
        <v>3974</v>
      </c>
      <c r="B1854" s="30">
        <v>4103.8</v>
      </c>
    </row>
    <row r="1855" spans="1:2" ht="15.75" customHeight="1" x14ac:dyDescent="0.3">
      <c r="A1855" s="28" t="s">
        <v>3976</v>
      </c>
      <c r="B1855" s="30">
        <v>3138.2</v>
      </c>
    </row>
    <row r="1856" spans="1:2" ht="15.75" customHeight="1" x14ac:dyDescent="0.3">
      <c r="A1856" s="28" t="s">
        <v>3978</v>
      </c>
      <c r="B1856" s="30">
        <v>4345.2</v>
      </c>
    </row>
    <row r="1857" spans="1:2" ht="15.75" customHeight="1" x14ac:dyDescent="0.3">
      <c r="A1857" s="28" t="s">
        <v>3980</v>
      </c>
      <c r="B1857" s="30">
        <v>3138.2</v>
      </c>
    </row>
    <row r="1858" spans="1:2" ht="15.75" customHeight="1" x14ac:dyDescent="0.3">
      <c r="A1858" s="28" t="s">
        <v>3982</v>
      </c>
      <c r="B1858" s="30">
        <v>4103.8</v>
      </c>
    </row>
    <row r="1859" spans="1:2" ht="15.75" customHeight="1" x14ac:dyDescent="0.3">
      <c r="A1859" s="28" t="s">
        <v>3984</v>
      </c>
      <c r="B1859" s="30">
        <v>4345.2</v>
      </c>
    </row>
    <row r="1860" spans="1:2" ht="15.75" customHeight="1" x14ac:dyDescent="0.3">
      <c r="A1860" s="28" t="s">
        <v>3986</v>
      </c>
      <c r="B1860" s="30">
        <v>4345.2</v>
      </c>
    </row>
    <row r="1861" spans="1:2" ht="15.75" customHeight="1" x14ac:dyDescent="0.3">
      <c r="A1861" s="28" t="s">
        <v>3988</v>
      </c>
      <c r="B1861" s="30">
        <v>5310.8</v>
      </c>
    </row>
    <row r="1862" spans="1:2" ht="15.75" customHeight="1" x14ac:dyDescent="0.3">
      <c r="A1862" s="28" t="s">
        <v>3990</v>
      </c>
      <c r="B1862" s="30">
        <v>4345.2</v>
      </c>
    </row>
    <row r="1863" spans="1:2" ht="15.75" customHeight="1" x14ac:dyDescent="0.3">
      <c r="A1863" s="28" t="s">
        <v>3992</v>
      </c>
      <c r="B1863" s="30">
        <v>4345.2</v>
      </c>
    </row>
    <row r="1864" spans="1:2" ht="15.75" customHeight="1" x14ac:dyDescent="0.3">
      <c r="A1864" s="28" t="s">
        <v>3994</v>
      </c>
      <c r="B1864" s="30">
        <v>4345.2</v>
      </c>
    </row>
    <row r="1865" spans="1:2" ht="15.75" customHeight="1" x14ac:dyDescent="0.3">
      <c r="A1865" s="28" t="s">
        <v>3996</v>
      </c>
      <c r="B1865" s="30">
        <v>4345.2</v>
      </c>
    </row>
    <row r="1866" spans="1:2" ht="15.75" customHeight="1" x14ac:dyDescent="0.3">
      <c r="A1866" s="28" t="s">
        <v>3998</v>
      </c>
      <c r="B1866" s="30">
        <v>4345.2</v>
      </c>
    </row>
    <row r="1867" spans="1:2" ht="15.75" customHeight="1" x14ac:dyDescent="0.3">
      <c r="A1867" s="20" t="s">
        <v>4001</v>
      </c>
      <c r="B1867" s="22">
        <v>24305</v>
      </c>
    </row>
    <row r="1868" spans="1:2" ht="15.75" customHeight="1" x14ac:dyDescent="0.3">
      <c r="A1868" s="28" t="s">
        <v>4003</v>
      </c>
      <c r="B1868" s="30">
        <v>5347.1</v>
      </c>
    </row>
    <row r="1869" spans="1:2" ht="15.75" customHeight="1" x14ac:dyDescent="0.3">
      <c r="A1869" s="28" t="s">
        <v>4005</v>
      </c>
      <c r="B1869" s="30">
        <v>4131.8500000000004</v>
      </c>
    </row>
    <row r="1870" spans="1:2" ht="15.75" customHeight="1" x14ac:dyDescent="0.3">
      <c r="A1870" s="28" t="s">
        <v>4007</v>
      </c>
      <c r="B1870" s="30">
        <v>3159.65</v>
      </c>
    </row>
    <row r="1871" spans="1:2" ht="15.75" customHeight="1" x14ac:dyDescent="0.3">
      <c r="A1871" s="28" t="s">
        <v>4009</v>
      </c>
      <c r="B1871" s="30">
        <v>4374.8999999999996</v>
      </c>
    </row>
    <row r="1872" spans="1:2" ht="15.75" customHeight="1" x14ac:dyDescent="0.3">
      <c r="A1872" s="28" t="s">
        <v>4011</v>
      </c>
      <c r="B1872" s="30">
        <v>3159.65</v>
      </c>
    </row>
    <row r="1873" spans="1:2" ht="15.75" customHeight="1" x14ac:dyDescent="0.3">
      <c r="A1873" s="28" t="s">
        <v>4013</v>
      </c>
      <c r="B1873" s="30">
        <v>4131.8500000000004</v>
      </c>
    </row>
    <row r="1874" spans="1:2" ht="15.75" customHeight="1" x14ac:dyDescent="0.3">
      <c r="A1874" s="28" t="s">
        <v>4015</v>
      </c>
      <c r="B1874" s="30">
        <v>4374.8999999999996</v>
      </c>
    </row>
    <row r="1875" spans="1:2" ht="15.75" customHeight="1" x14ac:dyDescent="0.3">
      <c r="A1875" s="28" t="s">
        <v>4017</v>
      </c>
      <c r="B1875" s="30">
        <v>4374.8999999999996</v>
      </c>
    </row>
    <row r="1876" spans="1:2" ht="15.75" customHeight="1" x14ac:dyDescent="0.3">
      <c r="A1876" s="28" t="s">
        <v>4019</v>
      </c>
      <c r="B1876" s="30">
        <v>5347.1</v>
      </c>
    </row>
    <row r="1877" spans="1:2" ht="15.75" customHeight="1" x14ac:dyDescent="0.3">
      <c r="A1877" s="28" t="s">
        <v>4021</v>
      </c>
      <c r="B1877" s="30">
        <v>4374.8999999999996</v>
      </c>
    </row>
    <row r="1878" spans="1:2" ht="15.75" customHeight="1" x14ac:dyDescent="0.3">
      <c r="A1878" s="28" t="s">
        <v>4023</v>
      </c>
      <c r="B1878" s="30">
        <v>4374.8999999999996</v>
      </c>
    </row>
    <row r="1879" spans="1:2" ht="15.75" customHeight="1" x14ac:dyDescent="0.3">
      <c r="A1879" s="28" t="s">
        <v>4025</v>
      </c>
      <c r="B1879" s="30">
        <v>4374.8999999999996</v>
      </c>
    </row>
    <row r="1880" spans="1:2" ht="15.75" customHeight="1" x14ac:dyDescent="0.3">
      <c r="A1880" s="28" t="s">
        <v>4027</v>
      </c>
      <c r="B1880" s="30">
        <v>4374.8999999999996</v>
      </c>
    </row>
    <row r="1881" spans="1:2" ht="15.75" customHeight="1" x14ac:dyDescent="0.3">
      <c r="A1881" s="28" t="s">
        <v>4029</v>
      </c>
      <c r="B1881" s="30">
        <v>4374.8999999999996</v>
      </c>
    </row>
    <row r="1882" spans="1:2" ht="15.75" customHeight="1" x14ac:dyDescent="0.3">
      <c r="A1882" s="20" t="s">
        <v>4032</v>
      </c>
      <c r="B1882" s="22">
        <v>31125</v>
      </c>
    </row>
    <row r="1883" spans="1:2" ht="15.75" customHeight="1" x14ac:dyDescent="0.3">
      <c r="A1883" s="28" t="s">
        <v>4034</v>
      </c>
      <c r="B1883" s="30">
        <v>6847.5</v>
      </c>
    </row>
    <row r="1884" spans="1:2" ht="15.75" customHeight="1" x14ac:dyDescent="0.3">
      <c r="A1884" s="28" t="s">
        <v>4036</v>
      </c>
      <c r="B1884" s="30">
        <v>5291.25</v>
      </c>
    </row>
    <row r="1885" spans="1:2" ht="15.75" customHeight="1" x14ac:dyDescent="0.3">
      <c r="A1885" s="28" t="s">
        <v>4038</v>
      </c>
      <c r="B1885" s="30">
        <v>4046.25</v>
      </c>
    </row>
    <row r="1886" spans="1:2" ht="15.75" customHeight="1" x14ac:dyDescent="0.3">
      <c r="A1886" s="28" t="s">
        <v>4040</v>
      </c>
      <c r="B1886" s="30">
        <v>5602.5</v>
      </c>
    </row>
    <row r="1887" spans="1:2" ht="15.75" customHeight="1" x14ac:dyDescent="0.3">
      <c r="A1887" s="28" t="s">
        <v>4042</v>
      </c>
      <c r="B1887" s="30">
        <v>4046.25</v>
      </c>
    </row>
    <row r="1888" spans="1:2" ht="15.75" customHeight="1" x14ac:dyDescent="0.3">
      <c r="A1888" s="28" t="s">
        <v>4044</v>
      </c>
      <c r="B1888" s="30">
        <v>5291.25</v>
      </c>
    </row>
    <row r="1889" spans="1:2" ht="15.75" customHeight="1" x14ac:dyDescent="0.3">
      <c r="A1889" s="28" t="s">
        <v>4046</v>
      </c>
      <c r="B1889" s="30">
        <v>5602.5</v>
      </c>
    </row>
    <row r="1890" spans="1:2" ht="15.75" customHeight="1" x14ac:dyDescent="0.3">
      <c r="A1890" s="28" t="s">
        <v>4048</v>
      </c>
      <c r="B1890" s="30">
        <v>5602.5</v>
      </c>
    </row>
    <row r="1891" spans="1:2" ht="15.75" customHeight="1" x14ac:dyDescent="0.3">
      <c r="A1891" s="28" t="s">
        <v>4050</v>
      </c>
      <c r="B1891" s="30">
        <v>6847.5</v>
      </c>
    </row>
    <row r="1892" spans="1:2" ht="15.75" customHeight="1" x14ac:dyDescent="0.3">
      <c r="A1892" s="28" t="s">
        <v>4052</v>
      </c>
      <c r="B1892" s="30">
        <v>5602.5</v>
      </c>
    </row>
    <row r="1893" spans="1:2" ht="15.75" customHeight="1" x14ac:dyDescent="0.3">
      <c r="A1893" s="28" t="s">
        <v>4054</v>
      </c>
      <c r="B1893" s="30">
        <v>5602.5</v>
      </c>
    </row>
    <row r="1894" spans="1:2" ht="15.75" customHeight="1" x14ac:dyDescent="0.3">
      <c r="A1894" s="28" t="s">
        <v>4056</v>
      </c>
      <c r="B1894" s="30">
        <v>5602.5</v>
      </c>
    </row>
    <row r="1895" spans="1:2" ht="15.75" customHeight="1" x14ac:dyDescent="0.3">
      <c r="A1895" s="28" t="s">
        <v>4058</v>
      </c>
      <c r="B1895" s="30">
        <v>5602.5</v>
      </c>
    </row>
    <row r="1896" spans="1:2" ht="15.75" customHeight="1" x14ac:dyDescent="0.3">
      <c r="A1896" s="28" t="s">
        <v>4060</v>
      </c>
      <c r="B1896" s="30">
        <v>5602.5</v>
      </c>
    </row>
    <row r="1897" spans="1:2" ht="15.75" customHeight="1" x14ac:dyDescent="0.3">
      <c r="A1897" s="20" t="s">
        <v>4063</v>
      </c>
      <c r="B1897" s="22">
        <v>31290</v>
      </c>
    </row>
    <row r="1898" spans="1:2" ht="15.75" customHeight="1" x14ac:dyDescent="0.3">
      <c r="A1898" s="28" t="s">
        <v>4065</v>
      </c>
      <c r="B1898" s="30">
        <v>6883.8</v>
      </c>
    </row>
    <row r="1899" spans="1:2" ht="15.75" customHeight="1" x14ac:dyDescent="0.3">
      <c r="A1899" s="28" t="s">
        <v>4067</v>
      </c>
      <c r="B1899" s="30">
        <v>5319.3</v>
      </c>
    </row>
    <row r="1900" spans="1:2" ht="15.75" customHeight="1" x14ac:dyDescent="0.3">
      <c r="A1900" s="28" t="s">
        <v>4069</v>
      </c>
      <c r="B1900" s="30">
        <v>4067.7000000000003</v>
      </c>
    </row>
    <row r="1901" spans="1:2" ht="15.75" customHeight="1" x14ac:dyDescent="0.3">
      <c r="A1901" s="28" t="s">
        <v>4071</v>
      </c>
      <c r="B1901" s="30">
        <v>5632.2</v>
      </c>
    </row>
    <row r="1902" spans="1:2" ht="15.75" customHeight="1" x14ac:dyDescent="0.3">
      <c r="A1902" s="28" t="s">
        <v>4073</v>
      </c>
      <c r="B1902" s="30">
        <v>4067.7000000000003</v>
      </c>
    </row>
    <row r="1903" spans="1:2" ht="15.75" customHeight="1" x14ac:dyDescent="0.3">
      <c r="A1903" s="28" t="s">
        <v>4075</v>
      </c>
      <c r="B1903" s="30">
        <v>5319.3</v>
      </c>
    </row>
    <row r="1904" spans="1:2" ht="15.75" customHeight="1" x14ac:dyDescent="0.3">
      <c r="A1904" s="28" t="s">
        <v>4077</v>
      </c>
      <c r="B1904" s="30">
        <v>5632.2</v>
      </c>
    </row>
    <row r="1905" spans="1:2" ht="15.75" customHeight="1" x14ac:dyDescent="0.3">
      <c r="A1905" s="28" t="s">
        <v>4079</v>
      </c>
      <c r="B1905" s="30">
        <v>5632.2</v>
      </c>
    </row>
    <row r="1906" spans="1:2" ht="15.75" customHeight="1" x14ac:dyDescent="0.3">
      <c r="A1906" s="28" t="s">
        <v>4081</v>
      </c>
      <c r="B1906" s="30">
        <v>6883.8</v>
      </c>
    </row>
    <row r="1907" spans="1:2" ht="15.75" customHeight="1" x14ac:dyDescent="0.3">
      <c r="A1907" s="28" t="s">
        <v>4083</v>
      </c>
      <c r="B1907" s="30">
        <v>5632.2</v>
      </c>
    </row>
    <row r="1908" spans="1:2" ht="15.75" customHeight="1" x14ac:dyDescent="0.3">
      <c r="A1908" s="28" t="s">
        <v>4085</v>
      </c>
      <c r="B1908" s="30">
        <v>5632.2</v>
      </c>
    </row>
    <row r="1909" spans="1:2" ht="15.75" customHeight="1" x14ac:dyDescent="0.3">
      <c r="A1909" s="28" t="s">
        <v>4087</v>
      </c>
      <c r="B1909" s="30">
        <v>5632.2</v>
      </c>
    </row>
    <row r="1910" spans="1:2" ht="15.75" customHeight="1" x14ac:dyDescent="0.3">
      <c r="A1910" s="28" t="s">
        <v>4089</v>
      </c>
      <c r="B1910" s="30">
        <v>5632.2</v>
      </c>
    </row>
    <row r="1911" spans="1:2" ht="15.75" customHeight="1" x14ac:dyDescent="0.3">
      <c r="A1911" s="28" t="s">
        <v>4091</v>
      </c>
      <c r="B1911" s="30">
        <v>5632.2</v>
      </c>
    </row>
    <row r="1912" spans="1:2" ht="15.75" customHeight="1" x14ac:dyDescent="0.3">
      <c r="A1912" s="20" t="s">
        <v>4094</v>
      </c>
      <c r="B1912" s="22">
        <v>19080</v>
      </c>
    </row>
    <row r="1913" spans="1:2" ht="15.75" customHeight="1" x14ac:dyDescent="0.3">
      <c r="A1913" s="28" t="s">
        <v>4096</v>
      </c>
      <c r="B1913" s="30">
        <v>4197.6000000000004</v>
      </c>
    </row>
    <row r="1914" spans="1:2" ht="15.75" customHeight="1" x14ac:dyDescent="0.3">
      <c r="A1914" s="28" t="s">
        <v>4098</v>
      </c>
      <c r="B1914" s="30">
        <v>3243.6000000000004</v>
      </c>
    </row>
    <row r="1915" spans="1:2" ht="15.75" customHeight="1" x14ac:dyDescent="0.3">
      <c r="A1915" s="28" t="s">
        <v>4100</v>
      </c>
      <c r="B1915" s="30">
        <v>2480.4</v>
      </c>
    </row>
    <row r="1916" spans="1:2" ht="15.75" customHeight="1" x14ac:dyDescent="0.3">
      <c r="A1916" s="28" t="s">
        <v>4102</v>
      </c>
      <c r="B1916" s="30">
        <v>3434.4</v>
      </c>
    </row>
    <row r="1917" spans="1:2" ht="15.75" customHeight="1" x14ac:dyDescent="0.3">
      <c r="A1917" s="28" t="s">
        <v>4104</v>
      </c>
      <c r="B1917" s="30">
        <v>2480.4</v>
      </c>
    </row>
    <row r="1918" spans="1:2" ht="15.75" customHeight="1" x14ac:dyDescent="0.3">
      <c r="A1918" s="28" t="s">
        <v>4106</v>
      </c>
      <c r="B1918" s="30">
        <v>3243.6000000000004</v>
      </c>
    </row>
    <row r="1919" spans="1:2" ht="15.75" customHeight="1" x14ac:dyDescent="0.3">
      <c r="A1919" s="28" t="s">
        <v>4108</v>
      </c>
      <c r="B1919" s="30">
        <v>3434.4</v>
      </c>
    </row>
    <row r="1920" spans="1:2" ht="15.75" customHeight="1" x14ac:dyDescent="0.3">
      <c r="A1920" s="28" t="s">
        <v>4110</v>
      </c>
      <c r="B1920" s="30">
        <v>3434.4</v>
      </c>
    </row>
    <row r="1921" spans="1:2" ht="15.75" customHeight="1" x14ac:dyDescent="0.3">
      <c r="A1921" s="28" t="s">
        <v>4112</v>
      </c>
      <c r="B1921" s="30">
        <v>4197.6000000000004</v>
      </c>
    </row>
    <row r="1922" spans="1:2" ht="15.75" customHeight="1" x14ac:dyDescent="0.3">
      <c r="A1922" s="28" t="s">
        <v>4114</v>
      </c>
      <c r="B1922" s="30">
        <v>3434.4</v>
      </c>
    </row>
    <row r="1923" spans="1:2" ht="15.75" customHeight="1" x14ac:dyDescent="0.3">
      <c r="A1923" s="28" t="s">
        <v>4116</v>
      </c>
      <c r="B1923" s="30">
        <v>3434.4</v>
      </c>
    </row>
    <row r="1924" spans="1:2" ht="15.75" customHeight="1" x14ac:dyDescent="0.3">
      <c r="A1924" s="28" t="s">
        <v>4118</v>
      </c>
      <c r="B1924" s="30">
        <v>3434.4</v>
      </c>
    </row>
    <row r="1925" spans="1:2" ht="15.75" customHeight="1" x14ac:dyDescent="0.3">
      <c r="A1925" s="28" t="s">
        <v>4120</v>
      </c>
      <c r="B1925" s="30">
        <v>3434.4</v>
      </c>
    </row>
    <row r="1926" spans="1:2" ht="15.75" customHeight="1" x14ac:dyDescent="0.3">
      <c r="A1926" s="28" t="s">
        <v>4122</v>
      </c>
      <c r="B1926" s="30">
        <v>3434.4</v>
      </c>
    </row>
    <row r="1927" spans="1:2" ht="15.75" customHeight="1" x14ac:dyDescent="0.3">
      <c r="A1927" s="20" t="s">
        <v>4125</v>
      </c>
      <c r="B1927" s="22">
        <v>19245</v>
      </c>
    </row>
    <row r="1928" spans="1:2" ht="15.75" customHeight="1" x14ac:dyDescent="0.3">
      <c r="A1928" s="28" t="s">
        <v>4127</v>
      </c>
      <c r="B1928" s="30">
        <v>4233.8999999999996</v>
      </c>
    </row>
    <row r="1929" spans="1:2" ht="15.75" customHeight="1" x14ac:dyDescent="0.3">
      <c r="A1929" s="28" t="s">
        <v>4129</v>
      </c>
      <c r="B1929" s="30">
        <v>3271.65</v>
      </c>
    </row>
    <row r="1930" spans="1:2" ht="15.75" customHeight="1" x14ac:dyDescent="0.3">
      <c r="A1930" s="28" t="s">
        <v>4131</v>
      </c>
      <c r="B1930" s="30">
        <v>2501.85</v>
      </c>
    </row>
    <row r="1931" spans="1:2" ht="15.75" customHeight="1" x14ac:dyDescent="0.3">
      <c r="A1931" s="28" t="s">
        <v>4133</v>
      </c>
      <c r="B1931" s="30">
        <v>3464.1</v>
      </c>
    </row>
    <row r="1932" spans="1:2" ht="15.75" customHeight="1" x14ac:dyDescent="0.3">
      <c r="A1932" s="28" t="s">
        <v>4135</v>
      </c>
      <c r="B1932" s="30">
        <v>2501.85</v>
      </c>
    </row>
    <row r="1933" spans="1:2" ht="15.75" customHeight="1" x14ac:dyDescent="0.3">
      <c r="A1933" s="28" t="s">
        <v>4137</v>
      </c>
      <c r="B1933" s="30">
        <v>3271.65</v>
      </c>
    </row>
    <row r="1934" spans="1:2" ht="15.75" customHeight="1" x14ac:dyDescent="0.3">
      <c r="A1934" s="28" t="s">
        <v>4139</v>
      </c>
      <c r="B1934" s="30">
        <v>3464.1</v>
      </c>
    </row>
    <row r="1935" spans="1:2" ht="15.75" customHeight="1" x14ac:dyDescent="0.3">
      <c r="A1935" s="28" t="s">
        <v>4141</v>
      </c>
      <c r="B1935" s="30">
        <v>3464.1</v>
      </c>
    </row>
    <row r="1936" spans="1:2" ht="15.75" customHeight="1" x14ac:dyDescent="0.3">
      <c r="A1936" s="28" t="s">
        <v>4143</v>
      </c>
      <c r="B1936" s="30">
        <v>4233.8999999999996</v>
      </c>
    </row>
    <row r="1937" spans="1:2" ht="15.75" customHeight="1" x14ac:dyDescent="0.3">
      <c r="A1937" s="28" t="s">
        <v>4145</v>
      </c>
      <c r="B1937" s="30">
        <v>3464.1</v>
      </c>
    </row>
    <row r="1938" spans="1:2" ht="15.75" customHeight="1" x14ac:dyDescent="0.3">
      <c r="A1938" s="28" t="s">
        <v>4147</v>
      </c>
      <c r="B1938" s="30">
        <v>3464.1</v>
      </c>
    </row>
    <row r="1939" spans="1:2" ht="15.75" customHeight="1" x14ac:dyDescent="0.3">
      <c r="A1939" s="28" t="s">
        <v>4149</v>
      </c>
      <c r="B1939" s="30">
        <v>3464.1</v>
      </c>
    </row>
    <row r="1940" spans="1:2" ht="15.75" customHeight="1" x14ac:dyDescent="0.3">
      <c r="A1940" s="28" t="s">
        <v>4151</v>
      </c>
      <c r="B1940" s="30">
        <v>3464.1</v>
      </c>
    </row>
    <row r="1941" spans="1:2" ht="15.75" customHeight="1" x14ac:dyDescent="0.3">
      <c r="A1941" s="28" t="s">
        <v>4153</v>
      </c>
      <c r="B1941" s="30">
        <v>3464.1</v>
      </c>
    </row>
    <row r="1942" spans="1:2" ht="15.75" customHeight="1" x14ac:dyDescent="0.3">
      <c r="A1942" s="20" t="s">
        <v>4156</v>
      </c>
      <c r="B1942" s="22">
        <v>24140</v>
      </c>
    </row>
    <row r="1943" spans="1:2" ht="15.75" customHeight="1" x14ac:dyDescent="0.3">
      <c r="A1943" s="28" t="s">
        <v>4158</v>
      </c>
      <c r="B1943" s="30">
        <v>5310.8</v>
      </c>
    </row>
    <row r="1944" spans="1:2" ht="15.75" customHeight="1" x14ac:dyDescent="0.3">
      <c r="A1944" s="28" t="s">
        <v>4160</v>
      </c>
      <c r="B1944" s="30">
        <v>4103.8</v>
      </c>
    </row>
    <row r="1945" spans="1:2" ht="15.75" customHeight="1" x14ac:dyDescent="0.3">
      <c r="A1945" s="28" t="s">
        <v>4162</v>
      </c>
      <c r="B1945" s="30">
        <v>3138.2000000000003</v>
      </c>
    </row>
    <row r="1946" spans="1:2" ht="15.75" customHeight="1" x14ac:dyDescent="0.3">
      <c r="A1946" s="28" t="s">
        <v>4164</v>
      </c>
      <c r="B1946" s="30">
        <v>4345.2</v>
      </c>
    </row>
    <row r="1947" spans="1:2" ht="15.75" customHeight="1" x14ac:dyDescent="0.3">
      <c r="A1947" s="28" t="s">
        <v>4166</v>
      </c>
      <c r="B1947" s="30">
        <v>3138.2000000000003</v>
      </c>
    </row>
    <row r="1948" spans="1:2" ht="15.75" customHeight="1" x14ac:dyDescent="0.3">
      <c r="A1948" s="28" t="s">
        <v>4168</v>
      </c>
      <c r="B1948" s="30">
        <v>4103.8</v>
      </c>
    </row>
    <row r="1949" spans="1:2" ht="15.75" customHeight="1" x14ac:dyDescent="0.3">
      <c r="A1949" s="28" t="s">
        <v>4170</v>
      </c>
      <c r="B1949" s="30">
        <v>4345.2</v>
      </c>
    </row>
    <row r="1950" spans="1:2" ht="15.75" customHeight="1" x14ac:dyDescent="0.3">
      <c r="A1950" s="28" t="s">
        <v>4172</v>
      </c>
      <c r="B1950" s="30">
        <v>4345.2</v>
      </c>
    </row>
    <row r="1951" spans="1:2" ht="15.75" customHeight="1" x14ac:dyDescent="0.3">
      <c r="A1951" s="28" t="s">
        <v>4174</v>
      </c>
      <c r="B1951" s="30">
        <v>5310.8</v>
      </c>
    </row>
    <row r="1952" spans="1:2" ht="15.75" customHeight="1" x14ac:dyDescent="0.3">
      <c r="A1952" s="28" t="s">
        <v>4176</v>
      </c>
      <c r="B1952" s="30">
        <v>4345.2</v>
      </c>
    </row>
    <row r="1953" spans="1:2" ht="15.75" customHeight="1" x14ac:dyDescent="0.3">
      <c r="A1953" s="28" t="s">
        <v>4178</v>
      </c>
      <c r="B1953" s="30">
        <v>4345.2</v>
      </c>
    </row>
    <row r="1954" spans="1:2" ht="15.75" customHeight="1" x14ac:dyDescent="0.3">
      <c r="A1954" s="28" t="s">
        <v>4180</v>
      </c>
      <c r="B1954" s="30">
        <v>4345.2</v>
      </c>
    </row>
    <row r="1955" spans="1:2" ht="15.75" customHeight="1" x14ac:dyDescent="0.3">
      <c r="A1955" s="28" t="s">
        <v>4182</v>
      </c>
      <c r="B1955" s="30">
        <v>4345.2</v>
      </c>
    </row>
    <row r="1956" spans="1:2" ht="15.75" customHeight="1" x14ac:dyDescent="0.3">
      <c r="A1956" s="28" t="s">
        <v>4184</v>
      </c>
      <c r="B1956" s="30">
        <v>4345.2</v>
      </c>
    </row>
    <row r="1957" spans="1:2" ht="15.75" customHeight="1" x14ac:dyDescent="0.3">
      <c r="A1957" s="20" t="s">
        <v>4187</v>
      </c>
      <c r="B1957" s="22">
        <v>24305</v>
      </c>
    </row>
    <row r="1958" spans="1:2" ht="15.75" customHeight="1" x14ac:dyDescent="0.3">
      <c r="A1958" s="28" t="s">
        <v>4189</v>
      </c>
      <c r="B1958" s="30">
        <v>5347.1</v>
      </c>
    </row>
    <row r="1959" spans="1:2" ht="15.75" customHeight="1" x14ac:dyDescent="0.3">
      <c r="A1959" s="28" t="s">
        <v>4191</v>
      </c>
      <c r="B1959" s="30">
        <v>4131.8500000000004</v>
      </c>
    </row>
    <row r="1960" spans="1:2" ht="15.75" customHeight="1" x14ac:dyDescent="0.3">
      <c r="A1960" s="28" t="s">
        <v>4193</v>
      </c>
      <c r="B1960" s="30">
        <v>3159.65</v>
      </c>
    </row>
    <row r="1961" spans="1:2" ht="15.75" customHeight="1" x14ac:dyDescent="0.3">
      <c r="A1961" s="28" t="s">
        <v>4195</v>
      </c>
      <c r="B1961" s="30">
        <v>4374.8999999999996</v>
      </c>
    </row>
    <row r="1962" spans="1:2" ht="15.75" customHeight="1" x14ac:dyDescent="0.3">
      <c r="A1962" s="28" t="s">
        <v>4197</v>
      </c>
      <c r="B1962" s="30">
        <v>3159.65</v>
      </c>
    </row>
    <row r="1963" spans="1:2" ht="15.75" customHeight="1" x14ac:dyDescent="0.3">
      <c r="A1963" s="28" t="s">
        <v>4199</v>
      </c>
      <c r="B1963" s="30">
        <v>4131.8500000000004</v>
      </c>
    </row>
    <row r="1964" spans="1:2" ht="15.75" customHeight="1" x14ac:dyDescent="0.3">
      <c r="A1964" s="28" t="s">
        <v>4201</v>
      </c>
      <c r="B1964" s="30">
        <v>4374.8999999999996</v>
      </c>
    </row>
    <row r="1965" spans="1:2" ht="15.75" customHeight="1" x14ac:dyDescent="0.3">
      <c r="A1965" s="28" t="s">
        <v>4203</v>
      </c>
      <c r="B1965" s="30">
        <v>4374.8999999999996</v>
      </c>
    </row>
    <row r="1966" spans="1:2" ht="15.75" customHeight="1" x14ac:dyDescent="0.3">
      <c r="A1966" s="28" t="s">
        <v>4205</v>
      </c>
      <c r="B1966" s="30">
        <v>5347.1</v>
      </c>
    </row>
    <row r="1967" spans="1:2" ht="15.75" customHeight="1" x14ac:dyDescent="0.3">
      <c r="A1967" s="28" t="s">
        <v>4207</v>
      </c>
      <c r="B1967" s="30">
        <v>4374.8999999999996</v>
      </c>
    </row>
    <row r="1968" spans="1:2" ht="15.75" customHeight="1" x14ac:dyDescent="0.3">
      <c r="A1968" s="28" t="s">
        <v>4209</v>
      </c>
      <c r="B1968" s="30">
        <v>4374.8999999999996</v>
      </c>
    </row>
    <row r="1969" spans="1:2" ht="15.75" customHeight="1" x14ac:dyDescent="0.3">
      <c r="A1969" s="28" t="s">
        <v>4211</v>
      </c>
      <c r="B1969" s="30">
        <v>4374.8999999999996</v>
      </c>
    </row>
    <row r="1970" spans="1:2" ht="15.75" customHeight="1" x14ac:dyDescent="0.3">
      <c r="A1970" s="28" t="s">
        <v>4213</v>
      </c>
      <c r="B1970" s="30">
        <v>4374.8999999999996</v>
      </c>
    </row>
    <row r="1971" spans="1:2" ht="15.75" customHeight="1" x14ac:dyDescent="0.3">
      <c r="A1971" s="28" t="s">
        <v>4215</v>
      </c>
      <c r="B1971" s="30">
        <v>4374.8999999999996</v>
      </c>
    </row>
    <row r="1972" spans="1:2" ht="15.75" customHeight="1" x14ac:dyDescent="0.3">
      <c r="A1972" s="20" t="s">
        <v>4218</v>
      </c>
      <c r="B1972" s="22">
        <v>30135</v>
      </c>
    </row>
    <row r="1973" spans="1:2" ht="15.75" customHeight="1" x14ac:dyDescent="0.3">
      <c r="A1973" s="28" t="s">
        <v>4220</v>
      </c>
      <c r="B1973" s="30">
        <v>6629.7</v>
      </c>
    </row>
    <row r="1974" spans="1:2" ht="15.75" customHeight="1" x14ac:dyDescent="0.3">
      <c r="A1974" s="28" t="s">
        <v>4222</v>
      </c>
      <c r="B1974" s="30">
        <v>5122.9500000000007</v>
      </c>
    </row>
    <row r="1975" spans="1:2" ht="15.75" customHeight="1" x14ac:dyDescent="0.3">
      <c r="A1975" s="28" t="s">
        <v>4224</v>
      </c>
      <c r="B1975" s="30">
        <v>3917.55</v>
      </c>
    </row>
    <row r="1976" spans="1:2" ht="15.75" customHeight="1" x14ac:dyDescent="0.3">
      <c r="A1976" s="28" t="s">
        <v>4226</v>
      </c>
      <c r="B1976" s="30">
        <v>5424.3</v>
      </c>
    </row>
    <row r="1977" spans="1:2" ht="15.75" customHeight="1" x14ac:dyDescent="0.3">
      <c r="A1977" s="28" t="s">
        <v>4228</v>
      </c>
      <c r="B1977" s="30">
        <v>3917.55</v>
      </c>
    </row>
    <row r="1978" spans="1:2" ht="15.75" customHeight="1" x14ac:dyDescent="0.3">
      <c r="A1978" s="28" t="s">
        <v>4230</v>
      </c>
      <c r="B1978" s="30">
        <v>5122.9500000000007</v>
      </c>
    </row>
    <row r="1979" spans="1:2" ht="15.75" customHeight="1" x14ac:dyDescent="0.3">
      <c r="A1979" s="28" t="s">
        <v>4232</v>
      </c>
      <c r="B1979" s="30">
        <v>5424.3</v>
      </c>
    </row>
    <row r="1980" spans="1:2" ht="15.75" customHeight="1" x14ac:dyDescent="0.3">
      <c r="A1980" s="28" t="s">
        <v>4234</v>
      </c>
      <c r="B1980" s="30">
        <v>5424.3</v>
      </c>
    </row>
    <row r="1981" spans="1:2" ht="15.75" customHeight="1" x14ac:dyDescent="0.3">
      <c r="A1981" s="28" t="s">
        <v>4236</v>
      </c>
      <c r="B1981" s="30">
        <v>6629.7</v>
      </c>
    </row>
    <row r="1982" spans="1:2" ht="15.75" customHeight="1" x14ac:dyDescent="0.3">
      <c r="A1982" s="28" t="s">
        <v>4238</v>
      </c>
      <c r="B1982" s="30">
        <v>5424.3</v>
      </c>
    </row>
    <row r="1983" spans="1:2" ht="15.75" customHeight="1" x14ac:dyDescent="0.3">
      <c r="A1983" s="28" t="s">
        <v>4240</v>
      </c>
      <c r="B1983" s="30">
        <v>5424.3</v>
      </c>
    </row>
    <row r="1984" spans="1:2" ht="15.75" customHeight="1" x14ac:dyDescent="0.3">
      <c r="A1984" s="28" t="s">
        <v>4242</v>
      </c>
      <c r="B1984" s="30">
        <v>5424.3</v>
      </c>
    </row>
    <row r="1985" spans="1:2" ht="15.75" customHeight="1" x14ac:dyDescent="0.3">
      <c r="A1985" s="28" t="s">
        <v>4244</v>
      </c>
      <c r="B1985" s="30">
        <v>5424.3</v>
      </c>
    </row>
    <row r="1986" spans="1:2" ht="15.75" customHeight="1" x14ac:dyDescent="0.3">
      <c r="A1986" s="28" t="s">
        <v>4246</v>
      </c>
      <c r="B1986" s="30">
        <v>5424.3</v>
      </c>
    </row>
    <row r="1987" spans="1:2" ht="15.75" customHeight="1" x14ac:dyDescent="0.3">
      <c r="A1987" s="20" t="s">
        <v>4249</v>
      </c>
      <c r="B1987" s="22">
        <v>30300</v>
      </c>
    </row>
    <row r="1988" spans="1:2" ht="15.75" customHeight="1" x14ac:dyDescent="0.3">
      <c r="A1988" s="28" t="s">
        <v>4251</v>
      </c>
      <c r="B1988" s="30">
        <v>6666</v>
      </c>
    </row>
    <row r="1989" spans="1:2" ht="15.75" customHeight="1" x14ac:dyDescent="0.3">
      <c r="A1989" s="28" t="s">
        <v>4253</v>
      </c>
      <c r="B1989" s="30">
        <v>5151</v>
      </c>
    </row>
    <row r="1990" spans="1:2" ht="15.75" customHeight="1" x14ac:dyDescent="0.3">
      <c r="A1990" s="28" t="s">
        <v>4255</v>
      </c>
      <c r="B1990" s="30">
        <v>3939</v>
      </c>
    </row>
    <row r="1991" spans="1:2" ht="15.75" customHeight="1" x14ac:dyDescent="0.3">
      <c r="A1991" s="28" t="s">
        <v>4257</v>
      </c>
      <c r="B1991" s="30">
        <v>5454</v>
      </c>
    </row>
    <row r="1992" spans="1:2" ht="15.75" customHeight="1" x14ac:dyDescent="0.3">
      <c r="A1992" s="28" t="s">
        <v>4259</v>
      </c>
      <c r="B1992" s="30">
        <v>3939</v>
      </c>
    </row>
    <row r="1993" spans="1:2" ht="15.75" customHeight="1" x14ac:dyDescent="0.3">
      <c r="A1993" s="28" t="s">
        <v>4261</v>
      </c>
      <c r="B1993" s="30">
        <v>5151</v>
      </c>
    </row>
    <row r="1994" spans="1:2" ht="15.75" customHeight="1" x14ac:dyDescent="0.3">
      <c r="A1994" s="28" t="s">
        <v>4263</v>
      </c>
      <c r="B1994" s="30">
        <v>5454</v>
      </c>
    </row>
    <row r="1995" spans="1:2" ht="15.75" customHeight="1" x14ac:dyDescent="0.3">
      <c r="A1995" s="28" t="s">
        <v>4265</v>
      </c>
      <c r="B1995" s="30">
        <v>5454</v>
      </c>
    </row>
    <row r="1996" spans="1:2" ht="15.75" customHeight="1" x14ac:dyDescent="0.3">
      <c r="A1996" s="28" t="s">
        <v>4267</v>
      </c>
      <c r="B1996" s="30">
        <v>6666</v>
      </c>
    </row>
    <row r="1997" spans="1:2" ht="15.75" customHeight="1" x14ac:dyDescent="0.3">
      <c r="A1997" s="28" t="s">
        <v>4269</v>
      </c>
      <c r="B1997" s="30">
        <v>5454</v>
      </c>
    </row>
    <row r="1998" spans="1:2" ht="15.75" customHeight="1" x14ac:dyDescent="0.3">
      <c r="A1998" s="28" t="s">
        <v>4271</v>
      </c>
      <c r="B1998" s="30">
        <v>5454</v>
      </c>
    </row>
    <row r="1999" spans="1:2" ht="15.75" customHeight="1" x14ac:dyDescent="0.3">
      <c r="A1999" s="28" t="s">
        <v>4273</v>
      </c>
      <c r="B1999" s="30">
        <v>5454</v>
      </c>
    </row>
    <row r="2000" spans="1:2" ht="15.75" customHeight="1" x14ac:dyDescent="0.3">
      <c r="A2000" s="28" t="s">
        <v>4275</v>
      </c>
      <c r="B2000" s="30">
        <v>5454</v>
      </c>
    </row>
    <row r="2001" spans="1:2" ht="15.75" customHeight="1" x14ac:dyDescent="0.3">
      <c r="A2001" s="28" t="s">
        <v>4277</v>
      </c>
      <c r="B2001" s="30">
        <v>5454</v>
      </c>
    </row>
    <row r="2002" spans="1:2" ht="15.75" customHeight="1" x14ac:dyDescent="0.3">
      <c r="A2002" s="20" t="s">
        <v>4280</v>
      </c>
      <c r="B2002" s="22">
        <v>37175</v>
      </c>
    </row>
    <row r="2003" spans="1:2" ht="15.75" customHeight="1" x14ac:dyDescent="0.3">
      <c r="A2003" s="28" t="s">
        <v>4282</v>
      </c>
      <c r="B2003" s="30">
        <v>8178.5</v>
      </c>
    </row>
    <row r="2004" spans="1:2" ht="15.75" customHeight="1" x14ac:dyDescent="0.3">
      <c r="A2004" s="28" t="s">
        <v>4284</v>
      </c>
      <c r="B2004" s="30">
        <v>6319.75</v>
      </c>
    </row>
    <row r="2005" spans="1:2" ht="15.75" customHeight="1" x14ac:dyDescent="0.3">
      <c r="A2005" s="28" t="s">
        <v>4286</v>
      </c>
      <c r="B2005" s="30">
        <v>4832.75</v>
      </c>
    </row>
    <row r="2006" spans="1:2" ht="15.75" customHeight="1" x14ac:dyDescent="0.3">
      <c r="A2006" s="28" t="s">
        <v>4288</v>
      </c>
      <c r="B2006" s="30">
        <v>6691.5</v>
      </c>
    </row>
    <row r="2007" spans="1:2" ht="15.75" customHeight="1" x14ac:dyDescent="0.3">
      <c r="A2007" s="28" t="s">
        <v>4290</v>
      </c>
      <c r="B2007" s="30">
        <v>4832.75</v>
      </c>
    </row>
    <row r="2008" spans="1:2" ht="15.75" customHeight="1" x14ac:dyDescent="0.3">
      <c r="A2008" s="28" t="s">
        <v>4292</v>
      </c>
      <c r="B2008" s="30">
        <v>6319.75</v>
      </c>
    </row>
    <row r="2009" spans="1:2" ht="15.75" customHeight="1" x14ac:dyDescent="0.3">
      <c r="A2009" s="28" t="s">
        <v>4294</v>
      </c>
      <c r="B2009" s="30">
        <v>6691.5</v>
      </c>
    </row>
    <row r="2010" spans="1:2" ht="15.75" customHeight="1" x14ac:dyDescent="0.3">
      <c r="A2010" s="28" t="s">
        <v>4296</v>
      </c>
      <c r="B2010" s="30">
        <v>6691.5</v>
      </c>
    </row>
    <row r="2011" spans="1:2" ht="15.75" customHeight="1" x14ac:dyDescent="0.3">
      <c r="A2011" s="28" t="s">
        <v>4298</v>
      </c>
      <c r="B2011" s="30">
        <v>8178.5</v>
      </c>
    </row>
    <row r="2012" spans="1:2" ht="15.75" customHeight="1" x14ac:dyDescent="0.3">
      <c r="A2012" s="20" t="s">
        <v>4301</v>
      </c>
      <c r="B2012" s="22">
        <v>41520</v>
      </c>
    </row>
    <row r="2013" spans="1:2" ht="15.75" customHeight="1" x14ac:dyDescent="0.3">
      <c r="A2013" s="28" t="s">
        <v>4303</v>
      </c>
      <c r="B2013" s="30">
        <v>9134.4</v>
      </c>
    </row>
    <row r="2014" spans="1:2" ht="15.75" customHeight="1" x14ac:dyDescent="0.3">
      <c r="A2014" s="28" t="s">
        <v>4305</v>
      </c>
      <c r="B2014" s="30">
        <v>7058.4000000000005</v>
      </c>
    </row>
    <row r="2015" spans="1:2" ht="15.75" customHeight="1" x14ac:dyDescent="0.3">
      <c r="A2015" s="28" t="s">
        <v>4307</v>
      </c>
      <c r="B2015" s="30">
        <v>5397.6</v>
      </c>
    </row>
    <row r="2016" spans="1:2" ht="15.75" customHeight="1" x14ac:dyDescent="0.3">
      <c r="A2016" s="28" t="s">
        <v>4309</v>
      </c>
      <c r="B2016" s="30">
        <v>7473.5999999999995</v>
      </c>
    </row>
    <row r="2017" spans="1:2" ht="15.75" customHeight="1" x14ac:dyDescent="0.3">
      <c r="A2017" s="28" t="s">
        <v>4311</v>
      </c>
      <c r="B2017" s="30">
        <v>5397.6</v>
      </c>
    </row>
    <row r="2018" spans="1:2" ht="15.75" customHeight="1" x14ac:dyDescent="0.3">
      <c r="A2018" s="28" t="s">
        <v>4313</v>
      </c>
      <c r="B2018" s="30">
        <v>7058.4000000000005</v>
      </c>
    </row>
    <row r="2019" spans="1:2" ht="15.75" customHeight="1" x14ac:dyDescent="0.3">
      <c r="A2019" s="28" t="s">
        <v>4315</v>
      </c>
      <c r="B2019" s="30">
        <v>7473.5999999999995</v>
      </c>
    </row>
    <row r="2020" spans="1:2" ht="15.75" customHeight="1" x14ac:dyDescent="0.3">
      <c r="A2020" s="28" t="s">
        <v>4317</v>
      </c>
      <c r="B2020" s="30">
        <v>7473.5999999999995</v>
      </c>
    </row>
    <row r="2021" spans="1:2" ht="15.75" customHeight="1" x14ac:dyDescent="0.3">
      <c r="A2021" s="28" t="s">
        <v>4319</v>
      </c>
      <c r="B2021" s="30">
        <v>9134.4</v>
      </c>
    </row>
    <row r="2022" spans="1:2" ht="15.75" customHeight="1" x14ac:dyDescent="0.3">
      <c r="A2022" s="20" t="s">
        <v>4322</v>
      </c>
      <c r="B2022" s="22">
        <v>59120</v>
      </c>
    </row>
    <row r="2023" spans="1:2" ht="15.75" customHeight="1" x14ac:dyDescent="0.3">
      <c r="A2023" s="28" t="s">
        <v>4324</v>
      </c>
      <c r="B2023" s="30">
        <v>13006.4</v>
      </c>
    </row>
    <row r="2024" spans="1:2" ht="15.75" customHeight="1" x14ac:dyDescent="0.3">
      <c r="A2024" s="28" t="s">
        <v>4326</v>
      </c>
      <c r="B2024" s="30">
        <v>10050.400000000001</v>
      </c>
    </row>
    <row r="2025" spans="1:2" ht="15.75" customHeight="1" x14ac:dyDescent="0.3">
      <c r="A2025" s="28" t="s">
        <v>4328</v>
      </c>
      <c r="B2025" s="30">
        <v>7685.6</v>
      </c>
    </row>
    <row r="2026" spans="1:2" ht="15.75" customHeight="1" x14ac:dyDescent="0.3">
      <c r="A2026" s="28" t="s">
        <v>4330</v>
      </c>
      <c r="B2026" s="30">
        <v>10641.6</v>
      </c>
    </row>
    <row r="2027" spans="1:2" ht="15.75" customHeight="1" x14ac:dyDescent="0.3">
      <c r="A2027" s="28" t="s">
        <v>4332</v>
      </c>
      <c r="B2027" s="30">
        <v>7685.6</v>
      </c>
    </row>
    <row r="2028" spans="1:2" ht="15.75" customHeight="1" x14ac:dyDescent="0.3">
      <c r="A2028" s="28" t="s">
        <v>4334</v>
      </c>
      <c r="B2028" s="30">
        <v>10050.400000000001</v>
      </c>
    </row>
    <row r="2029" spans="1:2" ht="15.75" customHeight="1" x14ac:dyDescent="0.3">
      <c r="A2029" s="28" t="s">
        <v>4336</v>
      </c>
      <c r="B2029" s="30">
        <v>10641.6</v>
      </c>
    </row>
    <row r="2030" spans="1:2" ht="15.75" customHeight="1" x14ac:dyDescent="0.3">
      <c r="A2030" s="28" t="s">
        <v>4338</v>
      </c>
      <c r="B2030" s="30">
        <v>10641.6</v>
      </c>
    </row>
    <row r="2031" spans="1:2" ht="15.75" customHeight="1" x14ac:dyDescent="0.3">
      <c r="A2031" s="28" t="s">
        <v>4340</v>
      </c>
      <c r="B2031" s="30">
        <v>13006.4</v>
      </c>
    </row>
    <row r="2032" spans="1:2" ht="15.75" customHeight="1" x14ac:dyDescent="0.3">
      <c r="A2032" s="20" t="s">
        <v>4343</v>
      </c>
      <c r="B2032" s="22">
        <v>7018.9350000000013</v>
      </c>
    </row>
    <row r="2033" spans="1:2" ht="15.75" customHeight="1" x14ac:dyDescent="0.3">
      <c r="A2033" s="20" t="s">
        <v>4345</v>
      </c>
      <c r="B2033" s="22">
        <v>6324.9725000000008</v>
      </c>
    </row>
    <row r="2034" spans="1:2" ht="15.75" customHeight="1" x14ac:dyDescent="0.3">
      <c r="A2034" s="20" t="s">
        <v>4347</v>
      </c>
      <c r="B2034" s="22">
        <v>5769.8024999999998</v>
      </c>
    </row>
    <row r="2035" spans="1:2" ht="15.75" customHeight="1" x14ac:dyDescent="0.3">
      <c r="A2035" s="20" t="s">
        <v>4349</v>
      </c>
      <c r="B2035" s="22">
        <v>6463.7650000000003</v>
      </c>
    </row>
    <row r="2036" spans="1:2" ht="15.75" customHeight="1" x14ac:dyDescent="0.3">
      <c r="A2036" s="20" t="s">
        <v>4351</v>
      </c>
      <c r="B2036" s="22">
        <v>5769.8024999999998</v>
      </c>
    </row>
    <row r="2037" spans="1:2" ht="15.75" customHeight="1" x14ac:dyDescent="0.3">
      <c r="A2037" s="20" t="s">
        <v>4353</v>
      </c>
      <c r="B2037" s="22">
        <v>6324.9725000000008</v>
      </c>
    </row>
    <row r="2038" spans="1:2" ht="15.75" customHeight="1" x14ac:dyDescent="0.3">
      <c r="A2038" s="20" t="s">
        <v>4355</v>
      </c>
      <c r="B2038" s="22">
        <v>6463.7650000000003</v>
      </c>
    </row>
    <row r="2039" spans="1:2" ht="15.75" customHeight="1" x14ac:dyDescent="0.3">
      <c r="A2039" s="20" t="s">
        <v>4357</v>
      </c>
      <c r="B2039" s="22">
        <v>6463.7650000000003</v>
      </c>
    </row>
    <row r="2040" spans="1:2" ht="15.75" customHeight="1" x14ac:dyDescent="0.3">
      <c r="A2040" s="20" t="s">
        <v>4359</v>
      </c>
      <c r="B2040" s="22">
        <v>7018.9350000000013</v>
      </c>
    </row>
    <row r="2041" spans="1:2" ht="15.75" customHeight="1" x14ac:dyDescent="0.3">
      <c r="A2041" s="20" t="s">
        <v>4361</v>
      </c>
      <c r="B2041" s="22">
        <v>6433.7799353910004</v>
      </c>
    </row>
    <row r="2042" spans="1:2" ht="15.75" customHeight="1" x14ac:dyDescent="0.3">
      <c r="A2042" s="20" t="s">
        <v>4363</v>
      </c>
      <c r="B2042" s="22">
        <v>5797.6717496885012</v>
      </c>
    </row>
    <row r="2043" spans="1:2" ht="15.75" customHeight="1" x14ac:dyDescent="0.3">
      <c r="A2043" s="20" t="s">
        <v>4365</v>
      </c>
      <c r="B2043" s="22">
        <v>5288.7852011265013</v>
      </c>
    </row>
    <row r="2044" spans="1:2" ht="15.75" customHeight="1" x14ac:dyDescent="0.3">
      <c r="A2044" s="20" t="s">
        <v>4367</v>
      </c>
      <c r="B2044" s="22">
        <v>5924.8933868290005</v>
      </c>
    </row>
    <row r="2045" spans="1:2" ht="15.75" customHeight="1" x14ac:dyDescent="0.3">
      <c r="A2045" s="20" t="s">
        <v>4369</v>
      </c>
      <c r="B2045" s="22">
        <v>5288.7852011265013</v>
      </c>
    </row>
    <row r="2046" spans="1:2" ht="15.75" customHeight="1" x14ac:dyDescent="0.3">
      <c r="A2046" s="20" t="s">
        <v>4371</v>
      </c>
      <c r="B2046" s="22">
        <v>5797.6717496885012</v>
      </c>
    </row>
    <row r="2047" spans="1:2" ht="15.75" customHeight="1" x14ac:dyDescent="0.3">
      <c r="A2047" s="20" t="s">
        <v>4373</v>
      </c>
      <c r="B2047" s="22">
        <v>5924.8933868290005</v>
      </c>
    </row>
    <row r="2048" spans="1:2" ht="15.75" customHeight="1" x14ac:dyDescent="0.3">
      <c r="A2048" s="20" t="s">
        <v>4375</v>
      </c>
      <c r="B2048" s="22">
        <v>5924.8933868290005</v>
      </c>
    </row>
    <row r="2049" spans="1:2" ht="15.75" customHeight="1" x14ac:dyDescent="0.3">
      <c r="A2049" s="20" t="s">
        <v>4377</v>
      </c>
      <c r="B2049" s="22">
        <v>6433.7799353910004</v>
      </c>
    </row>
    <row r="2050" spans="1:2" ht="15.75" customHeight="1" x14ac:dyDescent="0.3">
      <c r="A2050" s="20" t="s">
        <v>4379</v>
      </c>
      <c r="B2050" s="22">
        <v>5848.6248707820032</v>
      </c>
    </row>
    <row r="2051" spans="1:2" ht="15.75" customHeight="1" x14ac:dyDescent="0.3">
      <c r="A2051" s="20" t="s">
        <v>4381</v>
      </c>
      <c r="B2051" s="22">
        <v>5270.3709993770017</v>
      </c>
    </row>
    <row r="2052" spans="1:2" ht="15.75" customHeight="1" x14ac:dyDescent="0.3">
      <c r="A2052" s="20" t="s">
        <v>4383</v>
      </c>
      <c r="B2052" s="22">
        <v>4807.7679022530028</v>
      </c>
    </row>
    <row r="2053" spans="1:2" ht="15.75" customHeight="1" x14ac:dyDescent="0.3">
      <c r="A2053" s="20" t="s">
        <v>4385</v>
      </c>
      <c r="B2053" s="22">
        <v>5386.0217736580016</v>
      </c>
    </row>
    <row r="2054" spans="1:2" ht="15.75" customHeight="1" x14ac:dyDescent="0.3">
      <c r="A2054" s="20" t="s">
        <v>4387</v>
      </c>
      <c r="B2054" s="22">
        <v>4807.7679022530028</v>
      </c>
    </row>
    <row r="2055" spans="1:2" ht="15.75" customHeight="1" x14ac:dyDescent="0.3">
      <c r="A2055" s="20" t="s">
        <v>4389</v>
      </c>
      <c r="B2055" s="22">
        <v>5270.3709993770017</v>
      </c>
    </row>
    <row r="2056" spans="1:2" ht="15.75" customHeight="1" x14ac:dyDescent="0.3">
      <c r="A2056" s="20" t="s">
        <v>4391</v>
      </c>
      <c r="B2056" s="22">
        <v>5386.0217736580016</v>
      </c>
    </row>
    <row r="2057" spans="1:2" ht="15.75" customHeight="1" x14ac:dyDescent="0.3">
      <c r="A2057" s="20" t="s">
        <v>4393</v>
      </c>
      <c r="B2057" s="22">
        <v>5386.0217736580016</v>
      </c>
    </row>
    <row r="2058" spans="1:2" ht="15.75" customHeight="1" x14ac:dyDescent="0.3">
      <c r="A2058" s="20" t="s">
        <v>4395</v>
      </c>
      <c r="B2058" s="22">
        <v>5848.6248707820032</v>
      </c>
    </row>
    <row r="2059" spans="1:2" ht="15.75" customHeight="1" x14ac:dyDescent="0.3">
      <c r="A2059" s="20" t="s">
        <v>4397</v>
      </c>
      <c r="B2059" s="22">
        <v>4678.3147415569856</v>
      </c>
    </row>
    <row r="2060" spans="1:2" ht="15.75" customHeight="1" x14ac:dyDescent="0.3">
      <c r="A2060" s="20" t="s">
        <v>4399</v>
      </c>
      <c r="B2060" s="22">
        <v>4215.7694987476789</v>
      </c>
    </row>
    <row r="2061" spans="1:2" ht="15.75" customHeight="1" x14ac:dyDescent="0.3">
      <c r="A2061" s="20" t="s">
        <v>4401</v>
      </c>
      <c r="B2061" s="22">
        <v>3845.7333045002333</v>
      </c>
    </row>
    <row r="2062" spans="1:2" ht="15.75" customHeight="1" x14ac:dyDescent="0.3">
      <c r="A2062" s="20" t="s">
        <v>4403</v>
      </c>
      <c r="B2062" s="22">
        <v>4308.2785473095391</v>
      </c>
    </row>
    <row r="2063" spans="1:2" ht="15.75" customHeight="1" x14ac:dyDescent="0.3">
      <c r="A2063" s="20" t="s">
        <v>4405</v>
      </c>
      <c r="B2063" s="22">
        <v>3845.7333045002333</v>
      </c>
    </row>
    <row r="2064" spans="1:2" ht="15.75" customHeight="1" x14ac:dyDescent="0.3">
      <c r="A2064" s="20" t="s">
        <v>4407</v>
      </c>
      <c r="B2064" s="22">
        <v>4215.7694987476789</v>
      </c>
    </row>
    <row r="2065" spans="1:2" ht="15.75" customHeight="1" x14ac:dyDescent="0.3">
      <c r="A2065" s="20" t="s">
        <v>4409</v>
      </c>
      <c r="B2065" s="22">
        <v>4308.2785473095391</v>
      </c>
    </row>
    <row r="2066" spans="1:2" ht="15.75" customHeight="1" x14ac:dyDescent="0.3">
      <c r="A2066" s="20" t="s">
        <v>4411</v>
      </c>
      <c r="B2066" s="22">
        <v>4308.2785473095391</v>
      </c>
    </row>
    <row r="2067" spans="1:2" ht="15.75" customHeight="1" x14ac:dyDescent="0.3">
      <c r="A2067" s="20" t="s">
        <v>4413</v>
      </c>
      <c r="B2067" s="22">
        <v>4678.3147415569856</v>
      </c>
    </row>
    <row r="2068" spans="1:2" ht="15.75" customHeight="1" x14ac:dyDescent="0.3">
      <c r="A2068" s="20" t="s">
        <v>4415</v>
      </c>
      <c r="B2068" s="22">
        <v>3508.0046123389866</v>
      </c>
    </row>
    <row r="2069" spans="1:2" ht="15.75" customHeight="1" x14ac:dyDescent="0.3">
      <c r="A2069" s="20" t="s">
        <v>4417</v>
      </c>
      <c r="B2069" s="22">
        <v>3161.1679981246803</v>
      </c>
    </row>
    <row r="2070" spans="1:2" ht="15.75" customHeight="1" x14ac:dyDescent="0.3">
      <c r="A2070" s="20" t="s">
        <v>4419</v>
      </c>
      <c r="B2070" s="22">
        <v>2883.6987067532355</v>
      </c>
    </row>
    <row r="2071" spans="1:2" ht="15.75" customHeight="1" x14ac:dyDescent="0.3">
      <c r="A2071" s="20" t="s">
        <v>4421</v>
      </c>
      <c r="B2071" s="22">
        <v>3230.5353209675413</v>
      </c>
    </row>
    <row r="2072" spans="1:2" ht="15.75" customHeight="1" x14ac:dyDescent="0.3">
      <c r="A2072" s="20" t="s">
        <v>4423</v>
      </c>
      <c r="B2072" s="22">
        <v>2883.6987067532355</v>
      </c>
    </row>
    <row r="2073" spans="1:2" ht="15.75" customHeight="1" x14ac:dyDescent="0.3">
      <c r="A2073" s="20" t="s">
        <v>4425</v>
      </c>
      <c r="B2073" s="22">
        <v>3161.1679981246803</v>
      </c>
    </row>
    <row r="2074" spans="1:2" ht="15.75" customHeight="1" x14ac:dyDescent="0.3">
      <c r="A2074" s="20" t="s">
        <v>4427</v>
      </c>
      <c r="B2074" s="22">
        <v>3230.5353209675413</v>
      </c>
    </row>
    <row r="2075" spans="1:2" ht="15.75" customHeight="1" x14ac:dyDescent="0.3">
      <c r="A2075" s="20" t="s">
        <v>4429</v>
      </c>
      <c r="B2075" s="22">
        <v>3230.5353209675413</v>
      </c>
    </row>
    <row r="2076" spans="1:2" ht="15.75" customHeight="1" x14ac:dyDescent="0.3">
      <c r="A2076" s="20" t="s">
        <v>4431</v>
      </c>
      <c r="B2076" s="22">
        <v>3508.0046123389866</v>
      </c>
    </row>
    <row r="2077" spans="1:2" ht="15.75" customHeight="1" x14ac:dyDescent="0.3">
      <c r="A2077" s="20" t="s">
        <v>4433</v>
      </c>
      <c r="B2077" s="22">
        <v>2337.6944831209885</v>
      </c>
    </row>
    <row r="2078" spans="1:2" ht="15.75" customHeight="1" x14ac:dyDescent="0.3">
      <c r="A2078" s="20" t="s">
        <v>4435</v>
      </c>
      <c r="B2078" s="22">
        <v>2106.5664975016816</v>
      </c>
    </row>
    <row r="2079" spans="1:2" ht="15.75" customHeight="1" x14ac:dyDescent="0.3">
      <c r="A2079" s="20" t="s">
        <v>4437</v>
      </c>
      <c r="B2079" s="22">
        <v>1921.6641090062367</v>
      </c>
    </row>
    <row r="2080" spans="1:2" ht="15.75" customHeight="1" x14ac:dyDescent="0.3">
      <c r="A2080" s="20" t="s">
        <v>4439</v>
      </c>
      <c r="B2080" s="22">
        <v>2152.7920946255431</v>
      </c>
    </row>
    <row r="2081" spans="1:2" ht="15.75" customHeight="1" x14ac:dyDescent="0.3">
      <c r="A2081" s="20" t="s">
        <v>4441</v>
      </c>
      <c r="B2081" s="22">
        <v>1921.6641090062367</v>
      </c>
    </row>
    <row r="2082" spans="1:2" ht="15.75" customHeight="1" x14ac:dyDescent="0.3">
      <c r="A2082" s="20" t="s">
        <v>4443</v>
      </c>
      <c r="B2082" s="22">
        <v>2106.5664975016816</v>
      </c>
    </row>
    <row r="2083" spans="1:2" ht="15.75" customHeight="1" x14ac:dyDescent="0.3">
      <c r="A2083" s="20" t="s">
        <v>4445</v>
      </c>
      <c r="B2083" s="22">
        <v>2152.7920946255431</v>
      </c>
    </row>
    <row r="2084" spans="1:2" ht="15.75" customHeight="1" x14ac:dyDescent="0.3">
      <c r="A2084" s="20" t="s">
        <v>4447</v>
      </c>
      <c r="B2084" s="22">
        <v>2152.7920946255431</v>
      </c>
    </row>
    <row r="2085" spans="1:2" ht="15.75" customHeight="1" x14ac:dyDescent="0.3">
      <c r="A2085" s="20" t="s">
        <v>4449</v>
      </c>
      <c r="B2085" s="22">
        <v>2337.6944831209885</v>
      </c>
    </row>
    <row r="2086" spans="1:2" ht="15.75" customHeight="1" x14ac:dyDescent="0.3">
      <c r="A2086" s="20" t="s">
        <v>4451</v>
      </c>
      <c r="B2086" s="22">
        <v>1403.7870000000003</v>
      </c>
    </row>
    <row r="2087" spans="1:2" ht="15.75" customHeight="1" x14ac:dyDescent="0.3">
      <c r="A2087" s="20" t="s">
        <v>4453</v>
      </c>
      <c r="B2087" s="22">
        <v>1264.9945000000002</v>
      </c>
    </row>
    <row r="2088" spans="1:2" ht="15.75" customHeight="1" x14ac:dyDescent="0.3">
      <c r="A2088" s="20" t="s">
        <v>4455</v>
      </c>
      <c r="B2088" s="22">
        <v>1153.9605000000001</v>
      </c>
    </row>
    <row r="2089" spans="1:2" ht="15.75" customHeight="1" x14ac:dyDescent="0.3">
      <c r="A2089" s="20" t="s">
        <v>4457</v>
      </c>
      <c r="B2089" s="22">
        <v>1292.7530000000002</v>
      </c>
    </row>
    <row r="2090" spans="1:2" ht="15.75" customHeight="1" x14ac:dyDescent="0.3">
      <c r="A2090" s="20" t="s">
        <v>4459</v>
      </c>
      <c r="B2090" s="22">
        <v>1153.9605000000001</v>
      </c>
    </row>
    <row r="2091" spans="1:2" ht="15.75" customHeight="1" x14ac:dyDescent="0.3">
      <c r="A2091" s="20" t="s">
        <v>4461</v>
      </c>
      <c r="B2091" s="22">
        <v>1264.9945000000002</v>
      </c>
    </row>
    <row r="2092" spans="1:2" ht="15.75" customHeight="1" x14ac:dyDescent="0.3">
      <c r="A2092" s="20" t="s">
        <v>4463</v>
      </c>
      <c r="B2092" s="22">
        <v>1292.7530000000002</v>
      </c>
    </row>
    <row r="2093" spans="1:2" ht="15.75" customHeight="1" x14ac:dyDescent="0.3">
      <c r="A2093" s="20" t="s">
        <v>4465</v>
      </c>
      <c r="B2093" s="22">
        <v>1292.7530000000002</v>
      </c>
    </row>
    <row r="2094" spans="1:2" ht="15.75" customHeight="1" x14ac:dyDescent="0.3">
      <c r="A2094" s="20" t="s">
        <v>4467</v>
      </c>
      <c r="B2094" s="22">
        <v>1403.7870000000003</v>
      </c>
    </row>
    <row r="2095" spans="1:2" ht="15.75" customHeight="1" x14ac:dyDescent="0.3">
      <c r="A2095" s="20" t="s">
        <v>4469</v>
      </c>
      <c r="B2095" s="22">
        <v>1286.7559870782002</v>
      </c>
    </row>
    <row r="2096" spans="1:2" ht="15.75" customHeight="1" x14ac:dyDescent="0.3">
      <c r="A2096" s="20" t="s">
        <v>4471</v>
      </c>
      <c r="B2096" s="22">
        <v>1159.5343499377002</v>
      </c>
    </row>
    <row r="2097" spans="1:2" ht="15.75" customHeight="1" x14ac:dyDescent="0.3">
      <c r="A2097" s="20" t="s">
        <v>4473</v>
      </c>
      <c r="B2097" s="22">
        <v>1057.7570402253002</v>
      </c>
    </row>
    <row r="2098" spans="1:2" ht="15.75" customHeight="1" x14ac:dyDescent="0.3">
      <c r="A2098" s="20" t="s">
        <v>4475</v>
      </c>
      <c r="B2098" s="22">
        <v>1184.9786773658002</v>
      </c>
    </row>
    <row r="2099" spans="1:2" ht="15.75" customHeight="1" x14ac:dyDescent="0.3">
      <c r="A2099" s="20" t="s">
        <v>4477</v>
      </c>
      <c r="B2099" s="22">
        <v>1057.7570402253002</v>
      </c>
    </row>
    <row r="2100" spans="1:2" ht="15.75" customHeight="1" x14ac:dyDescent="0.3">
      <c r="A2100" s="20" t="s">
        <v>4479</v>
      </c>
      <c r="B2100" s="22">
        <v>1159.5343499377002</v>
      </c>
    </row>
    <row r="2101" spans="1:2" ht="15.75" customHeight="1" x14ac:dyDescent="0.3">
      <c r="A2101" s="20" t="s">
        <v>4481</v>
      </c>
      <c r="B2101" s="22">
        <v>1184.9786773658002</v>
      </c>
    </row>
    <row r="2102" spans="1:2" ht="15.75" customHeight="1" x14ac:dyDescent="0.3">
      <c r="A2102" s="20" t="s">
        <v>4483</v>
      </c>
      <c r="B2102" s="22">
        <v>1184.9786773658002</v>
      </c>
    </row>
    <row r="2103" spans="1:2" ht="15.75" customHeight="1" x14ac:dyDescent="0.3">
      <c r="A2103" s="20" t="s">
        <v>4485</v>
      </c>
      <c r="B2103" s="22">
        <v>1286.7559870782002</v>
      </c>
    </row>
    <row r="2104" spans="1:2" ht="15.75" customHeight="1" x14ac:dyDescent="0.3">
      <c r="A2104" s="20" t="s">
        <v>4487</v>
      </c>
      <c r="B2104" s="22">
        <v>1169.7249741564005</v>
      </c>
    </row>
    <row r="2105" spans="1:2" ht="15.75" customHeight="1" x14ac:dyDescent="0.3">
      <c r="A2105" s="20" t="s">
        <v>4489</v>
      </c>
      <c r="B2105" s="22">
        <v>1054.0741998754004</v>
      </c>
    </row>
    <row r="2106" spans="1:2" ht="15.75" customHeight="1" x14ac:dyDescent="0.3">
      <c r="A2106" s="20" t="s">
        <v>4491</v>
      </c>
      <c r="B2106" s="22">
        <v>961.55358045060063</v>
      </c>
    </row>
    <row r="2107" spans="1:2" ht="15.75" customHeight="1" x14ac:dyDescent="0.3">
      <c r="A2107" s="20" t="s">
        <v>4493</v>
      </c>
      <c r="B2107" s="22">
        <v>1077.2043547316002</v>
      </c>
    </row>
    <row r="2108" spans="1:2" ht="15.75" customHeight="1" x14ac:dyDescent="0.3">
      <c r="A2108" s="20" t="s">
        <v>4495</v>
      </c>
      <c r="B2108" s="22">
        <v>961.55358045060063</v>
      </c>
    </row>
    <row r="2109" spans="1:2" ht="15.75" customHeight="1" x14ac:dyDescent="0.3">
      <c r="A2109" s="20" t="s">
        <v>4497</v>
      </c>
      <c r="B2109" s="22">
        <v>1054.0741998754004</v>
      </c>
    </row>
    <row r="2110" spans="1:2" ht="15.75" customHeight="1" x14ac:dyDescent="0.3">
      <c r="A2110" s="20" t="s">
        <v>4499</v>
      </c>
      <c r="B2110" s="22">
        <v>1077.2043547316002</v>
      </c>
    </row>
    <row r="2111" spans="1:2" ht="15.75" customHeight="1" x14ac:dyDescent="0.3">
      <c r="A2111" s="20" t="s">
        <v>4501</v>
      </c>
      <c r="B2111" s="22">
        <v>1077.2043547316002</v>
      </c>
    </row>
    <row r="2112" spans="1:2" ht="15.75" customHeight="1" x14ac:dyDescent="0.3">
      <c r="A2112" s="20" t="s">
        <v>4503</v>
      </c>
      <c r="B2112" s="22">
        <v>1169.7249741564005</v>
      </c>
    </row>
    <row r="2113" spans="1:2" ht="15.75" customHeight="1" x14ac:dyDescent="0.3">
      <c r="A2113" s="20" t="s">
        <v>4505</v>
      </c>
      <c r="B2113" s="22">
        <v>935.66294831139714</v>
      </c>
    </row>
    <row r="2114" spans="1:2" ht="15.75" customHeight="1" x14ac:dyDescent="0.3">
      <c r="A2114" s="20" t="s">
        <v>4507</v>
      </c>
      <c r="B2114" s="22">
        <v>843.15389974953575</v>
      </c>
    </row>
    <row r="2115" spans="1:2" ht="15.75" customHeight="1" x14ac:dyDescent="0.3">
      <c r="A2115" s="20" t="s">
        <v>4509</v>
      </c>
      <c r="B2115" s="22">
        <v>769.14666090004675</v>
      </c>
    </row>
    <row r="2116" spans="1:2" ht="15.75" customHeight="1" x14ac:dyDescent="0.3">
      <c r="A2116" s="20" t="s">
        <v>4511</v>
      </c>
      <c r="B2116" s="22">
        <v>861.65570946190792</v>
      </c>
    </row>
    <row r="2117" spans="1:2" ht="15.75" customHeight="1" x14ac:dyDescent="0.3">
      <c r="A2117" s="20" t="s">
        <v>4513</v>
      </c>
      <c r="B2117" s="22">
        <v>769.14666090004675</v>
      </c>
    </row>
    <row r="2118" spans="1:2" ht="15.75" customHeight="1" x14ac:dyDescent="0.3">
      <c r="A2118" s="20" t="s">
        <v>4515</v>
      </c>
      <c r="B2118" s="22">
        <v>843.15389974953575</v>
      </c>
    </row>
    <row r="2119" spans="1:2" ht="15.75" customHeight="1" x14ac:dyDescent="0.3">
      <c r="A2119" s="20" t="s">
        <v>4517</v>
      </c>
      <c r="B2119" s="22">
        <v>861.65570946190792</v>
      </c>
    </row>
    <row r="2120" spans="1:2" ht="15.75" customHeight="1" x14ac:dyDescent="0.3">
      <c r="A2120" s="20" t="s">
        <v>4519</v>
      </c>
      <c r="B2120" s="22">
        <v>861.65570946190792</v>
      </c>
    </row>
    <row r="2121" spans="1:2" ht="15.75" customHeight="1" x14ac:dyDescent="0.3">
      <c r="A2121" s="20" t="s">
        <v>4521</v>
      </c>
      <c r="B2121" s="22">
        <v>935.66294831139714</v>
      </c>
    </row>
    <row r="2122" spans="1:2" ht="15.75" customHeight="1" x14ac:dyDescent="0.3">
      <c r="A2122" s="20" t="s">
        <v>4523</v>
      </c>
      <c r="B2122" s="22">
        <v>701.60092246779743</v>
      </c>
    </row>
    <row r="2123" spans="1:2" ht="15.75" customHeight="1" x14ac:dyDescent="0.3">
      <c r="A2123" s="20" t="s">
        <v>4525</v>
      </c>
      <c r="B2123" s="22">
        <v>632.23359962493612</v>
      </c>
    </row>
    <row r="2124" spans="1:2" ht="15.75" customHeight="1" x14ac:dyDescent="0.3">
      <c r="A2124" s="20" t="s">
        <v>4527</v>
      </c>
      <c r="B2124" s="22">
        <v>576.73974135064714</v>
      </c>
    </row>
    <row r="2125" spans="1:2" ht="15.75" customHeight="1" x14ac:dyDescent="0.3">
      <c r="A2125" s="20" t="s">
        <v>4529</v>
      </c>
      <c r="B2125" s="22">
        <v>646.10706419350822</v>
      </c>
    </row>
    <row r="2126" spans="1:2" ht="15.75" customHeight="1" x14ac:dyDescent="0.3">
      <c r="A2126" s="20" t="s">
        <v>4531</v>
      </c>
      <c r="B2126" s="22">
        <v>576.73974135064714</v>
      </c>
    </row>
    <row r="2127" spans="1:2" ht="15.75" customHeight="1" x14ac:dyDescent="0.3">
      <c r="A2127" s="20" t="s">
        <v>4533</v>
      </c>
      <c r="B2127" s="22">
        <v>632.23359962493612</v>
      </c>
    </row>
    <row r="2128" spans="1:2" ht="15.75" customHeight="1" x14ac:dyDescent="0.3">
      <c r="A2128" s="20" t="s">
        <v>4535</v>
      </c>
      <c r="B2128" s="22">
        <v>646.10706419350822</v>
      </c>
    </row>
    <row r="2129" spans="1:2" ht="15.75" customHeight="1" x14ac:dyDescent="0.3">
      <c r="A2129" s="20" t="s">
        <v>4537</v>
      </c>
      <c r="B2129" s="22">
        <v>646.10706419350822</v>
      </c>
    </row>
    <row r="2130" spans="1:2" ht="15.75" customHeight="1" x14ac:dyDescent="0.3">
      <c r="A2130" s="20" t="s">
        <v>4539</v>
      </c>
      <c r="B2130" s="22">
        <v>701.60092246779743</v>
      </c>
    </row>
    <row r="2131" spans="1:2" ht="15.75" customHeight="1" x14ac:dyDescent="0.3">
      <c r="A2131" s="20" t="s">
        <v>4541</v>
      </c>
      <c r="B2131" s="22">
        <v>467.53889662419778</v>
      </c>
    </row>
    <row r="2132" spans="1:2" ht="15.75" customHeight="1" x14ac:dyDescent="0.3">
      <c r="A2132" s="20" t="s">
        <v>4543</v>
      </c>
      <c r="B2132" s="22">
        <v>421.31329950033637</v>
      </c>
    </row>
    <row r="2133" spans="1:2" ht="15.75" customHeight="1" x14ac:dyDescent="0.3">
      <c r="A2133" s="20" t="s">
        <v>4545</v>
      </c>
      <c r="B2133" s="22">
        <v>384.33282180124735</v>
      </c>
    </row>
    <row r="2134" spans="1:2" ht="15.75" customHeight="1" x14ac:dyDescent="0.3">
      <c r="A2134" s="20" t="s">
        <v>4547</v>
      </c>
      <c r="B2134" s="22">
        <v>430.55841892510864</v>
      </c>
    </row>
    <row r="2135" spans="1:2" ht="15.75" customHeight="1" x14ac:dyDescent="0.3">
      <c r="A2135" s="20" t="s">
        <v>4549</v>
      </c>
      <c r="B2135" s="22">
        <v>384.33282180124735</v>
      </c>
    </row>
    <row r="2136" spans="1:2" ht="15.75" customHeight="1" x14ac:dyDescent="0.3">
      <c r="A2136" s="20" t="s">
        <v>4551</v>
      </c>
      <c r="B2136" s="22">
        <v>421.31329950033637</v>
      </c>
    </row>
    <row r="2137" spans="1:2" ht="15.75" customHeight="1" x14ac:dyDescent="0.3">
      <c r="A2137" s="20" t="s">
        <v>4553</v>
      </c>
      <c r="B2137" s="22">
        <v>430.55841892510864</v>
      </c>
    </row>
    <row r="2138" spans="1:2" ht="15.75" customHeight="1" x14ac:dyDescent="0.3">
      <c r="A2138" s="20" t="s">
        <v>4555</v>
      </c>
      <c r="B2138" s="22">
        <v>430.55841892510864</v>
      </c>
    </row>
    <row r="2139" spans="1:2" ht="15.75" customHeight="1" x14ac:dyDescent="0.3">
      <c r="A2139" s="20" t="s">
        <v>4557</v>
      </c>
      <c r="B2139" s="22">
        <v>467.53889662419778</v>
      </c>
    </row>
    <row r="2140" spans="1:2" ht="15.75" customHeight="1" x14ac:dyDescent="0.3">
      <c r="A2140" s="20" t="s">
        <v>4559</v>
      </c>
      <c r="B2140" s="22">
        <v>6594.5</v>
      </c>
    </row>
    <row r="2141" spans="1:2" ht="15.75" customHeight="1" x14ac:dyDescent="0.3">
      <c r="A2141" s="28" t="s">
        <v>4561</v>
      </c>
      <c r="B2141" s="30">
        <v>1450.79</v>
      </c>
    </row>
    <row r="2142" spans="1:2" ht="15.75" customHeight="1" x14ac:dyDescent="0.3">
      <c r="A2142" s="28" t="s">
        <v>4563</v>
      </c>
      <c r="B2142" s="30">
        <v>1121.07</v>
      </c>
    </row>
    <row r="2143" spans="1:2" ht="15.75" customHeight="1" x14ac:dyDescent="0.3">
      <c r="A2143" s="28" t="s">
        <v>4565</v>
      </c>
      <c r="B2143" s="30">
        <v>857.29</v>
      </c>
    </row>
    <row r="2144" spans="1:2" ht="15.75" customHeight="1" x14ac:dyDescent="0.3">
      <c r="A2144" s="28" t="s">
        <v>4567</v>
      </c>
      <c r="B2144" s="30">
        <v>1187.01</v>
      </c>
    </row>
    <row r="2145" spans="1:2" ht="15.75" customHeight="1" x14ac:dyDescent="0.3">
      <c r="A2145" s="28" t="s">
        <v>4569</v>
      </c>
      <c r="B2145" s="30">
        <v>857.29</v>
      </c>
    </row>
    <row r="2146" spans="1:2" ht="15.75" customHeight="1" x14ac:dyDescent="0.3">
      <c r="A2146" s="28" t="s">
        <v>4571</v>
      </c>
      <c r="B2146" s="30">
        <v>1121.07</v>
      </c>
    </row>
    <row r="2147" spans="1:2" ht="15.75" customHeight="1" x14ac:dyDescent="0.3">
      <c r="A2147" s="28" t="s">
        <v>4573</v>
      </c>
      <c r="B2147" s="30">
        <v>1187.01</v>
      </c>
    </row>
    <row r="2148" spans="1:2" ht="15.75" customHeight="1" x14ac:dyDescent="0.3">
      <c r="A2148" s="28" t="s">
        <v>4575</v>
      </c>
      <c r="B2148" s="30">
        <v>1187.01</v>
      </c>
    </row>
    <row r="2149" spans="1:2" ht="15.75" customHeight="1" x14ac:dyDescent="0.3">
      <c r="A2149" s="28" t="s">
        <v>4577</v>
      </c>
      <c r="B2149" s="30">
        <v>1450.79</v>
      </c>
    </row>
    <row r="2150" spans="1:2" ht="15.75" customHeight="1" x14ac:dyDescent="0.3">
      <c r="A2150" s="20" t="s">
        <v>4580</v>
      </c>
      <c r="B2150" s="22">
        <v>4678.6410000000005</v>
      </c>
    </row>
    <row r="2151" spans="1:2" ht="15.75" customHeight="1" x14ac:dyDescent="0.3">
      <c r="A2151" s="20" t="s">
        <v>4582</v>
      </c>
      <c r="B2151" s="22">
        <v>4216.0635000000002</v>
      </c>
    </row>
    <row r="2152" spans="1:2" ht="15.75" customHeight="1" x14ac:dyDescent="0.3">
      <c r="A2152" s="20" t="s">
        <v>4584</v>
      </c>
      <c r="B2152" s="22">
        <v>3846.0015000000008</v>
      </c>
    </row>
    <row r="2153" spans="1:2" ht="15.75" customHeight="1" x14ac:dyDescent="0.3">
      <c r="A2153" s="20" t="s">
        <v>4586</v>
      </c>
      <c r="B2153" s="22">
        <v>4308.5790000000006</v>
      </c>
    </row>
    <row r="2154" spans="1:2" ht="15.75" customHeight="1" x14ac:dyDescent="0.3">
      <c r="A2154" s="20" t="s">
        <v>4588</v>
      </c>
      <c r="B2154" s="22">
        <v>3846.0015000000008</v>
      </c>
    </row>
    <row r="2155" spans="1:2" ht="15.75" customHeight="1" x14ac:dyDescent="0.3">
      <c r="A2155" s="20" t="s">
        <v>4590</v>
      </c>
      <c r="B2155" s="22">
        <v>4216.0635000000002</v>
      </c>
    </row>
    <row r="2156" spans="1:2" ht="15.75" customHeight="1" x14ac:dyDescent="0.3">
      <c r="A2156" s="20" t="s">
        <v>4592</v>
      </c>
      <c r="B2156" s="22">
        <v>4308.5790000000006</v>
      </c>
    </row>
    <row r="2157" spans="1:2" ht="15.75" customHeight="1" x14ac:dyDescent="0.3">
      <c r="A2157" s="20" t="s">
        <v>4594</v>
      </c>
      <c r="B2157" s="22">
        <v>4308.5790000000006</v>
      </c>
    </row>
    <row r="2158" spans="1:2" ht="15.75" customHeight="1" x14ac:dyDescent="0.3">
      <c r="A2158" s="20" t="s">
        <v>4596</v>
      </c>
      <c r="B2158" s="22">
        <v>4678.6410000000005</v>
      </c>
    </row>
    <row r="2159" spans="1:2" ht="15.75" customHeight="1" x14ac:dyDescent="0.3">
      <c r="A2159" s="20" t="s">
        <v>4598</v>
      </c>
      <c r="B2159" s="22">
        <v>4288.5917294714491</v>
      </c>
    </row>
    <row r="2160" spans="1:2" ht="15.75" customHeight="1" x14ac:dyDescent="0.3">
      <c r="A2160" s="20" t="s">
        <v>4600</v>
      </c>
      <c r="B2160" s="22">
        <v>3864.578422885289</v>
      </c>
    </row>
    <row r="2161" spans="1:2" ht="15.75" customHeight="1" x14ac:dyDescent="0.3">
      <c r="A2161" s="20" t="s">
        <v>4602</v>
      </c>
      <c r="B2161" s="22">
        <v>3525.3677776163613</v>
      </c>
    </row>
    <row r="2162" spans="1:2" ht="15.75" customHeight="1" x14ac:dyDescent="0.3">
      <c r="A2162" s="20" t="s">
        <v>4604</v>
      </c>
      <c r="B2162" s="22">
        <v>3949.3810842025209</v>
      </c>
    </row>
    <row r="2163" spans="1:2" ht="15.75" customHeight="1" x14ac:dyDescent="0.3">
      <c r="A2163" s="20" t="s">
        <v>4606</v>
      </c>
      <c r="B2163" s="22">
        <v>3525.3677776163613</v>
      </c>
    </row>
    <row r="2164" spans="1:2" ht="15.75" customHeight="1" x14ac:dyDescent="0.3">
      <c r="A2164" s="20" t="s">
        <v>4608</v>
      </c>
      <c r="B2164" s="22">
        <v>3864.578422885289</v>
      </c>
    </row>
    <row r="2165" spans="1:2" ht="15.75" customHeight="1" x14ac:dyDescent="0.3">
      <c r="A2165" s="20" t="s">
        <v>4610</v>
      </c>
      <c r="B2165" s="22">
        <v>3949.3810842025209</v>
      </c>
    </row>
    <row r="2166" spans="1:2" ht="15.75" customHeight="1" x14ac:dyDescent="0.3">
      <c r="A2166" s="20" t="s">
        <v>4612</v>
      </c>
      <c r="B2166" s="22">
        <v>3949.3810842025209</v>
      </c>
    </row>
    <row r="2167" spans="1:2" ht="15.75" customHeight="1" x14ac:dyDescent="0.3">
      <c r="A2167" s="20" t="s">
        <v>4614</v>
      </c>
      <c r="B2167" s="22">
        <v>4288.5917294714491</v>
      </c>
    </row>
    <row r="2168" spans="1:2" ht="15.75" customHeight="1" x14ac:dyDescent="0.3">
      <c r="A2168" s="20" t="s">
        <v>4616</v>
      </c>
      <c r="B2168" s="22">
        <v>3898.5424589428994</v>
      </c>
    </row>
    <row r="2169" spans="1:2" ht="15.75" customHeight="1" x14ac:dyDescent="0.3">
      <c r="A2169" s="20" t="s">
        <v>4618</v>
      </c>
      <c r="B2169" s="22">
        <v>3513.0933457705787</v>
      </c>
    </row>
    <row r="2170" spans="1:2" ht="15.75" customHeight="1" x14ac:dyDescent="0.3">
      <c r="A2170" s="20" t="s">
        <v>4620</v>
      </c>
      <c r="B2170" s="22">
        <v>3204.7340552327228</v>
      </c>
    </row>
    <row r="2171" spans="1:2" ht="15.75" customHeight="1" x14ac:dyDescent="0.3">
      <c r="A2171" s="20" t="s">
        <v>4622</v>
      </c>
      <c r="B2171" s="22">
        <v>3590.183168405043</v>
      </c>
    </row>
    <row r="2172" spans="1:2" ht="15.75" customHeight="1" x14ac:dyDescent="0.3">
      <c r="A2172" s="20" t="s">
        <v>4624</v>
      </c>
      <c r="B2172" s="22">
        <v>3204.7340552327228</v>
      </c>
    </row>
    <row r="2173" spans="1:2" ht="15.75" customHeight="1" x14ac:dyDescent="0.3">
      <c r="A2173" s="20" t="s">
        <v>4626</v>
      </c>
      <c r="B2173" s="22">
        <v>3513.0933457705787</v>
      </c>
    </row>
    <row r="2174" spans="1:2" ht="15.75" customHeight="1" x14ac:dyDescent="0.3">
      <c r="A2174" s="20" t="s">
        <v>4628</v>
      </c>
      <c r="B2174" s="22">
        <v>3590.183168405043</v>
      </c>
    </row>
    <row r="2175" spans="1:2" ht="15.75" customHeight="1" x14ac:dyDescent="0.3">
      <c r="A2175" s="20" t="s">
        <v>4630</v>
      </c>
      <c r="B2175" s="22">
        <v>3590.183168405043</v>
      </c>
    </row>
    <row r="2176" spans="1:2" ht="15.75" customHeight="1" x14ac:dyDescent="0.3">
      <c r="A2176" s="20" t="s">
        <v>4632</v>
      </c>
      <c r="B2176" s="22">
        <v>3898.5424589428994</v>
      </c>
    </row>
    <row r="2177" spans="1:2" ht="15.75" customHeight="1" x14ac:dyDescent="0.3">
      <c r="A2177" s="20" t="s">
        <v>4634</v>
      </c>
      <c r="B2177" s="22">
        <v>3118.443917881119</v>
      </c>
    </row>
    <row r="2178" spans="1:2" ht="15.75" customHeight="1" x14ac:dyDescent="0.3">
      <c r="A2178" s="20" t="s">
        <v>4636</v>
      </c>
      <c r="B2178" s="22">
        <v>2810.1231915369408</v>
      </c>
    </row>
    <row r="2179" spans="1:2" ht="15.75" customHeight="1" x14ac:dyDescent="0.3">
      <c r="A2179" s="20" t="s">
        <v>4638</v>
      </c>
      <c r="B2179" s="22">
        <v>2563.4666104615976</v>
      </c>
    </row>
    <row r="2180" spans="1:2" ht="15.75" customHeight="1" x14ac:dyDescent="0.3">
      <c r="A2180" s="20" t="s">
        <v>4640</v>
      </c>
      <c r="B2180" s="22">
        <v>2871.7873368057762</v>
      </c>
    </row>
    <row r="2181" spans="1:2" ht="15.75" customHeight="1" x14ac:dyDescent="0.3">
      <c r="A2181" s="20" t="s">
        <v>4642</v>
      </c>
      <c r="B2181" s="22">
        <v>2563.4666104615976</v>
      </c>
    </row>
    <row r="2182" spans="1:2" ht="15.75" customHeight="1" x14ac:dyDescent="0.3">
      <c r="A2182" s="20" t="s">
        <v>4644</v>
      </c>
      <c r="B2182" s="22">
        <v>2810.1231915369408</v>
      </c>
    </row>
    <row r="2183" spans="1:2" ht="15.75" customHeight="1" x14ac:dyDescent="0.3">
      <c r="A2183" s="20" t="s">
        <v>4646</v>
      </c>
      <c r="B2183" s="22">
        <v>2871.7873368057762</v>
      </c>
    </row>
    <row r="2184" spans="1:2" ht="15.75" customHeight="1" x14ac:dyDescent="0.3">
      <c r="A2184" s="20" t="s">
        <v>4648</v>
      </c>
      <c r="B2184" s="22">
        <v>2871.7873368057762</v>
      </c>
    </row>
    <row r="2185" spans="1:2" ht="15.75" customHeight="1" x14ac:dyDescent="0.3">
      <c r="A2185" s="20" t="s">
        <v>4650</v>
      </c>
      <c r="B2185" s="22">
        <v>3118.443917881119</v>
      </c>
    </row>
    <row r="2186" spans="1:2" ht="15.75" customHeight="1" x14ac:dyDescent="0.3">
      <c r="A2186" s="20" t="s">
        <v>4652</v>
      </c>
      <c r="B2186" s="22">
        <v>2338.3453768240179</v>
      </c>
    </row>
    <row r="2187" spans="1:2" ht="15.75" customHeight="1" x14ac:dyDescent="0.3">
      <c r="A2187" s="20" t="s">
        <v>4654</v>
      </c>
      <c r="B2187" s="22">
        <v>2107.1530373075193</v>
      </c>
    </row>
    <row r="2188" spans="1:2" ht="15.75" customHeight="1" x14ac:dyDescent="0.3">
      <c r="A2188" s="20" t="s">
        <v>4656</v>
      </c>
      <c r="B2188" s="22">
        <v>1922.1991656943201</v>
      </c>
    </row>
    <row r="2189" spans="1:2" ht="15.75" customHeight="1" x14ac:dyDescent="0.3">
      <c r="A2189" s="20" t="s">
        <v>4658</v>
      </c>
      <c r="B2189" s="22">
        <v>2153.3915052108191</v>
      </c>
    </row>
    <row r="2190" spans="1:2" ht="15.75" customHeight="1" x14ac:dyDescent="0.3">
      <c r="A2190" s="20" t="s">
        <v>4660</v>
      </c>
      <c r="B2190" s="22">
        <v>1922.1991656943201</v>
      </c>
    </row>
    <row r="2191" spans="1:2" ht="15.75" customHeight="1" x14ac:dyDescent="0.3">
      <c r="A2191" s="20" t="s">
        <v>4662</v>
      </c>
      <c r="B2191" s="22">
        <v>2107.1530373075193</v>
      </c>
    </row>
    <row r="2192" spans="1:2" ht="15.75" customHeight="1" x14ac:dyDescent="0.3">
      <c r="A2192" s="20" t="s">
        <v>4664</v>
      </c>
      <c r="B2192" s="22">
        <v>2153.3915052108191</v>
      </c>
    </row>
    <row r="2193" spans="1:2" ht="15.75" customHeight="1" x14ac:dyDescent="0.3">
      <c r="A2193" s="20" t="s">
        <v>4666</v>
      </c>
      <c r="B2193" s="22">
        <v>2153.3915052108191</v>
      </c>
    </row>
    <row r="2194" spans="1:2" ht="15.75" customHeight="1" x14ac:dyDescent="0.3">
      <c r="A2194" s="20" t="s">
        <v>4668</v>
      </c>
      <c r="B2194" s="22">
        <v>2338.3453768240179</v>
      </c>
    </row>
    <row r="2195" spans="1:2" ht="15.75" customHeight="1" x14ac:dyDescent="0.3">
      <c r="A2195" s="20" t="s">
        <v>4670</v>
      </c>
      <c r="B2195" s="22">
        <v>1558.246835766917</v>
      </c>
    </row>
    <row r="2196" spans="1:2" ht="15.75" customHeight="1" x14ac:dyDescent="0.3">
      <c r="A2196" s="20" t="s">
        <v>4672</v>
      </c>
      <c r="B2196" s="22">
        <v>1404.1828830780973</v>
      </c>
    </row>
    <row r="2197" spans="1:2" ht="15.75" customHeight="1" x14ac:dyDescent="0.3">
      <c r="A2197" s="20" t="s">
        <v>4674</v>
      </c>
      <c r="B2197" s="22">
        <v>1280.9317209270421</v>
      </c>
    </row>
    <row r="2198" spans="1:2" ht="15.75" customHeight="1" x14ac:dyDescent="0.3">
      <c r="A2198" s="20" t="s">
        <v>4676</v>
      </c>
      <c r="B2198" s="22">
        <v>1434.9956736158613</v>
      </c>
    </row>
    <row r="2199" spans="1:2" ht="15.75" customHeight="1" x14ac:dyDescent="0.3">
      <c r="A2199" s="20" t="s">
        <v>4678</v>
      </c>
      <c r="B2199" s="22">
        <v>1280.9317209270421</v>
      </c>
    </row>
    <row r="2200" spans="1:2" ht="15.75" customHeight="1" x14ac:dyDescent="0.3">
      <c r="A2200" s="20" t="s">
        <v>4680</v>
      </c>
      <c r="B2200" s="22">
        <v>1404.1828830780973</v>
      </c>
    </row>
    <row r="2201" spans="1:2" ht="15.75" customHeight="1" x14ac:dyDescent="0.3">
      <c r="A2201" s="20" t="s">
        <v>4682</v>
      </c>
      <c r="B2201" s="22">
        <v>1434.9956736158613</v>
      </c>
    </row>
    <row r="2202" spans="1:2" ht="15.75" customHeight="1" x14ac:dyDescent="0.3">
      <c r="A2202" s="20" t="s">
        <v>4684</v>
      </c>
      <c r="B2202" s="22">
        <v>1434.9956736158613</v>
      </c>
    </row>
    <row r="2203" spans="1:2" ht="15.75" customHeight="1" x14ac:dyDescent="0.3">
      <c r="A2203" s="20" t="s">
        <v>4686</v>
      </c>
      <c r="B2203" s="22">
        <v>1558.246835766917</v>
      </c>
    </row>
    <row r="2204" spans="1:2" ht="15.75" customHeight="1" x14ac:dyDescent="0.3">
      <c r="A2204" s="20" t="s">
        <v>4688</v>
      </c>
      <c r="B2204" s="22">
        <v>935.72820000000024</v>
      </c>
    </row>
    <row r="2205" spans="1:2" ht="15.75" customHeight="1" x14ac:dyDescent="0.3">
      <c r="A2205" s="20" t="s">
        <v>4690</v>
      </c>
      <c r="B2205" s="22">
        <v>843.21270000000004</v>
      </c>
    </row>
    <row r="2206" spans="1:2" ht="15.75" customHeight="1" x14ac:dyDescent="0.3">
      <c r="A2206" s="20" t="s">
        <v>4692</v>
      </c>
      <c r="B2206" s="22">
        <v>769.2003000000002</v>
      </c>
    </row>
    <row r="2207" spans="1:2" ht="15.75" customHeight="1" x14ac:dyDescent="0.3">
      <c r="A2207" s="20" t="s">
        <v>4694</v>
      </c>
      <c r="B2207" s="22">
        <v>861.71580000000017</v>
      </c>
    </row>
    <row r="2208" spans="1:2" ht="15.75" customHeight="1" x14ac:dyDescent="0.3">
      <c r="A2208" s="20" t="s">
        <v>4696</v>
      </c>
      <c r="B2208" s="22">
        <v>769.2003000000002</v>
      </c>
    </row>
    <row r="2209" spans="1:2" ht="15.75" customHeight="1" x14ac:dyDescent="0.3">
      <c r="A2209" s="20" t="s">
        <v>4698</v>
      </c>
      <c r="B2209" s="22">
        <v>843.21270000000004</v>
      </c>
    </row>
    <row r="2210" spans="1:2" ht="15.75" customHeight="1" x14ac:dyDescent="0.3">
      <c r="A2210" s="20" t="s">
        <v>4700</v>
      </c>
      <c r="B2210" s="22">
        <v>861.71580000000017</v>
      </c>
    </row>
    <row r="2211" spans="1:2" ht="15.75" customHeight="1" x14ac:dyDescent="0.3">
      <c r="A2211" s="20" t="s">
        <v>4702</v>
      </c>
      <c r="B2211" s="22">
        <v>861.71580000000017</v>
      </c>
    </row>
    <row r="2212" spans="1:2" ht="15.75" customHeight="1" x14ac:dyDescent="0.3">
      <c r="A2212" s="20" t="s">
        <v>4704</v>
      </c>
      <c r="B2212" s="22">
        <v>935.72820000000024</v>
      </c>
    </row>
    <row r="2213" spans="1:2" ht="15.75" customHeight="1" x14ac:dyDescent="0.3">
      <c r="A2213" s="20" t="s">
        <v>4706</v>
      </c>
      <c r="B2213" s="22">
        <v>857.71834589428988</v>
      </c>
    </row>
    <row r="2214" spans="1:2" ht="15.75" customHeight="1" x14ac:dyDescent="0.3">
      <c r="A2214" s="20" t="s">
        <v>4708</v>
      </c>
      <c r="B2214" s="22">
        <v>772.91568457705785</v>
      </c>
    </row>
    <row r="2215" spans="1:2" ht="15.75" customHeight="1" x14ac:dyDescent="0.3">
      <c r="A2215" s="20" t="s">
        <v>4710</v>
      </c>
      <c r="B2215" s="22">
        <v>705.07355552327226</v>
      </c>
    </row>
    <row r="2216" spans="1:2" ht="15.75" customHeight="1" x14ac:dyDescent="0.3">
      <c r="A2216" s="20" t="s">
        <v>4712</v>
      </c>
      <c r="B2216" s="22">
        <v>789.87621684050418</v>
      </c>
    </row>
    <row r="2217" spans="1:2" ht="15.75" customHeight="1" x14ac:dyDescent="0.3">
      <c r="A2217" s="20" t="s">
        <v>4714</v>
      </c>
      <c r="B2217" s="22">
        <v>705.07355552327226</v>
      </c>
    </row>
    <row r="2218" spans="1:2" ht="15.75" customHeight="1" x14ac:dyDescent="0.3">
      <c r="A2218" s="20" t="s">
        <v>4716</v>
      </c>
      <c r="B2218" s="22">
        <v>772.91568457705785</v>
      </c>
    </row>
    <row r="2219" spans="1:2" ht="15.75" customHeight="1" x14ac:dyDescent="0.3">
      <c r="A2219" s="20" t="s">
        <v>4718</v>
      </c>
      <c r="B2219" s="22">
        <v>789.87621684050418</v>
      </c>
    </row>
    <row r="2220" spans="1:2" ht="15.75" customHeight="1" x14ac:dyDescent="0.3">
      <c r="A2220" s="20" t="s">
        <v>4720</v>
      </c>
      <c r="B2220" s="22">
        <v>789.87621684050418</v>
      </c>
    </row>
    <row r="2221" spans="1:2" ht="15.75" customHeight="1" x14ac:dyDescent="0.3">
      <c r="A2221" s="20" t="s">
        <v>4722</v>
      </c>
      <c r="B2221" s="22">
        <v>857.71834589428988</v>
      </c>
    </row>
    <row r="2222" spans="1:2" ht="15.75" customHeight="1" x14ac:dyDescent="0.3">
      <c r="A2222" s="20" t="s">
        <v>4724</v>
      </c>
      <c r="B2222" s="22">
        <v>779.70849178857998</v>
      </c>
    </row>
    <row r="2223" spans="1:2" ht="15.75" customHeight="1" x14ac:dyDescent="0.3">
      <c r="A2223" s="20" t="s">
        <v>4726</v>
      </c>
      <c r="B2223" s="22">
        <v>702.61866915411588</v>
      </c>
    </row>
    <row r="2224" spans="1:2" ht="15.75" customHeight="1" x14ac:dyDescent="0.3">
      <c r="A2224" s="20" t="s">
        <v>4728</v>
      </c>
      <c r="B2224" s="22">
        <v>640.94681104654455</v>
      </c>
    </row>
    <row r="2225" spans="1:2" ht="15.75" customHeight="1" x14ac:dyDescent="0.3">
      <c r="A2225" s="20" t="s">
        <v>4730</v>
      </c>
      <c r="B2225" s="22">
        <v>718.03663368100865</v>
      </c>
    </row>
    <row r="2226" spans="1:2" ht="15.75" customHeight="1" x14ac:dyDescent="0.3">
      <c r="A2226" s="20" t="s">
        <v>4732</v>
      </c>
      <c r="B2226" s="22">
        <v>640.94681104654455</v>
      </c>
    </row>
    <row r="2227" spans="1:2" ht="15.75" customHeight="1" x14ac:dyDescent="0.3">
      <c r="A2227" s="20" t="s">
        <v>4734</v>
      </c>
      <c r="B2227" s="22">
        <v>702.61866915411588</v>
      </c>
    </row>
    <row r="2228" spans="1:2" ht="15.75" customHeight="1" x14ac:dyDescent="0.3">
      <c r="A2228" s="20" t="s">
        <v>4736</v>
      </c>
      <c r="B2228" s="22">
        <v>718.03663368100865</v>
      </c>
    </row>
    <row r="2229" spans="1:2" ht="15.75" customHeight="1" x14ac:dyDescent="0.3">
      <c r="A2229" s="20" t="s">
        <v>4738</v>
      </c>
      <c r="B2229" s="22">
        <v>718.03663368100865</v>
      </c>
    </row>
    <row r="2230" spans="1:2" ht="15.75" customHeight="1" x14ac:dyDescent="0.3">
      <c r="A2230" s="20" t="s">
        <v>4740</v>
      </c>
      <c r="B2230" s="22">
        <v>779.70849178857998</v>
      </c>
    </row>
    <row r="2231" spans="1:2" ht="15.75" customHeight="1" x14ac:dyDescent="0.3">
      <c r="A2231" s="20" t="s">
        <v>4742</v>
      </c>
      <c r="B2231" s="22">
        <v>623.68878357622384</v>
      </c>
    </row>
    <row r="2232" spans="1:2" ht="15.75" customHeight="1" x14ac:dyDescent="0.3">
      <c r="A2232" s="20" t="s">
        <v>4744</v>
      </c>
      <c r="B2232" s="22">
        <v>562.02463830738827</v>
      </c>
    </row>
    <row r="2233" spans="1:2" ht="15.75" customHeight="1" x14ac:dyDescent="0.3">
      <c r="A2233" s="20" t="s">
        <v>4746</v>
      </c>
      <c r="B2233" s="22">
        <v>512.69332209231959</v>
      </c>
    </row>
    <row r="2234" spans="1:2" ht="15.75" customHeight="1" x14ac:dyDescent="0.3">
      <c r="A2234" s="20" t="s">
        <v>4748</v>
      </c>
      <c r="B2234" s="22">
        <v>574.35746736115516</v>
      </c>
    </row>
    <row r="2235" spans="1:2" ht="15.75" customHeight="1" x14ac:dyDescent="0.3">
      <c r="A2235" s="20" t="s">
        <v>4750</v>
      </c>
      <c r="B2235" s="22">
        <v>512.69332209231959</v>
      </c>
    </row>
    <row r="2236" spans="1:2" ht="15.75" customHeight="1" x14ac:dyDescent="0.3">
      <c r="A2236" s="20" t="s">
        <v>4752</v>
      </c>
      <c r="B2236" s="22">
        <v>562.02463830738827</v>
      </c>
    </row>
    <row r="2237" spans="1:2" ht="15.75" customHeight="1" x14ac:dyDescent="0.3">
      <c r="A2237" s="20" t="s">
        <v>4754</v>
      </c>
      <c r="B2237" s="22">
        <v>574.35746736115516</v>
      </c>
    </row>
    <row r="2238" spans="1:2" ht="15.75" customHeight="1" x14ac:dyDescent="0.3">
      <c r="A2238" s="20" t="s">
        <v>4756</v>
      </c>
      <c r="B2238" s="22">
        <v>574.35746736115516</v>
      </c>
    </row>
    <row r="2239" spans="1:2" ht="15.75" customHeight="1" x14ac:dyDescent="0.3">
      <c r="A2239" s="20" t="s">
        <v>4758</v>
      </c>
      <c r="B2239" s="22">
        <v>623.68878357622384</v>
      </c>
    </row>
    <row r="2240" spans="1:2" ht="15.75" customHeight="1" x14ac:dyDescent="0.3">
      <c r="A2240" s="20" t="s">
        <v>4760</v>
      </c>
      <c r="B2240" s="22">
        <v>467.66907536480363</v>
      </c>
    </row>
    <row r="2241" spans="1:2" ht="15.75" customHeight="1" x14ac:dyDescent="0.3">
      <c r="A2241" s="20" t="s">
        <v>4762</v>
      </c>
      <c r="B2241" s="22">
        <v>421.43060746150388</v>
      </c>
    </row>
    <row r="2242" spans="1:2" ht="15.75" customHeight="1" x14ac:dyDescent="0.3">
      <c r="A2242" s="20" t="s">
        <v>4764</v>
      </c>
      <c r="B2242" s="22">
        <v>384.43983313886406</v>
      </c>
    </row>
    <row r="2243" spans="1:2" ht="15.75" customHeight="1" x14ac:dyDescent="0.3">
      <c r="A2243" s="20" t="s">
        <v>4766</v>
      </c>
      <c r="B2243" s="22">
        <v>430.67830104216381</v>
      </c>
    </row>
    <row r="2244" spans="1:2" ht="15.75" customHeight="1" x14ac:dyDescent="0.3">
      <c r="A2244" s="20" t="s">
        <v>4768</v>
      </c>
      <c r="B2244" s="22">
        <v>384.43983313886406</v>
      </c>
    </row>
    <row r="2245" spans="1:2" ht="15.75" customHeight="1" x14ac:dyDescent="0.3">
      <c r="A2245" s="20" t="s">
        <v>4770</v>
      </c>
      <c r="B2245" s="22">
        <v>421.43060746150388</v>
      </c>
    </row>
    <row r="2246" spans="1:2" ht="15.75" customHeight="1" x14ac:dyDescent="0.3">
      <c r="A2246" s="20" t="s">
        <v>4772</v>
      </c>
      <c r="B2246" s="22">
        <v>430.67830104216381</v>
      </c>
    </row>
    <row r="2247" spans="1:2" ht="15.75" customHeight="1" x14ac:dyDescent="0.3">
      <c r="A2247" s="20" t="s">
        <v>4774</v>
      </c>
      <c r="B2247" s="22">
        <v>430.67830104216381</v>
      </c>
    </row>
    <row r="2248" spans="1:2" ht="15.75" customHeight="1" x14ac:dyDescent="0.3">
      <c r="A2248" s="20" t="s">
        <v>4776</v>
      </c>
      <c r="B2248" s="22">
        <v>467.66907536480363</v>
      </c>
    </row>
    <row r="2249" spans="1:2" ht="15.75" customHeight="1" x14ac:dyDescent="0.3">
      <c r="A2249" s="20" t="s">
        <v>4778</v>
      </c>
      <c r="B2249" s="22">
        <v>311.64936715338342</v>
      </c>
    </row>
    <row r="2250" spans="1:2" ht="15.75" customHeight="1" x14ac:dyDescent="0.3">
      <c r="A2250" s="20" t="s">
        <v>4780</v>
      </c>
      <c r="B2250" s="22">
        <v>280.83657661561949</v>
      </c>
    </row>
    <row r="2251" spans="1:2" ht="15.75" customHeight="1" x14ac:dyDescent="0.3">
      <c r="A2251" s="20" t="s">
        <v>4782</v>
      </c>
      <c r="B2251" s="22">
        <v>256.18634418540836</v>
      </c>
    </row>
    <row r="2252" spans="1:2" ht="15.75" customHeight="1" x14ac:dyDescent="0.3">
      <c r="A2252" s="20" t="s">
        <v>4784</v>
      </c>
      <c r="B2252" s="22">
        <v>286.99913472317223</v>
      </c>
    </row>
    <row r="2253" spans="1:2" ht="15.75" customHeight="1" x14ac:dyDescent="0.3">
      <c r="A2253" s="20" t="s">
        <v>4786</v>
      </c>
      <c r="B2253" s="22">
        <v>256.18634418540836</v>
      </c>
    </row>
    <row r="2254" spans="1:2" ht="15.75" customHeight="1" x14ac:dyDescent="0.3">
      <c r="A2254" s="20" t="s">
        <v>4788</v>
      </c>
      <c r="B2254" s="22">
        <v>280.83657661561949</v>
      </c>
    </row>
    <row r="2255" spans="1:2" ht="15.75" customHeight="1" x14ac:dyDescent="0.3">
      <c r="A2255" s="20" t="s">
        <v>4790</v>
      </c>
      <c r="B2255" s="22">
        <v>286.99913472317223</v>
      </c>
    </row>
    <row r="2256" spans="1:2" ht="15.75" customHeight="1" x14ac:dyDescent="0.3">
      <c r="A2256" s="20" t="s">
        <v>4792</v>
      </c>
      <c r="B2256" s="22">
        <v>286.99913472317223</v>
      </c>
    </row>
    <row r="2257" spans="1:2" ht="15.75" customHeight="1" x14ac:dyDescent="0.3">
      <c r="A2257" s="20" t="s">
        <v>4794</v>
      </c>
      <c r="B2257" s="22">
        <v>311.64936715338342</v>
      </c>
    </row>
    <row r="2258" spans="1:2" ht="15.75" customHeight="1" x14ac:dyDescent="0.3">
      <c r="A2258" s="20" t="s">
        <v>4797</v>
      </c>
      <c r="B2258" s="22">
        <v>1635.48</v>
      </c>
    </row>
    <row r="2259" spans="1:2" ht="15.75" customHeight="1" x14ac:dyDescent="0.3">
      <c r="A2259" s="20" t="s">
        <v>4799</v>
      </c>
      <c r="B2259" s="22">
        <v>1228.1500000000001</v>
      </c>
    </row>
    <row r="2260" spans="1:2" ht="15.75" customHeight="1" x14ac:dyDescent="0.3">
      <c r="A2260" s="20" t="s">
        <v>4801</v>
      </c>
      <c r="B2260" s="22">
        <v>1120.3500000000001</v>
      </c>
    </row>
    <row r="2261" spans="1:2" ht="15.75" customHeight="1" x14ac:dyDescent="0.3">
      <c r="A2261" s="20" t="s">
        <v>4803</v>
      </c>
      <c r="B2261" s="22">
        <v>1255.1000000000001</v>
      </c>
    </row>
    <row r="2262" spans="1:2" ht="15.75" customHeight="1" x14ac:dyDescent="0.3">
      <c r="A2262" s="20" t="s">
        <v>4805</v>
      </c>
      <c r="B2262" s="22">
        <v>1120.3500000000001</v>
      </c>
    </row>
    <row r="2263" spans="1:2" ht="15.75" customHeight="1" x14ac:dyDescent="0.3">
      <c r="A2263" s="20" t="s">
        <v>4807</v>
      </c>
      <c r="B2263" s="22">
        <v>1228.1500000000001</v>
      </c>
    </row>
    <row r="2264" spans="1:2" ht="15.75" customHeight="1" x14ac:dyDescent="0.3">
      <c r="A2264" s="20" t="s">
        <v>4809</v>
      </c>
      <c r="B2264" s="22">
        <v>1255.1000000000001</v>
      </c>
    </row>
    <row r="2265" spans="1:2" ht="15.75" customHeight="1" x14ac:dyDescent="0.3">
      <c r="A2265" s="20" t="s">
        <v>4811</v>
      </c>
      <c r="B2265" s="22">
        <v>1255.1000000000001</v>
      </c>
    </row>
    <row r="2266" spans="1:2" ht="15.75" customHeight="1" x14ac:dyDescent="0.3">
      <c r="A2266" s="20" t="s">
        <v>4813</v>
      </c>
      <c r="B2266" s="22">
        <v>1362.9</v>
      </c>
    </row>
    <row r="2267" spans="1:2" ht="15.75" customHeight="1" x14ac:dyDescent="0.3">
      <c r="A2267" s="20" t="s">
        <v>4815</v>
      </c>
      <c r="B2267" s="22">
        <v>1249.2776573574761</v>
      </c>
    </row>
    <row r="2268" spans="1:2" ht="15.75" customHeight="1" x14ac:dyDescent="0.3">
      <c r="A2268" s="20" t="s">
        <v>4817</v>
      </c>
      <c r="B2268" s="22">
        <v>1125.7615047938837</v>
      </c>
    </row>
    <row r="2269" spans="1:2" ht="15.75" customHeight="1" x14ac:dyDescent="0.3">
      <c r="A2269" s="20" t="s">
        <v>4819</v>
      </c>
      <c r="B2269" s="22">
        <v>1026.9485827430101</v>
      </c>
    </row>
    <row r="2270" spans="1:2" ht="15.75" customHeight="1" x14ac:dyDescent="0.3">
      <c r="A2270" s="20" t="s">
        <v>4821</v>
      </c>
      <c r="B2270" s="22">
        <v>1150.4647353066021</v>
      </c>
    </row>
    <row r="2271" spans="1:2" ht="15.75" customHeight="1" x14ac:dyDescent="0.3">
      <c r="A2271" s="20" t="s">
        <v>4823</v>
      </c>
      <c r="B2271" s="22">
        <v>1026.9485827430101</v>
      </c>
    </row>
    <row r="2272" spans="1:2" ht="15.75" customHeight="1" x14ac:dyDescent="0.3">
      <c r="A2272" s="20" t="s">
        <v>4825</v>
      </c>
      <c r="B2272" s="22">
        <v>1125.7615047938837</v>
      </c>
    </row>
    <row r="2273" spans="1:2" ht="15.75" customHeight="1" x14ac:dyDescent="0.3">
      <c r="A2273" s="20" t="s">
        <v>4827</v>
      </c>
      <c r="B2273" s="22">
        <v>1150.4647353066021</v>
      </c>
    </row>
    <row r="2274" spans="1:2" ht="15.75" customHeight="1" x14ac:dyDescent="0.3">
      <c r="A2274" s="20" t="s">
        <v>4829</v>
      </c>
      <c r="B2274" s="22">
        <v>1150.4647353066021</v>
      </c>
    </row>
    <row r="2275" spans="1:2" ht="15.75" customHeight="1" x14ac:dyDescent="0.3">
      <c r="A2275" s="20" t="s">
        <v>4831</v>
      </c>
      <c r="B2275" s="22">
        <v>1249.2776573574761</v>
      </c>
    </row>
    <row r="2276" spans="1:2" ht="15.75" customHeight="1" x14ac:dyDescent="0.3">
      <c r="A2276" s="20" t="s">
        <v>4833</v>
      </c>
      <c r="B2276" s="22">
        <v>1135.6553147149518</v>
      </c>
    </row>
    <row r="2277" spans="1:2" ht="15.75" customHeight="1" x14ac:dyDescent="0.3">
      <c r="A2277" s="20" t="s">
        <v>4835</v>
      </c>
      <c r="B2277" s="22">
        <v>1023.3730095877675</v>
      </c>
    </row>
    <row r="2278" spans="1:2" ht="15.75" customHeight="1" x14ac:dyDescent="0.3">
      <c r="A2278" s="20" t="s">
        <v>4837</v>
      </c>
      <c r="B2278" s="22">
        <v>933.54716548601994</v>
      </c>
    </row>
    <row r="2279" spans="1:2" ht="15.75" customHeight="1" x14ac:dyDescent="0.3">
      <c r="A2279" s="20" t="s">
        <v>4839</v>
      </c>
      <c r="B2279" s="22">
        <v>1045.8294706132044</v>
      </c>
    </row>
    <row r="2280" spans="1:2" ht="15.75" customHeight="1" x14ac:dyDescent="0.3">
      <c r="A2280" s="20" t="s">
        <v>4841</v>
      </c>
      <c r="B2280" s="22">
        <v>933.54716548601994</v>
      </c>
    </row>
    <row r="2281" spans="1:2" ht="15.75" customHeight="1" x14ac:dyDescent="0.3">
      <c r="A2281" s="20" t="s">
        <v>4843</v>
      </c>
      <c r="B2281" s="22">
        <v>1023.3730095877675</v>
      </c>
    </row>
    <row r="2282" spans="1:2" ht="15.75" customHeight="1" x14ac:dyDescent="0.3">
      <c r="A2282" s="20" t="s">
        <v>4845</v>
      </c>
      <c r="B2282" s="22">
        <v>1045.8294706132044</v>
      </c>
    </row>
    <row r="2283" spans="1:2" ht="15.75" customHeight="1" x14ac:dyDescent="0.3">
      <c r="A2283" s="20" t="s">
        <v>4847</v>
      </c>
      <c r="B2283" s="22">
        <v>1045.8294706132044</v>
      </c>
    </row>
    <row r="2284" spans="1:2" ht="15.75" customHeight="1" x14ac:dyDescent="0.3">
      <c r="A2284" s="20" t="s">
        <v>4849</v>
      </c>
      <c r="B2284" s="22">
        <v>1135.6553147149518</v>
      </c>
    </row>
    <row r="2285" spans="1:2" ht="15.75" customHeight="1" x14ac:dyDescent="0.3">
      <c r="A2285" s="20" t="s">
        <v>4851</v>
      </c>
      <c r="B2285" s="22">
        <v>908.4106294285408</v>
      </c>
    </row>
    <row r="2286" spans="1:2" ht="15.75" customHeight="1" x14ac:dyDescent="0.3">
      <c r="A2286" s="20" t="s">
        <v>4853</v>
      </c>
      <c r="B2286" s="22">
        <v>818.59601917430655</v>
      </c>
    </row>
    <row r="2287" spans="1:2" ht="15.75" customHeight="1" x14ac:dyDescent="0.3">
      <c r="A2287" s="20" t="s">
        <v>4855</v>
      </c>
      <c r="B2287" s="22">
        <v>746.74433097091901</v>
      </c>
    </row>
    <row r="2288" spans="1:2" ht="15.75" customHeight="1" x14ac:dyDescent="0.3">
      <c r="A2288" s="20" t="s">
        <v>4857</v>
      </c>
      <c r="B2288" s="22">
        <v>836.55894122515326</v>
      </c>
    </row>
    <row r="2289" spans="1:2" ht="15.75" customHeight="1" x14ac:dyDescent="0.3">
      <c r="A2289" s="20" t="s">
        <v>4859</v>
      </c>
      <c r="B2289" s="22">
        <v>746.74433097091901</v>
      </c>
    </row>
    <row r="2290" spans="1:2" ht="15.75" customHeight="1" x14ac:dyDescent="0.3">
      <c r="A2290" s="20" t="s">
        <v>4861</v>
      </c>
      <c r="B2290" s="22">
        <v>818.59601917430655</v>
      </c>
    </row>
    <row r="2291" spans="1:2" ht="15.75" customHeight="1" x14ac:dyDescent="0.3">
      <c r="A2291" s="20" t="s">
        <v>4863</v>
      </c>
      <c r="B2291" s="22">
        <v>836.55894122515326</v>
      </c>
    </row>
    <row r="2292" spans="1:2" ht="15.75" customHeight="1" x14ac:dyDescent="0.3">
      <c r="A2292" s="20" t="s">
        <v>4865</v>
      </c>
      <c r="B2292" s="22">
        <v>836.55894122515326</v>
      </c>
    </row>
    <row r="2293" spans="1:2" ht="15.75" customHeight="1" x14ac:dyDescent="0.3">
      <c r="A2293" s="20" t="s">
        <v>4867</v>
      </c>
      <c r="B2293" s="22">
        <v>908.4106294285408</v>
      </c>
    </row>
    <row r="2294" spans="1:2" ht="15.75" customHeight="1" x14ac:dyDescent="0.3">
      <c r="A2294" s="20" t="s">
        <v>4869</v>
      </c>
      <c r="B2294" s="22">
        <v>681.16594414349265</v>
      </c>
    </row>
    <row r="2295" spans="1:2" ht="15.75" customHeight="1" x14ac:dyDescent="0.3">
      <c r="A2295" s="20" t="s">
        <v>4871</v>
      </c>
      <c r="B2295" s="22">
        <v>613.8190287620738</v>
      </c>
    </row>
    <row r="2296" spans="1:2" ht="15.75" customHeight="1" x14ac:dyDescent="0.3">
      <c r="A2296" s="20" t="s">
        <v>4873</v>
      </c>
      <c r="B2296" s="22">
        <v>559.94149645693881</v>
      </c>
    </row>
    <row r="2297" spans="1:2" ht="15.75" customHeight="1" x14ac:dyDescent="0.3">
      <c r="A2297" s="20" t="s">
        <v>4875</v>
      </c>
      <c r="B2297" s="22">
        <v>627.28841183835755</v>
      </c>
    </row>
    <row r="2298" spans="1:2" ht="15.75" customHeight="1" x14ac:dyDescent="0.3">
      <c r="A2298" s="20" t="s">
        <v>4877</v>
      </c>
      <c r="B2298" s="22">
        <v>559.94149645693881</v>
      </c>
    </row>
    <row r="2299" spans="1:2" ht="15.75" customHeight="1" x14ac:dyDescent="0.3">
      <c r="A2299" s="20" t="s">
        <v>4879</v>
      </c>
      <c r="B2299" s="22">
        <v>613.8190287620738</v>
      </c>
    </row>
    <row r="2300" spans="1:2" ht="15.75" customHeight="1" x14ac:dyDescent="0.3">
      <c r="A2300" s="20" t="s">
        <v>4881</v>
      </c>
      <c r="B2300" s="22">
        <v>627.28841183835755</v>
      </c>
    </row>
    <row r="2301" spans="1:2" ht="15.75" customHeight="1" x14ac:dyDescent="0.3">
      <c r="A2301" s="20" t="s">
        <v>4883</v>
      </c>
      <c r="B2301" s="22">
        <v>627.28841183835755</v>
      </c>
    </row>
    <row r="2302" spans="1:2" ht="15.75" customHeight="1" x14ac:dyDescent="0.3">
      <c r="A2302" s="20" t="s">
        <v>4885</v>
      </c>
      <c r="B2302" s="22">
        <v>681.16594414349265</v>
      </c>
    </row>
    <row r="2303" spans="1:2" ht="15.75" customHeight="1" x14ac:dyDescent="0.3">
      <c r="A2303" s="20" t="s">
        <v>4887</v>
      </c>
      <c r="B2303" s="22">
        <v>453.92125885844439</v>
      </c>
    </row>
    <row r="2304" spans="1:2" ht="15.75" customHeight="1" x14ac:dyDescent="0.3">
      <c r="A2304" s="20" t="s">
        <v>4889</v>
      </c>
      <c r="B2304" s="22">
        <v>409.04203834984111</v>
      </c>
    </row>
    <row r="2305" spans="1:2" ht="15.75" customHeight="1" x14ac:dyDescent="0.3">
      <c r="A2305" s="20" t="s">
        <v>4891</v>
      </c>
      <c r="B2305" s="22">
        <v>373.13866194295855</v>
      </c>
    </row>
    <row r="2306" spans="1:2" ht="15.75" customHeight="1" x14ac:dyDescent="0.3">
      <c r="A2306" s="20" t="s">
        <v>4893</v>
      </c>
      <c r="B2306" s="22">
        <v>418.01788245156172</v>
      </c>
    </row>
    <row r="2307" spans="1:2" ht="15.75" customHeight="1" x14ac:dyDescent="0.3">
      <c r="A2307" s="20" t="s">
        <v>4895</v>
      </c>
      <c r="B2307" s="22">
        <v>373.13866194295855</v>
      </c>
    </row>
    <row r="2308" spans="1:2" ht="15.75" customHeight="1" x14ac:dyDescent="0.3">
      <c r="A2308" s="20" t="s">
        <v>4897</v>
      </c>
      <c r="B2308" s="22">
        <v>409.04203834984111</v>
      </c>
    </row>
    <row r="2309" spans="1:2" ht="15.75" customHeight="1" x14ac:dyDescent="0.3">
      <c r="A2309" s="20" t="s">
        <v>4899</v>
      </c>
      <c r="B2309" s="22">
        <v>418.01788245156172</v>
      </c>
    </row>
    <row r="2310" spans="1:2" ht="15.75" customHeight="1" x14ac:dyDescent="0.3">
      <c r="A2310" s="20" t="s">
        <v>4901</v>
      </c>
      <c r="B2310" s="22">
        <v>418.01788245156172</v>
      </c>
    </row>
    <row r="2311" spans="1:2" ht="15.75" customHeight="1" x14ac:dyDescent="0.3">
      <c r="A2311" s="20" t="s">
        <v>4903</v>
      </c>
      <c r="B2311" s="22">
        <v>453.92125885844439</v>
      </c>
    </row>
    <row r="2312" spans="1:2" ht="15.75" customHeight="1" x14ac:dyDescent="0.3">
      <c r="A2312" s="20" t="s">
        <v>4905</v>
      </c>
      <c r="B2312" s="22">
        <v>272.58000000000004</v>
      </c>
    </row>
    <row r="2313" spans="1:2" ht="15.75" customHeight="1" x14ac:dyDescent="0.3">
      <c r="A2313" s="20" t="s">
        <v>4907</v>
      </c>
      <c r="B2313" s="22">
        <v>245.63</v>
      </c>
    </row>
    <row r="2314" spans="1:2" ht="15.75" customHeight="1" x14ac:dyDescent="0.3">
      <c r="A2314" s="20" t="s">
        <v>4909</v>
      </c>
      <c r="B2314" s="22">
        <v>224.07000000000005</v>
      </c>
    </row>
    <row r="2315" spans="1:2" ht="15.75" customHeight="1" x14ac:dyDescent="0.3">
      <c r="A2315" s="20" t="s">
        <v>4911</v>
      </c>
      <c r="B2315" s="22">
        <v>251.02</v>
      </c>
    </row>
    <row r="2316" spans="1:2" ht="15.75" customHeight="1" x14ac:dyDescent="0.3">
      <c r="A2316" s="20" t="s">
        <v>4913</v>
      </c>
      <c r="B2316" s="22">
        <v>224.07000000000005</v>
      </c>
    </row>
    <row r="2317" spans="1:2" ht="15.75" customHeight="1" x14ac:dyDescent="0.3">
      <c r="A2317" s="20" t="s">
        <v>4915</v>
      </c>
      <c r="B2317" s="22">
        <v>245.63</v>
      </c>
    </row>
    <row r="2318" spans="1:2" ht="15.75" customHeight="1" x14ac:dyDescent="0.3">
      <c r="A2318" s="20" t="s">
        <v>4917</v>
      </c>
      <c r="B2318" s="22">
        <v>251.02</v>
      </c>
    </row>
    <row r="2319" spans="1:2" ht="15.75" customHeight="1" x14ac:dyDescent="0.3">
      <c r="A2319" s="20" t="s">
        <v>4919</v>
      </c>
      <c r="B2319" s="22">
        <v>251.02</v>
      </c>
    </row>
    <row r="2320" spans="1:2" ht="15.75" customHeight="1" x14ac:dyDescent="0.3">
      <c r="A2320" s="20" t="s">
        <v>4921</v>
      </c>
      <c r="B2320" s="22">
        <v>272.58000000000004</v>
      </c>
    </row>
    <row r="2321" spans="1:2" ht="15.75" customHeight="1" x14ac:dyDescent="0.3">
      <c r="A2321" s="20" t="s">
        <v>4923</v>
      </c>
      <c r="B2321" s="22">
        <v>249.8555314714952</v>
      </c>
    </row>
    <row r="2322" spans="1:2" ht="15.75" customHeight="1" x14ac:dyDescent="0.3">
      <c r="A2322" s="20" t="s">
        <v>4925</v>
      </c>
      <c r="B2322" s="22">
        <v>225.15230095877675</v>
      </c>
    </row>
    <row r="2323" spans="1:2" ht="15.75" customHeight="1" x14ac:dyDescent="0.3">
      <c r="A2323" s="20" t="s">
        <v>4927</v>
      </c>
      <c r="B2323" s="22">
        <v>205.389716548602</v>
      </c>
    </row>
    <row r="2324" spans="1:2" ht="15.75" customHeight="1" x14ac:dyDescent="0.3">
      <c r="A2324" s="20" t="s">
        <v>4929</v>
      </c>
      <c r="B2324" s="22">
        <v>230.09294706132042</v>
      </c>
    </row>
    <row r="2325" spans="1:2" ht="15.75" customHeight="1" x14ac:dyDescent="0.3">
      <c r="A2325" s="20" t="s">
        <v>4931</v>
      </c>
      <c r="B2325" s="22">
        <v>205.389716548602</v>
      </c>
    </row>
    <row r="2326" spans="1:2" ht="15.75" customHeight="1" x14ac:dyDescent="0.3">
      <c r="A2326" s="20" t="s">
        <v>4933</v>
      </c>
      <c r="B2326" s="22">
        <v>225.15230095877675</v>
      </c>
    </row>
    <row r="2327" spans="1:2" ht="15.75" customHeight="1" x14ac:dyDescent="0.3">
      <c r="A2327" s="20" t="s">
        <v>4935</v>
      </c>
      <c r="B2327" s="22">
        <v>230.09294706132042</v>
      </c>
    </row>
    <row r="2328" spans="1:2" ht="15.75" customHeight="1" x14ac:dyDescent="0.3">
      <c r="A2328" s="20" t="s">
        <v>4937</v>
      </c>
      <c r="B2328" s="22">
        <v>230.09294706132042</v>
      </c>
    </row>
    <row r="2329" spans="1:2" ht="15.75" customHeight="1" x14ac:dyDescent="0.3">
      <c r="A2329" s="20" t="s">
        <v>4939</v>
      </c>
      <c r="B2329" s="22">
        <v>249.8555314714952</v>
      </c>
    </row>
    <row r="2330" spans="1:2" ht="15.75" customHeight="1" x14ac:dyDescent="0.3">
      <c r="A2330" s="20" t="s">
        <v>4941</v>
      </c>
      <c r="B2330" s="22">
        <v>227.13106294299038</v>
      </c>
    </row>
    <row r="2331" spans="1:2" ht="15.75" customHeight="1" x14ac:dyDescent="0.3">
      <c r="A2331" s="20" t="s">
        <v>4943</v>
      </c>
      <c r="B2331" s="22">
        <v>204.67460191755347</v>
      </c>
    </row>
    <row r="2332" spans="1:2" ht="15.75" customHeight="1" x14ac:dyDescent="0.3">
      <c r="A2332" s="20" t="s">
        <v>4945</v>
      </c>
      <c r="B2332" s="22">
        <v>186.709433097204</v>
      </c>
    </row>
    <row r="2333" spans="1:2" ht="15.75" customHeight="1" x14ac:dyDescent="0.3">
      <c r="A2333" s="20" t="s">
        <v>4947</v>
      </c>
      <c r="B2333" s="22">
        <v>209.16589412264088</v>
      </c>
    </row>
    <row r="2334" spans="1:2" ht="15.75" customHeight="1" x14ac:dyDescent="0.3">
      <c r="A2334" s="20" t="s">
        <v>4949</v>
      </c>
      <c r="B2334" s="22">
        <v>186.709433097204</v>
      </c>
    </row>
    <row r="2335" spans="1:2" ht="15.75" customHeight="1" x14ac:dyDescent="0.3">
      <c r="A2335" s="20" t="s">
        <v>4951</v>
      </c>
      <c r="B2335" s="22">
        <v>204.67460191755347</v>
      </c>
    </row>
    <row r="2336" spans="1:2" ht="15.75" customHeight="1" x14ac:dyDescent="0.3">
      <c r="A2336" s="20" t="s">
        <v>4953</v>
      </c>
      <c r="B2336" s="22">
        <v>209.16589412264088</v>
      </c>
    </row>
    <row r="2337" spans="1:2" ht="15.75" customHeight="1" x14ac:dyDescent="0.3">
      <c r="A2337" s="20" t="s">
        <v>4955</v>
      </c>
      <c r="B2337" s="22">
        <v>209.16589412264088</v>
      </c>
    </row>
    <row r="2338" spans="1:2" ht="15.75" customHeight="1" x14ac:dyDescent="0.3">
      <c r="A2338" s="20" t="s">
        <v>4957</v>
      </c>
      <c r="B2338" s="22">
        <v>227.13106294299038</v>
      </c>
    </row>
    <row r="2339" spans="1:2" ht="15.75" customHeight="1" x14ac:dyDescent="0.3">
      <c r="A2339" s="20" t="s">
        <v>4959</v>
      </c>
      <c r="B2339" s="22">
        <v>181.68212588570813</v>
      </c>
    </row>
    <row r="2340" spans="1:2" ht="15.75" customHeight="1" x14ac:dyDescent="0.3">
      <c r="A2340" s="20" t="s">
        <v>4961</v>
      </c>
      <c r="B2340" s="22">
        <v>163.7192038348613</v>
      </c>
    </row>
    <row r="2341" spans="1:2" ht="15.75" customHeight="1" x14ac:dyDescent="0.3">
      <c r="A2341" s="20" t="s">
        <v>4963</v>
      </c>
      <c r="B2341" s="22">
        <v>149.34886619418384</v>
      </c>
    </row>
    <row r="2342" spans="1:2" ht="15.75" customHeight="1" x14ac:dyDescent="0.3">
      <c r="A2342" s="20" t="s">
        <v>4965</v>
      </c>
      <c r="B2342" s="22">
        <v>167.31178824503067</v>
      </c>
    </row>
    <row r="2343" spans="1:2" ht="15.75" customHeight="1" x14ac:dyDescent="0.3">
      <c r="A2343" s="20" t="s">
        <v>4967</v>
      </c>
      <c r="B2343" s="22">
        <v>149.34886619418384</v>
      </c>
    </row>
    <row r="2344" spans="1:2" ht="15.75" customHeight="1" x14ac:dyDescent="0.3">
      <c r="A2344" s="20" t="s">
        <v>4969</v>
      </c>
      <c r="B2344" s="22">
        <v>163.7192038348613</v>
      </c>
    </row>
    <row r="2345" spans="1:2" ht="15.75" customHeight="1" x14ac:dyDescent="0.3">
      <c r="A2345" s="20" t="s">
        <v>4971</v>
      </c>
      <c r="B2345" s="22">
        <v>167.31178824503067</v>
      </c>
    </row>
    <row r="2346" spans="1:2" ht="15.75" customHeight="1" x14ac:dyDescent="0.3">
      <c r="A2346" s="20" t="s">
        <v>4973</v>
      </c>
      <c r="B2346" s="22">
        <v>167.31178824503067</v>
      </c>
    </row>
    <row r="2347" spans="1:2" ht="15.75" customHeight="1" x14ac:dyDescent="0.3">
      <c r="A2347" s="20" t="s">
        <v>4975</v>
      </c>
      <c r="B2347" s="22">
        <v>181.68212588570813</v>
      </c>
    </row>
    <row r="2348" spans="1:2" ht="15.75" customHeight="1" x14ac:dyDescent="0.3">
      <c r="A2348" s="20" t="s">
        <v>4977</v>
      </c>
      <c r="B2348" s="22">
        <v>136.23318882869853</v>
      </c>
    </row>
    <row r="2349" spans="1:2" ht="15.75" customHeight="1" x14ac:dyDescent="0.3">
      <c r="A2349" s="20" t="s">
        <v>4979</v>
      </c>
      <c r="B2349" s="22">
        <v>122.76380575241477</v>
      </c>
    </row>
    <row r="2350" spans="1:2" ht="15.75" customHeight="1" x14ac:dyDescent="0.3">
      <c r="A2350" s="20" t="s">
        <v>4981</v>
      </c>
      <c r="B2350" s="22">
        <v>111.98829929138778</v>
      </c>
    </row>
    <row r="2351" spans="1:2" ht="15.75" customHeight="1" x14ac:dyDescent="0.3">
      <c r="A2351" s="20" t="s">
        <v>4983</v>
      </c>
      <c r="B2351" s="22">
        <v>125.45768236767151</v>
      </c>
    </row>
    <row r="2352" spans="1:2" ht="15.75" customHeight="1" x14ac:dyDescent="0.3">
      <c r="A2352" s="20" t="s">
        <v>4985</v>
      </c>
      <c r="B2352" s="22">
        <v>111.98829929138778</v>
      </c>
    </row>
    <row r="2353" spans="1:2" ht="15.75" customHeight="1" x14ac:dyDescent="0.3">
      <c r="A2353" s="20" t="s">
        <v>4987</v>
      </c>
      <c r="B2353" s="22">
        <v>122.76380575241477</v>
      </c>
    </row>
    <row r="2354" spans="1:2" ht="15.75" customHeight="1" x14ac:dyDescent="0.3">
      <c r="A2354" s="20" t="s">
        <v>4989</v>
      </c>
      <c r="B2354" s="22">
        <v>125.45768236767151</v>
      </c>
    </row>
    <row r="2355" spans="1:2" ht="15.75" customHeight="1" x14ac:dyDescent="0.3">
      <c r="A2355" s="20" t="s">
        <v>4991</v>
      </c>
      <c r="B2355" s="22">
        <v>125.45768236767151</v>
      </c>
    </row>
    <row r="2356" spans="1:2" ht="15.75" customHeight="1" x14ac:dyDescent="0.3">
      <c r="A2356" s="20" t="s">
        <v>4993</v>
      </c>
      <c r="B2356" s="22">
        <v>136.23318882869853</v>
      </c>
    </row>
    <row r="2357" spans="1:2" ht="15.75" customHeight="1" x14ac:dyDescent="0.3">
      <c r="A2357" s="20" t="s">
        <v>4995</v>
      </c>
      <c r="B2357" s="22">
        <v>90.784251771688886</v>
      </c>
    </row>
    <row r="2358" spans="1:2" ht="15.75" customHeight="1" x14ac:dyDescent="0.3">
      <c r="A2358" s="20" t="s">
        <v>4997</v>
      </c>
      <c r="B2358" s="22">
        <v>81.808407669968233</v>
      </c>
    </row>
    <row r="2359" spans="1:2" ht="15.75" customHeight="1" x14ac:dyDescent="0.3">
      <c r="A2359" s="20" t="s">
        <v>4999</v>
      </c>
      <c r="B2359" s="22">
        <v>74.627732388591724</v>
      </c>
    </row>
    <row r="2360" spans="1:2" ht="15.75" customHeight="1" x14ac:dyDescent="0.3">
      <c r="A2360" s="20" t="s">
        <v>5001</v>
      </c>
      <c r="B2360" s="22">
        <v>83.603576490312349</v>
      </c>
    </row>
    <row r="2361" spans="1:2" ht="15.75" customHeight="1" x14ac:dyDescent="0.3">
      <c r="A2361" s="20" t="s">
        <v>5003</v>
      </c>
      <c r="B2361" s="22">
        <v>74.627732388591724</v>
      </c>
    </row>
    <row r="2362" spans="1:2" ht="15.75" customHeight="1" x14ac:dyDescent="0.3">
      <c r="A2362" s="20" t="s">
        <v>5005</v>
      </c>
      <c r="B2362" s="22">
        <v>81.808407669968233</v>
      </c>
    </row>
    <row r="2363" spans="1:2" ht="15.75" customHeight="1" x14ac:dyDescent="0.3">
      <c r="A2363" s="20" t="s">
        <v>5007</v>
      </c>
      <c r="B2363" s="22">
        <v>83.603576490312349</v>
      </c>
    </row>
    <row r="2364" spans="1:2" ht="15.75" customHeight="1" x14ac:dyDescent="0.3">
      <c r="A2364" s="20" t="s">
        <v>5009</v>
      </c>
      <c r="B2364" s="22">
        <v>83.603576490312349</v>
      </c>
    </row>
    <row r="2365" spans="1:2" ht="15.75" customHeight="1" x14ac:dyDescent="0.3">
      <c r="A2365" s="20" t="s">
        <v>5011</v>
      </c>
      <c r="B2365" s="22">
        <v>90.784251771688886</v>
      </c>
    </row>
    <row r="2366" spans="1:2" ht="15.75" customHeight="1" x14ac:dyDescent="0.3">
      <c r="A2366" s="20" t="s">
        <v>5014</v>
      </c>
      <c r="B2366" s="22">
        <v>2733.5</v>
      </c>
    </row>
    <row r="2367" spans="1:2" ht="15.75" customHeight="1" x14ac:dyDescent="0.3">
      <c r="A2367" s="20" t="s">
        <v>5016</v>
      </c>
      <c r="B2367" s="22">
        <v>2505.6130000000003</v>
      </c>
    </row>
    <row r="2368" spans="1:2" ht="15.75" customHeight="1" x14ac:dyDescent="0.3">
      <c r="A2368" s="20" t="s">
        <v>5018</v>
      </c>
      <c r="B2368" s="22">
        <v>2277.7260000000001</v>
      </c>
    </row>
    <row r="2369" spans="1:2" ht="15.75" customHeight="1" x14ac:dyDescent="0.3">
      <c r="A2369" s="20" t="s">
        <v>5020</v>
      </c>
      <c r="B2369" s="22">
        <v>1821.952</v>
      </c>
    </row>
    <row r="2370" spans="1:2" ht="15.75" customHeight="1" x14ac:dyDescent="0.3">
      <c r="A2370" s="20" t="s">
        <v>5022</v>
      </c>
      <c r="B2370" s="22">
        <v>1366.1780000000001</v>
      </c>
    </row>
    <row r="2371" spans="1:2" ht="15.75" customHeight="1" x14ac:dyDescent="0.3">
      <c r="A2371" s="20" t="s">
        <v>5024</v>
      </c>
      <c r="B2371" s="22">
        <v>910.40400000000011</v>
      </c>
    </row>
    <row r="2372" spans="1:2" ht="15.75" customHeight="1" x14ac:dyDescent="0.3">
      <c r="A2372" s="20" t="s">
        <v>5027</v>
      </c>
      <c r="B2372" s="22">
        <v>1974.5000000000002</v>
      </c>
    </row>
    <row r="2373" spans="1:2" ht="15.75" customHeight="1" x14ac:dyDescent="0.3">
      <c r="A2373" s="20" t="s">
        <v>5029</v>
      </c>
      <c r="B2373" s="22">
        <v>1809.885</v>
      </c>
    </row>
    <row r="2374" spans="1:2" ht="15.75" customHeight="1" x14ac:dyDescent="0.3">
      <c r="A2374" s="20" t="s">
        <v>5031</v>
      </c>
      <c r="B2374" s="22">
        <v>1645.2810000000002</v>
      </c>
    </row>
    <row r="2375" spans="1:2" ht="15.75" customHeight="1" x14ac:dyDescent="0.3">
      <c r="A2375" s="20" t="s">
        <v>5033</v>
      </c>
      <c r="B2375" s="22">
        <v>1316.0620000000001</v>
      </c>
    </row>
    <row r="2376" spans="1:2" ht="15.75" customHeight="1" x14ac:dyDescent="0.3">
      <c r="A2376" s="20" t="s">
        <v>5035</v>
      </c>
      <c r="B2376" s="22">
        <v>986.84300000000019</v>
      </c>
    </row>
    <row r="2377" spans="1:2" ht="15.75" customHeight="1" x14ac:dyDescent="0.3">
      <c r="A2377" s="20" t="s">
        <v>5037</v>
      </c>
      <c r="B2377" s="22">
        <v>657.61300000000006</v>
      </c>
    </row>
    <row r="2378" spans="1:2" ht="15.75" customHeight="1" x14ac:dyDescent="0.3">
      <c r="A2378" s="20" t="s">
        <v>5039</v>
      </c>
      <c r="B2378" s="22">
        <v>305</v>
      </c>
    </row>
    <row r="2379" spans="1:2" ht="15.75" customHeight="1" x14ac:dyDescent="0.3">
      <c r="A2379" s="20" t="s">
        <v>5041</v>
      </c>
      <c r="B2379" s="22">
        <v>305</v>
      </c>
    </row>
    <row r="2380" spans="1:2" ht="15.75" customHeight="1" x14ac:dyDescent="0.3">
      <c r="A2380" s="20" t="s">
        <v>5043</v>
      </c>
      <c r="B2380" s="22">
        <v>1125</v>
      </c>
    </row>
    <row r="2381" spans="1:2" ht="15.75" customHeight="1" x14ac:dyDescent="0.3">
      <c r="A2381" s="20" t="s">
        <v>5045</v>
      </c>
      <c r="B2381" s="22">
        <v>495</v>
      </c>
    </row>
    <row r="2382" spans="1:2" ht="15.75" customHeight="1" x14ac:dyDescent="0.3">
      <c r="A2382" s="20" t="s">
        <v>2966</v>
      </c>
      <c r="B2382" s="22">
        <v>17805</v>
      </c>
    </row>
    <row r="2383" spans="1:2" ht="15.75" customHeight="1" x14ac:dyDescent="0.3">
      <c r="A2383" s="20" t="s">
        <v>2968</v>
      </c>
      <c r="B2383" s="22">
        <v>0.31</v>
      </c>
    </row>
    <row r="2384" spans="1:2" ht="15.75" customHeight="1" x14ac:dyDescent="0.3">
      <c r="A2384" s="20" t="s">
        <v>5047</v>
      </c>
      <c r="B2384" s="22">
        <v>0</v>
      </c>
    </row>
    <row r="2385" spans="1:2" ht="15.75" customHeight="1" x14ac:dyDescent="0.3">
      <c r="A2385" s="20" t="s">
        <v>5049</v>
      </c>
      <c r="B2385" s="22">
        <v>0</v>
      </c>
    </row>
    <row r="2386" spans="1:2" ht="15.75" customHeight="1" x14ac:dyDescent="0.3">
      <c r="A2386" s="20" t="s">
        <v>5051</v>
      </c>
      <c r="B2386" s="22">
        <v>435</v>
      </c>
    </row>
    <row r="2387" spans="1:2" ht="15.75" customHeight="1" x14ac:dyDescent="0.3">
      <c r="A2387" s="20" t="s">
        <v>5053</v>
      </c>
      <c r="B2387" s="22">
        <v>185</v>
      </c>
    </row>
    <row r="2388" spans="1:2" ht="15.75" customHeight="1" x14ac:dyDescent="0.3">
      <c r="A2388" s="20" t="s">
        <v>5055</v>
      </c>
      <c r="B2388" s="22">
        <v>185</v>
      </c>
    </row>
    <row r="2389" spans="1:2" ht="15.75" customHeight="1" x14ac:dyDescent="0.3">
      <c r="A2389" s="20" t="s">
        <v>5057</v>
      </c>
      <c r="B2389" s="22">
        <v>2515</v>
      </c>
    </row>
    <row r="2390" spans="1:2" ht="15.75" customHeight="1" x14ac:dyDescent="0.3">
      <c r="A2390" s="20" t="s">
        <v>5059</v>
      </c>
      <c r="B2390" s="22">
        <v>2265</v>
      </c>
    </row>
    <row r="2391" spans="1:2" ht="15.75" customHeight="1" x14ac:dyDescent="0.3">
      <c r="A2391" s="20" t="s">
        <v>5061</v>
      </c>
      <c r="B2391" s="22">
        <v>2135</v>
      </c>
    </row>
    <row r="2392" spans="1:2" ht="15.75" customHeight="1" x14ac:dyDescent="0.3">
      <c r="A2392" s="31" t="s">
        <v>5063</v>
      </c>
      <c r="B2392" s="32">
        <v>1815</v>
      </c>
    </row>
    <row r="2393" spans="1:2" ht="15.75" customHeight="1" x14ac:dyDescent="0.3">
      <c r="A2393" s="20" t="s">
        <v>5065</v>
      </c>
      <c r="B2393" s="22">
        <v>2005</v>
      </c>
    </row>
    <row r="2394" spans="1:2" ht="15.75" customHeight="1" x14ac:dyDescent="0.3">
      <c r="A2394" s="33" t="s">
        <v>5067</v>
      </c>
      <c r="B2394" s="34">
        <v>200</v>
      </c>
    </row>
    <row r="2395" spans="1:2" ht="15.75" customHeight="1" x14ac:dyDescent="0.3">
      <c r="A2395" s="20" t="s">
        <v>5069</v>
      </c>
      <c r="B2395" s="22">
        <v>0</v>
      </c>
    </row>
    <row r="2396" spans="1:2" ht="15.75" customHeight="1" x14ac:dyDescent="0.3">
      <c r="A2396" s="20" t="s">
        <v>5071</v>
      </c>
      <c r="B2396" s="22">
        <v>0</v>
      </c>
    </row>
    <row r="2397" spans="1:2" ht="15.75" customHeight="1" x14ac:dyDescent="0.3">
      <c r="A2397" s="20" t="s">
        <v>5073</v>
      </c>
      <c r="B2397" s="22">
        <v>0</v>
      </c>
    </row>
    <row r="2398" spans="1:2" ht="15.75" customHeight="1" x14ac:dyDescent="0.3">
      <c r="A2398" s="20" t="s">
        <v>5075</v>
      </c>
      <c r="B2398" s="22">
        <v>0</v>
      </c>
    </row>
    <row r="2399" spans="1:2" ht="15.75" customHeight="1" x14ac:dyDescent="0.3">
      <c r="A2399" s="20" t="s">
        <v>5077</v>
      </c>
      <c r="B2399" s="22">
        <v>0</v>
      </c>
    </row>
    <row r="2400" spans="1:2" ht="15.75" customHeight="1" x14ac:dyDescent="0.3">
      <c r="A2400" s="20" t="s">
        <v>5079</v>
      </c>
      <c r="B2400" s="22">
        <v>0</v>
      </c>
    </row>
    <row r="2401" spans="1:2" ht="15.75" customHeight="1" x14ac:dyDescent="0.3">
      <c r="A2401" s="20" t="s">
        <v>5081</v>
      </c>
      <c r="B2401" s="22">
        <v>0</v>
      </c>
    </row>
    <row r="2402" spans="1:2" ht="15.75" customHeight="1" x14ac:dyDescent="0.3">
      <c r="A2402" s="20" t="s">
        <v>5083</v>
      </c>
      <c r="B2402" s="22">
        <v>0</v>
      </c>
    </row>
    <row r="2403" spans="1:2" ht="15.75" customHeight="1" x14ac:dyDescent="0.3">
      <c r="A2403" s="20" t="s">
        <v>5085</v>
      </c>
      <c r="B2403" s="22">
        <v>0</v>
      </c>
    </row>
    <row r="2404" spans="1:2" ht="15.75" customHeight="1" x14ac:dyDescent="0.3">
      <c r="A2404" s="20" t="s">
        <v>5087</v>
      </c>
      <c r="B2404" s="22">
        <v>0</v>
      </c>
    </row>
    <row r="2405" spans="1:2" ht="15.75" customHeight="1" x14ac:dyDescent="0.3">
      <c r="A2405" s="20" t="s">
        <v>5089</v>
      </c>
      <c r="B2405" s="22">
        <v>0</v>
      </c>
    </row>
    <row r="2406" spans="1:2" ht="15.75" customHeight="1" x14ac:dyDescent="0.3">
      <c r="A2406" s="20" t="s">
        <v>5091</v>
      </c>
      <c r="B2406" s="22">
        <v>0</v>
      </c>
    </row>
    <row r="2407" spans="1:2" ht="15.75" customHeight="1" x14ac:dyDescent="0.3">
      <c r="A2407" s="20" t="s">
        <v>5093</v>
      </c>
      <c r="B2407" s="34">
        <v>90</v>
      </c>
    </row>
    <row r="2408" spans="1:2" ht="15.75" customHeight="1" x14ac:dyDescent="0.3">
      <c r="A2408" s="20" t="s">
        <v>5095</v>
      </c>
      <c r="B2408" s="22">
        <v>0</v>
      </c>
    </row>
    <row r="2409" spans="1:2" ht="15.75" customHeight="1" x14ac:dyDescent="0.3">
      <c r="A2409" s="20" t="s">
        <v>5097</v>
      </c>
      <c r="B2409" s="22">
        <v>90</v>
      </c>
    </row>
    <row r="2410" spans="1:2" ht="15.75" customHeight="1" x14ac:dyDescent="0.3">
      <c r="A2410" s="20" t="s">
        <v>5099</v>
      </c>
      <c r="B2410" s="22">
        <v>0</v>
      </c>
    </row>
    <row r="2411" spans="1:2" ht="15.75" customHeight="1" x14ac:dyDescent="0.3">
      <c r="A2411" s="20" t="s">
        <v>5101</v>
      </c>
      <c r="B2411" s="22">
        <v>500</v>
      </c>
    </row>
    <row r="2412" spans="1:2" ht="15.75" customHeight="1" x14ac:dyDescent="0.3">
      <c r="A2412" s="20" t="s">
        <v>5103</v>
      </c>
      <c r="B2412" s="22">
        <v>1</v>
      </c>
    </row>
    <row r="2413" spans="1:2" ht="15.75" customHeight="1" x14ac:dyDescent="0.3">
      <c r="A2413" s="20" t="s">
        <v>5105</v>
      </c>
      <c r="B2413" s="22">
        <v>1</v>
      </c>
    </row>
    <row r="2414" spans="1:2" ht="15.75" customHeight="1" x14ac:dyDescent="0.3">
      <c r="A2414" s="20" t="s">
        <v>5107</v>
      </c>
      <c r="B2414" s="22">
        <v>1</v>
      </c>
    </row>
    <row r="2415" spans="1:2" ht="15.75" customHeight="1" x14ac:dyDescent="0.3">
      <c r="A2415" s="20" t="s">
        <v>5109</v>
      </c>
      <c r="B2415" s="22">
        <v>3120</v>
      </c>
    </row>
    <row r="2416" spans="1:2" ht="15.75" customHeight="1" x14ac:dyDescent="0.3">
      <c r="A2416" s="20" t="s">
        <v>5110</v>
      </c>
      <c r="B2416" s="22">
        <v>2760</v>
      </c>
    </row>
    <row r="2417" spans="1:2" ht="15.75" customHeight="1" x14ac:dyDescent="0.3">
      <c r="A2417" s="20" t="s">
        <v>5111</v>
      </c>
      <c r="B2417" s="22">
        <v>1</v>
      </c>
    </row>
    <row r="2418" spans="1:2" ht="15.75" customHeight="1" x14ac:dyDescent="0.3">
      <c r="A2418" s="20" t="s">
        <v>5113</v>
      </c>
      <c r="B2418" s="22">
        <v>2880</v>
      </c>
    </row>
    <row r="2419" spans="1:2" ht="15.75" customHeight="1" x14ac:dyDescent="0.3">
      <c r="A2419" s="20" t="s">
        <v>5115</v>
      </c>
      <c r="B2419" s="22">
        <v>2525</v>
      </c>
    </row>
    <row r="2420" spans="1:2" ht="15.75" customHeight="1" x14ac:dyDescent="0.3">
      <c r="A2420" s="20" t="s">
        <v>5117</v>
      </c>
      <c r="B2420" s="22">
        <v>2625</v>
      </c>
    </row>
    <row r="2421" spans="1:2" ht="15.75" customHeight="1" x14ac:dyDescent="0.3">
      <c r="A2421" s="20" t="s">
        <v>5119</v>
      </c>
      <c r="B2421" s="22">
        <v>385000</v>
      </c>
    </row>
    <row r="2422" spans="1:2" ht="15.75" customHeight="1" x14ac:dyDescent="0.3">
      <c r="A2422" s="20" t="s">
        <v>5121</v>
      </c>
      <c r="B2422" s="22">
        <v>220000</v>
      </c>
    </row>
    <row r="2423" spans="1:2" ht="15.75" customHeight="1" x14ac:dyDescent="0.3">
      <c r="A2423" s="20" t="s">
        <v>5123</v>
      </c>
      <c r="B2423" s="22">
        <v>1</v>
      </c>
    </row>
    <row r="2424" spans="1:2" ht="15.75" customHeight="1" x14ac:dyDescent="0.3">
      <c r="A2424" s="20" t="s">
        <v>5125</v>
      </c>
      <c r="B2424" s="22">
        <v>1</v>
      </c>
    </row>
    <row r="2425" spans="1:2" ht="15.75" customHeight="1" x14ac:dyDescent="0.3">
      <c r="A2425" s="20" t="s">
        <v>5127</v>
      </c>
      <c r="B2425" s="22">
        <v>1</v>
      </c>
    </row>
    <row r="2426" spans="1:2" ht="15.75" customHeight="1" x14ac:dyDescent="0.3">
      <c r="A2426" s="20" t="s">
        <v>5129</v>
      </c>
      <c r="B2426" s="22">
        <v>1</v>
      </c>
    </row>
    <row r="2427" spans="1:2" ht="15.75" customHeight="1" x14ac:dyDescent="0.3">
      <c r="A2427" s="21" t="s">
        <v>5131</v>
      </c>
      <c r="B2427" s="22">
        <v>5500</v>
      </c>
    </row>
    <row r="2428" spans="1:2" ht="15.75" customHeight="1" x14ac:dyDescent="0.3">
      <c r="A2428" s="21" t="s">
        <v>5133</v>
      </c>
      <c r="B2428" s="22">
        <v>2880</v>
      </c>
    </row>
    <row r="2429" spans="1:2" ht="15.75" customHeight="1" x14ac:dyDescent="0.3">
      <c r="A2429" s="21" t="s">
        <v>5135</v>
      </c>
      <c r="B2429" s="22">
        <v>8640</v>
      </c>
    </row>
    <row r="2430" spans="1:2" ht="15.75" customHeight="1" x14ac:dyDescent="0.3">
      <c r="A2430" s="21" t="s">
        <v>5137</v>
      </c>
      <c r="B2430" s="22">
        <v>14400</v>
      </c>
    </row>
    <row r="2431" spans="1:2" ht="15.75" customHeight="1" x14ac:dyDescent="0.3">
      <c r="A2431" s="21" t="s">
        <v>5139</v>
      </c>
      <c r="B2431" s="22">
        <v>2880</v>
      </c>
    </row>
    <row r="2432" spans="1:2" ht="15.75" customHeight="1" x14ac:dyDescent="0.3">
      <c r="A2432" s="21" t="s">
        <v>5141</v>
      </c>
      <c r="B2432" s="22">
        <v>8640</v>
      </c>
    </row>
    <row r="2433" spans="1:2" ht="15.75" customHeight="1" x14ac:dyDescent="0.3">
      <c r="A2433" s="21" t="s">
        <v>5143</v>
      </c>
      <c r="B2433" s="22">
        <v>14400</v>
      </c>
    </row>
    <row r="2434" spans="1:2" ht="15.75" customHeight="1" x14ac:dyDescent="0.3">
      <c r="A2434" s="20" t="s">
        <v>5145</v>
      </c>
      <c r="B2434" s="22">
        <v>7995</v>
      </c>
    </row>
    <row r="2435" spans="1:2" ht="15.75" customHeight="1" x14ac:dyDescent="0.3">
      <c r="A2435" s="20" t="s">
        <v>5147</v>
      </c>
      <c r="B2435" s="22">
        <v>7495</v>
      </c>
    </row>
    <row r="2436" spans="1:2" ht="15.75" customHeight="1" x14ac:dyDescent="0.3">
      <c r="A2436" s="20" t="s">
        <v>5149</v>
      </c>
      <c r="B2436" s="22">
        <v>6995</v>
      </c>
    </row>
    <row r="2437" spans="1:2" ht="15.75" customHeight="1" x14ac:dyDescent="0.3">
      <c r="A2437" s="20" t="s">
        <v>5151</v>
      </c>
      <c r="B2437" s="22">
        <v>4495</v>
      </c>
    </row>
    <row r="2438" spans="1:2" ht="15.75" customHeight="1" x14ac:dyDescent="0.3">
      <c r="A2438" s="20" t="s">
        <v>5153</v>
      </c>
      <c r="B2438" s="22">
        <v>3995</v>
      </c>
    </row>
    <row r="2439" spans="1:2" ht="15.75" customHeight="1" x14ac:dyDescent="0.3">
      <c r="A2439" s="20" t="s">
        <v>5155</v>
      </c>
      <c r="B2439" s="22">
        <v>3495</v>
      </c>
    </row>
    <row r="2440" spans="1:2" ht="15.75" customHeight="1" x14ac:dyDescent="0.3">
      <c r="A2440" s="20" t="s">
        <v>5157</v>
      </c>
      <c r="B2440" s="22">
        <v>130000</v>
      </c>
    </row>
    <row r="2441" spans="1:2" ht="15.75" customHeight="1" x14ac:dyDescent="0.3">
      <c r="A2441" s="20" t="s">
        <v>5159</v>
      </c>
      <c r="B2441" s="22">
        <v>270000</v>
      </c>
    </row>
    <row r="2442" spans="1:2" ht="15.75" customHeight="1" x14ac:dyDescent="0.3">
      <c r="A2442" s="20" t="s">
        <v>5161</v>
      </c>
      <c r="B2442" s="22">
        <v>300000</v>
      </c>
    </row>
    <row r="2443" spans="1:2" ht="15.75" customHeight="1" x14ac:dyDescent="0.3">
      <c r="A2443" s="20" t="s">
        <v>5163</v>
      </c>
      <c r="B2443" s="22">
        <v>245000</v>
      </c>
    </row>
    <row r="2444" spans="1:2" ht="15.75" customHeight="1" x14ac:dyDescent="0.3">
      <c r="A2444" s="20" t="s">
        <v>5166</v>
      </c>
      <c r="B2444" s="22">
        <v>1195</v>
      </c>
    </row>
    <row r="2445" spans="1:2" ht="15.75" customHeight="1" x14ac:dyDescent="0.3">
      <c r="A2445" s="20" t="s">
        <v>5168</v>
      </c>
      <c r="B2445" s="22">
        <v>3.25</v>
      </c>
    </row>
    <row r="2446" spans="1:2" ht="15.75" customHeight="1" x14ac:dyDescent="0.3">
      <c r="A2446" s="20" t="s">
        <v>5170</v>
      </c>
      <c r="B2446" s="22">
        <v>2.65</v>
      </c>
    </row>
    <row r="2447" spans="1:2" ht="15.75" customHeight="1" x14ac:dyDescent="0.3">
      <c r="A2447" s="20" t="s">
        <v>5172</v>
      </c>
      <c r="B2447" s="22">
        <v>2.35</v>
      </c>
    </row>
    <row r="2448" spans="1:2" ht="15.75" customHeight="1" x14ac:dyDescent="0.3">
      <c r="A2448" s="20" t="s">
        <v>5174</v>
      </c>
      <c r="B2448" s="22">
        <v>1.95</v>
      </c>
    </row>
    <row r="2449" spans="1:2" ht="15.75" customHeight="1" x14ac:dyDescent="0.3">
      <c r="A2449" s="20" t="s">
        <v>5176</v>
      </c>
      <c r="B2449" s="22">
        <v>1.7</v>
      </c>
    </row>
    <row r="2450" spans="1:2" ht="15.75" customHeight="1" x14ac:dyDescent="0.3">
      <c r="A2450" s="20" t="s">
        <v>5178</v>
      </c>
      <c r="B2450" s="22">
        <v>1.35</v>
      </c>
    </row>
    <row r="2451" spans="1:2" ht="15.75" customHeight="1" x14ac:dyDescent="0.3">
      <c r="A2451" s="31" t="s">
        <v>5180</v>
      </c>
      <c r="B2451" s="32">
        <v>1.2</v>
      </c>
    </row>
    <row r="2452" spans="1:2" ht="15.75" customHeight="1" x14ac:dyDescent="0.3">
      <c r="A2452" s="20" t="s">
        <v>5182</v>
      </c>
      <c r="B2452" s="22">
        <v>4.45</v>
      </c>
    </row>
    <row r="2453" spans="1:2" ht="15.75" customHeight="1" x14ac:dyDescent="0.3">
      <c r="A2453" s="20" t="s">
        <v>5184</v>
      </c>
      <c r="B2453" s="22">
        <v>3.7</v>
      </c>
    </row>
    <row r="2454" spans="1:2" ht="15.75" customHeight="1" x14ac:dyDescent="0.3">
      <c r="A2454" s="20" t="s">
        <v>5186</v>
      </c>
      <c r="B2454" s="22">
        <v>3.2</v>
      </c>
    </row>
    <row r="2455" spans="1:2" ht="15.75" customHeight="1" x14ac:dyDescent="0.3">
      <c r="A2455" s="20" t="s">
        <v>5188</v>
      </c>
      <c r="B2455" s="22">
        <v>2.75</v>
      </c>
    </row>
    <row r="2456" spans="1:2" ht="15.75" customHeight="1" x14ac:dyDescent="0.3">
      <c r="A2456" s="20" t="s">
        <v>5190</v>
      </c>
      <c r="B2456" s="22">
        <v>2.35</v>
      </c>
    </row>
    <row r="2457" spans="1:2" ht="15.75" customHeight="1" x14ac:dyDescent="0.3">
      <c r="A2457" s="20" t="s">
        <v>5192</v>
      </c>
      <c r="B2457" s="22">
        <v>1.95</v>
      </c>
    </row>
    <row r="2458" spans="1:2" ht="15.75" customHeight="1" x14ac:dyDescent="0.3">
      <c r="A2458" s="31" t="s">
        <v>5194</v>
      </c>
      <c r="B2458" s="32">
        <v>1.7</v>
      </c>
    </row>
    <row r="2459" spans="1:2" ht="15.75" customHeight="1" x14ac:dyDescent="0.3">
      <c r="A2459" s="20" t="s">
        <v>5196</v>
      </c>
      <c r="B2459" s="22">
        <v>6.6</v>
      </c>
    </row>
    <row r="2460" spans="1:2" ht="15.75" customHeight="1" x14ac:dyDescent="0.3">
      <c r="A2460" s="20" t="s">
        <v>5198</v>
      </c>
      <c r="B2460" s="22">
        <v>5.6</v>
      </c>
    </row>
    <row r="2461" spans="1:2" ht="15.75" customHeight="1" x14ac:dyDescent="0.3">
      <c r="A2461" s="20" t="s">
        <v>5200</v>
      </c>
      <c r="B2461" s="22">
        <v>4.75</v>
      </c>
    </row>
    <row r="2462" spans="1:2" ht="15.75" customHeight="1" x14ac:dyDescent="0.3">
      <c r="A2462" s="20" t="s">
        <v>5202</v>
      </c>
      <c r="B2462" s="22">
        <v>4.05</v>
      </c>
    </row>
    <row r="2463" spans="1:2" ht="15.75" customHeight="1" x14ac:dyDescent="0.3">
      <c r="A2463" s="20" t="s">
        <v>5204</v>
      </c>
      <c r="B2463" s="22">
        <v>3.45</v>
      </c>
    </row>
    <row r="2464" spans="1:2" ht="15.75" customHeight="1" x14ac:dyDescent="0.3">
      <c r="A2464" s="20" t="s">
        <v>5206</v>
      </c>
      <c r="B2464" s="22">
        <v>2.95</v>
      </c>
    </row>
    <row r="2465" spans="1:2" ht="15.75" customHeight="1" x14ac:dyDescent="0.3">
      <c r="A2465" s="31" t="s">
        <v>5208</v>
      </c>
      <c r="B2465" s="32">
        <v>2.5</v>
      </c>
    </row>
    <row r="2466" spans="1:2" ht="15.75" customHeight="1" x14ac:dyDescent="0.3">
      <c r="A2466" s="20" t="s">
        <v>5210</v>
      </c>
      <c r="B2466" s="22">
        <v>0</v>
      </c>
    </row>
    <row r="2467" spans="1:2" ht="15.75" customHeight="1" x14ac:dyDescent="0.3">
      <c r="A2467" s="20" t="s">
        <v>5212</v>
      </c>
      <c r="B2467" s="22">
        <v>600</v>
      </c>
    </row>
    <row r="2468" spans="1:2" ht="15.75" customHeight="1" x14ac:dyDescent="0.3">
      <c r="A2468" s="20" t="s">
        <v>5214</v>
      </c>
      <c r="B2468" s="22">
        <v>500</v>
      </c>
    </row>
    <row r="2469" spans="1:2" ht="15.75" customHeight="1" x14ac:dyDescent="0.3">
      <c r="A2469" s="20" t="s">
        <v>5216</v>
      </c>
      <c r="B2469" s="22">
        <v>27814.281000000003</v>
      </c>
    </row>
    <row r="2470" spans="1:2" ht="15.75" customHeight="1" x14ac:dyDescent="0.3">
      <c r="A2470" s="20" t="s">
        <v>5218</v>
      </c>
      <c r="B2470" s="22">
        <v>25064.281000000003</v>
      </c>
    </row>
    <row r="2471" spans="1:2" ht="15.75" customHeight="1" x14ac:dyDescent="0.3">
      <c r="A2471" s="20" t="s">
        <v>5220</v>
      </c>
      <c r="B2471" s="22">
        <v>22864.281000000003</v>
      </c>
    </row>
    <row r="2472" spans="1:2" ht="15.75" customHeight="1" x14ac:dyDescent="0.3">
      <c r="A2472" s="20" t="s">
        <v>5222</v>
      </c>
      <c r="B2472" s="22">
        <v>25614.281000000003</v>
      </c>
    </row>
    <row r="2473" spans="1:2" ht="15.75" customHeight="1" x14ac:dyDescent="0.3">
      <c r="A2473" s="20" t="s">
        <v>5224</v>
      </c>
      <c r="B2473" s="22">
        <v>22864.281000000003</v>
      </c>
    </row>
    <row r="2474" spans="1:2" ht="15.75" customHeight="1" x14ac:dyDescent="0.3">
      <c r="A2474" s="20" t="s">
        <v>5226</v>
      </c>
      <c r="B2474" s="22">
        <v>25064.281000000003</v>
      </c>
    </row>
    <row r="2475" spans="1:2" ht="15.75" customHeight="1" x14ac:dyDescent="0.3">
      <c r="A2475" s="20" t="s">
        <v>5228</v>
      </c>
      <c r="B2475" s="22">
        <v>25614.281000000003</v>
      </c>
    </row>
    <row r="2476" spans="1:2" ht="15.75" customHeight="1" x14ac:dyDescent="0.3">
      <c r="A2476" s="20" t="s">
        <v>5230</v>
      </c>
      <c r="B2476" s="22">
        <v>25614.281000000003</v>
      </c>
    </row>
    <row r="2477" spans="1:2" ht="15.75" customHeight="1" x14ac:dyDescent="0.3">
      <c r="A2477" s="20" t="s">
        <v>5232</v>
      </c>
      <c r="B2477" s="22">
        <v>27814.281000000003</v>
      </c>
    </row>
    <row r="2478" spans="1:2" ht="15.75" customHeight="1" x14ac:dyDescent="0.3">
      <c r="A2478" s="20" t="s">
        <v>5234</v>
      </c>
      <c r="B2478" s="22">
        <v>27814.281000000003</v>
      </c>
    </row>
    <row r="2479" spans="1:2" ht="15.75" customHeight="1" x14ac:dyDescent="0.3">
      <c r="A2479" s="20" t="s">
        <v>5236</v>
      </c>
      <c r="B2479" s="22">
        <v>25064.281000000003</v>
      </c>
    </row>
    <row r="2480" spans="1:2" ht="15.75" customHeight="1" x14ac:dyDescent="0.3">
      <c r="A2480" s="20" t="s">
        <v>5238</v>
      </c>
      <c r="B2480" s="22">
        <v>22864.281000000003</v>
      </c>
    </row>
    <row r="2481" spans="1:2" ht="15.75" customHeight="1" x14ac:dyDescent="0.3">
      <c r="A2481" s="20" t="s">
        <v>5240</v>
      </c>
      <c r="B2481" s="22">
        <v>25614.281000000003</v>
      </c>
    </row>
    <row r="2482" spans="1:2" ht="15.75" customHeight="1" x14ac:dyDescent="0.3">
      <c r="A2482" s="20" t="s">
        <v>5242</v>
      </c>
      <c r="B2482" s="22">
        <v>22864.281000000003</v>
      </c>
    </row>
    <row r="2483" spans="1:2" ht="15.75" customHeight="1" x14ac:dyDescent="0.3">
      <c r="A2483" s="20" t="s">
        <v>5244</v>
      </c>
      <c r="B2483" s="22">
        <v>25064.281000000003</v>
      </c>
    </row>
    <row r="2484" spans="1:2" ht="15.75" customHeight="1" x14ac:dyDescent="0.3">
      <c r="A2484" s="20" t="s">
        <v>5246</v>
      </c>
      <c r="B2484" s="22">
        <v>25614.281000000003</v>
      </c>
    </row>
    <row r="2485" spans="1:2" ht="15.75" customHeight="1" x14ac:dyDescent="0.3">
      <c r="A2485" s="20" t="s">
        <v>5248</v>
      </c>
      <c r="B2485" s="22">
        <v>25614.281000000003</v>
      </c>
    </row>
    <row r="2486" spans="1:2" ht="15.75" customHeight="1" x14ac:dyDescent="0.3">
      <c r="A2486" s="20" t="s">
        <v>5250</v>
      </c>
      <c r="B2486" s="22">
        <v>27814.281000000003</v>
      </c>
    </row>
    <row r="2487" spans="1:2" ht="15.75" customHeight="1" x14ac:dyDescent="0.3">
      <c r="A2487" s="20" t="s">
        <v>5252</v>
      </c>
      <c r="B2487" s="22">
        <v>13907.146000000002</v>
      </c>
    </row>
    <row r="2488" spans="1:2" ht="15.75" customHeight="1" x14ac:dyDescent="0.3">
      <c r="A2488" s="20" t="s">
        <v>5254</v>
      </c>
      <c r="B2488" s="22">
        <v>12532.146000000002</v>
      </c>
    </row>
    <row r="2489" spans="1:2" ht="15.75" customHeight="1" x14ac:dyDescent="0.3">
      <c r="A2489" s="20" t="s">
        <v>5256</v>
      </c>
      <c r="B2489" s="22">
        <v>11432.146000000002</v>
      </c>
    </row>
    <row r="2490" spans="1:2" ht="15.75" customHeight="1" x14ac:dyDescent="0.3">
      <c r="A2490" s="20" t="s">
        <v>5258</v>
      </c>
      <c r="B2490" s="22">
        <v>12807.146000000002</v>
      </c>
    </row>
    <row r="2491" spans="1:2" ht="15.75" customHeight="1" x14ac:dyDescent="0.3">
      <c r="A2491" s="20" t="s">
        <v>5260</v>
      </c>
      <c r="B2491" s="22">
        <v>11432.146000000002</v>
      </c>
    </row>
    <row r="2492" spans="1:2" ht="15.75" customHeight="1" x14ac:dyDescent="0.3">
      <c r="A2492" s="20" t="s">
        <v>5262</v>
      </c>
      <c r="B2492" s="22">
        <v>12532.146000000002</v>
      </c>
    </row>
    <row r="2493" spans="1:2" ht="15.75" customHeight="1" x14ac:dyDescent="0.3">
      <c r="A2493" s="20" t="s">
        <v>5264</v>
      </c>
      <c r="B2493" s="22">
        <v>12807.146000000002</v>
      </c>
    </row>
    <row r="2494" spans="1:2" ht="15.75" customHeight="1" x14ac:dyDescent="0.3">
      <c r="A2494" s="20" t="s">
        <v>5266</v>
      </c>
      <c r="B2494" s="22">
        <v>12807.146000000002</v>
      </c>
    </row>
    <row r="2495" spans="1:2" ht="15.75" customHeight="1" x14ac:dyDescent="0.3">
      <c r="A2495" s="20" t="s">
        <v>5268</v>
      </c>
      <c r="B2495" s="22">
        <v>13907.146000000002</v>
      </c>
    </row>
    <row r="2496" spans="1:2" ht="15.75" customHeight="1" x14ac:dyDescent="0.3">
      <c r="A2496" s="20" t="s">
        <v>5270</v>
      </c>
      <c r="B2496" s="22">
        <v>13907.146000000002</v>
      </c>
    </row>
    <row r="2497" spans="1:2" ht="15.75" customHeight="1" x14ac:dyDescent="0.3">
      <c r="A2497" s="20" t="s">
        <v>5272</v>
      </c>
      <c r="B2497" s="22">
        <v>12532.146000000002</v>
      </c>
    </row>
    <row r="2498" spans="1:2" ht="15.75" customHeight="1" x14ac:dyDescent="0.3">
      <c r="A2498" s="20" t="s">
        <v>5274</v>
      </c>
      <c r="B2498" s="22">
        <v>11432.146000000002</v>
      </c>
    </row>
    <row r="2499" spans="1:2" ht="15.75" customHeight="1" x14ac:dyDescent="0.3">
      <c r="A2499" s="20" t="s">
        <v>5276</v>
      </c>
      <c r="B2499" s="22">
        <v>12807.146000000002</v>
      </c>
    </row>
    <row r="2500" spans="1:2" ht="15.75" customHeight="1" x14ac:dyDescent="0.3">
      <c r="A2500" s="20" t="s">
        <v>5278</v>
      </c>
      <c r="B2500" s="22">
        <v>11432.146000000002</v>
      </c>
    </row>
    <row r="2501" spans="1:2" ht="15.75" customHeight="1" x14ac:dyDescent="0.3">
      <c r="A2501" s="20" t="s">
        <v>5280</v>
      </c>
      <c r="B2501" s="22">
        <v>12532.146000000002</v>
      </c>
    </row>
    <row r="2502" spans="1:2" ht="15.75" customHeight="1" x14ac:dyDescent="0.3">
      <c r="A2502" s="20" t="s">
        <v>5282</v>
      </c>
      <c r="B2502" s="22">
        <v>12807.146000000002</v>
      </c>
    </row>
    <row r="2503" spans="1:2" ht="15.75" customHeight="1" x14ac:dyDescent="0.3">
      <c r="A2503" s="20" t="s">
        <v>5284</v>
      </c>
      <c r="B2503" s="22">
        <v>12807.146000000002</v>
      </c>
    </row>
    <row r="2504" spans="1:2" ht="15.75" customHeight="1" x14ac:dyDescent="0.3">
      <c r="A2504" s="20" t="s">
        <v>5286</v>
      </c>
      <c r="B2504" s="22">
        <v>13907.146000000002</v>
      </c>
    </row>
    <row r="2505" spans="1:2" ht="15.75" customHeight="1" x14ac:dyDescent="0.3">
      <c r="A2505" s="20" t="s">
        <v>5288</v>
      </c>
      <c r="B2505" s="22">
        <v>6953.5730000000012</v>
      </c>
    </row>
    <row r="2506" spans="1:2" ht="15.75" customHeight="1" x14ac:dyDescent="0.3">
      <c r="A2506" s="20" t="s">
        <v>5290</v>
      </c>
      <c r="B2506" s="22">
        <v>6266.0730000000012</v>
      </c>
    </row>
    <row r="2507" spans="1:2" ht="15.75" customHeight="1" x14ac:dyDescent="0.3">
      <c r="A2507" s="20" t="s">
        <v>5292</v>
      </c>
      <c r="B2507" s="22">
        <v>5716.0730000000012</v>
      </c>
    </row>
    <row r="2508" spans="1:2" ht="15.75" customHeight="1" x14ac:dyDescent="0.3">
      <c r="A2508" s="20" t="s">
        <v>5294</v>
      </c>
      <c r="B2508" s="22">
        <v>6403.5730000000012</v>
      </c>
    </row>
    <row r="2509" spans="1:2" ht="15.75" customHeight="1" x14ac:dyDescent="0.3">
      <c r="A2509" s="20" t="s">
        <v>5296</v>
      </c>
      <c r="B2509" s="22">
        <v>5716.0730000000012</v>
      </c>
    </row>
    <row r="2510" spans="1:2" ht="15.75" customHeight="1" x14ac:dyDescent="0.3">
      <c r="A2510" s="20" t="s">
        <v>5298</v>
      </c>
      <c r="B2510" s="22">
        <v>6266.0730000000012</v>
      </c>
    </row>
    <row r="2511" spans="1:2" ht="15.75" customHeight="1" x14ac:dyDescent="0.3">
      <c r="A2511" s="20" t="s">
        <v>5300</v>
      </c>
      <c r="B2511" s="22">
        <v>6403.5730000000012</v>
      </c>
    </row>
    <row r="2512" spans="1:2" ht="15.75" customHeight="1" x14ac:dyDescent="0.3">
      <c r="A2512" s="20" t="s">
        <v>5302</v>
      </c>
      <c r="B2512" s="22">
        <v>6403.5730000000012</v>
      </c>
    </row>
    <row r="2513" spans="1:2" ht="15.75" customHeight="1" x14ac:dyDescent="0.3">
      <c r="A2513" s="20" t="s">
        <v>5304</v>
      </c>
      <c r="B2513" s="22">
        <v>6953.5730000000012</v>
      </c>
    </row>
    <row r="2514" spans="1:2" ht="15.75" customHeight="1" x14ac:dyDescent="0.3">
      <c r="A2514" s="20" t="s">
        <v>5306</v>
      </c>
      <c r="B2514" s="22">
        <v>6953.5730000000012</v>
      </c>
    </row>
    <row r="2515" spans="1:2" ht="15.75" customHeight="1" x14ac:dyDescent="0.3">
      <c r="A2515" s="20" t="s">
        <v>5308</v>
      </c>
      <c r="B2515" s="22">
        <v>6266.0730000000012</v>
      </c>
    </row>
    <row r="2516" spans="1:2" ht="15.75" customHeight="1" x14ac:dyDescent="0.3">
      <c r="A2516" s="20" t="s">
        <v>5310</v>
      </c>
      <c r="B2516" s="22">
        <v>5716.0730000000012</v>
      </c>
    </row>
    <row r="2517" spans="1:2" ht="15.75" customHeight="1" x14ac:dyDescent="0.3">
      <c r="A2517" s="20" t="s">
        <v>5312</v>
      </c>
      <c r="B2517" s="22">
        <v>6403.5730000000012</v>
      </c>
    </row>
    <row r="2518" spans="1:2" ht="15.75" customHeight="1" x14ac:dyDescent="0.3">
      <c r="A2518" s="20" t="s">
        <v>5314</v>
      </c>
      <c r="B2518" s="22">
        <v>5716.0730000000012</v>
      </c>
    </row>
    <row r="2519" spans="1:2" ht="15.75" customHeight="1" x14ac:dyDescent="0.3">
      <c r="A2519" s="20" t="s">
        <v>5316</v>
      </c>
      <c r="B2519" s="22">
        <v>6266.0730000000012</v>
      </c>
    </row>
    <row r="2520" spans="1:2" ht="15.75" customHeight="1" x14ac:dyDescent="0.3">
      <c r="A2520" s="20" t="s">
        <v>5318</v>
      </c>
      <c r="B2520" s="22">
        <v>6403.5730000000012</v>
      </c>
    </row>
    <row r="2521" spans="1:2" ht="15.75" customHeight="1" x14ac:dyDescent="0.3">
      <c r="A2521" s="20" t="s">
        <v>5320</v>
      </c>
      <c r="B2521" s="22">
        <v>6403.5730000000012</v>
      </c>
    </row>
    <row r="2522" spans="1:2" ht="15.75" customHeight="1" x14ac:dyDescent="0.3">
      <c r="A2522" s="20" t="s">
        <v>5322</v>
      </c>
      <c r="B2522" s="22">
        <v>6953.5730000000012</v>
      </c>
    </row>
    <row r="2523" spans="1:2" ht="15.75" customHeight="1" x14ac:dyDescent="0.3">
      <c r="A2523" s="20" t="s">
        <v>5324</v>
      </c>
      <c r="B2523" s="22">
        <v>11125.719000000001</v>
      </c>
    </row>
    <row r="2524" spans="1:2" ht="15.75" customHeight="1" x14ac:dyDescent="0.3">
      <c r="A2524" s="20" t="s">
        <v>5326</v>
      </c>
      <c r="B2524" s="22">
        <v>10025.719000000001</v>
      </c>
    </row>
    <row r="2525" spans="1:2" ht="15.75" customHeight="1" x14ac:dyDescent="0.3">
      <c r="A2525" s="20" t="s">
        <v>5328</v>
      </c>
      <c r="B2525" s="22">
        <v>9145.719000000001</v>
      </c>
    </row>
    <row r="2526" spans="1:2" ht="15.75" customHeight="1" x14ac:dyDescent="0.3">
      <c r="A2526" s="20" t="s">
        <v>5330</v>
      </c>
      <c r="B2526" s="22">
        <v>10245.719000000001</v>
      </c>
    </row>
    <row r="2527" spans="1:2" ht="15.75" customHeight="1" x14ac:dyDescent="0.3">
      <c r="A2527" s="20" t="s">
        <v>5332</v>
      </c>
      <c r="B2527" s="22">
        <v>9145.719000000001</v>
      </c>
    </row>
    <row r="2528" spans="1:2" ht="15.75" customHeight="1" x14ac:dyDescent="0.3">
      <c r="A2528" s="20" t="s">
        <v>5334</v>
      </c>
      <c r="B2528" s="22">
        <v>10025.719000000001</v>
      </c>
    </row>
    <row r="2529" spans="1:2" ht="15.75" customHeight="1" x14ac:dyDescent="0.3">
      <c r="A2529" s="20" t="s">
        <v>5336</v>
      </c>
      <c r="B2529" s="22">
        <v>10245.719000000001</v>
      </c>
    </row>
    <row r="2530" spans="1:2" ht="15.75" customHeight="1" x14ac:dyDescent="0.3">
      <c r="A2530" s="20" t="s">
        <v>5338</v>
      </c>
      <c r="B2530" s="22">
        <v>10245.719000000001</v>
      </c>
    </row>
    <row r="2531" spans="1:2" ht="15.75" customHeight="1" x14ac:dyDescent="0.3">
      <c r="A2531" s="20" t="s">
        <v>5340</v>
      </c>
      <c r="B2531" s="22">
        <v>11125.719000000001</v>
      </c>
    </row>
    <row r="2532" spans="1:2" ht="15.75" customHeight="1" x14ac:dyDescent="0.3">
      <c r="A2532" s="20" t="s">
        <v>5342</v>
      </c>
      <c r="B2532" s="22">
        <v>11125.719000000001</v>
      </c>
    </row>
    <row r="2533" spans="1:2" ht="15.75" customHeight="1" x14ac:dyDescent="0.3">
      <c r="A2533" s="20" t="s">
        <v>5344</v>
      </c>
      <c r="B2533" s="22">
        <v>10025.719000000001</v>
      </c>
    </row>
    <row r="2534" spans="1:2" ht="15.75" customHeight="1" x14ac:dyDescent="0.3">
      <c r="A2534" s="20" t="s">
        <v>5346</v>
      </c>
      <c r="B2534" s="22">
        <v>9145.719000000001</v>
      </c>
    </row>
    <row r="2535" spans="1:2" ht="15.75" customHeight="1" x14ac:dyDescent="0.3">
      <c r="A2535" s="20" t="s">
        <v>5348</v>
      </c>
      <c r="B2535" s="22">
        <v>10245.719000000001</v>
      </c>
    </row>
    <row r="2536" spans="1:2" ht="15.75" customHeight="1" x14ac:dyDescent="0.3">
      <c r="A2536" s="20" t="s">
        <v>5350</v>
      </c>
      <c r="B2536" s="22">
        <v>9145.719000000001</v>
      </c>
    </row>
    <row r="2537" spans="1:2" ht="15.75" customHeight="1" x14ac:dyDescent="0.3">
      <c r="A2537" s="20" t="s">
        <v>5352</v>
      </c>
      <c r="B2537" s="22">
        <v>10025.719000000001</v>
      </c>
    </row>
    <row r="2538" spans="1:2" ht="15.75" customHeight="1" x14ac:dyDescent="0.3">
      <c r="A2538" s="20" t="s">
        <v>5354</v>
      </c>
      <c r="B2538" s="22">
        <v>10245.719000000001</v>
      </c>
    </row>
    <row r="2539" spans="1:2" ht="15.75" customHeight="1" x14ac:dyDescent="0.3">
      <c r="A2539" s="20" t="s">
        <v>5356</v>
      </c>
      <c r="B2539" s="22">
        <v>10245.719000000001</v>
      </c>
    </row>
    <row r="2540" spans="1:2" ht="15.75" customHeight="1" x14ac:dyDescent="0.3">
      <c r="A2540" s="20" t="s">
        <v>5358</v>
      </c>
      <c r="B2540" s="22">
        <v>11125.719000000001</v>
      </c>
    </row>
    <row r="2541" spans="1:2" ht="15.75" customHeight="1" x14ac:dyDescent="0.3">
      <c r="A2541" s="40" t="s">
        <v>5680</v>
      </c>
      <c r="B2541" s="41">
        <v>35567.949999999997</v>
      </c>
    </row>
    <row r="2542" spans="1:2" ht="15.75" customHeight="1" x14ac:dyDescent="0.3">
      <c r="A2542" s="28" t="s">
        <v>5681</v>
      </c>
      <c r="B2542" s="30">
        <v>7824.95</v>
      </c>
    </row>
    <row r="2543" spans="1:2" ht="15.75" customHeight="1" x14ac:dyDescent="0.3">
      <c r="A2543" s="28" t="s">
        <v>5682</v>
      </c>
      <c r="B2543" s="30">
        <v>6046.56</v>
      </c>
    </row>
    <row r="2544" spans="1:2" ht="15.75" customHeight="1" x14ac:dyDescent="0.3">
      <c r="A2544" s="28" t="s">
        <v>5683</v>
      </c>
      <c r="B2544" s="30">
        <v>4623.84</v>
      </c>
    </row>
    <row r="2545" spans="1:2" ht="15.75" customHeight="1" x14ac:dyDescent="0.3">
      <c r="A2545" s="28" t="s">
        <v>5684</v>
      </c>
      <c r="B2545" s="30">
        <v>6402.23</v>
      </c>
    </row>
    <row r="2546" spans="1:2" ht="15.75" customHeight="1" x14ac:dyDescent="0.3">
      <c r="A2546" s="28" t="s">
        <v>5685</v>
      </c>
      <c r="B2546" s="30">
        <v>4623.84</v>
      </c>
    </row>
    <row r="2547" spans="1:2" ht="15.75" customHeight="1" x14ac:dyDescent="0.3">
      <c r="A2547" s="28" t="s">
        <v>5686</v>
      </c>
      <c r="B2547" s="30">
        <v>6046.56</v>
      </c>
    </row>
    <row r="2548" spans="1:2" ht="15.75" customHeight="1" x14ac:dyDescent="0.3">
      <c r="A2548" s="28" t="s">
        <v>5687</v>
      </c>
      <c r="B2548" s="30">
        <v>6402.23</v>
      </c>
    </row>
    <row r="2549" spans="1:2" ht="15.75" customHeight="1" x14ac:dyDescent="0.3">
      <c r="A2549" s="28" t="s">
        <v>5688</v>
      </c>
      <c r="B2549" s="30">
        <v>6402.23</v>
      </c>
    </row>
    <row r="2550" spans="1:2" ht="15.75" customHeight="1" x14ac:dyDescent="0.3">
      <c r="A2550" s="28" t="s">
        <v>5689</v>
      </c>
      <c r="B2550" s="30">
        <v>7824.95</v>
      </c>
    </row>
    <row r="2551" spans="1:2" ht="15.75" customHeight="1" x14ac:dyDescent="0.3">
      <c r="A2551" s="20" t="s">
        <v>5690</v>
      </c>
      <c r="B2551" s="22">
        <v>95583.95</v>
      </c>
    </row>
    <row r="2552" spans="1:2" ht="15.75" customHeight="1" x14ac:dyDescent="0.3">
      <c r="A2552" s="28" t="s">
        <v>5691</v>
      </c>
      <c r="B2552" s="30">
        <v>21028.47</v>
      </c>
    </row>
    <row r="2553" spans="1:2" ht="15.75" customHeight="1" x14ac:dyDescent="0.3">
      <c r="A2553" s="28" t="s">
        <v>5692</v>
      </c>
      <c r="B2553" s="30">
        <v>16249.28</v>
      </c>
    </row>
    <row r="2554" spans="1:2" ht="15.75" customHeight="1" x14ac:dyDescent="0.3">
      <c r="A2554" s="28" t="s">
        <v>5693</v>
      </c>
      <c r="B2554" s="30">
        <v>12425.92</v>
      </c>
    </row>
    <row r="2555" spans="1:2" ht="15.75" customHeight="1" x14ac:dyDescent="0.3">
      <c r="A2555" s="28" t="s">
        <v>5694</v>
      </c>
      <c r="B2555" s="30">
        <v>17205.11</v>
      </c>
    </row>
    <row r="2556" spans="1:2" ht="15.75" customHeight="1" x14ac:dyDescent="0.3">
      <c r="A2556" s="28" t="s">
        <v>5695</v>
      </c>
      <c r="B2556" s="30">
        <v>12425.92</v>
      </c>
    </row>
    <row r="2557" spans="1:2" ht="15.75" customHeight="1" x14ac:dyDescent="0.3">
      <c r="A2557" s="28" t="s">
        <v>5696</v>
      </c>
      <c r="B2557" s="30">
        <v>16249.28</v>
      </c>
    </row>
    <row r="2558" spans="1:2" ht="15.75" customHeight="1" x14ac:dyDescent="0.3">
      <c r="A2558" s="28" t="s">
        <v>5697</v>
      </c>
      <c r="B2558" s="30">
        <v>17205.11</v>
      </c>
    </row>
    <row r="2559" spans="1:2" ht="15.75" customHeight="1" x14ac:dyDescent="0.3">
      <c r="A2559" s="28" t="s">
        <v>5698</v>
      </c>
      <c r="B2559" s="30">
        <v>17205.11</v>
      </c>
    </row>
    <row r="2560" spans="1:2" ht="15.75" customHeight="1" x14ac:dyDescent="0.3">
      <c r="A2560" s="28" t="s">
        <v>5699</v>
      </c>
      <c r="B2560" s="30">
        <v>21028.47</v>
      </c>
    </row>
    <row r="2561" spans="1:2" ht="15.75" customHeight="1" x14ac:dyDescent="0.3">
      <c r="A2561" s="20" t="s">
        <v>5700</v>
      </c>
      <c r="B2561" s="22">
        <v>10883.95</v>
      </c>
    </row>
    <row r="2562" spans="1:2" ht="15.75" customHeight="1" x14ac:dyDescent="0.3">
      <c r="A2562" s="28" t="s">
        <v>5701</v>
      </c>
      <c r="B2562" s="30">
        <v>2394.4699999999998</v>
      </c>
    </row>
    <row r="2563" spans="1:2" ht="15.75" customHeight="1" x14ac:dyDescent="0.3">
      <c r="A2563" s="28" t="s">
        <v>5702</v>
      </c>
      <c r="B2563" s="30">
        <v>1850.28</v>
      </c>
    </row>
    <row r="2564" spans="1:2" ht="15.75" customHeight="1" x14ac:dyDescent="0.3">
      <c r="A2564" s="28" t="s">
        <v>5703</v>
      </c>
      <c r="B2564" s="30">
        <v>1414.92</v>
      </c>
    </row>
    <row r="2565" spans="1:2" ht="15.75" customHeight="1" x14ac:dyDescent="0.3">
      <c r="A2565" s="28" t="s">
        <v>5704</v>
      </c>
      <c r="B2565" s="30">
        <v>1959.11</v>
      </c>
    </row>
    <row r="2566" spans="1:2" ht="15.75" customHeight="1" x14ac:dyDescent="0.3">
      <c r="A2566" s="28" t="s">
        <v>5705</v>
      </c>
      <c r="B2566" s="30">
        <v>1414.92</v>
      </c>
    </row>
    <row r="2567" spans="1:2" ht="15.75" customHeight="1" x14ac:dyDescent="0.3">
      <c r="A2567" s="28" t="s">
        <v>5706</v>
      </c>
      <c r="B2567" s="30">
        <v>1850.28</v>
      </c>
    </row>
    <row r="2568" spans="1:2" ht="15.75" customHeight="1" x14ac:dyDescent="0.3">
      <c r="A2568" s="28" t="s">
        <v>5707</v>
      </c>
      <c r="B2568" s="30">
        <v>1959.11</v>
      </c>
    </row>
    <row r="2569" spans="1:2" ht="15.75" customHeight="1" x14ac:dyDescent="0.3">
      <c r="A2569" s="28" t="s">
        <v>5708</v>
      </c>
      <c r="B2569" s="30">
        <v>1959.11</v>
      </c>
    </row>
    <row r="2570" spans="1:2" ht="15.75" customHeight="1" x14ac:dyDescent="0.3">
      <c r="A2570" s="28" t="s">
        <v>5709</v>
      </c>
      <c r="B2570" s="30">
        <v>2394.4699999999998</v>
      </c>
    </row>
    <row r="2571" spans="1:2" ht="15.75" customHeight="1" x14ac:dyDescent="0.3">
      <c r="A2571" s="20" t="s">
        <v>5710</v>
      </c>
      <c r="B2571" s="22">
        <v>22819.5</v>
      </c>
    </row>
    <row r="2572" spans="1:2" ht="15.75" customHeight="1" x14ac:dyDescent="0.3">
      <c r="A2572" s="28" t="s">
        <v>5711</v>
      </c>
      <c r="B2572" s="30">
        <v>5020.29</v>
      </c>
    </row>
    <row r="2573" spans="1:2" ht="15.75" customHeight="1" x14ac:dyDescent="0.3">
      <c r="A2573" s="28" t="s">
        <v>5712</v>
      </c>
      <c r="B2573" s="30">
        <v>3879.32</v>
      </c>
    </row>
    <row r="2574" spans="1:2" ht="15.75" customHeight="1" x14ac:dyDescent="0.3">
      <c r="A2574" s="28" t="s">
        <v>5713</v>
      </c>
      <c r="B2574" s="30">
        <v>2966.54</v>
      </c>
    </row>
    <row r="2575" spans="1:2" ht="15.75" customHeight="1" x14ac:dyDescent="0.3">
      <c r="A2575" s="28" t="s">
        <v>5714</v>
      </c>
      <c r="B2575" s="30">
        <v>4107.51</v>
      </c>
    </row>
    <row r="2576" spans="1:2" ht="15.75" customHeight="1" x14ac:dyDescent="0.3">
      <c r="A2576" s="28" t="s">
        <v>5715</v>
      </c>
      <c r="B2576" s="30">
        <v>2966.54</v>
      </c>
    </row>
    <row r="2577" spans="1:2" ht="15.75" customHeight="1" x14ac:dyDescent="0.3">
      <c r="A2577" s="28" t="s">
        <v>5716</v>
      </c>
      <c r="B2577" s="30">
        <v>3879.32</v>
      </c>
    </row>
    <row r="2578" spans="1:2" ht="15.75" customHeight="1" x14ac:dyDescent="0.3">
      <c r="A2578" s="28" t="s">
        <v>5717</v>
      </c>
      <c r="B2578" s="30">
        <v>4107.51</v>
      </c>
    </row>
    <row r="2579" spans="1:2" ht="15.75" customHeight="1" x14ac:dyDescent="0.3">
      <c r="A2579" s="28" t="s">
        <v>5718</v>
      </c>
      <c r="B2579" s="30">
        <v>4107.51</v>
      </c>
    </row>
    <row r="2580" spans="1:2" ht="15.75" customHeight="1" x14ac:dyDescent="0.3">
      <c r="A2580" s="28" t="s">
        <v>5719</v>
      </c>
      <c r="B2580" s="30">
        <v>5020.29</v>
      </c>
    </row>
    <row r="2581" spans="1:2" ht="15.75" customHeight="1" x14ac:dyDescent="0.3">
      <c r="A2581" s="20" t="s">
        <v>5720</v>
      </c>
      <c r="B2581" s="22">
        <v>30079.5</v>
      </c>
    </row>
    <row r="2582" spans="1:2" ht="15.75" customHeight="1" x14ac:dyDescent="0.3">
      <c r="A2582" s="28" t="s">
        <v>5721</v>
      </c>
      <c r="B2582" s="30">
        <v>6617.49</v>
      </c>
    </row>
    <row r="2583" spans="1:2" ht="15.75" customHeight="1" x14ac:dyDescent="0.3">
      <c r="A2583" s="28" t="s">
        <v>5722</v>
      </c>
      <c r="B2583" s="30">
        <v>5113.5200000000004</v>
      </c>
    </row>
    <row r="2584" spans="1:2" ht="15.75" customHeight="1" x14ac:dyDescent="0.3">
      <c r="A2584" s="28" t="s">
        <v>5723</v>
      </c>
      <c r="B2584" s="30">
        <v>3910.34</v>
      </c>
    </row>
    <row r="2585" spans="1:2" ht="15.75" customHeight="1" x14ac:dyDescent="0.3">
      <c r="A2585" s="28" t="s">
        <v>5724</v>
      </c>
      <c r="B2585" s="30">
        <v>5414.31</v>
      </c>
    </row>
    <row r="2586" spans="1:2" ht="15.75" customHeight="1" x14ac:dyDescent="0.3">
      <c r="A2586" s="28" t="s">
        <v>5725</v>
      </c>
      <c r="B2586" s="30">
        <v>3910.34</v>
      </c>
    </row>
    <row r="2587" spans="1:2" ht="15.75" customHeight="1" x14ac:dyDescent="0.3">
      <c r="A2587" s="28" t="s">
        <v>5726</v>
      </c>
      <c r="B2587" s="30">
        <v>5113.5200000000004</v>
      </c>
    </row>
    <row r="2588" spans="1:2" ht="15.75" customHeight="1" x14ac:dyDescent="0.3">
      <c r="A2588" s="28" t="s">
        <v>5727</v>
      </c>
      <c r="B2588" s="30">
        <v>5414.31</v>
      </c>
    </row>
    <row r="2589" spans="1:2" ht="15.75" customHeight="1" x14ac:dyDescent="0.3">
      <c r="A2589" s="28" t="s">
        <v>5728</v>
      </c>
      <c r="B2589" s="30">
        <v>5414.31</v>
      </c>
    </row>
    <row r="2590" spans="1:2" ht="15.75" customHeight="1" x14ac:dyDescent="0.3">
      <c r="A2590" s="28" t="s">
        <v>5729</v>
      </c>
      <c r="B2590" s="30">
        <v>6617.49</v>
      </c>
    </row>
    <row r="2591" spans="1:2" ht="15.75" customHeight="1" x14ac:dyDescent="0.3">
      <c r="A2591" s="20" t="s">
        <v>5730</v>
      </c>
      <c r="B2591" s="22">
        <v>17759.5</v>
      </c>
    </row>
    <row r="2592" spans="1:2" ht="15.75" customHeight="1" x14ac:dyDescent="0.3">
      <c r="A2592" s="28" t="s">
        <v>5731</v>
      </c>
      <c r="B2592" s="30">
        <v>3907.09</v>
      </c>
    </row>
    <row r="2593" spans="1:2" ht="15.75" customHeight="1" x14ac:dyDescent="0.3">
      <c r="A2593" s="28" t="s">
        <v>5732</v>
      </c>
      <c r="B2593" s="30">
        <v>3019.12</v>
      </c>
    </row>
    <row r="2594" spans="1:2" ht="15.75" customHeight="1" x14ac:dyDescent="0.3">
      <c r="A2594" s="28" t="s">
        <v>5733</v>
      </c>
      <c r="B2594" s="30">
        <v>2308.7399999999998</v>
      </c>
    </row>
    <row r="2595" spans="1:2" ht="15.75" customHeight="1" x14ac:dyDescent="0.3">
      <c r="A2595" s="28" t="s">
        <v>5734</v>
      </c>
      <c r="B2595" s="30">
        <v>3196.71</v>
      </c>
    </row>
    <row r="2596" spans="1:2" ht="15.75" customHeight="1" x14ac:dyDescent="0.3">
      <c r="A2596" s="28" t="s">
        <v>5735</v>
      </c>
      <c r="B2596" s="30">
        <v>2308.7399999999998</v>
      </c>
    </row>
    <row r="2597" spans="1:2" ht="15.75" customHeight="1" x14ac:dyDescent="0.3">
      <c r="A2597" s="28" t="s">
        <v>5736</v>
      </c>
      <c r="B2597" s="30">
        <v>3019.12</v>
      </c>
    </row>
    <row r="2598" spans="1:2" ht="15.75" customHeight="1" x14ac:dyDescent="0.3">
      <c r="A2598" s="28" t="s">
        <v>5737</v>
      </c>
      <c r="B2598" s="30">
        <v>3196.71</v>
      </c>
    </row>
    <row r="2599" spans="1:2" ht="15.75" customHeight="1" x14ac:dyDescent="0.3">
      <c r="A2599" s="28" t="s">
        <v>5738</v>
      </c>
      <c r="B2599" s="30">
        <v>3196.71</v>
      </c>
    </row>
    <row r="2600" spans="1:2" ht="15.75" customHeight="1" x14ac:dyDescent="0.3">
      <c r="A2600" s="28" t="s">
        <v>5739</v>
      </c>
      <c r="B2600" s="30">
        <v>3907.09</v>
      </c>
    </row>
    <row r="2601" spans="1:2" ht="15.75" customHeight="1" x14ac:dyDescent="0.3">
      <c r="A2601" s="20" t="s">
        <v>5740</v>
      </c>
      <c r="B2601" s="22">
        <v>25019.5</v>
      </c>
    </row>
    <row r="2602" spans="1:2" ht="15.75" customHeight="1" x14ac:dyDescent="0.3">
      <c r="A2602" s="28" t="s">
        <v>5741</v>
      </c>
      <c r="B2602" s="30">
        <v>5504.29</v>
      </c>
    </row>
    <row r="2603" spans="1:2" ht="15.75" customHeight="1" x14ac:dyDescent="0.3">
      <c r="A2603" s="28" t="s">
        <v>5742</v>
      </c>
      <c r="B2603" s="30">
        <v>4253.32</v>
      </c>
    </row>
    <row r="2604" spans="1:2" ht="15.75" customHeight="1" x14ac:dyDescent="0.3">
      <c r="A2604" s="28" t="s">
        <v>5743</v>
      </c>
      <c r="B2604" s="30">
        <v>3252.54</v>
      </c>
    </row>
    <row r="2605" spans="1:2" ht="15.75" customHeight="1" x14ac:dyDescent="0.3">
      <c r="A2605" s="28" t="s">
        <v>5744</v>
      </c>
      <c r="B2605" s="30">
        <v>4503.51</v>
      </c>
    </row>
    <row r="2606" spans="1:2" ht="15.75" customHeight="1" x14ac:dyDescent="0.3">
      <c r="A2606" s="28" t="s">
        <v>5745</v>
      </c>
      <c r="B2606" s="30">
        <v>3252.54</v>
      </c>
    </row>
    <row r="2607" spans="1:2" ht="15.75" customHeight="1" x14ac:dyDescent="0.3">
      <c r="A2607" s="28" t="s">
        <v>5746</v>
      </c>
      <c r="B2607" s="30">
        <v>4253.32</v>
      </c>
    </row>
    <row r="2608" spans="1:2" ht="15.75" customHeight="1" x14ac:dyDescent="0.3">
      <c r="A2608" s="28" t="s">
        <v>5747</v>
      </c>
      <c r="B2608" s="30">
        <v>4503.51</v>
      </c>
    </row>
    <row r="2609" spans="1:2" ht="15.75" customHeight="1" x14ac:dyDescent="0.3">
      <c r="A2609" s="28" t="s">
        <v>5748</v>
      </c>
      <c r="B2609" s="30">
        <v>4503.51</v>
      </c>
    </row>
    <row r="2610" spans="1:2" ht="15.75" customHeight="1" x14ac:dyDescent="0.3">
      <c r="A2610" s="28" t="s">
        <v>5749</v>
      </c>
      <c r="B2610" s="30">
        <v>5504.29</v>
      </c>
    </row>
    <row r="2611" spans="1:2" ht="15.75" customHeight="1" x14ac:dyDescent="0.3">
      <c r="A2611" s="20" t="s">
        <v>5750</v>
      </c>
      <c r="B2611" s="22">
        <v>25514.5</v>
      </c>
    </row>
    <row r="2612" spans="1:2" ht="15.75" customHeight="1" x14ac:dyDescent="0.3">
      <c r="A2612" s="28" t="s">
        <v>5751</v>
      </c>
      <c r="B2612" s="30">
        <v>5613.19</v>
      </c>
    </row>
    <row r="2613" spans="1:2" ht="15.75" customHeight="1" x14ac:dyDescent="0.3">
      <c r="A2613" s="28" t="s">
        <v>5752</v>
      </c>
      <c r="B2613" s="30">
        <v>4337.47</v>
      </c>
    </row>
    <row r="2614" spans="1:2" ht="15.75" customHeight="1" x14ac:dyDescent="0.3">
      <c r="A2614" s="28" t="s">
        <v>5753</v>
      </c>
      <c r="B2614" s="30">
        <v>3316.89</v>
      </c>
    </row>
    <row r="2615" spans="1:2" ht="15.75" customHeight="1" x14ac:dyDescent="0.3">
      <c r="A2615" s="28" t="s">
        <v>5754</v>
      </c>
      <c r="B2615" s="30">
        <v>4592.6099999999997</v>
      </c>
    </row>
    <row r="2616" spans="1:2" ht="15.75" customHeight="1" x14ac:dyDescent="0.3">
      <c r="A2616" s="28" t="s">
        <v>5755</v>
      </c>
      <c r="B2616" s="30">
        <v>3316.89</v>
      </c>
    </row>
    <row r="2617" spans="1:2" ht="15.75" customHeight="1" x14ac:dyDescent="0.3">
      <c r="A2617" s="28" t="s">
        <v>5756</v>
      </c>
      <c r="B2617" s="30">
        <v>4337.47</v>
      </c>
    </row>
    <row r="2618" spans="1:2" ht="15.75" customHeight="1" x14ac:dyDescent="0.3">
      <c r="A2618" s="28" t="s">
        <v>5757</v>
      </c>
      <c r="B2618" s="30">
        <v>4592.6099999999997</v>
      </c>
    </row>
    <row r="2619" spans="1:2" ht="15.75" customHeight="1" x14ac:dyDescent="0.3">
      <c r="A2619" s="28" t="s">
        <v>5758</v>
      </c>
      <c r="B2619" s="30">
        <v>4592.6099999999997</v>
      </c>
    </row>
    <row r="2620" spans="1:2" ht="15.75" customHeight="1" x14ac:dyDescent="0.3">
      <c r="A2620" s="28" t="s">
        <v>5759</v>
      </c>
      <c r="B2620" s="30">
        <v>5613.19</v>
      </c>
    </row>
    <row r="2621" spans="1:2" ht="15.75" customHeight="1" x14ac:dyDescent="0.3">
      <c r="A2621" s="20" t="s">
        <v>5760</v>
      </c>
      <c r="B2621" s="22">
        <v>32719.5</v>
      </c>
    </row>
    <row r="2622" spans="1:2" ht="15.75" customHeight="1" x14ac:dyDescent="0.3">
      <c r="A2622" s="28" t="s">
        <v>5761</v>
      </c>
      <c r="B2622" s="30">
        <v>7198.29</v>
      </c>
    </row>
    <row r="2623" spans="1:2" ht="15.75" customHeight="1" x14ac:dyDescent="0.3">
      <c r="A2623" s="28" t="s">
        <v>5762</v>
      </c>
      <c r="B2623" s="30">
        <v>5562.32</v>
      </c>
    </row>
    <row r="2624" spans="1:2" ht="15.75" customHeight="1" x14ac:dyDescent="0.3">
      <c r="A2624" s="28" t="s">
        <v>5763</v>
      </c>
      <c r="B2624" s="30">
        <v>4253.54</v>
      </c>
    </row>
    <row r="2625" spans="1:2" ht="15.75" customHeight="1" x14ac:dyDescent="0.3">
      <c r="A2625" s="28" t="s">
        <v>5764</v>
      </c>
      <c r="B2625" s="30">
        <v>5889.51</v>
      </c>
    </row>
    <row r="2626" spans="1:2" ht="15.75" customHeight="1" x14ac:dyDescent="0.3">
      <c r="A2626" s="28" t="s">
        <v>5765</v>
      </c>
      <c r="B2626" s="30">
        <v>4253.54</v>
      </c>
    </row>
    <row r="2627" spans="1:2" ht="15.75" customHeight="1" x14ac:dyDescent="0.3">
      <c r="A2627" s="28" t="s">
        <v>5766</v>
      </c>
      <c r="B2627" s="30">
        <v>5562.32</v>
      </c>
    </row>
    <row r="2628" spans="1:2" ht="15.75" customHeight="1" x14ac:dyDescent="0.3">
      <c r="A2628" s="28" t="s">
        <v>5767</v>
      </c>
      <c r="B2628" s="30">
        <v>5889.51</v>
      </c>
    </row>
    <row r="2629" spans="1:2" ht="15.75" customHeight="1" x14ac:dyDescent="0.3">
      <c r="A2629" s="28" t="s">
        <v>5768</v>
      </c>
      <c r="B2629" s="30">
        <v>5889.51</v>
      </c>
    </row>
    <row r="2630" spans="1:2" ht="15.75" customHeight="1" x14ac:dyDescent="0.3">
      <c r="A2630" s="28" t="s">
        <v>5769</v>
      </c>
      <c r="B2630" s="30">
        <v>7198.29</v>
      </c>
    </row>
    <row r="2631" spans="1:2" ht="15.75" customHeight="1" x14ac:dyDescent="0.3">
      <c r="A2631" s="20" t="s">
        <v>5770</v>
      </c>
      <c r="B2631" s="22">
        <v>44269.5</v>
      </c>
    </row>
    <row r="2632" spans="1:2" ht="15.75" customHeight="1" x14ac:dyDescent="0.3">
      <c r="A2632" s="28" t="s">
        <v>5771</v>
      </c>
      <c r="B2632" s="30">
        <v>9739.2900000000009</v>
      </c>
    </row>
    <row r="2633" spans="1:2" ht="15.75" customHeight="1" x14ac:dyDescent="0.3">
      <c r="A2633" s="28" t="s">
        <v>5772</v>
      </c>
      <c r="B2633" s="30">
        <v>7525.82</v>
      </c>
    </row>
    <row r="2634" spans="1:2" ht="15.75" customHeight="1" x14ac:dyDescent="0.3">
      <c r="A2634" s="28" t="s">
        <v>5773</v>
      </c>
      <c r="B2634" s="30">
        <v>5755.04</v>
      </c>
    </row>
    <row r="2635" spans="1:2" ht="15.75" customHeight="1" x14ac:dyDescent="0.3">
      <c r="A2635" s="28" t="s">
        <v>5774</v>
      </c>
      <c r="B2635" s="30">
        <v>7968.51</v>
      </c>
    </row>
    <row r="2636" spans="1:2" ht="15.75" customHeight="1" x14ac:dyDescent="0.3">
      <c r="A2636" s="28" t="s">
        <v>5775</v>
      </c>
      <c r="B2636" s="30">
        <v>5755.04</v>
      </c>
    </row>
    <row r="2637" spans="1:2" ht="15.75" customHeight="1" x14ac:dyDescent="0.3">
      <c r="A2637" s="28" t="s">
        <v>5776</v>
      </c>
      <c r="B2637" s="30">
        <v>7525.82</v>
      </c>
    </row>
    <row r="2638" spans="1:2" ht="15.75" customHeight="1" x14ac:dyDescent="0.3">
      <c r="A2638" s="28" t="s">
        <v>5777</v>
      </c>
      <c r="B2638" s="30">
        <v>7968.51</v>
      </c>
    </row>
    <row r="2639" spans="1:2" ht="15.75" customHeight="1" x14ac:dyDescent="0.3">
      <c r="A2639" s="28" t="s">
        <v>5778</v>
      </c>
      <c r="B2639" s="30">
        <v>7968.51</v>
      </c>
    </row>
    <row r="2640" spans="1:2" ht="15.75" customHeight="1" x14ac:dyDescent="0.3">
      <c r="A2640" s="28" t="s">
        <v>5779</v>
      </c>
      <c r="B2640" s="30">
        <v>9739.2900000000009</v>
      </c>
    </row>
    <row r="2641" spans="1:2" ht="15.75" customHeight="1" x14ac:dyDescent="0.3">
      <c r="A2641" s="20" t="s">
        <v>5780</v>
      </c>
      <c r="B2641" s="22">
        <v>25514.5</v>
      </c>
    </row>
    <row r="2642" spans="1:2" ht="15.75" customHeight="1" x14ac:dyDescent="0.3">
      <c r="A2642" s="28" t="s">
        <v>5781</v>
      </c>
      <c r="B2642" s="30">
        <v>5613.19</v>
      </c>
    </row>
    <row r="2643" spans="1:2" ht="15.75" customHeight="1" x14ac:dyDescent="0.3">
      <c r="A2643" s="28" t="s">
        <v>5782</v>
      </c>
      <c r="B2643" s="30">
        <v>4337.47</v>
      </c>
    </row>
    <row r="2644" spans="1:2" ht="15.75" customHeight="1" x14ac:dyDescent="0.3">
      <c r="A2644" s="28" t="s">
        <v>5783</v>
      </c>
      <c r="B2644" s="30">
        <v>3316.89</v>
      </c>
    </row>
    <row r="2645" spans="1:2" ht="15.75" customHeight="1" x14ac:dyDescent="0.3">
      <c r="A2645" s="28" t="s">
        <v>5784</v>
      </c>
      <c r="B2645" s="30">
        <v>4592.6099999999997</v>
      </c>
    </row>
    <row r="2646" spans="1:2" ht="15.75" customHeight="1" x14ac:dyDescent="0.3">
      <c r="A2646" s="28" t="s">
        <v>5785</v>
      </c>
      <c r="B2646" s="30">
        <v>3316.89</v>
      </c>
    </row>
    <row r="2647" spans="1:2" ht="15.75" customHeight="1" x14ac:dyDescent="0.3">
      <c r="A2647" s="28" t="s">
        <v>5786</v>
      </c>
      <c r="B2647" s="30">
        <v>4337.47</v>
      </c>
    </row>
    <row r="2648" spans="1:2" ht="15.75" customHeight="1" x14ac:dyDescent="0.3">
      <c r="A2648" s="28" t="s">
        <v>5787</v>
      </c>
      <c r="B2648" s="30">
        <v>4592.6099999999997</v>
      </c>
    </row>
    <row r="2649" spans="1:2" ht="15.75" customHeight="1" x14ac:dyDescent="0.3">
      <c r="A2649" s="28" t="s">
        <v>5788</v>
      </c>
      <c r="B2649" s="30">
        <v>4592.6099999999997</v>
      </c>
    </row>
    <row r="2650" spans="1:2" ht="15.75" customHeight="1" x14ac:dyDescent="0.3">
      <c r="A2650" s="28" t="s">
        <v>5789</v>
      </c>
      <c r="B2650" s="30">
        <v>5613.19</v>
      </c>
    </row>
    <row r="2651" spans="1:2" ht="15.75" customHeight="1" x14ac:dyDescent="0.3">
      <c r="A2651" s="20" t="s">
        <v>5790</v>
      </c>
      <c r="B2651" s="22">
        <v>37064.5</v>
      </c>
    </row>
    <row r="2652" spans="1:2" ht="15.75" customHeight="1" x14ac:dyDescent="0.3">
      <c r="A2652" s="28" t="s">
        <v>5791</v>
      </c>
      <c r="B2652" s="30">
        <v>8154.19</v>
      </c>
    </row>
    <row r="2653" spans="1:2" ht="15.75" customHeight="1" x14ac:dyDescent="0.3">
      <c r="A2653" s="28" t="s">
        <v>5792</v>
      </c>
      <c r="B2653" s="30">
        <v>6300.97</v>
      </c>
    </row>
    <row r="2654" spans="1:2" ht="15.75" customHeight="1" x14ac:dyDescent="0.3">
      <c r="A2654" s="28" t="s">
        <v>5793</v>
      </c>
      <c r="B2654" s="30">
        <v>4818.3900000000003</v>
      </c>
    </row>
    <row r="2655" spans="1:2" ht="15.75" customHeight="1" x14ac:dyDescent="0.3">
      <c r="A2655" s="28" t="s">
        <v>5794</v>
      </c>
      <c r="B2655" s="30">
        <v>6671.61</v>
      </c>
    </row>
    <row r="2656" spans="1:2" ht="15.75" customHeight="1" x14ac:dyDescent="0.3">
      <c r="A2656" s="28" t="s">
        <v>5795</v>
      </c>
      <c r="B2656" s="30">
        <v>4818.3900000000003</v>
      </c>
    </row>
    <row r="2657" spans="1:2" ht="15.75" customHeight="1" x14ac:dyDescent="0.3">
      <c r="A2657" s="28" t="s">
        <v>5796</v>
      </c>
      <c r="B2657" s="30">
        <v>6300.97</v>
      </c>
    </row>
    <row r="2658" spans="1:2" ht="15.75" customHeight="1" x14ac:dyDescent="0.3">
      <c r="A2658" s="28" t="s">
        <v>5797</v>
      </c>
      <c r="B2658" s="30">
        <v>6671.61</v>
      </c>
    </row>
    <row r="2659" spans="1:2" ht="15.75" customHeight="1" x14ac:dyDescent="0.3">
      <c r="A2659" s="28" t="s">
        <v>5798</v>
      </c>
      <c r="B2659" s="30">
        <v>6671.61</v>
      </c>
    </row>
    <row r="2660" spans="1:2" ht="15.75" customHeight="1" x14ac:dyDescent="0.3">
      <c r="A2660" s="28" t="s">
        <v>5799</v>
      </c>
      <c r="B2660" s="30">
        <v>8154.19</v>
      </c>
    </row>
    <row r="2661" spans="1:2" ht="15.75" customHeight="1" x14ac:dyDescent="0.3">
      <c r="A2661" s="20" t="s">
        <v>5800</v>
      </c>
      <c r="B2661" s="22">
        <v>42674.5</v>
      </c>
    </row>
    <row r="2662" spans="1:2" ht="15.75" customHeight="1" x14ac:dyDescent="0.3">
      <c r="A2662" s="28" t="s">
        <v>5801</v>
      </c>
      <c r="B2662" s="30">
        <v>9388.39</v>
      </c>
    </row>
    <row r="2663" spans="1:2" ht="15.75" customHeight="1" x14ac:dyDescent="0.3">
      <c r="A2663" s="28" t="s">
        <v>5802</v>
      </c>
      <c r="B2663" s="30">
        <v>7254.67</v>
      </c>
    </row>
    <row r="2664" spans="1:2" ht="15.75" customHeight="1" x14ac:dyDescent="0.3">
      <c r="A2664" s="28" t="s">
        <v>5803</v>
      </c>
      <c r="B2664" s="30">
        <v>5547.69</v>
      </c>
    </row>
    <row r="2665" spans="1:2" ht="15.75" customHeight="1" x14ac:dyDescent="0.3">
      <c r="A2665" s="28" t="s">
        <v>5804</v>
      </c>
      <c r="B2665" s="30">
        <v>7681.41</v>
      </c>
    </row>
    <row r="2666" spans="1:2" ht="15.75" customHeight="1" x14ac:dyDescent="0.3">
      <c r="A2666" s="28" t="s">
        <v>5805</v>
      </c>
      <c r="B2666" s="30">
        <v>5547.69</v>
      </c>
    </row>
    <row r="2667" spans="1:2" ht="15.75" customHeight="1" x14ac:dyDescent="0.3">
      <c r="A2667" s="28" t="s">
        <v>5806</v>
      </c>
      <c r="B2667" s="30">
        <v>7254.67</v>
      </c>
    </row>
    <row r="2668" spans="1:2" ht="15.75" customHeight="1" x14ac:dyDescent="0.3">
      <c r="A2668" s="28" t="s">
        <v>5807</v>
      </c>
      <c r="B2668" s="30">
        <v>7681.41</v>
      </c>
    </row>
    <row r="2669" spans="1:2" ht="15.75" customHeight="1" x14ac:dyDescent="0.3">
      <c r="A2669" s="28" t="s">
        <v>5808</v>
      </c>
      <c r="B2669" s="30">
        <v>7681.41</v>
      </c>
    </row>
    <row r="2670" spans="1:2" ht="15.75" customHeight="1" x14ac:dyDescent="0.3">
      <c r="A2670" s="28" t="s">
        <v>5809</v>
      </c>
      <c r="B2670" s="30">
        <v>9388.39</v>
      </c>
    </row>
    <row r="2671" spans="1:2" ht="15.75" customHeight="1" x14ac:dyDescent="0.3">
      <c r="A2671" s="20" t="s">
        <v>5810</v>
      </c>
      <c r="B2671" s="22">
        <v>55269.5</v>
      </c>
    </row>
    <row r="2672" spans="1:2" ht="15.75" customHeight="1" x14ac:dyDescent="0.3">
      <c r="A2672" s="28" t="s">
        <v>5811</v>
      </c>
      <c r="B2672" s="30">
        <v>12159.29</v>
      </c>
    </row>
    <row r="2673" spans="1:2" ht="15.75" customHeight="1" x14ac:dyDescent="0.3">
      <c r="A2673" s="28" t="s">
        <v>5812</v>
      </c>
      <c r="B2673" s="30">
        <v>9395.82</v>
      </c>
    </row>
    <row r="2674" spans="1:2" ht="15.75" customHeight="1" x14ac:dyDescent="0.3">
      <c r="A2674" s="28" t="s">
        <v>5813</v>
      </c>
      <c r="B2674" s="30">
        <v>7185.04</v>
      </c>
    </row>
    <row r="2675" spans="1:2" ht="15.75" customHeight="1" x14ac:dyDescent="0.3">
      <c r="A2675" s="28" t="s">
        <v>5814</v>
      </c>
      <c r="B2675" s="30">
        <v>9948.51</v>
      </c>
    </row>
    <row r="2676" spans="1:2" ht="15.75" customHeight="1" x14ac:dyDescent="0.3">
      <c r="A2676" s="28" t="s">
        <v>5815</v>
      </c>
      <c r="B2676" s="30">
        <v>7185.04</v>
      </c>
    </row>
    <row r="2677" spans="1:2" ht="15.75" customHeight="1" x14ac:dyDescent="0.3">
      <c r="A2677" s="28" t="s">
        <v>5816</v>
      </c>
      <c r="B2677" s="30">
        <v>9395.82</v>
      </c>
    </row>
    <row r="2678" spans="1:2" ht="15.75" customHeight="1" x14ac:dyDescent="0.3">
      <c r="A2678" s="28" t="s">
        <v>5817</v>
      </c>
      <c r="B2678" s="30">
        <v>9948.51</v>
      </c>
    </row>
    <row r="2679" spans="1:2" ht="15.75" customHeight="1" x14ac:dyDescent="0.3">
      <c r="A2679" s="28" t="s">
        <v>5818</v>
      </c>
      <c r="B2679" s="30">
        <v>9948.51</v>
      </c>
    </row>
    <row r="2680" spans="1:2" ht="15.75" customHeight="1" x14ac:dyDescent="0.3">
      <c r="A2680" s="28" t="s">
        <v>5819</v>
      </c>
      <c r="B2680" s="30">
        <v>12159.29</v>
      </c>
    </row>
    <row r="2681" spans="1:2" ht="15.75" customHeight="1" x14ac:dyDescent="0.3">
      <c r="A2681" s="20" t="s">
        <v>5820</v>
      </c>
      <c r="B2681" s="22">
        <v>33819.5</v>
      </c>
    </row>
    <row r="2682" spans="1:2" ht="15.75" customHeight="1" x14ac:dyDescent="0.3">
      <c r="A2682" s="28" t="s">
        <v>5821</v>
      </c>
      <c r="B2682" s="30">
        <v>7440.29</v>
      </c>
    </row>
    <row r="2683" spans="1:2" ht="15.75" customHeight="1" x14ac:dyDescent="0.3">
      <c r="A2683" s="28" t="s">
        <v>5822</v>
      </c>
      <c r="B2683" s="30">
        <v>5749.32</v>
      </c>
    </row>
    <row r="2684" spans="1:2" ht="15.75" customHeight="1" x14ac:dyDescent="0.3">
      <c r="A2684" s="28" t="s">
        <v>5823</v>
      </c>
      <c r="B2684" s="30">
        <v>4396.54</v>
      </c>
    </row>
    <row r="2685" spans="1:2" ht="15.75" customHeight="1" x14ac:dyDescent="0.3">
      <c r="A2685" s="28" t="s">
        <v>5824</v>
      </c>
      <c r="B2685" s="30">
        <v>6087.51</v>
      </c>
    </row>
    <row r="2686" spans="1:2" ht="15.75" customHeight="1" x14ac:dyDescent="0.3">
      <c r="A2686" s="28" t="s">
        <v>5825</v>
      </c>
      <c r="B2686" s="30">
        <v>4396.54</v>
      </c>
    </row>
    <row r="2687" spans="1:2" ht="15.75" customHeight="1" x14ac:dyDescent="0.3">
      <c r="A2687" s="28" t="s">
        <v>5826</v>
      </c>
      <c r="B2687" s="30">
        <v>5749.32</v>
      </c>
    </row>
    <row r="2688" spans="1:2" ht="15.75" customHeight="1" x14ac:dyDescent="0.3">
      <c r="A2688" s="28" t="s">
        <v>5827</v>
      </c>
      <c r="B2688" s="30">
        <v>6087.51</v>
      </c>
    </row>
    <row r="2689" spans="1:2" ht="15.75" customHeight="1" x14ac:dyDescent="0.3">
      <c r="A2689" s="28" t="s">
        <v>5828</v>
      </c>
      <c r="B2689" s="30">
        <v>6087.51</v>
      </c>
    </row>
    <row r="2690" spans="1:2" ht="15.75" customHeight="1" x14ac:dyDescent="0.3">
      <c r="A2690" s="28" t="s">
        <v>5829</v>
      </c>
      <c r="B2690" s="30">
        <v>7440.29</v>
      </c>
    </row>
    <row r="2691" spans="1:2" ht="15.75" customHeight="1" x14ac:dyDescent="0.3">
      <c r="A2691" s="20" t="s">
        <v>5830</v>
      </c>
      <c r="B2691" s="22">
        <v>46414.5</v>
      </c>
    </row>
    <row r="2692" spans="1:2" ht="15.75" customHeight="1" x14ac:dyDescent="0.3">
      <c r="A2692" s="28" t="s">
        <v>5831</v>
      </c>
      <c r="B2692" s="30">
        <v>10211.19</v>
      </c>
    </row>
    <row r="2693" spans="1:2" ht="15.75" customHeight="1" x14ac:dyDescent="0.3">
      <c r="A2693" s="28" t="s">
        <v>5832</v>
      </c>
      <c r="B2693" s="30">
        <v>7890.47</v>
      </c>
    </row>
    <row r="2694" spans="1:2" ht="15.75" customHeight="1" x14ac:dyDescent="0.3">
      <c r="A2694" s="28" t="s">
        <v>5833</v>
      </c>
      <c r="B2694" s="30">
        <v>6033.89</v>
      </c>
    </row>
    <row r="2695" spans="1:2" ht="15.75" customHeight="1" x14ac:dyDescent="0.3">
      <c r="A2695" s="28" t="s">
        <v>5834</v>
      </c>
      <c r="B2695" s="30">
        <v>8354.61</v>
      </c>
    </row>
    <row r="2696" spans="1:2" ht="15.75" customHeight="1" x14ac:dyDescent="0.3">
      <c r="A2696" s="28" t="s">
        <v>5835</v>
      </c>
      <c r="B2696" s="30">
        <v>6033.89</v>
      </c>
    </row>
    <row r="2697" spans="1:2" ht="15.75" customHeight="1" x14ac:dyDescent="0.3">
      <c r="A2697" s="28" t="s">
        <v>5836</v>
      </c>
      <c r="B2697" s="30">
        <v>7890.47</v>
      </c>
    </row>
    <row r="2698" spans="1:2" ht="15.75" customHeight="1" x14ac:dyDescent="0.3">
      <c r="A2698" s="28" t="s">
        <v>5837</v>
      </c>
      <c r="B2698" s="30">
        <v>8354.61</v>
      </c>
    </row>
    <row r="2699" spans="1:2" ht="15.75" customHeight="1" x14ac:dyDescent="0.3">
      <c r="A2699" s="28" t="s">
        <v>5838</v>
      </c>
      <c r="B2699" s="30">
        <v>8354.61</v>
      </c>
    </row>
    <row r="2700" spans="1:2" ht="15.75" customHeight="1" x14ac:dyDescent="0.3">
      <c r="A2700" s="28" t="s">
        <v>5839</v>
      </c>
      <c r="B2700" s="30">
        <v>10211.19</v>
      </c>
    </row>
    <row r="2701" spans="1:2" ht="15.75" customHeight="1" x14ac:dyDescent="0.3">
      <c r="A2701" s="20" t="s">
        <v>5840</v>
      </c>
      <c r="B2701" s="22">
        <v>62694.5</v>
      </c>
    </row>
    <row r="2702" spans="1:2" ht="15.75" customHeight="1" x14ac:dyDescent="0.3">
      <c r="A2702" s="28" t="s">
        <v>5841</v>
      </c>
      <c r="B2702" s="30">
        <v>13792.79</v>
      </c>
    </row>
    <row r="2703" spans="1:2" ht="15.75" customHeight="1" x14ac:dyDescent="0.3">
      <c r="A2703" s="28" t="s">
        <v>5842</v>
      </c>
      <c r="B2703" s="30">
        <v>10658.07</v>
      </c>
    </row>
    <row r="2704" spans="1:2" ht="15.75" customHeight="1" x14ac:dyDescent="0.3">
      <c r="A2704" s="28" t="s">
        <v>5843</v>
      </c>
      <c r="B2704" s="30">
        <v>8150.29</v>
      </c>
    </row>
    <row r="2705" spans="1:2" ht="15.75" customHeight="1" x14ac:dyDescent="0.3">
      <c r="A2705" s="28" t="s">
        <v>5844</v>
      </c>
      <c r="B2705" s="30">
        <v>11285.01</v>
      </c>
    </row>
    <row r="2706" spans="1:2" ht="15.75" customHeight="1" x14ac:dyDescent="0.3">
      <c r="A2706" s="28" t="s">
        <v>5845</v>
      </c>
      <c r="B2706" s="30">
        <v>8150.29</v>
      </c>
    </row>
    <row r="2707" spans="1:2" ht="15.75" customHeight="1" x14ac:dyDescent="0.3">
      <c r="A2707" s="28" t="s">
        <v>5846</v>
      </c>
      <c r="B2707" s="30">
        <v>10658.07</v>
      </c>
    </row>
    <row r="2708" spans="1:2" ht="15.75" customHeight="1" x14ac:dyDescent="0.3">
      <c r="A2708" s="28" t="s">
        <v>5847</v>
      </c>
      <c r="B2708" s="30">
        <v>11285.01</v>
      </c>
    </row>
    <row r="2709" spans="1:2" ht="15.75" customHeight="1" x14ac:dyDescent="0.3">
      <c r="A2709" s="28" t="s">
        <v>5848</v>
      </c>
      <c r="B2709" s="30">
        <v>11285.01</v>
      </c>
    </row>
    <row r="2710" spans="1:2" ht="15.75" customHeight="1" x14ac:dyDescent="0.3">
      <c r="A2710" s="28" t="s">
        <v>5849</v>
      </c>
      <c r="B2710" s="30">
        <v>13792.79</v>
      </c>
    </row>
    <row r="2711" spans="1:2" ht="15.75" customHeight="1" x14ac:dyDescent="0.3">
      <c r="A2711" s="20" t="s">
        <v>5850</v>
      </c>
      <c r="B2711" s="22">
        <v>82934.5</v>
      </c>
    </row>
    <row r="2712" spans="1:2" ht="15.75" customHeight="1" x14ac:dyDescent="0.3">
      <c r="A2712" s="28" t="s">
        <v>5851</v>
      </c>
      <c r="B2712" s="30">
        <v>18245.59</v>
      </c>
    </row>
    <row r="2713" spans="1:2" ht="15.75" customHeight="1" x14ac:dyDescent="0.3">
      <c r="A2713" s="28" t="s">
        <v>5852</v>
      </c>
      <c r="B2713" s="30">
        <v>14098.87</v>
      </c>
    </row>
    <row r="2714" spans="1:2" ht="15.75" customHeight="1" x14ac:dyDescent="0.3">
      <c r="A2714" s="28" t="s">
        <v>5853</v>
      </c>
      <c r="B2714" s="30">
        <v>10781.49</v>
      </c>
    </row>
    <row r="2715" spans="1:2" ht="15.75" customHeight="1" x14ac:dyDescent="0.3">
      <c r="A2715" s="28" t="s">
        <v>5854</v>
      </c>
      <c r="B2715" s="30">
        <v>14928.21</v>
      </c>
    </row>
    <row r="2716" spans="1:2" ht="15.75" customHeight="1" x14ac:dyDescent="0.3">
      <c r="A2716" s="28" t="s">
        <v>5855</v>
      </c>
      <c r="B2716" s="30">
        <v>10781.49</v>
      </c>
    </row>
    <row r="2717" spans="1:2" ht="15.75" customHeight="1" x14ac:dyDescent="0.3">
      <c r="A2717" s="28" t="s">
        <v>5856</v>
      </c>
      <c r="B2717" s="30">
        <v>14098.87</v>
      </c>
    </row>
    <row r="2718" spans="1:2" ht="15.75" customHeight="1" x14ac:dyDescent="0.3">
      <c r="A2718" s="28" t="s">
        <v>5857</v>
      </c>
      <c r="B2718" s="30">
        <v>14928.21</v>
      </c>
    </row>
    <row r="2719" spans="1:2" ht="15.75" customHeight="1" x14ac:dyDescent="0.3">
      <c r="A2719" s="28" t="s">
        <v>5858</v>
      </c>
      <c r="B2719" s="30">
        <v>14928.21</v>
      </c>
    </row>
    <row r="2720" spans="1:2" ht="15.75" customHeight="1" x14ac:dyDescent="0.3">
      <c r="A2720" s="28" t="s">
        <v>5859</v>
      </c>
      <c r="B2720" s="30">
        <v>18245.59</v>
      </c>
    </row>
    <row r="2721" spans="1:2" ht="15.75" customHeight="1" x14ac:dyDescent="0.3">
      <c r="A2721" s="20" t="s">
        <v>5860</v>
      </c>
      <c r="B2721" s="22">
        <v>51199.5</v>
      </c>
    </row>
    <row r="2722" spans="1:2" ht="15.75" customHeight="1" x14ac:dyDescent="0.3">
      <c r="A2722" s="28" t="s">
        <v>5861</v>
      </c>
      <c r="B2722" s="30">
        <v>11263.89</v>
      </c>
    </row>
    <row r="2723" spans="1:2" ht="15.75" customHeight="1" x14ac:dyDescent="0.3">
      <c r="A2723" s="28" t="s">
        <v>5862</v>
      </c>
      <c r="B2723" s="30">
        <v>8703.92</v>
      </c>
    </row>
    <row r="2724" spans="1:2" ht="15.75" customHeight="1" x14ac:dyDescent="0.3">
      <c r="A2724" s="28" t="s">
        <v>5863</v>
      </c>
      <c r="B2724" s="30">
        <v>6655.94</v>
      </c>
    </row>
    <row r="2725" spans="1:2" ht="15.75" customHeight="1" x14ac:dyDescent="0.3">
      <c r="A2725" s="28" t="s">
        <v>5864</v>
      </c>
      <c r="B2725" s="30">
        <v>9215.91</v>
      </c>
    </row>
    <row r="2726" spans="1:2" ht="15.75" customHeight="1" x14ac:dyDescent="0.3">
      <c r="A2726" s="28" t="s">
        <v>5865</v>
      </c>
      <c r="B2726" s="30">
        <v>6655.94</v>
      </c>
    </row>
    <row r="2727" spans="1:2" ht="15.75" customHeight="1" x14ac:dyDescent="0.3">
      <c r="A2727" s="28" t="s">
        <v>5866</v>
      </c>
      <c r="B2727" s="30">
        <v>8703.92</v>
      </c>
    </row>
    <row r="2728" spans="1:2" ht="15.75" customHeight="1" x14ac:dyDescent="0.3">
      <c r="A2728" s="28" t="s">
        <v>5867</v>
      </c>
      <c r="B2728" s="30">
        <v>9215.91</v>
      </c>
    </row>
    <row r="2729" spans="1:2" ht="15.75" customHeight="1" x14ac:dyDescent="0.3">
      <c r="A2729" s="28" t="s">
        <v>5868</v>
      </c>
      <c r="B2729" s="30">
        <v>9215.91</v>
      </c>
    </row>
    <row r="2730" spans="1:2" ht="15.75" customHeight="1" x14ac:dyDescent="0.3">
      <c r="A2730" s="28" t="s">
        <v>5869</v>
      </c>
      <c r="B2730" s="30">
        <v>11263.89</v>
      </c>
    </row>
    <row r="2731" spans="1:2" ht="15.75" customHeight="1" x14ac:dyDescent="0.3">
      <c r="A2731" s="20" t="s">
        <v>5870</v>
      </c>
      <c r="B2731" s="22">
        <v>71439.5</v>
      </c>
    </row>
    <row r="2732" spans="1:2" ht="15.75" customHeight="1" x14ac:dyDescent="0.3">
      <c r="A2732" s="28" t="s">
        <v>5871</v>
      </c>
      <c r="B2732" s="30">
        <v>15716.69</v>
      </c>
    </row>
    <row r="2733" spans="1:2" ht="15.75" customHeight="1" x14ac:dyDescent="0.3">
      <c r="A2733" s="28" t="s">
        <v>5872</v>
      </c>
      <c r="B2733" s="30">
        <v>12144.72</v>
      </c>
    </row>
    <row r="2734" spans="1:2" ht="15.75" customHeight="1" x14ac:dyDescent="0.3">
      <c r="A2734" s="28" t="s">
        <v>5873</v>
      </c>
      <c r="B2734" s="30">
        <v>9287.14</v>
      </c>
    </row>
    <row r="2735" spans="1:2" ht="15.75" customHeight="1" x14ac:dyDescent="0.3">
      <c r="A2735" s="28" t="s">
        <v>5874</v>
      </c>
      <c r="B2735" s="30">
        <v>12859.11</v>
      </c>
    </row>
    <row r="2736" spans="1:2" ht="15.75" customHeight="1" x14ac:dyDescent="0.3">
      <c r="A2736" s="28" t="s">
        <v>5875</v>
      </c>
      <c r="B2736" s="30">
        <v>9287.14</v>
      </c>
    </row>
    <row r="2737" spans="1:2" ht="15.75" customHeight="1" x14ac:dyDescent="0.3">
      <c r="A2737" s="28" t="s">
        <v>5876</v>
      </c>
      <c r="B2737" s="30">
        <v>12144.72</v>
      </c>
    </row>
    <row r="2738" spans="1:2" ht="15.75" customHeight="1" x14ac:dyDescent="0.3">
      <c r="A2738" s="28" t="s">
        <v>5877</v>
      </c>
      <c r="B2738" s="30">
        <v>12859.11</v>
      </c>
    </row>
    <row r="2739" spans="1:2" ht="15.75" customHeight="1" x14ac:dyDescent="0.3">
      <c r="A2739" s="28" t="s">
        <v>5878</v>
      </c>
      <c r="B2739" s="30">
        <v>12859.11</v>
      </c>
    </row>
    <row r="2740" spans="1:2" ht="15.75" customHeight="1" x14ac:dyDescent="0.3">
      <c r="A2740" s="28" t="s">
        <v>5879</v>
      </c>
      <c r="B2740" s="30">
        <v>15716.69</v>
      </c>
    </row>
    <row r="2741" spans="1:2" ht="15.75" customHeight="1" x14ac:dyDescent="0.3">
      <c r="A2741" s="20" t="s">
        <v>5880</v>
      </c>
      <c r="B2741" s="22">
        <v>125229.5</v>
      </c>
    </row>
    <row r="2742" spans="1:2" ht="15.75" customHeight="1" x14ac:dyDescent="0.3">
      <c r="A2742" s="28" t="s">
        <v>5881</v>
      </c>
      <c r="B2742" s="30">
        <v>27550.49</v>
      </c>
    </row>
    <row r="2743" spans="1:2" ht="15.75" customHeight="1" x14ac:dyDescent="0.3">
      <c r="A2743" s="28" t="s">
        <v>5882</v>
      </c>
      <c r="B2743" s="30">
        <v>21289.02</v>
      </c>
    </row>
    <row r="2744" spans="1:2" ht="15.75" customHeight="1" x14ac:dyDescent="0.3">
      <c r="A2744" s="28" t="s">
        <v>5883</v>
      </c>
      <c r="B2744" s="30">
        <v>16279.84</v>
      </c>
    </row>
    <row r="2745" spans="1:2" ht="15.75" customHeight="1" x14ac:dyDescent="0.3">
      <c r="A2745" s="28" t="s">
        <v>5884</v>
      </c>
      <c r="B2745" s="30">
        <v>22541.31</v>
      </c>
    </row>
    <row r="2746" spans="1:2" ht="15.75" customHeight="1" x14ac:dyDescent="0.3">
      <c r="A2746" s="28" t="s">
        <v>5885</v>
      </c>
      <c r="B2746" s="30">
        <v>16279.84</v>
      </c>
    </row>
    <row r="2747" spans="1:2" ht="15.75" customHeight="1" x14ac:dyDescent="0.3">
      <c r="A2747" s="28" t="s">
        <v>5886</v>
      </c>
      <c r="B2747" s="30">
        <v>21289.02</v>
      </c>
    </row>
    <row r="2748" spans="1:2" ht="15.75" customHeight="1" x14ac:dyDescent="0.3">
      <c r="A2748" s="28" t="s">
        <v>5887</v>
      </c>
      <c r="B2748" s="30">
        <v>22541.31</v>
      </c>
    </row>
    <row r="2749" spans="1:2" ht="15.75" customHeight="1" x14ac:dyDescent="0.3">
      <c r="A2749" s="28" t="s">
        <v>5888</v>
      </c>
      <c r="B2749" s="30">
        <v>22541.31</v>
      </c>
    </row>
    <row r="2750" spans="1:2" ht="15.75" customHeight="1" x14ac:dyDescent="0.3">
      <c r="A2750" s="28" t="s">
        <v>5889</v>
      </c>
      <c r="B2750" s="30">
        <v>27550.49</v>
      </c>
    </row>
    <row r="2751" spans="1:2" ht="15.75" customHeight="1" x14ac:dyDescent="0.3">
      <c r="A2751" s="20" t="s">
        <v>5890</v>
      </c>
      <c r="B2751" s="22">
        <v>152619.5</v>
      </c>
    </row>
    <row r="2752" spans="1:2" ht="15.75" customHeight="1" x14ac:dyDescent="0.3">
      <c r="A2752" s="28" t="s">
        <v>5891</v>
      </c>
      <c r="B2752" s="30">
        <v>33576.29</v>
      </c>
    </row>
    <row r="2753" spans="1:2" ht="15.75" customHeight="1" x14ac:dyDescent="0.3">
      <c r="A2753" s="28" t="s">
        <v>5892</v>
      </c>
      <c r="B2753" s="30">
        <v>25945.32</v>
      </c>
    </row>
    <row r="2754" spans="1:2" ht="15.75" customHeight="1" x14ac:dyDescent="0.3">
      <c r="A2754" s="28" t="s">
        <v>5893</v>
      </c>
      <c r="B2754" s="30">
        <v>19840.54</v>
      </c>
    </row>
    <row r="2755" spans="1:2" ht="15.75" customHeight="1" x14ac:dyDescent="0.3">
      <c r="A2755" s="28" t="s">
        <v>5894</v>
      </c>
      <c r="B2755" s="30">
        <v>27471.51</v>
      </c>
    </row>
    <row r="2756" spans="1:2" ht="15.75" customHeight="1" x14ac:dyDescent="0.3">
      <c r="A2756" s="28" t="s">
        <v>5895</v>
      </c>
      <c r="B2756" s="30">
        <v>19840.54</v>
      </c>
    </row>
    <row r="2757" spans="1:2" ht="15.75" customHeight="1" x14ac:dyDescent="0.3">
      <c r="A2757" s="28" t="s">
        <v>5896</v>
      </c>
      <c r="B2757" s="30">
        <v>25945.32</v>
      </c>
    </row>
    <row r="2758" spans="1:2" ht="15.75" customHeight="1" x14ac:dyDescent="0.3">
      <c r="A2758" s="28" t="s">
        <v>5897</v>
      </c>
      <c r="B2758" s="30">
        <v>27471.51</v>
      </c>
    </row>
    <row r="2759" spans="1:2" ht="15.75" customHeight="1" x14ac:dyDescent="0.3">
      <c r="A2759" s="28" t="s">
        <v>5898</v>
      </c>
      <c r="B2759" s="30">
        <v>27471.51</v>
      </c>
    </row>
    <row r="2760" spans="1:2" ht="15.75" customHeight="1" x14ac:dyDescent="0.3">
      <c r="A2760" s="28" t="s">
        <v>5899</v>
      </c>
      <c r="B2760" s="30">
        <v>33576.29</v>
      </c>
    </row>
    <row r="2761" spans="1:2" ht="15.75" customHeight="1" x14ac:dyDescent="0.3">
      <c r="A2761" s="20" t="s">
        <v>5900</v>
      </c>
      <c r="B2761" s="22">
        <v>113844.5</v>
      </c>
    </row>
    <row r="2762" spans="1:2" ht="15.75" customHeight="1" x14ac:dyDescent="0.3">
      <c r="A2762" s="28" t="s">
        <v>5901</v>
      </c>
      <c r="B2762" s="30">
        <v>25045.79</v>
      </c>
    </row>
    <row r="2763" spans="1:2" ht="15.75" customHeight="1" x14ac:dyDescent="0.3">
      <c r="A2763" s="28" t="s">
        <v>5902</v>
      </c>
      <c r="B2763" s="30">
        <v>19353.57</v>
      </c>
    </row>
    <row r="2764" spans="1:2" ht="15.75" customHeight="1" x14ac:dyDescent="0.3">
      <c r="A2764" s="28" t="s">
        <v>5903</v>
      </c>
      <c r="B2764" s="30">
        <v>14799.79</v>
      </c>
    </row>
    <row r="2765" spans="1:2" ht="15.75" customHeight="1" x14ac:dyDescent="0.3">
      <c r="A2765" s="28" t="s">
        <v>5904</v>
      </c>
      <c r="B2765" s="30">
        <v>20492.009999999998</v>
      </c>
    </row>
    <row r="2766" spans="1:2" ht="15.75" customHeight="1" x14ac:dyDescent="0.3">
      <c r="A2766" s="28" t="s">
        <v>5905</v>
      </c>
      <c r="B2766" s="30">
        <v>14799.79</v>
      </c>
    </row>
    <row r="2767" spans="1:2" ht="15.75" customHeight="1" x14ac:dyDescent="0.3">
      <c r="A2767" s="28" t="s">
        <v>5906</v>
      </c>
      <c r="B2767" s="30">
        <v>19353.57</v>
      </c>
    </row>
    <row r="2768" spans="1:2" ht="15.75" customHeight="1" x14ac:dyDescent="0.3">
      <c r="A2768" s="28" t="s">
        <v>5907</v>
      </c>
      <c r="B2768" s="30">
        <v>20492.009999999998</v>
      </c>
    </row>
    <row r="2769" spans="1:2" ht="15.75" customHeight="1" x14ac:dyDescent="0.3">
      <c r="A2769" s="28" t="s">
        <v>5908</v>
      </c>
      <c r="B2769" s="30">
        <v>20492.009999999998</v>
      </c>
    </row>
    <row r="2770" spans="1:2" ht="15.75" customHeight="1" x14ac:dyDescent="0.3">
      <c r="A2770" s="28" t="s">
        <v>5909</v>
      </c>
      <c r="B2770" s="30">
        <v>25045.79</v>
      </c>
    </row>
    <row r="2771" spans="1:2" ht="15.75" customHeight="1" x14ac:dyDescent="0.3">
      <c r="A2771" s="20" t="s">
        <v>5910</v>
      </c>
      <c r="B2771" s="22">
        <v>148164.5</v>
      </c>
    </row>
    <row r="2772" spans="1:2" ht="15.75" customHeight="1" x14ac:dyDescent="0.3">
      <c r="A2772" s="28" t="s">
        <v>5911</v>
      </c>
      <c r="B2772" s="30">
        <v>32596.19</v>
      </c>
    </row>
    <row r="2773" spans="1:2" ht="15.75" customHeight="1" x14ac:dyDescent="0.3">
      <c r="A2773" s="28" t="s">
        <v>5912</v>
      </c>
      <c r="B2773" s="30">
        <v>25187.97</v>
      </c>
    </row>
    <row r="2774" spans="1:2" ht="15.75" customHeight="1" x14ac:dyDescent="0.3">
      <c r="A2774" s="28" t="s">
        <v>5913</v>
      </c>
      <c r="B2774" s="30">
        <v>19261.39</v>
      </c>
    </row>
    <row r="2775" spans="1:2" ht="15.75" customHeight="1" x14ac:dyDescent="0.3">
      <c r="A2775" s="28" t="s">
        <v>5914</v>
      </c>
      <c r="B2775" s="30">
        <v>26669.61</v>
      </c>
    </row>
    <row r="2776" spans="1:2" ht="15.75" customHeight="1" x14ac:dyDescent="0.3">
      <c r="A2776" s="28" t="s">
        <v>5915</v>
      </c>
      <c r="B2776" s="30">
        <v>19261.39</v>
      </c>
    </row>
    <row r="2777" spans="1:2" ht="15.75" customHeight="1" x14ac:dyDescent="0.3">
      <c r="A2777" s="28" t="s">
        <v>5916</v>
      </c>
      <c r="B2777" s="30">
        <v>25187.97</v>
      </c>
    </row>
    <row r="2778" spans="1:2" ht="15.75" customHeight="1" x14ac:dyDescent="0.3">
      <c r="A2778" s="28" t="s">
        <v>5917</v>
      </c>
      <c r="B2778" s="30">
        <v>26669.61</v>
      </c>
    </row>
    <row r="2779" spans="1:2" ht="15.75" customHeight="1" x14ac:dyDescent="0.3">
      <c r="A2779" s="28" t="s">
        <v>5918</v>
      </c>
      <c r="B2779" s="30">
        <v>26669.61</v>
      </c>
    </row>
    <row r="2780" spans="1:2" ht="15.75" customHeight="1" x14ac:dyDescent="0.3">
      <c r="A2780" s="28" t="s">
        <v>5919</v>
      </c>
      <c r="B2780" s="30">
        <v>32596.19</v>
      </c>
    </row>
    <row r="2781" spans="1:2" ht="15.75" customHeight="1" x14ac:dyDescent="0.3">
      <c r="A2781" s="20" t="s">
        <v>5920</v>
      </c>
      <c r="B2781" s="22">
        <v>113844.5</v>
      </c>
    </row>
    <row r="2782" spans="1:2" ht="15.75" customHeight="1" x14ac:dyDescent="0.3">
      <c r="A2782" s="28" t="s">
        <v>5921</v>
      </c>
      <c r="B2782" s="30">
        <v>25045.79</v>
      </c>
    </row>
    <row r="2783" spans="1:2" ht="15.75" customHeight="1" x14ac:dyDescent="0.3">
      <c r="A2783" s="28" t="s">
        <v>5922</v>
      </c>
      <c r="B2783" s="30">
        <v>19353.57</v>
      </c>
    </row>
    <row r="2784" spans="1:2" ht="15.75" customHeight="1" x14ac:dyDescent="0.3">
      <c r="A2784" s="28" t="s">
        <v>5923</v>
      </c>
      <c r="B2784" s="30">
        <v>14799.79</v>
      </c>
    </row>
    <row r="2785" spans="1:2" ht="15.75" customHeight="1" x14ac:dyDescent="0.3">
      <c r="A2785" s="28" t="s">
        <v>5924</v>
      </c>
      <c r="B2785" s="30">
        <v>20492.009999999998</v>
      </c>
    </row>
    <row r="2786" spans="1:2" ht="15.75" customHeight="1" x14ac:dyDescent="0.3">
      <c r="A2786" s="28" t="s">
        <v>5925</v>
      </c>
      <c r="B2786" s="30">
        <v>14799.79</v>
      </c>
    </row>
    <row r="2787" spans="1:2" ht="15.75" customHeight="1" x14ac:dyDescent="0.3">
      <c r="A2787" s="28" t="s">
        <v>5926</v>
      </c>
      <c r="B2787" s="30">
        <v>19353.57</v>
      </c>
    </row>
    <row r="2788" spans="1:2" ht="15.75" customHeight="1" x14ac:dyDescent="0.3">
      <c r="A2788" s="28" t="s">
        <v>5927</v>
      </c>
      <c r="B2788" s="30">
        <v>20492.009999999998</v>
      </c>
    </row>
    <row r="2789" spans="1:2" ht="15.75" customHeight="1" x14ac:dyDescent="0.3">
      <c r="A2789" s="28" t="s">
        <v>5928</v>
      </c>
      <c r="B2789" s="30">
        <v>20492.009999999998</v>
      </c>
    </row>
    <row r="2790" spans="1:2" ht="15.75" customHeight="1" x14ac:dyDescent="0.3">
      <c r="A2790" s="28" t="s">
        <v>5929</v>
      </c>
      <c r="B2790" s="30">
        <v>25045.79</v>
      </c>
    </row>
    <row r="2791" spans="1:2" ht="15.75" customHeight="1" x14ac:dyDescent="0.3">
      <c r="A2791" s="20" t="s">
        <v>5930</v>
      </c>
      <c r="B2791" s="22">
        <v>142367.5</v>
      </c>
    </row>
    <row r="2792" spans="1:2" ht="15.75" customHeight="1" x14ac:dyDescent="0.3">
      <c r="A2792" s="28" t="s">
        <v>5931</v>
      </c>
      <c r="B2792" s="30">
        <v>31320.85</v>
      </c>
    </row>
    <row r="2793" spans="1:2" ht="15.75" customHeight="1" x14ac:dyDescent="0.3">
      <c r="A2793" s="28" t="s">
        <v>5932</v>
      </c>
      <c r="B2793" s="30">
        <v>24202.48</v>
      </c>
    </row>
    <row r="2794" spans="1:2" ht="15.75" customHeight="1" x14ac:dyDescent="0.3">
      <c r="A2794" s="28" t="s">
        <v>5933</v>
      </c>
      <c r="B2794" s="30">
        <v>18507.78</v>
      </c>
    </row>
    <row r="2795" spans="1:2" ht="15.75" customHeight="1" x14ac:dyDescent="0.3">
      <c r="A2795" s="28" t="s">
        <v>5934</v>
      </c>
      <c r="B2795" s="30">
        <v>25626.15</v>
      </c>
    </row>
    <row r="2796" spans="1:2" ht="15.75" customHeight="1" x14ac:dyDescent="0.3">
      <c r="A2796" s="28" t="s">
        <v>5935</v>
      </c>
      <c r="B2796" s="30">
        <v>18507.78</v>
      </c>
    </row>
    <row r="2797" spans="1:2" ht="15.75" customHeight="1" x14ac:dyDescent="0.3">
      <c r="A2797" s="28" t="s">
        <v>5936</v>
      </c>
      <c r="B2797" s="30">
        <v>24202.48</v>
      </c>
    </row>
    <row r="2798" spans="1:2" ht="15.75" customHeight="1" x14ac:dyDescent="0.3">
      <c r="A2798" s="28" t="s">
        <v>5937</v>
      </c>
      <c r="B2798" s="30">
        <v>25626.15</v>
      </c>
    </row>
    <row r="2799" spans="1:2" ht="15.75" customHeight="1" x14ac:dyDescent="0.3">
      <c r="A2799" s="28" t="s">
        <v>5938</v>
      </c>
      <c r="B2799" s="30">
        <v>25626.15</v>
      </c>
    </row>
    <row r="2800" spans="1:2" ht="15.75" customHeight="1" x14ac:dyDescent="0.3">
      <c r="A2800" s="28" t="s">
        <v>5939</v>
      </c>
      <c r="B2800" s="30">
        <v>31320.85</v>
      </c>
    </row>
    <row r="2801" spans="1:2" ht="15.75" customHeight="1" x14ac:dyDescent="0.3">
      <c r="A2801" s="20" t="s">
        <v>5940</v>
      </c>
      <c r="B2801" s="22">
        <v>186147.5</v>
      </c>
    </row>
    <row r="2802" spans="1:2" ht="15.75" customHeight="1" x14ac:dyDescent="0.3">
      <c r="A2802" s="28" t="s">
        <v>5941</v>
      </c>
      <c r="B2802" s="30">
        <v>40952.449999999997</v>
      </c>
    </row>
    <row r="2803" spans="1:2" ht="15.75" customHeight="1" x14ac:dyDescent="0.3">
      <c r="A2803" s="28" t="s">
        <v>5942</v>
      </c>
      <c r="B2803" s="30">
        <v>31645.08</v>
      </c>
    </row>
    <row r="2804" spans="1:2" ht="15.75" customHeight="1" x14ac:dyDescent="0.3">
      <c r="A2804" s="28" t="s">
        <v>5943</v>
      </c>
      <c r="B2804" s="30">
        <v>24199.18</v>
      </c>
    </row>
    <row r="2805" spans="1:2" ht="15.75" customHeight="1" x14ac:dyDescent="0.3">
      <c r="A2805" s="28" t="s">
        <v>5944</v>
      </c>
      <c r="B2805" s="30">
        <v>33506.550000000003</v>
      </c>
    </row>
    <row r="2806" spans="1:2" ht="15.75" customHeight="1" x14ac:dyDescent="0.3">
      <c r="A2806" s="28" t="s">
        <v>5945</v>
      </c>
      <c r="B2806" s="30">
        <v>24199.18</v>
      </c>
    </row>
    <row r="2807" spans="1:2" ht="15.75" customHeight="1" x14ac:dyDescent="0.3">
      <c r="A2807" s="28" t="s">
        <v>5946</v>
      </c>
      <c r="B2807" s="30">
        <v>31645.08</v>
      </c>
    </row>
    <row r="2808" spans="1:2" ht="15.75" customHeight="1" x14ac:dyDescent="0.3">
      <c r="A2808" s="28" t="s">
        <v>5947</v>
      </c>
      <c r="B2808" s="30">
        <v>33506.550000000003</v>
      </c>
    </row>
    <row r="2809" spans="1:2" ht="15.75" customHeight="1" x14ac:dyDescent="0.3">
      <c r="A2809" s="28" t="s">
        <v>5948</v>
      </c>
      <c r="B2809" s="30">
        <v>33506.550000000003</v>
      </c>
    </row>
    <row r="2810" spans="1:2" ht="15.75" customHeight="1" x14ac:dyDescent="0.3">
      <c r="A2810" s="28" t="s">
        <v>5949</v>
      </c>
      <c r="B2810" s="30">
        <v>40952.449999999997</v>
      </c>
    </row>
    <row r="2811" spans="1:2" ht="15.75" customHeight="1" x14ac:dyDescent="0.3">
      <c r="A2811" s="20" t="s">
        <v>5950</v>
      </c>
      <c r="B2811" s="22">
        <v>124206.5</v>
      </c>
    </row>
    <row r="2812" spans="1:2" ht="15.75" customHeight="1" x14ac:dyDescent="0.3">
      <c r="A2812" s="28" t="s">
        <v>5951</v>
      </c>
      <c r="B2812" s="30">
        <v>27325.43</v>
      </c>
    </row>
    <row r="2813" spans="1:2" ht="15.75" customHeight="1" x14ac:dyDescent="0.3">
      <c r="A2813" s="28" t="s">
        <v>5952</v>
      </c>
      <c r="B2813" s="30">
        <v>21115.11</v>
      </c>
    </row>
    <row r="2814" spans="1:2" ht="15.75" customHeight="1" x14ac:dyDescent="0.3">
      <c r="A2814" s="28" t="s">
        <v>5953</v>
      </c>
      <c r="B2814" s="30">
        <v>16146.85</v>
      </c>
    </row>
    <row r="2815" spans="1:2" ht="15.75" customHeight="1" x14ac:dyDescent="0.3">
      <c r="A2815" s="28" t="s">
        <v>5954</v>
      </c>
      <c r="B2815" s="30">
        <v>22357.17</v>
      </c>
    </row>
    <row r="2816" spans="1:2" ht="15.75" customHeight="1" x14ac:dyDescent="0.3">
      <c r="A2816" s="28" t="s">
        <v>5955</v>
      </c>
      <c r="B2816" s="30">
        <v>16146.85</v>
      </c>
    </row>
    <row r="2817" spans="1:2" ht="15.75" customHeight="1" x14ac:dyDescent="0.3">
      <c r="A2817" s="28" t="s">
        <v>5956</v>
      </c>
      <c r="B2817" s="30">
        <v>21115.11</v>
      </c>
    </row>
    <row r="2818" spans="1:2" ht="15.75" customHeight="1" x14ac:dyDescent="0.3">
      <c r="A2818" s="28" t="s">
        <v>5957</v>
      </c>
      <c r="B2818" s="30">
        <v>22357.17</v>
      </c>
    </row>
    <row r="2819" spans="1:2" ht="15.75" customHeight="1" x14ac:dyDescent="0.3">
      <c r="A2819" s="28" t="s">
        <v>5958</v>
      </c>
      <c r="B2819" s="30">
        <v>22357.17</v>
      </c>
    </row>
    <row r="2820" spans="1:2" ht="15.75" customHeight="1" x14ac:dyDescent="0.3">
      <c r="A2820" s="28" t="s">
        <v>5959</v>
      </c>
      <c r="B2820" s="30">
        <v>27325.43</v>
      </c>
    </row>
    <row r="2821" spans="1:2" ht="15.75" customHeight="1" x14ac:dyDescent="0.3">
      <c r="A2821" s="20" t="s">
        <v>5960</v>
      </c>
      <c r="B2821" s="22">
        <v>167953.5</v>
      </c>
    </row>
    <row r="2822" spans="1:2" ht="15.75" customHeight="1" x14ac:dyDescent="0.3">
      <c r="A2822" s="28" t="s">
        <v>5961</v>
      </c>
      <c r="B2822" s="30">
        <v>36949.769999999997</v>
      </c>
    </row>
    <row r="2823" spans="1:2" ht="15.75" customHeight="1" x14ac:dyDescent="0.3">
      <c r="A2823" s="28" t="s">
        <v>5962</v>
      </c>
      <c r="B2823" s="30">
        <v>28552.1</v>
      </c>
    </row>
    <row r="2824" spans="1:2" ht="15.75" customHeight="1" x14ac:dyDescent="0.3">
      <c r="A2824" s="28" t="s">
        <v>5963</v>
      </c>
      <c r="B2824" s="30">
        <v>21833.96</v>
      </c>
    </row>
    <row r="2825" spans="1:2" ht="15.75" customHeight="1" x14ac:dyDescent="0.3">
      <c r="A2825" s="28" t="s">
        <v>5964</v>
      </c>
      <c r="B2825" s="30">
        <v>30231.63</v>
      </c>
    </row>
    <row r="2826" spans="1:2" ht="15.75" customHeight="1" x14ac:dyDescent="0.3">
      <c r="A2826" s="28" t="s">
        <v>5965</v>
      </c>
      <c r="B2826" s="30">
        <v>21833.96</v>
      </c>
    </row>
    <row r="2827" spans="1:2" ht="15.75" customHeight="1" x14ac:dyDescent="0.3">
      <c r="A2827" s="28" t="s">
        <v>5966</v>
      </c>
      <c r="B2827" s="30">
        <v>28552.1</v>
      </c>
    </row>
    <row r="2828" spans="1:2" ht="15.75" customHeight="1" x14ac:dyDescent="0.3">
      <c r="A2828" s="28" t="s">
        <v>5967</v>
      </c>
      <c r="B2828" s="30">
        <v>30231.63</v>
      </c>
    </row>
    <row r="2829" spans="1:2" ht="15.75" customHeight="1" x14ac:dyDescent="0.3">
      <c r="A2829" s="28" t="s">
        <v>5968</v>
      </c>
      <c r="B2829" s="30">
        <v>30231.63</v>
      </c>
    </row>
    <row r="2830" spans="1:2" ht="15.75" customHeight="1" x14ac:dyDescent="0.3">
      <c r="A2830" s="28" t="s">
        <v>5969</v>
      </c>
      <c r="B2830" s="30">
        <v>36949.769999999997</v>
      </c>
    </row>
    <row r="2831" spans="1:2" ht="15.75" customHeight="1" x14ac:dyDescent="0.3">
      <c r="A2831" s="20" t="s">
        <v>5970</v>
      </c>
      <c r="B2831" s="22">
        <v>6374.5</v>
      </c>
    </row>
    <row r="2832" spans="1:2" ht="15.75" customHeight="1" x14ac:dyDescent="0.3">
      <c r="A2832" s="28" t="s">
        <v>5971</v>
      </c>
      <c r="B2832" s="30">
        <v>1402.39</v>
      </c>
    </row>
    <row r="2833" spans="1:2" ht="15.75" customHeight="1" x14ac:dyDescent="0.3">
      <c r="A2833" s="28" t="s">
        <v>5972</v>
      </c>
      <c r="B2833" s="30">
        <v>1083.67</v>
      </c>
    </row>
    <row r="2834" spans="1:2" ht="15.75" customHeight="1" x14ac:dyDescent="0.3">
      <c r="A2834" s="28" t="s">
        <v>5973</v>
      </c>
      <c r="B2834" s="30">
        <v>828.69</v>
      </c>
    </row>
    <row r="2835" spans="1:2" ht="15.75" customHeight="1" x14ac:dyDescent="0.3">
      <c r="A2835" s="28" t="s">
        <v>5974</v>
      </c>
      <c r="B2835" s="30">
        <v>1147.4100000000001</v>
      </c>
    </row>
    <row r="2836" spans="1:2" ht="15.75" customHeight="1" x14ac:dyDescent="0.3">
      <c r="A2836" s="28" t="s">
        <v>5975</v>
      </c>
      <c r="B2836" s="30">
        <v>828.69</v>
      </c>
    </row>
    <row r="2837" spans="1:2" ht="15.75" customHeight="1" x14ac:dyDescent="0.3">
      <c r="A2837" s="28" t="s">
        <v>5976</v>
      </c>
      <c r="B2837" s="30">
        <v>1083.67</v>
      </c>
    </row>
    <row r="2838" spans="1:2" ht="15.75" customHeight="1" x14ac:dyDescent="0.3">
      <c r="A2838" s="28" t="s">
        <v>5977</v>
      </c>
      <c r="B2838" s="30">
        <v>1147.4100000000001</v>
      </c>
    </row>
    <row r="2839" spans="1:2" ht="15.75" customHeight="1" x14ac:dyDescent="0.3">
      <c r="A2839" s="28" t="s">
        <v>5978</v>
      </c>
      <c r="B2839" s="30">
        <v>1147.4100000000001</v>
      </c>
    </row>
    <row r="2840" spans="1:2" ht="15.75" customHeight="1" x14ac:dyDescent="0.3">
      <c r="A2840" s="28" t="s">
        <v>5979</v>
      </c>
      <c r="B2840" s="30">
        <v>1402.39</v>
      </c>
    </row>
    <row r="2841" spans="1:2" ht="15.75" customHeight="1" x14ac:dyDescent="0.3">
      <c r="A2841" s="20" t="s">
        <v>5980</v>
      </c>
      <c r="B2841" s="22">
        <v>5054.5</v>
      </c>
    </row>
    <row r="2842" spans="1:2" ht="15.75" customHeight="1" x14ac:dyDescent="0.3">
      <c r="A2842" s="28" t="s">
        <v>5981</v>
      </c>
      <c r="B2842" s="30">
        <v>1111.99</v>
      </c>
    </row>
    <row r="2843" spans="1:2" ht="15.75" customHeight="1" x14ac:dyDescent="0.3">
      <c r="A2843" s="28" t="s">
        <v>5982</v>
      </c>
      <c r="B2843" s="30">
        <v>859.27</v>
      </c>
    </row>
    <row r="2844" spans="1:2" ht="15.75" customHeight="1" x14ac:dyDescent="0.3">
      <c r="A2844" s="28" t="s">
        <v>5983</v>
      </c>
      <c r="B2844" s="30">
        <v>657.09</v>
      </c>
    </row>
    <row r="2845" spans="1:2" ht="15.75" customHeight="1" x14ac:dyDescent="0.3">
      <c r="A2845" s="28" t="s">
        <v>5984</v>
      </c>
      <c r="B2845" s="30">
        <v>909.81</v>
      </c>
    </row>
    <row r="2846" spans="1:2" ht="15.75" customHeight="1" x14ac:dyDescent="0.3">
      <c r="A2846" s="28" t="s">
        <v>5985</v>
      </c>
      <c r="B2846" s="30">
        <v>657.09</v>
      </c>
    </row>
    <row r="2847" spans="1:2" ht="15.75" customHeight="1" x14ac:dyDescent="0.3">
      <c r="A2847" s="28" t="s">
        <v>5986</v>
      </c>
      <c r="B2847" s="30">
        <v>859.27</v>
      </c>
    </row>
    <row r="2848" spans="1:2" ht="15.75" customHeight="1" x14ac:dyDescent="0.3">
      <c r="A2848" s="28" t="s">
        <v>5987</v>
      </c>
      <c r="B2848" s="30">
        <v>909.81</v>
      </c>
    </row>
    <row r="2849" spans="1:2" ht="15.75" customHeight="1" x14ac:dyDescent="0.3">
      <c r="A2849" s="28" t="s">
        <v>5988</v>
      </c>
      <c r="B2849" s="30">
        <v>909.81</v>
      </c>
    </row>
    <row r="2850" spans="1:2" ht="15.75" customHeight="1" x14ac:dyDescent="0.3">
      <c r="A2850" s="28" t="s">
        <v>5989</v>
      </c>
      <c r="B2850" s="30">
        <v>1111.99</v>
      </c>
    </row>
    <row r="2851" spans="1:2" ht="15.75" customHeight="1" x14ac:dyDescent="0.3">
      <c r="A2851" s="20" t="s">
        <v>5990</v>
      </c>
      <c r="B2851" s="22">
        <v>10389.5</v>
      </c>
    </row>
    <row r="2852" spans="1:2" ht="15.75" customHeight="1" x14ac:dyDescent="0.3">
      <c r="A2852" s="28" t="s">
        <v>5991</v>
      </c>
      <c r="B2852" s="30">
        <v>2285.69</v>
      </c>
    </row>
    <row r="2853" spans="1:2" ht="15.75" customHeight="1" x14ac:dyDescent="0.3">
      <c r="A2853" s="28" t="s">
        <v>5992</v>
      </c>
      <c r="B2853" s="30">
        <v>1766.22</v>
      </c>
    </row>
    <row r="2854" spans="1:2" ht="15.75" customHeight="1" x14ac:dyDescent="0.3">
      <c r="A2854" s="28" t="s">
        <v>5993</v>
      </c>
      <c r="B2854" s="30">
        <v>1350.64</v>
      </c>
    </row>
    <row r="2855" spans="1:2" ht="15.75" customHeight="1" x14ac:dyDescent="0.3">
      <c r="A2855" s="28" t="s">
        <v>5994</v>
      </c>
      <c r="B2855" s="30">
        <v>1870.11</v>
      </c>
    </row>
    <row r="2856" spans="1:2" ht="15.75" customHeight="1" x14ac:dyDescent="0.3">
      <c r="A2856" s="28" t="s">
        <v>5995</v>
      </c>
      <c r="B2856" s="30">
        <v>1350.64</v>
      </c>
    </row>
    <row r="2857" spans="1:2" ht="15.75" customHeight="1" x14ac:dyDescent="0.3">
      <c r="A2857" s="28" t="s">
        <v>5996</v>
      </c>
      <c r="B2857" s="30">
        <v>1766.22</v>
      </c>
    </row>
    <row r="2858" spans="1:2" ht="15.75" customHeight="1" x14ac:dyDescent="0.3">
      <c r="A2858" s="28" t="s">
        <v>5997</v>
      </c>
      <c r="B2858" s="30">
        <v>1870.11</v>
      </c>
    </row>
    <row r="2859" spans="1:2" ht="15.75" customHeight="1" x14ac:dyDescent="0.3">
      <c r="A2859" s="28" t="s">
        <v>5998</v>
      </c>
      <c r="B2859" s="30">
        <v>1870.11</v>
      </c>
    </row>
    <row r="2860" spans="1:2" ht="15.75" customHeight="1" x14ac:dyDescent="0.3">
      <c r="A2860" s="28" t="s">
        <v>5999</v>
      </c>
      <c r="B2860" s="30">
        <v>2285.69</v>
      </c>
    </row>
    <row r="2861" spans="1:2" ht="15.75" customHeight="1" x14ac:dyDescent="0.3">
      <c r="A2861" s="20" t="s">
        <v>6000</v>
      </c>
      <c r="B2861" s="22">
        <v>13964.5</v>
      </c>
    </row>
    <row r="2862" spans="1:2" ht="15.75" customHeight="1" x14ac:dyDescent="0.3">
      <c r="A2862" s="28" t="s">
        <v>6001</v>
      </c>
      <c r="B2862" s="30">
        <v>3072.19</v>
      </c>
    </row>
    <row r="2863" spans="1:2" ht="15.75" customHeight="1" x14ac:dyDescent="0.3">
      <c r="A2863" s="28" t="s">
        <v>6002</v>
      </c>
      <c r="B2863" s="30">
        <v>2373.9699999999998</v>
      </c>
    </row>
    <row r="2864" spans="1:2" ht="15.75" customHeight="1" x14ac:dyDescent="0.3">
      <c r="A2864" s="28" t="s">
        <v>6003</v>
      </c>
      <c r="B2864" s="30">
        <v>1815.39</v>
      </c>
    </row>
    <row r="2865" spans="1:2" ht="15.75" customHeight="1" x14ac:dyDescent="0.3">
      <c r="A2865" s="28" t="s">
        <v>6004</v>
      </c>
      <c r="B2865" s="30">
        <v>2513.61</v>
      </c>
    </row>
    <row r="2866" spans="1:2" ht="15.75" customHeight="1" x14ac:dyDescent="0.3">
      <c r="A2866" s="28" t="s">
        <v>6005</v>
      </c>
      <c r="B2866" s="30">
        <v>1815.39</v>
      </c>
    </row>
    <row r="2867" spans="1:2" ht="15.75" customHeight="1" x14ac:dyDescent="0.3">
      <c r="A2867" s="28" t="s">
        <v>6006</v>
      </c>
      <c r="B2867" s="30">
        <v>2373.9699999999998</v>
      </c>
    </row>
    <row r="2868" spans="1:2" ht="15.75" customHeight="1" x14ac:dyDescent="0.3">
      <c r="A2868" s="28" t="s">
        <v>6007</v>
      </c>
      <c r="B2868" s="30">
        <v>2513.61</v>
      </c>
    </row>
    <row r="2869" spans="1:2" ht="15.75" customHeight="1" x14ac:dyDescent="0.3">
      <c r="A2869" s="28" t="s">
        <v>6008</v>
      </c>
      <c r="B2869" s="30">
        <v>2513.61</v>
      </c>
    </row>
    <row r="2870" spans="1:2" ht="15.75" customHeight="1" x14ac:dyDescent="0.3">
      <c r="A2870" s="28" t="s">
        <v>6009</v>
      </c>
      <c r="B2870" s="30">
        <v>3072.19</v>
      </c>
    </row>
    <row r="2871" spans="1:2" ht="15.75" customHeight="1" x14ac:dyDescent="0.3">
      <c r="A2871" s="20" t="s">
        <v>6010</v>
      </c>
      <c r="B2871" s="22">
        <v>8244.5</v>
      </c>
    </row>
    <row r="2872" spans="1:2" ht="15.75" customHeight="1" x14ac:dyDescent="0.3">
      <c r="A2872" s="28" t="s">
        <v>6011</v>
      </c>
      <c r="B2872" s="30">
        <v>1813.79</v>
      </c>
    </row>
    <row r="2873" spans="1:2" ht="15.75" customHeight="1" x14ac:dyDescent="0.3">
      <c r="A2873" s="28" t="s">
        <v>6012</v>
      </c>
      <c r="B2873" s="30">
        <v>1401.57</v>
      </c>
    </row>
    <row r="2874" spans="1:2" ht="15.75" customHeight="1" x14ac:dyDescent="0.3">
      <c r="A2874" s="28" t="s">
        <v>6013</v>
      </c>
      <c r="B2874" s="30">
        <v>1071.79</v>
      </c>
    </row>
    <row r="2875" spans="1:2" ht="15.75" customHeight="1" x14ac:dyDescent="0.3">
      <c r="A2875" s="28" t="s">
        <v>6014</v>
      </c>
      <c r="B2875" s="30">
        <v>1484.01</v>
      </c>
    </row>
    <row r="2876" spans="1:2" ht="15.75" customHeight="1" x14ac:dyDescent="0.3">
      <c r="A2876" s="28" t="s">
        <v>6015</v>
      </c>
      <c r="B2876" s="30">
        <v>1071.79</v>
      </c>
    </row>
    <row r="2877" spans="1:2" ht="15.75" customHeight="1" x14ac:dyDescent="0.3">
      <c r="A2877" s="28" t="s">
        <v>6016</v>
      </c>
      <c r="B2877" s="30">
        <v>1401.57</v>
      </c>
    </row>
    <row r="2878" spans="1:2" ht="15.75" customHeight="1" x14ac:dyDescent="0.3">
      <c r="A2878" s="28" t="s">
        <v>6017</v>
      </c>
      <c r="B2878" s="30">
        <v>1484.01</v>
      </c>
    </row>
    <row r="2879" spans="1:2" ht="15.75" customHeight="1" x14ac:dyDescent="0.3">
      <c r="A2879" s="28" t="s">
        <v>6018</v>
      </c>
      <c r="B2879" s="30">
        <v>1484.01</v>
      </c>
    </row>
    <row r="2880" spans="1:2" ht="15.75" customHeight="1" x14ac:dyDescent="0.3">
      <c r="A2880" s="28" t="s">
        <v>6019</v>
      </c>
      <c r="B2880" s="30">
        <v>1813.79</v>
      </c>
    </row>
    <row r="2881" spans="1:2" ht="15.75" customHeight="1" x14ac:dyDescent="0.3">
      <c r="A2881" s="20" t="s">
        <v>6020</v>
      </c>
      <c r="B2881" s="22">
        <v>11819.5</v>
      </c>
    </row>
    <row r="2882" spans="1:2" ht="15.75" customHeight="1" x14ac:dyDescent="0.3">
      <c r="A2882" s="28" t="s">
        <v>6021</v>
      </c>
      <c r="B2882" s="30">
        <v>2600.29</v>
      </c>
    </row>
    <row r="2883" spans="1:2" ht="15.75" customHeight="1" x14ac:dyDescent="0.3">
      <c r="A2883" s="28" t="s">
        <v>6022</v>
      </c>
      <c r="B2883" s="30">
        <v>2009.32</v>
      </c>
    </row>
    <row r="2884" spans="1:2" ht="15.75" customHeight="1" x14ac:dyDescent="0.3">
      <c r="A2884" s="28" t="s">
        <v>6023</v>
      </c>
      <c r="B2884" s="30">
        <v>1536.54</v>
      </c>
    </row>
    <row r="2885" spans="1:2" ht="15.75" customHeight="1" x14ac:dyDescent="0.3">
      <c r="A2885" s="28" t="s">
        <v>6024</v>
      </c>
      <c r="B2885" s="30">
        <v>2127.5100000000002</v>
      </c>
    </row>
    <row r="2886" spans="1:2" ht="15.75" customHeight="1" x14ac:dyDescent="0.3">
      <c r="A2886" s="28" t="s">
        <v>6025</v>
      </c>
      <c r="B2886" s="30">
        <v>1536.54</v>
      </c>
    </row>
    <row r="2887" spans="1:2" ht="15.75" customHeight="1" x14ac:dyDescent="0.3">
      <c r="A2887" s="28" t="s">
        <v>6026</v>
      </c>
      <c r="B2887" s="30">
        <v>2009.32</v>
      </c>
    </row>
    <row r="2888" spans="1:2" ht="15.75" customHeight="1" x14ac:dyDescent="0.3">
      <c r="A2888" s="28" t="s">
        <v>6027</v>
      </c>
      <c r="B2888" s="30">
        <v>2127.5100000000002</v>
      </c>
    </row>
    <row r="2889" spans="1:2" ht="15.75" customHeight="1" x14ac:dyDescent="0.3">
      <c r="A2889" s="28" t="s">
        <v>6028</v>
      </c>
      <c r="B2889" s="30">
        <v>2127.5100000000002</v>
      </c>
    </row>
    <row r="2890" spans="1:2" ht="15.75" customHeight="1" x14ac:dyDescent="0.3">
      <c r="A2890" s="28" t="s">
        <v>6029</v>
      </c>
      <c r="B2890" s="30">
        <v>2600.29</v>
      </c>
    </row>
    <row r="2891" spans="1:2" ht="15.75" customHeight="1" x14ac:dyDescent="0.3">
      <c r="A2891" s="20" t="s">
        <v>6030</v>
      </c>
      <c r="B2891" s="22">
        <v>13139.5</v>
      </c>
    </row>
    <row r="2892" spans="1:2" ht="15.75" customHeight="1" x14ac:dyDescent="0.3">
      <c r="A2892" s="28" t="s">
        <v>6031</v>
      </c>
      <c r="B2892" s="30">
        <v>2890.69</v>
      </c>
    </row>
    <row r="2893" spans="1:2" ht="15.75" customHeight="1" x14ac:dyDescent="0.3">
      <c r="A2893" s="28" t="s">
        <v>6032</v>
      </c>
      <c r="B2893" s="30">
        <v>2233.7199999999998</v>
      </c>
    </row>
    <row r="2894" spans="1:2" ht="15.75" customHeight="1" x14ac:dyDescent="0.3">
      <c r="A2894" s="28" t="s">
        <v>6033</v>
      </c>
      <c r="B2894" s="30">
        <v>1708.14</v>
      </c>
    </row>
    <row r="2895" spans="1:2" ht="15.75" customHeight="1" x14ac:dyDescent="0.3">
      <c r="A2895" s="28" t="s">
        <v>6034</v>
      </c>
      <c r="B2895" s="30">
        <v>2365.11</v>
      </c>
    </row>
    <row r="2896" spans="1:2" ht="15.75" customHeight="1" x14ac:dyDescent="0.3">
      <c r="A2896" s="28" t="s">
        <v>6035</v>
      </c>
      <c r="B2896" s="30">
        <v>1708.14</v>
      </c>
    </row>
    <row r="2897" spans="1:2" ht="15.75" customHeight="1" x14ac:dyDescent="0.3">
      <c r="A2897" s="28" t="s">
        <v>6036</v>
      </c>
      <c r="B2897" s="30">
        <v>2233.7199999999998</v>
      </c>
    </row>
    <row r="2898" spans="1:2" ht="15.75" customHeight="1" x14ac:dyDescent="0.3">
      <c r="A2898" s="28" t="s">
        <v>6037</v>
      </c>
      <c r="B2898" s="30">
        <v>2365.11</v>
      </c>
    </row>
    <row r="2899" spans="1:2" ht="15.75" customHeight="1" x14ac:dyDescent="0.3">
      <c r="A2899" s="28" t="s">
        <v>6038</v>
      </c>
      <c r="B2899" s="30">
        <v>2365.11</v>
      </c>
    </row>
    <row r="2900" spans="1:2" ht="15.75" customHeight="1" x14ac:dyDescent="0.3">
      <c r="A2900" s="28" t="s">
        <v>6039</v>
      </c>
      <c r="B2900" s="30">
        <v>2890.69</v>
      </c>
    </row>
    <row r="2901" spans="1:2" ht="15.75" customHeight="1" x14ac:dyDescent="0.3">
      <c r="A2901" s="20" t="s">
        <v>6040</v>
      </c>
      <c r="B2901" s="22">
        <v>28044.5</v>
      </c>
    </row>
    <row r="2902" spans="1:2" ht="15.75" customHeight="1" x14ac:dyDescent="0.3">
      <c r="A2902" s="28" t="s">
        <v>6041</v>
      </c>
      <c r="B2902" s="30">
        <v>6169.79</v>
      </c>
    </row>
    <row r="2903" spans="1:2" ht="15.75" customHeight="1" x14ac:dyDescent="0.3">
      <c r="A2903" s="28" t="s">
        <v>6042</v>
      </c>
      <c r="B2903" s="30">
        <v>4767.57</v>
      </c>
    </row>
    <row r="2904" spans="1:2" ht="15.75" customHeight="1" x14ac:dyDescent="0.3">
      <c r="A2904" s="28" t="s">
        <v>6043</v>
      </c>
      <c r="B2904" s="30">
        <v>3645.79</v>
      </c>
    </row>
    <row r="2905" spans="1:2" ht="15.75" customHeight="1" x14ac:dyDescent="0.3">
      <c r="A2905" s="28" t="s">
        <v>6044</v>
      </c>
      <c r="B2905" s="30">
        <v>5048.01</v>
      </c>
    </row>
    <row r="2906" spans="1:2" ht="15.75" customHeight="1" x14ac:dyDescent="0.3">
      <c r="A2906" s="28" t="s">
        <v>6045</v>
      </c>
      <c r="B2906" s="30">
        <v>3645.79</v>
      </c>
    </row>
    <row r="2907" spans="1:2" ht="15.75" customHeight="1" x14ac:dyDescent="0.3">
      <c r="A2907" s="28" t="s">
        <v>6046</v>
      </c>
      <c r="B2907" s="30">
        <v>4767.57</v>
      </c>
    </row>
    <row r="2908" spans="1:2" ht="15.75" customHeight="1" x14ac:dyDescent="0.3">
      <c r="A2908" s="28" t="s">
        <v>6047</v>
      </c>
      <c r="B2908" s="30">
        <v>5048.01</v>
      </c>
    </row>
    <row r="2909" spans="1:2" ht="15.75" customHeight="1" x14ac:dyDescent="0.3">
      <c r="A2909" s="28" t="s">
        <v>6048</v>
      </c>
      <c r="B2909" s="30">
        <v>5048.01</v>
      </c>
    </row>
    <row r="2910" spans="1:2" ht="15.75" customHeight="1" x14ac:dyDescent="0.3">
      <c r="A2910" s="28" t="s">
        <v>6049</v>
      </c>
      <c r="B2910" s="30">
        <v>6169.79</v>
      </c>
    </row>
    <row r="2911" spans="1:2" ht="15.75" customHeight="1" x14ac:dyDescent="0.3">
      <c r="A2911" s="20" t="s">
        <v>6050</v>
      </c>
      <c r="B2911" s="22">
        <v>64289.5</v>
      </c>
    </row>
    <row r="2912" spans="1:2" ht="15.75" customHeight="1" x14ac:dyDescent="0.3">
      <c r="A2912" s="28" t="s">
        <v>6051</v>
      </c>
      <c r="B2912" s="30">
        <v>14143.69</v>
      </c>
    </row>
    <row r="2913" spans="1:2" ht="15.75" customHeight="1" x14ac:dyDescent="0.3">
      <c r="A2913" s="28" t="s">
        <v>6052</v>
      </c>
      <c r="B2913" s="30">
        <v>10929.22</v>
      </c>
    </row>
    <row r="2914" spans="1:2" ht="15.75" customHeight="1" x14ac:dyDescent="0.3">
      <c r="A2914" s="28" t="s">
        <v>6053</v>
      </c>
      <c r="B2914" s="30">
        <v>8357.64</v>
      </c>
    </row>
    <row r="2915" spans="1:2" ht="15.75" customHeight="1" x14ac:dyDescent="0.3">
      <c r="A2915" s="28" t="s">
        <v>6054</v>
      </c>
      <c r="B2915" s="30">
        <v>11572.11</v>
      </c>
    </row>
    <row r="2916" spans="1:2" ht="15.75" customHeight="1" x14ac:dyDescent="0.3">
      <c r="A2916" s="28" t="s">
        <v>6055</v>
      </c>
      <c r="B2916" s="30">
        <v>8357.64</v>
      </c>
    </row>
    <row r="2917" spans="1:2" ht="15.75" customHeight="1" x14ac:dyDescent="0.3">
      <c r="A2917" s="28" t="s">
        <v>6056</v>
      </c>
      <c r="B2917" s="30">
        <v>10929.22</v>
      </c>
    </row>
    <row r="2918" spans="1:2" ht="15.75" customHeight="1" x14ac:dyDescent="0.3">
      <c r="A2918" s="28" t="s">
        <v>6057</v>
      </c>
      <c r="B2918" s="30">
        <v>11572.11</v>
      </c>
    </row>
    <row r="2919" spans="1:2" ht="15.75" customHeight="1" x14ac:dyDescent="0.3">
      <c r="A2919" s="28" t="s">
        <v>6058</v>
      </c>
      <c r="B2919" s="30">
        <v>11572.11</v>
      </c>
    </row>
    <row r="2920" spans="1:2" ht="15.75" customHeight="1" x14ac:dyDescent="0.3">
      <c r="A2920" s="28" t="s">
        <v>6059</v>
      </c>
      <c r="B2920" s="30">
        <v>14143.69</v>
      </c>
    </row>
    <row r="2921" spans="1:2" ht="15.75" customHeight="1" x14ac:dyDescent="0.3">
      <c r="A2921" s="20" t="s">
        <v>6060</v>
      </c>
      <c r="B2921" s="22">
        <v>124206.5</v>
      </c>
    </row>
    <row r="2922" spans="1:2" ht="15.75" customHeight="1" x14ac:dyDescent="0.3">
      <c r="A2922" s="28" t="s">
        <v>6061</v>
      </c>
      <c r="B2922" s="30">
        <v>27325.43</v>
      </c>
    </row>
    <row r="2923" spans="1:2" ht="15.75" customHeight="1" x14ac:dyDescent="0.3">
      <c r="A2923" s="28" t="s">
        <v>6062</v>
      </c>
      <c r="B2923" s="30">
        <v>21115.11</v>
      </c>
    </row>
    <row r="2924" spans="1:2" ht="15.75" customHeight="1" x14ac:dyDescent="0.3">
      <c r="A2924" s="28" t="s">
        <v>6063</v>
      </c>
      <c r="B2924" s="30">
        <v>16146.85</v>
      </c>
    </row>
    <row r="2925" spans="1:2" ht="15.75" customHeight="1" x14ac:dyDescent="0.3">
      <c r="A2925" s="28" t="s">
        <v>6064</v>
      </c>
      <c r="B2925" s="30">
        <v>22357.17</v>
      </c>
    </row>
    <row r="2926" spans="1:2" ht="15.75" customHeight="1" x14ac:dyDescent="0.3">
      <c r="A2926" s="28" t="s">
        <v>6065</v>
      </c>
      <c r="B2926" s="30">
        <v>16146.85</v>
      </c>
    </row>
    <row r="2927" spans="1:2" ht="15.75" customHeight="1" x14ac:dyDescent="0.3">
      <c r="A2927" s="28" t="s">
        <v>6066</v>
      </c>
      <c r="B2927" s="30">
        <v>21115.11</v>
      </c>
    </row>
    <row r="2928" spans="1:2" ht="15.75" customHeight="1" x14ac:dyDescent="0.3">
      <c r="A2928" s="28" t="s">
        <v>6067</v>
      </c>
      <c r="B2928" s="30">
        <v>22357.17</v>
      </c>
    </row>
    <row r="2929" spans="1:2" ht="15.75" customHeight="1" x14ac:dyDescent="0.3">
      <c r="A2929" s="28" t="s">
        <v>6068</v>
      </c>
      <c r="B2929" s="30">
        <v>22357.17</v>
      </c>
    </row>
    <row r="2930" spans="1:2" ht="15.75" customHeight="1" x14ac:dyDescent="0.3">
      <c r="A2930" s="28" t="s">
        <v>6069</v>
      </c>
      <c r="B2930" s="30">
        <v>27325.43</v>
      </c>
    </row>
    <row r="2931" spans="1:2" ht="15.75" customHeight="1" x14ac:dyDescent="0.3">
      <c r="A2931" s="20" t="s">
        <v>6070</v>
      </c>
      <c r="B2931" s="22">
        <v>32994.5</v>
      </c>
    </row>
    <row r="2932" spans="1:2" ht="15.75" customHeight="1" x14ac:dyDescent="0.3">
      <c r="A2932" s="28" t="s">
        <v>6071</v>
      </c>
      <c r="B2932" s="30">
        <v>7258.79</v>
      </c>
    </row>
    <row r="2933" spans="1:2" ht="15.75" customHeight="1" x14ac:dyDescent="0.3">
      <c r="A2933" s="28" t="s">
        <v>6072</v>
      </c>
      <c r="B2933" s="30">
        <v>5609.07</v>
      </c>
    </row>
    <row r="2934" spans="1:2" ht="15.75" customHeight="1" x14ac:dyDescent="0.3">
      <c r="A2934" s="28" t="s">
        <v>6073</v>
      </c>
      <c r="B2934" s="30">
        <v>4289.29</v>
      </c>
    </row>
    <row r="2935" spans="1:2" ht="15.75" customHeight="1" x14ac:dyDescent="0.3">
      <c r="A2935" s="28" t="s">
        <v>6074</v>
      </c>
      <c r="B2935" s="30">
        <v>5939.01</v>
      </c>
    </row>
    <row r="2936" spans="1:2" ht="15.75" customHeight="1" x14ac:dyDescent="0.3">
      <c r="A2936" s="28" t="s">
        <v>6075</v>
      </c>
      <c r="B2936" s="30">
        <v>4289.29</v>
      </c>
    </row>
    <row r="2937" spans="1:2" ht="15.75" customHeight="1" x14ac:dyDescent="0.3">
      <c r="A2937" s="28" t="s">
        <v>6076</v>
      </c>
      <c r="B2937" s="30">
        <v>5609.07</v>
      </c>
    </row>
    <row r="2938" spans="1:2" ht="15.75" customHeight="1" x14ac:dyDescent="0.3">
      <c r="A2938" s="28" t="s">
        <v>6077</v>
      </c>
      <c r="B2938" s="30">
        <v>5939.01</v>
      </c>
    </row>
    <row r="2939" spans="1:2" ht="15.75" customHeight="1" x14ac:dyDescent="0.3">
      <c r="A2939" s="28" t="s">
        <v>6078</v>
      </c>
      <c r="B2939" s="30">
        <v>5939.01</v>
      </c>
    </row>
    <row r="2940" spans="1:2" ht="15.75" customHeight="1" x14ac:dyDescent="0.3">
      <c r="A2940" s="28" t="s">
        <v>6079</v>
      </c>
      <c r="B2940" s="30">
        <v>7258.79</v>
      </c>
    </row>
    <row r="2941" spans="1:2" ht="15.75" customHeight="1" x14ac:dyDescent="0.3">
      <c r="A2941" s="20" t="s">
        <v>6080</v>
      </c>
      <c r="B2941" s="22">
        <v>69569.5</v>
      </c>
    </row>
    <row r="2942" spans="1:2" ht="15.75" customHeight="1" x14ac:dyDescent="0.3">
      <c r="A2942" s="28" t="s">
        <v>6081</v>
      </c>
      <c r="B2942" s="30">
        <v>15305.29</v>
      </c>
    </row>
    <row r="2943" spans="1:2" ht="15.75" customHeight="1" x14ac:dyDescent="0.3">
      <c r="A2943" s="28" t="s">
        <v>6082</v>
      </c>
      <c r="B2943" s="30">
        <v>11826.82</v>
      </c>
    </row>
    <row r="2944" spans="1:2" ht="15.75" customHeight="1" x14ac:dyDescent="0.3">
      <c r="A2944" s="28" t="s">
        <v>6083</v>
      </c>
      <c r="B2944" s="30">
        <v>9044.0400000000009</v>
      </c>
    </row>
    <row r="2945" spans="1:2" ht="15.75" customHeight="1" x14ac:dyDescent="0.3">
      <c r="A2945" s="28" t="s">
        <v>6084</v>
      </c>
      <c r="B2945" s="30">
        <v>12522.51</v>
      </c>
    </row>
    <row r="2946" spans="1:2" ht="15.75" customHeight="1" x14ac:dyDescent="0.3">
      <c r="A2946" s="28" t="s">
        <v>6085</v>
      </c>
      <c r="B2946" s="30">
        <v>9044.0400000000009</v>
      </c>
    </row>
    <row r="2947" spans="1:2" ht="15.75" customHeight="1" x14ac:dyDescent="0.3">
      <c r="A2947" s="28" t="s">
        <v>6086</v>
      </c>
      <c r="B2947" s="30">
        <v>11826.82</v>
      </c>
    </row>
    <row r="2948" spans="1:2" ht="15.75" customHeight="1" x14ac:dyDescent="0.3">
      <c r="A2948" s="28" t="s">
        <v>6087</v>
      </c>
      <c r="B2948" s="30">
        <v>12522.51</v>
      </c>
    </row>
    <row r="2949" spans="1:2" ht="15.75" customHeight="1" x14ac:dyDescent="0.3">
      <c r="A2949" s="28" t="s">
        <v>6088</v>
      </c>
      <c r="B2949" s="30">
        <v>12522.51</v>
      </c>
    </row>
    <row r="2950" spans="1:2" ht="15.75" customHeight="1" x14ac:dyDescent="0.3">
      <c r="A2950" s="28" t="s">
        <v>6089</v>
      </c>
      <c r="B2950" s="30">
        <v>15305.29</v>
      </c>
    </row>
    <row r="2951" spans="1:2" ht="15.75" customHeight="1" x14ac:dyDescent="0.3">
      <c r="A2951" s="20" t="s">
        <v>6090</v>
      </c>
      <c r="B2951" s="22">
        <v>119784.5</v>
      </c>
    </row>
    <row r="2952" spans="1:2" ht="15.75" customHeight="1" x14ac:dyDescent="0.3">
      <c r="A2952" s="28" t="s">
        <v>6091</v>
      </c>
      <c r="B2952" s="30">
        <v>26352.59</v>
      </c>
    </row>
    <row r="2953" spans="1:2" ht="15.75" customHeight="1" x14ac:dyDescent="0.3">
      <c r="A2953" s="28" t="s">
        <v>6092</v>
      </c>
      <c r="B2953" s="30">
        <v>20363.37</v>
      </c>
    </row>
    <row r="2954" spans="1:2" ht="15.75" customHeight="1" x14ac:dyDescent="0.3">
      <c r="A2954" s="28" t="s">
        <v>6093</v>
      </c>
      <c r="B2954" s="30">
        <v>15571.99</v>
      </c>
    </row>
    <row r="2955" spans="1:2" ht="15.75" customHeight="1" x14ac:dyDescent="0.3">
      <c r="A2955" s="28" t="s">
        <v>6094</v>
      </c>
      <c r="B2955" s="30">
        <v>21561.21</v>
      </c>
    </row>
    <row r="2956" spans="1:2" ht="15.75" customHeight="1" x14ac:dyDescent="0.3">
      <c r="A2956" s="28" t="s">
        <v>6095</v>
      </c>
      <c r="B2956" s="30">
        <v>15571.99</v>
      </c>
    </row>
    <row r="2957" spans="1:2" ht="15.75" customHeight="1" x14ac:dyDescent="0.3">
      <c r="A2957" s="28" t="s">
        <v>6096</v>
      </c>
      <c r="B2957" s="30">
        <v>20363.37</v>
      </c>
    </row>
    <row r="2958" spans="1:2" ht="15.75" customHeight="1" x14ac:dyDescent="0.3">
      <c r="A2958" s="28" t="s">
        <v>6097</v>
      </c>
      <c r="B2958" s="30">
        <v>21561.21</v>
      </c>
    </row>
    <row r="2959" spans="1:2" ht="15.75" customHeight="1" x14ac:dyDescent="0.3">
      <c r="A2959" s="28" t="s">
        <v>6098</v>
      </c>
      <c r="B2959" s="30">
        <v>21561.21</v>
      </c>
    </row>
    <row r="2960" spans="1:2" ht="15.75" customHeight="1" x14ac:dyDescent="0.3">
      <c r="A2960" s="28" t="s">
        <v>6099</v>
      </c>
      <c r="B2960" s="30">
        <v>26352.59</v>
      </c>
    </row>
    <row r="2961" spans="1:2" ht="15.75" customHeight="1" x14ac:dyDescent="0.3">
      <c r="A2961" s="20" t="s">
        <v>6101</v>
      </c>
      <c r="B2961" s="22">
        <v>10994.5</v>
      </c>
    </row>
    <row r="2962" spans="1:2" ht="15.75" customHeight="1" x14ac:dyDescent="0.3">
      <c r="A2962" s="28" t="s">
        <v>6102</v>
      </c>
      <c r="B2962" s="30">
        <v>2418.79</v>
      </c>
    </row>
    <row r="2963" spans="1:2" ht="15.75" customHeight="1" x14ac:dyDescent="0.3">
      <c r="A2963" s="28" t="s">
        <v>6103</v>
      </c>
      <c r="B2963" s="30">
        <v>1869.07</v>
      </c>
    </row>
    <row r="2964" spans="1:2" ht="15.75" customHeight="1" x14ac:dyDescent="0.3">
      <c r="A2964" s="28" t="s">
        <v>6104</v>
      </c>
      <c r="B2964" s="30">
        <v>1429.29</v>
      </c>
    </row>
    <row r="2965" spans="1:2" ht="15.75" customHeight="1" x14ac:dyDescent="0.3">
      <c r="A2965" s="28" t="s">
        <v>6105</v>
      </c>
      <c r="B2965" s="30">
        <v>1979.01</v>
      </c>
    </row>
    <row r="2966" spans="1:2" ht="15.75" customHeight="1" x14ac:dyDescent="0.3">
      <c r="A2966" s="28" t="s">
        <v>6106</v>
      </c>
      <c r="B2966" s="30">
        <v>1429.29</v>
      </c>
    </row>
    <row r="2967" spans="1:2" ht="15.75" customHeight="1" x14ac:dyDescent="0.3">
      <c r="A2967" s="28" t="s">
        <v>6107</v>
      </c>
      <c r="B2967" s="30">
        <v>1869.07</v>
      </c>
    </row>
    <row r="2968" spans="1:2" ht="15.75" customHeight="1" x14ac:dyDescent="0.3">
      <c r="A2968" s="28" t="s">
        <v>6108</v>
      </c>
      <c r="B2968" s="30">
        <v>1979.01</v>
      </c>
    </row>
    <row r="2969" spans="1:2" ht="15.75" customHeight="1" x14ac:dyDescent="0.3">
      <c r="A2969" s="28" t="s">
        <v>6109</v>
      </c>
      <c r="B2969" s="30">
        <v>1979.01</v>
      </c>
    </row>
    <row r="2970" spans="1:2" ht="15.75" customHeight="1" x14ac:dyDescent="0.3">
      <c r="A2970" s="28" t="s">
        <v>6110</v>
      </c>
      <c r="B2970" s="30">
        <v>2418.79</v>
      </c>
    </row>
    <row r="2971" spans="1:2" ht="15.75" customHeight="1" x14ac:dyDescent="0.3">
      <c r="A2971" s="20" t="s">
        <v>6111</v>
      </c>
      <c r="B2971" s="22">
        <v>16494.5</v>
      </c>
    </row>
    <row r="2972" spans="1:2" ht="15.75" customHeight="1" x14ac:dyDescent="0.3">
      <c r="A2972" s="28" t="s">
        <v>6112</v>
      </c>
      <c r="B2972" s="30">
        <v>3628.79</v>
      </c>
    </row>
    <row r="2973" spans="1:2" ht="15.75" customHeight="1" x14ac:dyDescent="0.3">
      <c r="A2973" s="28" t="s">
        <v>6113</v>
      </c>
      <c r="B2973" s="30">
        <v>2804.07</v>
      </c>
    </row>
    <row r="2974" spans="1:2" ht="15.75" customHeight="1" x14ac:dyDescent="0.3">
      <c r="A2974" s="28" t="s">
        <v>6114</v>
      </c>
      <c r="B2974" s="30">
        <v>2144.29</v>
      </c>
    </row>
    <row r="2975" spans="1:2" ht="15.75" customHeight="1" x14ac:dyDescent="0.3">
      <c r="A2975" s="28" t="s">
        <v>6115</v>
      </c>
      <c r="B2975" s="30">
        <v>2969.01</v>
      </c>
    </row>
    <row r="2976" spans="1:2" ht="15.75" customHeight="1" x14ac:dyDescent="0.3">
      <c r="A2976" s="28" t="s">
        <v>6116</v>
      </c>
      <c r="B2976" s="30">
        <v>2144.29</v>
      </c>
    </row>
    <row r="2977" spans="1:2" ht="15.75" customHeight="1" x14ac:dyDescent="0.3">
      <c r="A2977" s="28" t="s">
        <v>6117</v>
      </c>
      <c r="B2977" s="30">
        <v>2804.07</v>
      </c>
    </row>
    <row r="2978" spans="1:2" ht="15.75" customHeight="1" x14ac:dyDescent="0.3">
      <c r="A2978" s="28" t="s">
        <v>6118</v>
      </c>
      <c r="B2978" s="30">
        <v>2969.01</v>
      </c>
    </row>
    <row r="2979" spans="1:2" ht="15.75" customHeight="1" x14ac:dyDescent="0.3">
      <c r="A2979" s="28" t="s">
        <v>6119</v>
      </c>
      <c r="B2979" s="30">
        <v>2969.01</v>
      </c>
    </row>
    <row r="2980" spans="1:2" ht="15.75" customHeight="1" x14ac:dyDescent="0.3">
      <c r="A2980" s="28" t="s">
        <v>6120</v>
      </c>
      <c r="B2980" s="30">
        <v>3628.79</v>
      </c>
    </row>
    <row r="2981" spans="1:2" ht="15.75" customHeight="1" x14ac:dyDescent="0.3">
      <c r="A2981" s="20" t="s">
        <v>6121</v>
      </c>
      <c r="B2981" s="22">
        <v>32994.5</v>
      </c>
    </row>
    <row r="2982" spans="1:2" ht="15.75" customHeight="1" x14ac:dyDescent="0.3">
      <c r="A2982" s="28" t="s">
        <v>6122</v>
      </c>
      <c r="B2982" s="30">
        <v>7258.79</v>
      </c>
    </row>
    <row r="2983" spans="1:2" ht="15.75" customHeight="1" x14ac:dyDescent="0.3">
      <c r="A2983" s="28" t="s">
        <v>6123</v>
      </c>
      <c r="B2983" s="30">
        <v>5609.07</v>
      </c>
    </row>
    <row r="2984" spans="1:2" ht="15.75" customHeight="1" x14ac:dyDescent="0.3">
      <c r="A2984" s="28" t="s">
        <v>6124</v>
      </c>
      <c r="B2984" s="30">
        <v>4289.29</v>
      </c>
    </row>
    <row r="2985" spans="1:2" ht="15.75" customHeight="1" x14ac:dyDescent="0.3">
      <c r="A2985" s="28" t="s">
        <v>6125</v>
      </c>
      <c r="B2985" s="30">
        <v>5939.01</v>
      </c>
    </row>
    <row r="2986" spans="1:2" ht="15.75" customHeight="1" x14ac:dyDescent="0.3">
      <c r="A2986" s="28" t="s">
        <v>6126</v>
      </c>
      <c r="B2986" s="30">
        <v>4289.29</v>
      </c>
    </row>
    <row r="2987" spans="1:2" ht="15.75" customHeight="1" x14ac:dyDescent="0.3">
      <c r="A2987" s="28" t="s">
        <v>6127</v>
      </c>
      <c r="B2987" s="30">
        <v>5609.07</v>
      </c>
    </row>
    <row r="2988" spans="1:2" ht="15.75" customHeight="1" x14ac:dyDescent="0.3">
      <c r="A2988" s="28" t="s">
        <v>6128</v>
      </c>
      <c r="B2988" s="30">
        <v>5939.01</v>
      </c>
    </row>
    <row r="2989" spans="1:2" ht="15.75" customHeight="1" x14ac:dyDescent="0.3">
      <c r="A2989" s="28" t="s">
        <v>6129</v>
      </c>
      <c r="B2989" s="30">
        <v>5939.01</v>
      </c>
    </row>
    <row r="2990" spans="1:2" ht="15.75" customHeight="1" x14ac:dyDescent="0.3">
      <c r="A2990" s="28" t="s">
        <v>6130</v>
      </c>
      <c r="B2990" s="30">
        <v>7258.79</v>
      </c>
    </row>
    <row r="2991" spans="1:2" ht="15.75" customHeight="1" x14ac:dyDescent="0.3">
      <c r="A2991" s="20" t="s">
        <v>6131</v>
      </c>
      <c r="B2991" s="22">
        <v>69569.5</v>
      </c>
    </row>
    <row r="2992" spans="1:2" ht="15.75" customHeight="1" x14ac:dyDescent="0.3">
      <c r="A2992" s="28" t="s">
        <v>6132</v>
      </c>
      <c r="B2992" s="30">
        <v>15305.29</v>
      </c>
    </row>
    <row r="2993" spans="1:2" ht="15.75" customHeight="1" x14ac:dyDescent="0.3">
      <c r="A2993" s="28" t="s">
        <v>6133</v>
      </c>
      <c r="B2993" s="30">
        <v>11826.82</v>
      </c>
    </row>
    <row r="2994" spans="1:2" ht="15.75" customHeight="1" x14ac:dyDescent="0.3">
      <c r="A2994" s="28" t="s">
        <v>6134</v>
      </c>
      <c r="B2994" s="30">
        <v>9044.0400000000009</v>
      </c>
    </row>
    <row r="2995" spans="1:2" ht="15.75" customHeight="1" x14ac:dyDescent="0.3">
      <c r="A2995" s="28" t="s">
        <v>6135</v>
      </c>
      <c r="B2995" s="30">
        <v>12522.51</v>
      </c>
    </row>
    <row r="2996" spans="1:2" ht="15.75" customHeight="1" x14ac:dyDescent="0.3">
      <c r="A2996" s="28" t="s">
        <v>6136</v>
      </c>
      <c r="B2996" s="30">
        <v>9044.0400000000009</v>
      </c>
    </row>
    <row r="2997" spans="1:2" ht="15.75" customHeight="1" x14ac:dyDescent="0.3">
      <c r="A2997" s="28" t="s">
        <v>6137</v>
      </c>
      <c r="B2997" s="30">
        <v>11826.82</v>
      </c>
    </row>
    <row r="2998" spans="1:2" ht="15.75" customHeight="1" x14ac:dyDescent="0.3">
      <c r="A2998" s="28" t="s">
        <v>6138</v>
      </c>
      <c r="B2998" s="30">
        <v>12522.51</v>
      </c>
    </row>
    <row r="2999" spans="1:2" ht="15.75" customHeight="1" x14ac:dyDescent="0.3">
      <c r="A2999" s="28" t="s">
        <v>6139</v>
      </c>
      <c r="B2999" s="30">
        <v>12522.51</v>
      </c>
    </row>
    <row r="3000" spans="1:2" ht="15.75" customHeight="1" x14ac:dyDescent="0.3">
      <c r="A3000" s="28" t="s">
        <v>6140</v>
      </c>
      <c r="B3000" s="30">
        <v>15305.29</v>
      </c>
    </row>
    <row r="3001" spans="1:2" ht="15.75" customHeight="1" x14ac:dyDescent="0.3">
      <c r="A3001" s="20" t="s">
        <v>6141</v>
      </c>
      <c r="B3001" s="22">
        <v>119784.5</v>
      </c>
    </row>
    <row r="3002" spans="1:2" ht="15.75" customHeight="1" x14ac:dyDescent="0.3">
      <c r="A3002" s="28" t="s">
        <v>6142</v>
      </c>
      <c r="B3002" s="30">
        <v>26352.59</v>
      </c>
    </row>
    <row r="3003" spans="1:2" ht="15.75" customHeight="1" x14ac:dyDescent="0.3">
      <c r="A3003" s="28" t="s">
        <v>6143</v>
      </c>
      <c r="B3003" s="30">
        <v>20363.37</v>
      </c>
    </row>
    <row r="3004" spans="1:2" ht="15.75" customHeight="1" x14ac:dyDescent="0.3">
      <c r="A3004" s="28" t="s">
        <v>6144</v>
      </c>
      <c r="B3004" s="30">
        <v>15571.99</v>
      </c>
    </row>
    <row r="3005" spans="1:2" ht="15.75" customHeight="1" x14ac:dyDescent="0.3">
      <c r="A3005" s="28" t="s">
        <v>6145</v>
      </c>
      <c r="B3005" s="30">
        <v>21561.21</v>
      </c>
    </row>
    <row r="3006" spans="1:2" ht="15.75" customHeight="1" x14ac:dyDescent="0.3">
      <c r="A3006" s="28" t="s">
        <v>6146</v>
      </c>
      <c r="B3006" s="30">
        <v>15571.99</v>
      </c>
    </row>
    <row r="3007" spans="1:2" ht="15.75" customHeight="1" x14ac:dyDescent="0.3">
      <c r="A3007" s="28" t="s">
        <v>6147</v>
      </c>
      <c r="B3007" s="30">
        <v>20363.37</v>
      </c>
    </row>
    <row r="3008" spans="1:2" ht="15.75" customHeight="1" x14ac:dyDescent="0.3">
      <c r="A3008" s="28" t="s">
        <v>6148</v>
      </c>
      <c r="B3008" s="30">
        <v>21561.21</v>
      </c>
    </row>
    <row r="3009" spans="1:2" ht="15.75" customHeight="1" x14ac:dyDescent="0.3">
      <c r="A3009" s="28" t="s">
        <v>6149</v>
      </c>
      <c r="B3009" s="30">
        <v>21561.21</v>
      </c>
    </row>
    <row r="3010" spans="1:2" ht="15.75" customHeight="1" x14ac:dyDescent="0.3">
      <c r="A3010" s="28" t="s">
        <v>6150</v>
      </c>
      <c r="B3010" s="30">
        <v>26352.59</v>
      </c>
    </row>
    <row r="3011" spans="1:2" ht="15.75" customHeight="1" x14ac:dyDescent="0.3">
      <c r="A3011" s="20" t="s">
        <v>6151</v>
      </c>
      <c r="B3011" s="22">
        <v>16494.5</v>
      </c>
    </row>
    <row r="3012" spans="1:2" ht="15.75" customHeight="1" x14ac:dyDescent="0.3">
      <c r="A3012" s="28" t="s">
        <v>6152</v>
      </c>
      <c r="B3012" s="30">
        <v>3628.79</v>
      </c>
    </row>
    <row r="3013" spans="1:2" ht="15.75" customHeight="1" x14ac:dyDescent="0.3">
      <c r="A3013" s="28" t="s">
        <v>6153</v>
      </c>
      <c r="B3013" s="30">
        <v>2804.07</v>
      </c>
    </row>
    <row r="3014" spans="1:2" ht="15.75" customHeight="1" x14ac:dyDescent="0.3">
      <c r="A3014" s="28" t="s">
        <v>6154</v>
      </c>
      <c r="B3014" s="30">
        <v>2144.29</v>
      </c>
    </row>
    <row r="3015" spans="1:2" ht="15.75" customHeight="1" x14ac:dyDescent="0.3">
      <c r="A3015" s="28" t="s">
        <v>6155</v>
      </c>
      <c r="B3015" s="30">
        <v>2969.01</v>
      </c>
    </row>
    <row r="3016" spans="1:2" ht="15.75" customHeight="1" x14ac:dyDescent="0.3">
      <c r="A3016" s="28" t="s">
        <v>6156</v>
      </c>
      <c r="B3016" s="30">
        <v>2144.29</v>
      </c>
    </row>
    <row r="3017" spans="1:2" ht="15.75" customHeight="1" x14ac:dyDescent="0.3">
      <c r="A3017" s="28" t="s">
        <v>6157</v>
      </c>
      <c r="B3017" s="30">
        <v>2804.07</v>
      </c>
    </row>
    <row r="3018" spans="1:2" ht="15.75" customHeight="1" x14ac:dyDescent="0.3">
      <c r="A3018" s="28" t="s">
        <v>6158</v>
      </c>
      <c r="B3018" s="30">
        <v>2969.01</v>
      </c>
    </row>
    <row r="3019" spans="1:2" ht="15.75" customHeight="1" x14ac:dyDescent="0.3">
      <c r="A3019" s="28" t="s">
        <v>6159</v>
      </c>
      <c r="B3019" s="30">
        <v>2969.01</v>
      </c>
    </row>
    <row r="3020" spans="1:2" ht="15.75" customHeight="1" x14ac:dyDescent="0.3">
      <c r="A3020" s="28" t="s">
        <v>6160</v>
      </c>
      <c r="B3020" s="30">
        <v>3628.79</v>
      </c>
    </row>
    <row r="3021" spans="1:2" ht="15.75" customHeight="1" x14ac:dyDescent="0.3">
      <c r="A3021" s="20" t="s">
        <v>6162</v>
      </c>
      <c r="B3021" s="22">
        <v>3459.5</v>
      </c>
    </row>
    <row r="3022" spans="1:2" ht="15.75" customHeight="1" x14ac:dyDescent="0.3">
      <c r="A3022" s="28" t="s">
        <v>6163</v>
      </c>
      <c r="B3022" s="30">
        <v>761.09</v>
      </c>
    </row>
    <row r="3023" spans="1:2" ht="15.75" customHeight="1" x14ac:dyDescent="0.3">
      <c r="A3023" s="28" t="s">
        <v>6164</v>
      </c>
      <c r="B3023" s="30">
        <v>588.12</v>
      </c>
    </row>
    <row r="3024" spans="1:2" ht="15.75" customHeight="1" x14ac:dyDescent="0.3">
      <c r="A3024" s="28" t="s">
        <v>6165</v>
      </c>
      <c r="B3024" s="30">
        <v>449.74</v>
      </c>
    </row>
    <row r="3025" spans="1:2" ht="15.75" customHeight="1" x14ac:dyDescent="0.3">
      <c r="A3025" s="28" t="s">
        <v>6166</v>
      </c>
      <c r="B3025" s="30">
        <v>622.71</v>
      </c>
    </row>
    <row r="3026" spans="1:2" ht="15.75" customHeight="1" x14ac:dyDescent="0.3">
      <c r="A3026" s="28" t="s">
        <v>6167</v>
      </c>
      <c r="B3026" s="30">
        <v>449.74</v>
      </c>
    </row>
    <row r="3027" spans="1:2" ht="15.75" customHeight="1" x14ac:dyDescent="0.3">
      <c r="A3027" s="28" t="s">
        <v>6168</v>
      </c>
      <c r="B3027" s="30">
        <v>588.12</v>
      </c>
    </row>
    <row r="3028" spans="1:2" ht="15.75" customHeight="1" x14ac:dyDescent="0.3">
      <c r="A3028" s="28" t="s">
        <v>6169</v>
      </c>
      <c r="B3028" s="30">
        <v>622.71</v>
      </c>
    </row>
    <row r="3029" spans="1:2" ht="15.75" customHeight="1" x14ac:dyDescent="0.3">
      <c r="A3029" s="28" t="s">
        <v>6170</v>
      </c>
      <c r="B3029" s="30">
        <v>622.71</v>
      </c>
    </row>
    <row r="3030" spans="1:2" ht="15.75" customHeight="1" x14ac:dyDescent="0.3">
      <c r="A3030" s="28" t="s">
        <v>6171</v>
      </c>
      <c r="B3030" s="30">
        <v>761.09</v>
      </c>
    </row>
    <row r="3031" spans="1:2" ht="15.75" customHeight="1" x14ac:dyDescent="0.3">
      <c r="A3031" s="20" t="s">
        <v>6172</v>
      </c>
      <c r="B3031" s="22">
        <v>3019.5</v>
      </c>
    </row>
    <row r="3032" spans="1:2" ht="15.75" customHeight="1" x14ac:dyDescent="0.3">
      <c r="A3032" s="28" t="s">
        <v>6173</v>
      </c>
      <c r="B3032" s="30">
        <v>664.29</v>
      </c>
    </row>
    <row r="3033" spans="1:2" ht="15.75" customHeight="1" x14ac:dyDescent="0.3">
      <c r="A3033" s="28" t="s">
        <v>6174</v>
      </c>
      <c r="B3033" s="30">
        <v>513.32000000000005</v>
      </c>
    </row>
    <row r="3034" spans="1:2" ht="15.75" customHeight="1" x14ac:dyDescent="0.3">
      <c r="A3034" s="28" t="s">
        <v>6175</v>
      </c>
      <c r="B3034" s="30">
        <v>392.54</v>
      </c>
    </row>
    <row r="3035" spans="1:2" ht="15.75" customHeight="1" x14ac:dyDescent="0.3">
      <c r="A3035" s="28" t="s">
        <v>6176</v>
      </c>
      <c r="B3035" s="30">
        <v>543.51</v>
      </c>
    </row>
    <row r="3036" spans="1:2" ht="15.75" customHeight="1" x14ac:dyDescent="0.3">
      <c r="A3036" s="28" t="s">
        <v>6177</v>
      </c>
      <c r="B3036" s="30">
        <v>392.54</v>
      </c>
    </row>
    <row r="3037" spans="1:2" ht="15.75" customHeight="1" x14ac:dyDescent="0.3">
      <c r="A3037" s="28" t="s">
        <v>6178</v>
      </c>
      <c r="B3037" s="30">
        <v>513.32000000000005</v>
      </c>
    </row>
    <row r="3038" spans="1:2" ht="15.75" customHeight="1" x14ac:dyDescent="0.3">
      <c r="A3038" s="28" t="s">
        <v>6179</v>
      </c>
      <c r="B3038" s="30">
        <v>543.51</v>
      </c>
    </row>
    <row r="3039" spans="1:2" ht="15.75" customHeight="1" x14ac:dyDescent="0.3">
      <c r="A3039" s="28" t="s">
        <v>6180</v>
      </c>
      <c r="B3039" s="30">
        <v>543.51</v>
      </c>
    </row>
    <row r="3040" spans="1:2" ht="15.75" customHeight="1" x14ac:dyDescent="0.3">
      <c r="A3040" s="28" t="s">
        <v>6181</v>
      </c>
      <c r="B3040" s="30">
        <v>664.29</v>
      </c>
    </row>
    <row r="3041" spans="1:2" ht="15.75" customHeight="1" x14ac:dyDescent="0.3">
      <c r="A3041" s="20" t="s">
        <v>6182</v>
      </c>
      <c r="B3041" s="22">
        <v>6264.5</v>
      </c>
    </row>
    <row r="3042" spans="1:2" ht="15.75" customHeight="1" x14ac:dyDescent="0.3">
      <c r="A3042" s="28" t="s">
        <v>6183</v>
      </c>
      <c r="B3042" s="30">
        <v>1378.19</v>
      </c>
    </row>
    <row r="3043" spans="1:2" ht="15.75" customHeight="1" x14ac:dyDescent="0.3">
      <c r="A3043" s="28" t="s">
        <v>6184</v>
      </c>
      <c r="B3043" s="30">
        <v>1064.97</v>
      </c>
    </row>
    <row r="3044" spans="1:2" ht="15.75" customHeight="1" x14ac:dyDescent="0.3">
      <c r="A3044" s="28" t="s">
        <v>6185</v>
      </c>
      <c r="B3044" s="30">
        <v>814.39</v>
      </c>
    </row>
    <row r="3045" spans="1:2" ht="15.75" customHeight="1" x14ac:dyDescent="0.3">
      <c r="A3045" s="28" t="s">
        <v>6186</v>
      </c>
      <c r="B3045" s="30">
        <v>1127.6099999999999</v>
      </c>
    </row>
    <row r="3046" spans="1:2" ht="15.75" customHeight="1" x14ac:dyDescent="0.3">
      <c r="A3046" s="28" t="s">
        <v>6187</v>
      </c>
      <c r="B3046" s="30">
        <v>814.39</v>
      </c>
    </row>
    <row r="3047" spans="1:2" ht="15.75" customHeight="1" x14ac:dyDescent="0.3">
      <c r="A3047" s="28" t="s">
        <v>6188</v>
      </c>
      <c r="B3047" s="30">
        <v>1064.97</v>
      </c>
    </row>
    <row r="3048" spans="1:2" ht="15.75" customHeight="1" x14ac:dyDescent="0.3">
      <c r="A3048" s="28" t="s">
        <v>6189</v>
      </c>
      <c r="B3048" s="30">
        <v>1127.6099999999999</v>
      </c>
    </row>
    <row r="3049" spans="1:2" ht="15.75" customHeight="1" x14ac:dyDescent="0.3">
      <c r="A3049" s="28" t="s">
        <v>6190</v>
      </c>
      <c r="B3049" s="30">
        <v>1127.6099999999999</v>
      </c>
    </row>
    <row r="3050" spans="1:2" ht="15.75" customHeight="1" x14ac:dyDescent="0.3">
      <c r="A3050" s="28" t="s">
        <v>6191</v>
      </c>
      <c r="B3050" s="30">
        <v>1378.19</v>
      </c>
    </row>
    <row r="3051" spans="1:2" ht="15.75" customHeight="1" x14ac:dyDescent="0.3">
      <c r="A3051" s="20" t="s">
        <v>6192</v>
      </c>
      <c r="B3051" s="22">
        <v>8739.5</v>
      </c>
    </row>
    <row r="3052" spans="1:2" ht="15.75" customHeight="1" x14ac:dyDescent="0.3">
      <c r="A3052" s="28" t="s">
        <v>6193</v>
      </c>
      <c r="B3052" s="30">
        <v>1922.69</v>
      </c>
    </row>
    <row r="3053" spans="1:2" ht="15.75" customHeight="1" x14ac:dyDescent="0.3">
      <c r="A3053" s="28" t="s">
        <v>6194</v>
      </c>
      <c r="B3053" s="30">
        <v>1485.72</v>
      </c>
    </row>
    <row r="3054" spans="1:2" ht="15.75" customHeight="1" x14ac:dyDescent="0.3">
      <c r="A3054" s="28" t="s">
        <v>6195</v>
      </c>
      <c r="B3054" s="30">
        <v>1136.1400000000001</v>
      </c>
    </row>
    <row r="3055" spans="1:2" ht="15.75" customHeight="1" x14ac:dyDescent="0.3">
      <c r="A3055" s="28" t="s">
        <v>6196</v>
      </c>
      <c r="B3055" s="30">
        <v>1573.11</v>
      </c>
    </row>
    <row r="3056" spans="1:2" ht="15.75" customHeight="1" x14ac:dyDescent="0.3">
      <c r="A3056" s="28" t="s">
        <v>6197</v>
      </c>
      <c r="B3056" s="30">
        <v>1136.1400000000001</v>
      </c>
    </row>
    <row r="3057" spans="1:2" ht="15.75" customHeight="1" x14ac:dyDescent="0.3">
      <c r="A3057" s="28" t="s">
        <v>6198</v>
      </c>
      <c r="B3057" s="30">
        <v>1485.72</v>
      </c>
    </row>
    <row r="3058" spans="1:2" ht="15.75" customHeight="1" x14ac:dyDescent="0.3">
      <c r="A3058" s="28" t="s">
        <v>6199</v>
      </c>
      <c r="B3058" s="30">
        <v>1573.11</v>
      </c>
    </row>
    <row r="3059" spans="1:2" ht="15.75" customHeight="1" x14ac:dyDescent="0.3">
      <c r="A3059" s="28" t="s">
        <v>6200</v>
      </c>
      <c r="B3059" s="30">
        <v>1573.11</v>
      </c>
    </row>
    <row r="3060" spans="1:2" ht="15.75" customHeight="1" x14ac:dyDescent="0.3">
      <c r="A3060" s="28" t="s">
        <v>6201</v>
      </c>
      <c r="B3060" s="30">
        <v>1922.69</v>
      </c>
    </row>
    <row r="3061" spans="1:2" ht="15.75" customHeight="1" x14ac:dyDescent="0.3">
      <c r="A3061" s="20" t="s">
        <v>6202</v>
      </c>
      <c r="B3061" s="22">
        <v>11489.5</v>
      </c>
    </row>
    <row r="3062" spans="1:2" ht="15.75" customHeight="1" x14ac:dyDescent="0.3">
      <c r="A3062" s="28" t="s">
        <v>6203</v>
      </c>
      <c r="B3062" s="30">
        <v>2527.69</v>
      </c>
    </row>
    <row r="3063" spans="1:2" ht="15.75" customHeight="1" x14ac:dyDescent="0.3">
      <c r="A3063" s="28" t="s">
        <v>6204</v>
      </c>
      <c r="B3063" s="30">
        <v>1953.22</v>
      </c>
    </row>
    <row r="3064" spans="1:2" ht="15.75" customHeight="1" x14ac:dyDescent="0.3">
      <c r="A3064" s="28" t="s">
        <v>6205</v>
      </c>
      <c r="B3064" s="30">
        <v>1493.64</v>
      </c>
    </row>
    <row r="3065" spans="1:2" ht="15.75" customHeight="1" x14ac:dyDescent="0.3">
      <c r="A3065" s="28" t="s">
        <v>6206</v>
      </c>
      <c r="B3065" s="30">
        <v>2068.11</v>
      </c>
    </row>
    <row r="3066" spans="1:2" ht="15.75" customHeight="1" x14ac:dyDescent="0.3">
      <c r="A3066" s="28" t="s">
        <v>6207</v>
      </c>
      <c r="B3066" s="30">
        <v>1493.64</v>
      </c>
    </row>
    <row r="3067" spans="1:2" ht="15.75" customHeight="1" x14ac:dyDescent="0.3">
      <c r="A3067" s="28" t="s">
        <v>6208</v>
      </c>
      <c r="B3067" s="30">
        <v>1953.22</v>
      </c>
    </row>
    <row r="3068" spans="1:2" ht="15.75" customHeight="1" x14ac:dyDescent="0.3">
      <c r="A3068" s="28" t="s">
        <v>6209</v>
      </c>
      <c r="B3068" s="30">
        <v>2068.11</v>
      </c>
    </row>
    <row r="3069" spans="1:2" ht="15.75" customHeight="1" x14ac:dyDescent="0.3">
      <c r="A3069" s="28" t="s">
        <v>6210</v>
      </c>
      <c r="B3069" s="30">
        <v>2068.11</v>
      </c>
    </row>
    <row r="3070" spans="1:2" ht="15.75" customHeight="1" x14ac:dyDescent="0.3">
      <c r="A3070" s="28" t="s">
        <v>6211</v>
      </c>
      <c r="B3070" s="30">
        <v>2527.69</v>
      </c>
    </row>
    <row r="3071" spans="1:2" ht="15.75" customHeight="1" x14ac:dyDescent="0.3">
      <c r="A3071" s="20" t="s">
        <v>6212</v>
      </c>
      <c r="B3071" s="22">
        <v>17044.5</v>
      </c>
    </row>
    <row r="3072" spans="1:2" ht="15.75" customHeight="1" x14ac:dyDescent="0.3">
      <c r="A3072" s="28" t="s">
        <v>6213</v>
      </c>
      <c r="B3072" s="30">
        <v>3749.79</v>
      </c>
    </row>
    <row r="3073" spans="1:2" ht="15.75" customHeight="1" x14ac:dyDescent="0.3">
      <c r="A3073" s="28" t="s">
        <v>6214</v>
      </c>
      <c r="B3073" s="30">
        <v>2897.57</v>
      </c>
    </row>
    <row r="3074" spans="1:2" ht="15.75" customHeight="1" x14ac:dyDescent="0.3">
      <c r="A3074" s="28" t="s">
        <v>6215</v>
      </c>
      <c r="B3074" s="30">
        <v>2215.79</v>
      </c>
    </row>
    <row r="3075" spans="1:2" ht="15.75" customHeight="1" x14ac:dyDescent="0.3">
      <c r="A3075" s="28" t="s">
        <v>6216</v>
      </c>
      <c r="B3075" s="30">
        <v>3068.01</v>
      </c>
    </row>
    <row r="3076" spans="1:2" ht="15.75" customHeight="1" x14ac:dyDescent="0.3">
      <c r="A3076" s="28" t="s">
        <v>6217</v>
      </c>
      <c r="B3076" s="30">
        <v>2215.79</v>
      </c>
    </row>
    <row r="3077" spans="1:2" ht="15.75" customHeight="1" x14ac:dyDescent="0.3">
      <c r="A3077" s="28" t="s">
        <v>6218</v>
      </c>
      <c r="B3077" s="30">
        <v>2897.57</v>
      </c>
    </row>
    <row r="3078" spans="1:2" ht="15.75" customHeight="1" x14ac:dyDescent="0.3">
      <c r="A3078" s="28" t="s">
        <v>6219</v>
      </c>
      <c r="B3078" s="30">
        <v>3068.01</v>
      </c>
    </row>
    <row r="3079" spans="1:2" ht="15.75" customHeight="1" x14ac:dyDescent="0.3">
      <c r="A3079" s="28" t="s">
        <v>6220</v>
      </c>
      <c r="B3079" s="30">
        <v>3068.01</v>
      </c>
    </row>
    <row r="3080" spans="1:2" ht="15.75" customHeight="1" x14ac:dyDescent="0.3">
      <c r="A3080" s="28" t="s">
        <v>6221</v>
      </c>
      <c r="B3080" s="30">
        <v>3749.79</v>
      </c>
    </row>
    <row r="3081" spans="1:2" ht="15.75" customHeight="1" x14ac:dyDescent="0.3">
      <c r="A3081" s="20" t="s">
        <v>6222</v>
      </c>
      <c r="B3081" s="22">
        <v>41574.5</v>
      </c>
    </row>
    <row r="3082" spans="1:2" ht="15.75" customHeight="1" x14ac:dyDescent="0.3">
      <c r="A3082" s="28" t="s">
        <v>6223</v>
      </c>
      <c r="B3082" s="30">
        <v>9146.39</v>
      </c>
    </row>
    <row r="3083" spans="1:2" ht="15.75" customHeight="1" x14ac:dyDescent="0.3">
      <c r="A3083" s="28" t="s">
        <v>6224</v>
      </c>
      <c r="B3083" s="30">
        <v>7067.67</v>
      </c>
    </row>
    <row r="3084" spans="1:2" ht="15.75" customHeight="1" x14ac:dyDescent="0.3">
      <c r="A3084" s="28" t="s">
        <v>6225</v>
      </c>
      <c r="B3084" s="30">
        <v>5404.69</v>
      </c>
    </row>
    <row r="3085" spans="1:2" ht="15.75" customHeight="1" x14ac:dyDescent="0.3">
      <c r="A3085" s="28" t="s">
        <v>6226</v>
      </c>
      <c r="B3085" s="30">
        <v>7483.41</v>
      </c>
    </row>
    <row r="3086" spans="1:2" ht="15.75" customHeight="1" x14ac:dyDescent="0.3">
      <c r="A3086" s="28" t="s">
        <v>6227</v>
      </c>
      <c r="B3086" s="30">
        <v>5404.69</v>
      </c>
    </row>
    <row r="3087" spans="1:2" ht="15.75" customHeight="1" x14ac:dyDescent="0.3">
      <c r="A3087" s="28" t="s">
        <v>6228</v>
      </c>
      <c r="B3087" s="30">
        <v>7067.67</v>
      </c>
    </row>
    <row r="3088" spans="1:2" ht="15.75" customHeight="1" x14ac:dyDescent="0.3">
      <c r="A3088" s="28" t="s">
        <v>6229</v>
      </c>
      <c r="B3088" s="30">
        <v>7483.41</v>
      </c>
    </row>
    <row r="3089" spans="1:2" ht="15.75" customHeight="1" x14ac:dyDescent="0.3">
      <c r="A3089" s="28" t="s">
        <v>6230</v>
      </c>
      <c r="B3089" s="30">
        <v>7483.41</v>
      </c>
    </row>
    <row r="3090" spans="1:2" ht="15.75" customHeight="1" x14ac:dyDescent="0.3">
      <c r="A3090" s="28" t="s">
        <v>6231</v>
      </c>
      <c r="B3090" s="30">
        <v>9146.39</v>
      </c>
    </row>
    <row r="3091" spans="1:2" ht="15.75" customHeight="1" x14ac:dyDescent="0.3">
      <c r="A3091" s="20" t="s">
        <v>6232</v>
      </c>
      <c r="B3091" s="22">
        <v>52794.5</v>
      </c>
    </row>
    <row r="3092" spans="1:2" ht="15.75" customHeight="1" x14ac:dyDescent="0.3">
      <c r="A3092" s="28" t="s">
        <v>6233</v>
      </c>
      <c r="B3092" s="30">
        <v>11614.79</v>
      </c>
    </row>
    <row r="3093" spans="1:2" ht="15.75" customHeight="1" x14ac:dyDescent="0.3">
      <c r="A3093" s="28" t="s">
        <v>6234</v>
      </c>
      <c r="B3093" s="30">
        <v>8975.07</v>
      </c>
    </row>
    <row r="3094" spans="1:2" ht="15.75" customHeight="1" x14ac:dyDescent="0.3">
      <c r="A3094" s="28" t="s">
        <v>6235</v>
      </c>
      <c r="B3094" s="30">
        <v>6863.29</v>
      </c>
    </row>
    <row r="3095" spans="1:2" ht="15.75" customHeight="1" x14ac:dyDescent="0.3">
      <c r="A3095" s="28" t="s">
        <v>6236</v>
      </c>
      <c r="B3095" s="30">
        <v>9503.01</v>
      </c>
    </row>
    <row r="3096" spans="1:2" ht="15.75" customHeight="1" x14ac:dyDescent="0.3">
      <c r="A3096" s="28" t="s">
        <v>6237</v>
      </c>
      <c r="B3096" s="30">
        <v>6863.29</v>
      </c>
    </row>
    <row r="3097" spans="1:2" ht="15.75" customHeight="1" x14ac:dyDescent="0.3">
      <c r="A3097" s="28" t="s">
        <v>6238</v>
      </c>
      <c r="B3097" s="30">
        <v>8975.07</v>
      </c>
    </row>
    <row r="3098" spans="1:2" ht="15.75" customHeight="1" x14ac:dyDescent="0.3">
      <c r="A3098" s="28" t="s">
        <v>6239</v>
      </c>
      <c r="B3098" s="30">
        <v>9503.01</v>
      </c>
    </row>
    <row r="3099" spans="1:2" ht="15.75" customHeight="1" x14ac:dyDescent="0.3">
      <c r="A3099" s="28" t="s">
        <v>6240</v>
      </c>
      <c r="B3099" s="30">
        <v>9503.01</v>
      </c>
    </row>
    <row r="3100" spans="1:2" ht="15.75" customHeight="1" x14ac:dyDescent="0.3">
      <c r="A3100" s="28" t="s">
        <v>6241</v>
      </c>
      <c r="B3100" s="30">
        <v>11614.79</v>
      </c>
    </row>
    <row r="3101" spans="1:2" ht="15.75" customHeight="1" x14ac:dyDescent="0.3">
      <c r="A3101" s="20" t="s">
        <v>6242</v>
      </c>
      <c r="B3101" s="22">
        <v>58074.5</v>
      </c>
    </row>
    <row r="3102" spans="1:2" ht="15.75" customHeight="1" x14ac:dyDescent="0.3">
      <c r="A3102" s="28" t="s">
        <v>6243</v>
      </c>
      <c r="B3102" s="30">
        <v>12776.39</v>
      </c>
    </row>
    <row r="3103" spans="1:2" ht="15.75" customHeight="1" x14ac:dyDescent="0.3">
      <c r="A3103" s="28" t="s">
        <v>6244</v>
      </c>
      <c r="B3103" s="30">
        <v>9872.67</v>
      </c>
    </row>
    <row r="3104" spans="1:2" ht="15.75" customHeight="1" x14ac:dyDescent="0.3">
      <c r="A3104" s="28" t="s">
        <v>6245</v>
      </c>
      <c r="B3104" s="30">
        <v>7549.69</v>
      </c>
    </row>
    <row r="3105" spans="1:2" ht="15.75" customHeight="1" x14ac:dyDescent="0.3">
      <c r="A3105" s="28" t="s">
        <v>6246</v>
      </c>
      <c r="B3105" s="30">
        <v>10453.41</v>
      </c>
    </row>
    <row r="3106" spans="1:2" ht="15.75" customHeight="1" x14ac:dyDescent="0.3">
      <c r="A3106" s="28" t="s">
        <v>6247</v>
      </c>
      <c r="B3106" s="30">
        <v>7549.69</v>
      </c>
    </row>
    <row r="3107" spans="1:2" ht="15.75" customHeight="1" x14ac:dyDescent="0.3">
      <c r="A3107" s="28" t="s">
        <v>6248</v>
      </c>
      <c r="B3107" s="30">
        <v>9872.67</v>
      </c>
    </row>
    <row r="3108" spans="1:2" ht="15.75" customHeight="1" x14ac:dyDescent="0.3">
      <c r="A3108" s="28" t="s">
        <v>6249</v>
      </c>
      <c r="B3108" s="30">
        <v>10453.41</v>
      </c>
    </row>
    <row r="3109" spans="1:2" ht="15.75" customHeight="1" x14ac:dyDescent="0.3">
      <c r="A3109" s="28" t="s">
        <v>6250</v>
      </c>
      <c r="B3109" s="30">
        <v>10453.41</v>
      </c>
    </row>
    <row r="3110" spans="1:2" ht="15.75" customHeight="1" x14ac:dyDescent="0.3">
      <c r="A3110" s="28" t="s">
        <v>6251</v>
      </c>
      <c r="B3110" s="30">
        <v>12776.39</v>
      </c>
    </row>
    <row r="3111" spans="1:2" ht="15.75" customHeight="1" x14ac:dyDescent="0.3">
      <c r="A3111" s="20" t="s">
        <v>6252</v>
      </c>
      <c r="B3111" s="22">
        <v>45732.5</v>
      </c>
    </row>
    <row r="3112" spans="1:2" ht="15.75" customHeight="1" x14ac:dyDescent="0.3">
      <c r="A3112" s="28" t="s">
        <v>6253</v>
      </c>
      <c r="B3112" s="30">
        <v>10061.15</v>
      </c>
    </row>
    <row r="3113" spans="1:2" ht="15.75" customHeight="1" x14ac:dyDescent="0.3">
      <c r="A3113" s="28" t="s">
        <v>6254</v>
      </c>
      <c r="B3113" s="30">
        <v>7774.53</v>
      </c>
    </row>
    <row r="3114" spans="1:2" ht="15.75" customHeight="1" x14ac:dyDescent="0.3">
      <c r="A3114" s="28" t="s">
        <v>6255</v>
      </c>
      <c r="B3114" s="30">
        <v>5945.23</v>
      </c>
    </row>
    <row r="3115" spans="1:2" ht="15.75" customHeight="1" x14ac:dyDescent="0.3">
      <c r="A3115" s="28" t="s">
        <v>6256</v>
      </c>
      <c r="B3115" s="30">
        <v>8231.85</v>
      </c>
    </row>
    <row r="3116" spans="1:2" ht="15.75" customHeight="1" x14ac:dyDescent="0.3">
      <c r="A3116" s="28" t="s">
        <v>6257</v>
      </c>
      <c r="B3116" s="30">
        <v>5945.23</v>
      </c>
    </row>
    <row r="3117" spans="1:2" ht="15.75" customHeight="1" x14ac:dyDescent="0.3">
      <c r="A3117" s="28" t="s">
        <v>6258</v>
      </c>
      <c r="B3117" s="30">
        <v>7774.53</v>
      </c>
    </row>
    <row r="3118" spans="1:2" ht="15.75" customHeight="1" x14ac:dyDescent="0.3">
      <c r="A3118" s="28" t="s">
        <v>6259</v>
      </c>
      <c r="B3118" s="30">
        <v>8231.85</v>
      </c>
    </row>
    <row r="3119" spans="1:2" ht="15.75" customHeight="1" x14ac:dyDescent="0.3">
      <c r="A3119" s="28" t="s">
        <v>6260</v>
      </c>
      <c r="B3119" s="30">
        <v>8231.85</v>
      </c>
    </row>
    <row r="3120" spans="1:2" ht="15.75" customHeight="1" x14ac:dyDescent="0.3">
      <c r="A3120" s="28" t="s">
        <v>6261</v>
      </c>
      <c r="B3120" s="30">
        <v>10061.15</v>
      </c>
    </row>
    <row r="3121" spans="1:2" ht="15.75" customHeight="1" x14ac:dyDescent="0.3">
      <c r="A3121" s="20" t="s">
        <v>6262</v>
      </c>
      <c r="B3121" s="22">
        <v>1204.5</v>
      </c>
    </row>
    <row r="3122" spans="1:2" ht="15.75" customHeight="1" x14ac:dyDescent="0.3">
      <c r="A3122" s="28" t="s">
        <v>6263</v>
      </c>
      <c r="B3122" s="30">
        <v>264.99</v>
      </c>
    </row>
    <row r="3123" spans="1:2" ht="15.75" customHeight="1" x14ac:dyDescent="0.3">
      <c r="A3123" s="28" t="s">
        <v>6264</v>
      </c>
      <c r="B3123" s="30">
        <v>204.77</v>
      </c>
    </row>
    <row r="3124" spans="1:2" ht="15.75" customHeight="1" x14ac:dyDescent="0.3">
      <c r="A3124" s="28" t="s">
        <v>6265</v>
      </c>
      <c r="B3124" s="30">
        <v>156.59</v>
      </c>
    </row>
    <row r="3125" spans="1:2" ht="15.75" customHeight="1" x14ac:dyDescent="0.3">
      <c r="A3125" s="28" t="s">
        <v>6266</v>
      </c>
      <c r="B3125" s="30">
        <v>216.81</v>
      </c>
    </row>
    <row r="3126" spans="1:2" ht="15.75" customHeight="1" x14ac:dyDescent="0.3">
      <c r="A3126" s="28" t="s">
        <v>6267</v>
      </c>
      <c r="B3126" s="30">
        <v>156.59</v>
      </c>
    </row>
    <row r="3127" spans="1:2" ht="15.75" customHeight="1" x14ac:dyDescent="0.3">
      <c r="A3127" s="28" t="s">
        <v>6268</v>
      </c>
      <c r="B3127" s="30">
        <v>204.77</v>
      </c>
    </row>
    <row r="3128" spans="1:2" ht="15.75" customHeight="1" x14ac:dyDescent="0.3">
      <c r="A3128" s="28" t="s">
        <v>6269</v>
      </c>
      <c r="B3128" s="30">
        <v>216.81</v>
      </c>
    </row>
    <row r="3129" spans="1:2" ht="15.75" customHeight="1" x14ac:dyDescent="0.3">
      <c r="A3129" s="28" t="s">
        <v>6270</v>
      </c>
      <c r="B3129" s="30">
        <v>216.81</v>
      </c>
    </row>
    <row r="3130" spans="1:2" ht="15.75" customHeight="1" x14ac:dyDescent="0.3">
      <c r="A3130" s="28" t="s">
        <v>6271</v>
      </c>
      <c r="B3130" s="30">
        <v>264.99</v>
      </c>
    </row>
    <row r="3131" spans="1:2" ht="15.75" customHeight="1" x14ac:dyDescent="0.3">
      <c r="A3131" s="20" t="s">
        <v>6272</v>
      </c>
      <c r="B3131" s="22">
        <v>1204.5</v>
      </c>
    </row>
    <row r="3132" spans="1:2" ht="15.75" customHeight="1" x14ac:dyDescent="0.3">
      <c r="A3132" s="28" t="s">
        <v>6273</v>
      </c>
      <c r="B3132" s="30">
        <v>264.99</v>
      </c>
    </row>
    <row r="3133" spans="1:2" ht="15.75" customHeight="1" x14ac:dyDescent="0.3">
      <c r="A3133" s="28" t="s">
        <v>6274</v>
      </c>
      <c r="B3133" s="30">
        <v>204.77</v>
      </c>
    </row>
    <row r="3134" spans="1:2" ht="15.75" customHeight="1" x14ac:dyDescent="0.3">
      <c r="A3134" s="28" t="s">
        <v>6275</v>
      </c>
      <c r="B3134" s="30">
        <v>156.59</v>
      </c>
    </row>
    <row r="3135" spans="1:2" ht="15.75" customHeight="1" x14ac:dyDescent="0.3">
      <c r="A3135" s="28" t="s">
        <v>6276</v>
      </c>
      <c r="B3135" s="30">
        <v>216.81</v>
      </c>
    </row>
    <row r="3136" spans="1:2" ht="15.75" customHeight="1" x14ac:dyDescent="0.3">
      <c r="A3136" s="28" t="s">
        <v>6277</v>
      </c>
      <c r="B3136" s="30">
        <v>156.59</v>
      </c>
    </row>
    <row r="3137" spans="1:2" ht="15.75" customHeight="1" x14ac:dyDescent="0.3">
      <c r="A3137" s="28" t="s">
        <v>6278</v>
      </c>
      <c r="B3137" s="30">
        <v>204.77</v>
      </c>
    </row>
    <row r="3138" spans="1:2" ht="15.75" customHeight="1" x14ac:dyDescent="0.3">
      <c r="A3138" s="28" t="s">
        <v>6279</v>
      </c>
      <c r="B3138" s="30">
        <v>216.81</v>
      </c>
    </row>
    <row r="3139" spans="1:2" ht="15.75" customHeight="1" x14ac:dyDescent="0.3">
      <c r="A3139" s="28" t="s">
        <v>6280</v>
      </c>
      <c r="B3139" s="30">
        <v>216.81</v>
      </c>
    </row>
    <row r="3140" spans="1:2" ht="15.75" customHeight="1" x14ac:dyDescent="0.3">
      <c r="A3140" s="28" t="s">
        <v>6281</v>
      </c>
      <c r="B3140" s="30">
        <v>264.99</v>
      </c>
    </row>
    <row r="3141" spans="1:2" ht="15.75" customHeight="1" x14ac:dyDescent="0.3">
      <c r="A3141" s="20" t="s">
        <v>6282</v>
      </c>
      <c r="B3141" s="22">
        <v>3954.5</v>
      </c>
    </row>
    <row r="3142" spans="1:2" ht="15.75" customHeight="1" x14ac:dyDescent="0.3">
      <c r="A3142" s="28" t="s">
        <v>6283</v>
      </c>
      <c r="B3142" s="30">
        <v>869.99</v>
      </c>
    </row>
    <row r="3143" spans="1:2" ht="15.75" customHeight="1" x14ac:dyDescent="0.3">
      <c r="A3143" s="28" t="s">
        <v>6284</v>
      </c>
      <c r="B3143" s="30">
        <v>672.27</v>
      </c>
    </row>
    <row r="3144" spans="1:2" ht="15.75" customHeight="1" x14ac:dyDescent="0.3">
      <c r="A3144" s="28" t="s">
        <v>6285</v>
      </c>
      <c r="B3144" s="30">
        <v>514.09</v>
      </c>
    </row>
    <row r="3145" spans="1:2" ht="15.75" customHeight="1" x14ac:dyDescent="0.3">
      <c r="A3145" s="28" t="s">
        <v>6286</v>
      </c>
      <c r="B3145" s="30">
        <v>711.81</v>
      </c>
    </row>
    <row r="3146" spans="1:2" ht="15.75" customHeight="1" x14ac:dyDescent="0.3">
      <c r="A3146" s="28" t="s">
        <v>6287</v>
      </c>
      <c r="B3146" s="30">
        <v>514.09</v>
      </c>
    </row>
    <row r="3147" spans="1:2" ht="15.75" customHeight="1" x14ac:dyDescent="0.3">
      <c r="A3147" s="28" t="s">
        <v>6288</v>
      </c>
      <c r="B3147" s="30">
        <v>672.27</v>
      </c>
    </row>
    <row r="3148" spans="1:2" ht="15.75" customHeight="1" x14ac:dyDescent="0.3">
      <c r="A3148" s="28" t="s">
        <v>6289</v>
      </c>
      <c r="B3148" s="30">
        <v>711.81</v>
      </c>
    </row>
    <row r="3149" spans="1:2" ht="15.75" customHeight="1" x14ac:dyDescent="0.3">
      <c r="A3149" s="28" t="s">
        <v>6290</v>
      </c>
      <c r="B3149" s="30">
        <v>711.81</v>
      </c>
    </row>
    <row r="3150" spans="1:2" ht="15.75" customHeight="1" x14ac:dyDescent="0.3">
      <c r="A3150" s="28" t="s">
        <v>6291</v>
      </c>
      <c r="B3150" s="30">
        <v>869.99</v>
      </c>
    </row>
    <row r="3151" spans="1:2" ht="15.75" customHeight="1" x14ac:dyDescent="0.3">
      <c r="A3151" s="20" t="s">
        <v>6292</v>
      </c>
      <c r="B3151" s="22">
        <v>7694.5</v>
      </c>
    </row>
    <row r="3152" spans="1:2" ht="15.75" customHeight="1" x14ac:dyDescent="0.3">
      <c r="A3152" s="28" t="s">
        <v>6293</v>
      </c>
      <c r="B3152" s="30">
        <v>1692.79</v>
      </c>
    </row>
    <row r="3153" spans="1:2" ht="15.75" customHeight="1" x14ac:dyDescent="0.3">
      <c r="A3153" s="28" t="s">
        <v>6294</v>
      </c>
      <c r="B3153" s="30">
        <v>1308.07</v>
      </c>
    </row>
    <row r="3154" spans="1:2" ht="15.75" customHeight="1" x14ac:dyDescent="0.3">
      <c r="A3154" s="28" t="s">
        <v>6295</v>
      </c>
      <c r="B3154" s="30">
        <v>1000.29</v>
      </c>
    </row>
    <row r="3155" spans="1:2" ht="15.75" customHeight="1" x14ac:dyDescent="0.3">
      <c r="A3155" s="28" t="s">
        <v>6296</v>
      </c>
      <c r="B3155" s="30">
        <v>1385.01</v>
      </c>
    </row>
    <row r="3156" spans="1:2" ht="15.75" customHeight="1" x14ac:dyDescent="0.3">
      <c r="A3156" s="28" t="s">
        <v>6297</v>
      </c>
      <c r="B3156" s="30">
        <v>1000.29</v>
      </c>
    </row>
    <row r="3157" spans="1:2" ht="15.75" customHeight="1" x14ac:dyDescent="0.3">
      <c r="A3157" s="28" t="s">
        <v>6298</v>
      </c>
      <c r="B3157" s="30">
        <v>1308.07</v>
      </c>
    </row>
    <row r="3158" spans="1:2" ht="15.75" customHeight="1" x14ac:dyDescent="0.3">
      <c r="A3158" s="28" t="s">
        <v>6299</v>
      </c>
      <c r="B3158" s="30">
        <v>1385.01</v>
      </c>
    </row>
    <row r="3159" spans="1:2" ht="15.75" customHeight="1" x14ac:dyDescent="0.3">
      <c r="A3159" s="28" t="s">
        <v>6300</v>
      </c>
      <c r="B3159" s="30">
        <v>1385.01</v>
      </c>
    </row>
    <row r="3160" spans="1:2" ht="15.75" customHeight="1" x14ac:dyDescent="0.3">
      <c r="A3160" s="28" t="s">
        <v>6301</v>
      </c>
      <c r="B3160" s="30">
        <v>1692.79</v>
      </c>
    </row>
    <row r="3161" spans="1:2" ht="15.75" customHeight="1" x14ac:dyDescent="0.3">
      <c r="A3161" s="20" t="s">
        <v>6302</v>
      </c>
      <c r="B3161" s="22">
        <v>14294.5</v>
      </c>
    </row>
    <row r="3162" spans="1:2" ht="15.75" customHeight="1" x14ac:dyDescent="0.3">
      <c r="A3162" s="28" t="s">
        <v>6303</v>
      </c>
      <c r="B3162" s="30">
        <v>3144.79</v>
      </c>
    </row>
    <row r="3163" spans="1:2" ht="15.75" customHeight="1" x14ac:dyDescent="0.3">
      <c r="A3163" s="28" t="s">
        <v>6304</v>
      </c>
      <c r="B3163" s="30">
        <v>2430.0700000000002</v>
      </c>
    </row>
    <row r="3164" spans="1:2" ht="15.75" customHeight="1" x14ac:dyDescent="0.3">
      <c r="A3164" s="28" t="s">
        <v>6305</v>
      </c>
      <c r="B3164" s="30">
        <v>1858.29</v>
      </c>
    </row>
    <row r="3165" spans="1:2" ht="15.75" customHeight="1" x14ac:dyDescent="0.3">
      <c r="A3165" s="28" t="s">
        <v>6306</v>
      </c>
      <c r="B3165" s="30">
        <v>2573.0100000000002</v>
      </c>
    </row>
    <row r="3166" spans="1:2" ht="15.75" customHeight="1" x14ac:dyDescent="0.3">
      <c r="A3166" s="28" t="s">
        <v>6307</v>
      </c>
      <c r="B3166" s="30">
        <v>1858.29</v>
      </c>
    </row>
    <row r="3167" spans="1:2" ht="15.75" customHeight="1" x14ac:dyDescent="0.3">
      <c r="A3167" s="28" t="s">
        <v>6308</v>
      </c>
      <c r="B3167" s="30">
        <v>2430.0700000000002</v>
      </c>
    </row>
    <row r="3168" spans="1:2" ht="15.75" customHeight="1" x14ac:dyDescent="0.3">
      <c r="A3168" s="28" t="s">
        <v>6309</v>
      </c>
      <c r="B3168" s="30">
        <v>2573.0100000000002</v>
      </c>
    </row>
    <row r="3169" spans="1:2" ht="15.75" customHeight="1" x14ac:dyDescent="0.3">
      <c r="A3169" s="28" t="s">
        <v>6310</v>
      </c>
      <c r="B3169" s="30">
        <v>2573.0100000000002</v>
      </c>
    </row>
    <row r="3170" spans="1:2" ht="15.75" customHeight="1" x14ac:dyDescent="0.3">
      <c r="A3170" s="28" t="s">
        <v>6311</v>
      </c>
      <c r="B3170" s="30">
        <v>3144.79</v>
      </c>
    </row>
    <row r="3171" spans="1:2" ht="15.75" customHeight="1" x14ac:dyDescent="0.3">
      <c r="A3171" s="20" t="s">
        <v>6312</v>
      </c>
      <c r="B3171" s="22">
        <v>3954.5</v>
      </c>
    </row>
    <row r="3172" spans="1:2" ht="15.75" customHeight="1" x14ac:dyDescent="0.3">
      <c r="A3172" s="28" t="s">
        <v>6313</v>
      </c>
      <c r="B3172" s="30">
        <v>869.99</v>
      </c>
    </row>
    <row r="3173" spans="1:2" ht="15.75" customHeight="1" x14ac:dyDescent="0.3">
      <c r="A3173" s="28" t="s">
        <v>6314</v>
      </c>
      <c r="B3173" s="30">
        <v>672.27</v>
      </c>
    </row>
    <row r="3174" spans="1:2" ht="15.75" customHeight="1" x14ac:dyDescent="0.3">
      <c r="A3174" s="28" t="s">
        <v>6315</v>
      </c>
      <c r="B3174" s="30">
        <v>514.09</v>
      </c>
    </row>
    <row r="3175" spans="1:2" ht="15.75" customHeight="1" x14ac:dyDescent="0.3">
      <c r="A3175" s="28" t="s">
        <v>6316</v>
      </c>
      <c r="B3175" s="30">
        <v>711.81</v>
      </c>
    </row>
    <row r="3176" spans="1:2" ht="15.75" customHeight="1" x14ac:dyDescent="0.3">
      <c r="A3176" s="28" t="s">
        <v>6317</v>
      </c>
      <c r="B3176" s="30">
        <v>514.09</v>
      </c>
    </row>
    <row r="3177" spans="1:2" ht="15.75" customHeight="1" x14ac:dyDescent="0.3">
      <c r="A3177" s="28" t="s">
        <v>6318</v>
      </c>
      <c r="B3177" s="30">
        <v>672.27</v>
      </c>
    </row>
    <row r="3178" spans="1:2" ht="15.75" customHeight="1" x14ac:dyDescent="0.3">
      <c r="A3178" s="28" t="s">
        <v>6319</v>
      </c>
      <c r="B3178" s="30">
        <v>711.81</v>
      </c>
    </row>
    <row r="3179" spans="1:2" ht="15.75" customHeight="1" x14ac:dyDescent="0.3">
      <c r="A3179" s="28" t="s">
        <v>6320</v>
      </c>
      <c r="B3179" s="30">
        <v>711.81</v>
      </c>
    </row>
    <row r="3180" spans="1:2" ht="15.75" customHeight="1" x14ac:dyDescent="0.3">
      <c r="A3180" s="28" t="s">
        <v>6321</v>
      </c>
      <c r="B3180" s="30">
        <v>869.99</v>
      </c>
    </row>
    <row r="3181" spans="1:2" ht="15.75" customHeight="1" x14ac:dyDescent="0.3">
      <c r="A3181" s="20" t="s">
        <v>6322</v>
      </c>
      <c r="B3181" s="22">
        <v>3954.5</v>
      </c>
    </row>
    <row r="3182" spans="1:2" ht="15.75" customHeight="1" x14ac:dyDescent="0.3">
      <c r="A3182" s="28" t="s">
        <v>6323</v>
      </c>
      <c r="B3182" s="30">
        <v>869.99</v>
      </c>
    </row>
    <row r="3183" spans="1:2" ht="15.75" customHeight="1" x14ac:dyDescent="0.3">
      <c r="A3183" s="28" t="s">
        <v>6324</v>
      </c>
      <c r="B3183" s="30">
        <v>672.27</v>
      </c>
    </row>
    <row r="3184" spans="1:2" ht="15.75" customHeight="1" x14ac:dyDescent="0.3">
      <c r="A3184" s="28" t="s">
        <v>6325</v>
      </c>
      <c r="B3184" s="30">
        <v>514.09</v>
      </c>
    </row>
    <row r="3185" spans="1:2" ht="15.75" customHeight="1" x14ac:dyDescent="0.3">
      <c r="A3185" s="28" t="s">
        <v>6326</v>
      </c>
      <c r="B3185" s="30">
        <v>711.81</v>
      </c>
    </row>
    <row r="3186" spans="1:2" ht="15.75" customHeight="1" x14ac:dyDescent="0.3">
      <c r="A3186" s="28" t="s">
        <v>6327</v>
      </c>
      <c r="B3186" s="30">
        <v>514.09</v>
      </c>
    </row>
    <row r="3187" spans="1:2" ht="15.75" customHeight="1" x14ac:dyDescent="0.3">
      <c r="A3187" s="28" t="s">
        <v>6328</v>
      </c>
      <c r="B3187" s="30">
        <v>672.27</v>
      </c>
    </row>
    <row r="3188" spans="1:2" ht="15.75" customHeight="1" x14ac:dyDescent="0.3">
      <c r="A3188" s="28" t="s">
        <v>6329</v>
      </c>
      <c r="B3188" s="30">
        <v>711.81</v>
      </c>
    </row>
    <row r="3189" spans="1:2" ht="15.75" customHeight="1" x14ac:dyDescent="0.3">
      <c r="A3189" s="28" t="s">
        <v>6330</v>
      </c>
      <c r="B3189" s="30">
        <v>711.81</v>
      </c>
    </row>
    <row r="3190" spans="1:2" ht="15.75" customHeight="1" x14ac:dyDescent="0.3">
      <c r="A3190" s="28" t="s">
        <v>6331</v>
      </c>
      <c r="B3190" s="30">
        <v>869.99</v>
      </c>
    </row>
    <row r="3191" spans="1:2" ht="15.75" customHeight="1" x14ac:dyDescent="0.3">
      <c r="A3191" s="20" t="s">
        <v>6332</v>
      </c>
      <c r="B3191" s="22">
        <v>7694.5</v>
      </c>
    </row>
    <row r="3192" spans="1:2" ht="15.75" customHeight="1" x14ac:dyDescent="0.3">
      <c r="A3192" s="28" t="s">
        <v>6333</v>
      </c>
      <c r="B3192" s="30">
        <v>1692.79</v>
      </c>
    </row>
    <row r="3193" spans="1:2" ht="15.75" customHeight="1" x14ac:dyDescent="0.3">
      <c r="A3193" s="28" t="s">
        <v>6334</v>
      </c>
      <c r="B3193" s="30">
        <v>1308.07</v>
      </c>
    </row>
    <row r="3194" spans="1:2" ht="15.75" customHeight="1" x14ac:dyDescent="0.3">
      <c r="A3194" s="28" t="s">
        <v>6335</v>
      </c>
      <c r="B3194" s="30">
        <v>1000.29</v>
      </c>
    </row>
    <row r="3195" spans="1:2" ht="15.75" customHeight="1" x14ac:dyDescent="0.3">
      <c r="A3195" s="28" t="s">
        <v>6336</v>
      </c>
      <c r="B3195" s="30">
        <v>1385.01</v>
      </c>
    </row>
    <row r="3196" spans="1:2" ht="15.75" customHeight="1" x14ac:dyDescent="0.3">
      <c r="A3196" s="28" t="s">
        <v>6337</v>
      </c>
      <c r="B3196" s="30">
        <v>1000.29</v>
      </c>
    </row>
    <row r="3197" spans="1:2" ht="15.75" customHeight="1" x14ac:dyDescent="0.3">
      <c r="A3197" s="28" t="s">
        <v>6338</v>
      </c>
      <c r="B3197" s="30">
        <v>1308.07</v>
      </c>
    </row>
    <row r="3198" spans="1:2" ht="15.75" customHeight="1" x14ac:dyDescent="0.3">
      <c r="A3198" s="28" t="s">
        <v>6339</v>
      </c>
      <c r="B3198" s="30">
        <v>1385.01</v>
      </c>
    </row>
    <row r="3199" spans="1:2" ht="15.75" customHeight="1" x14ac:dyDescent="0.3">
      <c r="A3199" s="28" t="s">
        <v>6340</v>
      </c>
      <c r="B3199" s="30">
        <v>1385.01</v>
      </c>
    </row>
    <row r="3200" spans="1:2" ht="15.75" customHeight="1" x14ac:dyDescent="0.3">
      <c r="A3200" s="28" t="s">
        <v>6341</v>
      </c>
      <c r="B3200" s="30">
        <v>1692.79</v>
      </c>
    </row>
    <row r="3201" spans="1:2" ht="15.75" customHeight="1" x14ac:dyDescent="0.3">
      <c r="A3201" s="20" t="s">
        <v>6342</v>
      </c>
      <c r="B3201" s="22">
        <v>7694.5</v>
      </c>
    </row>
    <row r="3202" spans="1:2" ht="15.75" customHeight="1" x14ac:dyDescent="0.3">
      <c r="A3202" s="28" t="s">
        <v>6343</v>
      </c>
      <c r="B3202" s="30">
        <v>1692.79</v>
      </c>
    </row>
    <row r="3203" spans="1:2" ht="15.75" customHeight="1" x14ac:dyDescent="0.3">
      <c r="A3203" s="28" t="s">
        <v>6344</v>
      </c>
      <c r="B3203" s="30">
        <v>1308.07</v>
      </c>
    </row>
    <row r="3204" spans="1:2" ht="15.75" customHeight="1" x14ac:dyDescent="0.3">
      <c r="A3204" s="28" t="s">
        <v>6345</v>
      </c>
      <c r="B3204" s="30">
        <v>1000.29</v>
      </c>
    </row>
    <row r="3205" spans="1:2" ht="15.75" customHeight="1" x14ac:dyDescent="0.3">
      <c r="A3205" s="28" t="s">
        <v>6346</v>
      </c>
      <c r="B3205" s="30">
        <v>1385.01</v>
      </c>
    </row>
    <row r="3206" spans="1:2" ht="15.75" customHeight="1" x14ac:dyDescent="0.3">
      <c r="A3206" s="28" t="s">
        <v>6347</v>
      </c>
      <c r="B3206" s="30">
        <v>1000.29</v>
      </c>
    </row>
    <row r="3207" spans="1:2" ht="15.75" customHeight="1" x14ac:dyDescent="0.3">
      <c r="A3207" s="28" t="s">
        <v>6348</v>
      </c>
      <c r="B3207" s="30">
        <v>1308.07</v>
      </c>
    </row>
    <row r="3208" spans="1:2" ht="15.75" customHeight="1" x14ac:dyDescent="0.3">
      <c r="A3208" s="28" t="s">
        <v>6349</v>
      </c>
      <c r="B3208" s="30">
        <v>1385.01</v>
      </c>
    </row>
    <row r="3209" spans="1:2" ht="15.75" customHeight="1" x14ac:dyDescent="0.3">
      <c r="A3209" s="28" t="s">
        <v>6350</v>
      </c>
      <c r="B3209" s="30">
        <v>1385.01</v>
      </c>
    </row>
    <row r="3210" spans="1:2" ht="15.75" customHeight="1" x14ac:dyDescent="0.3">
      <c r="A3210" s="28" t="s">
        <v>6351</v>
      </c>
      <c r="B3210" s="30">
        <v>1692.79</v>
      </c>
    </row>
    <row r="3211" spans="1:2" ht="15.75" customHeight="1" x14ac:dyDescent="0.3">
      <c r="A3211" s="20" t="s">
        <v>6352</v>
      </c>
      <c r="B3211" s="22">
        <v>14294.5</v>
      </c>
    </row>
    <row r="3212" spans="1:2" ht="15.75" customHeight="1" x14ac:dyDescent="0.3">
      <c r="A3212" s="28" t="s">
        <v>6353</v>
      </c>
      <c r="B3212" s="30">
        <v>3144.79</v>
      </c>
    </row>
    <row r="3213" spans="1:2" ht="15.75" customHeight="1" x14ac:dyDescent="0.3">
      <c r="A3213" s="28" t="s">
        <v>6354</v>
      </c>
      <c r="B3213" s="30">
        <v>2430.0700000000002</v>
      </c>
    </row>
    <row r="3214" spans="1:2" ht="15.75" customHeight="1" x14ac:dyDescent="0.3">
      <c r="A3214" s="28" t="s">
        <v>6355</v>
      </c>
      <c r="B3214" s="30">
        <v>1858.29</v>
      </c>
    </row>
    <row r="3215" spans="1:2" ht="15.75" customHeight="1" x14ac:dyDescent="0.3">
      <c r="A3215" s="28" t="s">
        <v>6356</v>
      </c>
      <c r="B3215" s="30">
        <v>2573.0100000000002</v>
      </c>
    </row>
    <row r="3216" spans="1:2" ht="15.75" customHeight="1" x14ac:dyDescent="0.3">
      <c r="A3216" s="28" t="s">
        <v>6357</v>
      </c>
      <c r="B3216" s="30">
        <v>1858.29</v>
      </c>
    </row>
    <row r="3217" spans="1:2" ht="15.75" customHeight="1" x14ac:dyDescent="0.3">
      <c r="A3217" s="28" t="s">
        <v>6358</v>
      </c>
      <c r="B3217" s="30">
        <v>2430.0700000000002</v>
      </c>
    </row>
    <row r="3218" spans="1:2" ht="15.75" customHeight="1" x14ac:dyDescent="0.3">
      <c r="A3218" s="28" t="s">
        <v>6359</v>
      </c>
      <c r="B3218" s="30">
        <v>2573.0100000000002</v>
      </c>
    </row>
    <row r="3219" spans="1:2" ht="15.75" customHeight="1" x14ac:dyDescent="0.3">
      <c r="A3219" s="28" t="s">
        <v>6360</v>
      </c>
      <c r="B3219" s="30">
        <v>2573.0100000000002</v>
      </c>
    </row>
    <row r="3220" spans="1:2" ht="15.75" customHeight="1" x14ac:dyDescent="0.3">
      <c r="A3220" s="28" t="s">
        <v>6361</v>
      </c>
      <c r="B3220" s="30">
        <v>3144.79</v>
      </c>
    </row>
    <row r="3221" spans="1:2" ht="15.75" customHeight="1" x14ac:dyDescent="0.3">
      <c r="A3221" s="20" t="s">
        <v>6362</v>
      </c>
      <c r="B3221" s="22">
        <v>14294.5</v>
      </c>
    </row>
    <row r="3222" spans="1:2" ht="15.75" customHeight="1" x14ac:dyDescent="0.3">
      <c r="A3222" s="28" t="s">
        <v>6363</v>
      </c>
      <c r="B3222" s="30">
        <v>3144.79</v>
      </c>
    </row>
    <row r="3223" spans="1:2" ht="15.75" customHeight="1" x14ac:dyDescent="0.3">
      <c r="A3223" s="28" t="s">
        <v>6364</v>
      </c>
      <c r="B3223" s="30">
        <v>2430.0700000000002</v>
      </c>
    </row>
    <row r="3224" spans="1:2" ht="15.75" customHeight="1" x14ac:dyDescent="0.3">
      <c r="A3224" s="28" t="s">
        <v>6365</v>
      </c>
      <c r="B3224" s="30">
        <v>1858.29</v>
      </c>
    </row>
    <row r="3225" spans="1:2" ht="15.75" customHeight="1" x14ac:dyDescent="0.3">
      <c r="A3225" s="28" t="s">
        <v>6366</v>
      </c>
      <c r="B3225" s="30">
        <v>2573.0100000000002</v>
      </c>
    </row>
    <row r="3226" spans="1:2" ht="15.75" customHeight="1" x14ac:dyDescent="0.3">
      <c r="A3226" s="28" t="s">
        <v>6367</v>
      </c>
      <c r="B3226" s="30">
        <v>1858.29</v>
      </c>
    </row>
    <row r="3227" spans="1:2" ht="15.75" customHeight="1" x14ac:dyDescent="0.3">
      <c r="A3227" s="28" t="s">
        <v>6368</v>
      </c>
      <c r="B3227" s="30">
        <v>2430.0700000000002</v>
      </c>
    </row>
    <row r="3228" spans="1:2" ht="15.75" customHeight="1" x14ac:dyDescent="0.3">
      <c r="A3228" s="28" t="s">
        <v>6369</v>
      </c>
      <c r="B3228" s="30">
        <v>2573.0100000000002</v>
      </c>
    </row>
    <row r="3229" spans="1:2" ht="15.75" customHeight="1" x14ac:dyDescent="0.3">
      <c r="A3229" s="28" t="s">
        <v>6370</v>
      </c>
      <c r="B3229" s="30">
        <v>2573.0100000000002</v>
      </c>
    </row>
    <row r="3230" spans="1:2" ht="15.75" customHeight="1" x14ac:dyDescent="0.3">
      <c r="A3230" s="28" t="s">
        <v>6371</v>
      </c>
      <c r="B3230" s="30">
        <v>3144.79</v>
      </c>
    </row>
    <row r="3231" spans="1:2" ht="15.75" customHeight="1" x14ac:dyDescent="0.3">
      <c r="A3231" s="20" t="s">
        <v>6372</v>
      </c>
      <c r="B3231" s="22">
        <v>14294.5</v>
      </c>
    </row>
    <row r="3232" spans="1:2" ht="15.75" customHeight="1" x14ac:dyDescent="0.3">
      <c r="A3232" s="28" t="s">
        <v>6373</v>
      </c>
      <c r="B3232" s="30">
        <v>3144.79</v>
      </c>
    </row>
    <row r="3233" spans="1:2" ht="15.75" customHeight="1" x14ac:dyDescent="0.3">
      <c r="A3233" s="28" t="s">
        <v>6374</v>
      </c>
      <c r="B3233" s="30">
        <v>2430.0700000000002</v>
      </c>
    </row>
    <row r="3234" spans="1:2" ht="15.75" customHeight="1" x14ac:dyDescent="0.3">
      <c r="A3234" s="28" t="s">
        <v>6375</v>
      </c>
      <c r="B3234" s="30">
        <v>1858.29</v>
      </c>
    </row>
    <row r="3235" spans="1:2" ht="15.75" customHeight="1" x14ac:dyDescent="0.3">
      <c r="A3235" s="28" t="s">
        <v>6376</v>
      </c>
      <c r="B3235" s="30">
        <v>2573.0100000000002</v>
      </c>
    </row>
    <row r="3236" spans="1:2" ht="15.75" customHeight="1" x14ac:dyDescent="0.3">
      <c r="A3236" s="28" t="s">
        <v>6377</v>
      </c>
      <c r="B3236" s="30">
        <v>1858.29</v>
      </c>
    </row>
    <row r="3237" spans="1:2" ht="15.75" customHeight="1" x14ac:dyDescent="0.3">
      <c r="A3237" s="28" t="s">
        <v>6378</v>
      </c>
      <c r="B3237" s="30">
        <v>2430.0700000000002</v>
      </c>
    </row>
    <row r="3238" spans="1:2" ht="15.75" customHeight="1" x14ac:dyDescent="0.3">
      <c r="A3238" s="28" t="s">
        <v>6379</v>
      </c>
      <c r="B3238" s="30">
        <v>2573.0100000000002</v>
      </c>
    </row>
    <row r="3239" spans="1:2" ht="15.75" customHeight="1" x14ac:dyDescent="0.3">
      <c r="A3239" s="28" t="s">
        <v>6380</v>
      </c>
      <c r="B3239" s="30">
        <v>2573.0100000000002</v>
      </c>
    </row>
    <row r="3240" spans="1:2" ht="15.75" customHeight="1" x14ac:dyDescent="0.3">
      <c r="A3240" s="28" t="s">
        <v>6381</v>
      </c>
      <c r="B3240" s="30">
        <v>3144.79</v>
      </c>
    </row>
    <row r="3241" spans="1:2" ht="15.75" customHeight="1" x14ac:dyDescent="0.3">
      <c r="A3241" s="20" t="s">
        <v>6382</v>
      </c>
      <c r="B3241" s="22">
        <v>14294.5</v>
      </c>
    </row>
    <row r="3242" spans="1:2" ht="15.75" customHeight="1" x14ac:dyDescent="0.3">
      <c r="A3242" s="28" t="s">
        <v>6383</v>
      </c>
      <c r="B3242" s="30">
        <v>3144.79</v>
      </c>
    </row>
    <row r="3243" spans="1:2" ht="15.75" customHeight="1" x14ac:dyDescent="0.3">
      <c r="A3243" s="28" t="s">
        <v>6384</v>
      </c>
      <c r="B3243" s="30">
        <v>2430.0700000000002</v>
      </c>
    </row>
    <row r="3244" spans="1:2" ht="15.75" customHeight="1" x14ac:dyDescent="0.3">
      <c r="A3244" s="28" t="s">
        <v>6385</v>
      </c>
      <c r="B3244" s="30">
        <v>1858.29</v>
      </c>
    </row>
    <row r="3245" spans="1:2" ht="15.75" customHeight="1" x14ac:dyDescent="0.3">
      <c r="A3245" s="28" t="s">
        <v>6386</v>
      </c>
      <c r="B3245" s="30">
        <v>2573.0100000000002</v>
      </c>
    </row>
    <row r="3246" spans="1:2" ht="15.75" customHeight="1" x14ac:dyDescent="0.3">
      <c r="A3246" s="28" t="s">
        <v>6387</v>
      </c>
      <c r="B3246" s="30">
        <v>1858.29</v>
      </c>
    </row>
    <row r="3247" spans="1:2" ht="15.75" customHeight="1" x14ac:dyDescent="0.3">
      <c r="A3247" s="28" t="s">
        <v>6388</v>
      </c>
      <c r="B3247" s="30">
        <v>2430.0700000000002</v>
      </c>
    </row>
    <row r="3248" spans="1:2" ht="15.75" customHeight="1" x14ac:dyDescent="0.3">
      <c r="A3248" s="28" t="s">
        <v>6389</v>
      </c>
      <c r="B3248" s="30">
        <v>2573.0100000000002</v>
      </c>
    </row>
    <row r="3249" spans="1:2" ht="15.75" customHeight="1" x14ac:dyDescent="0.3">
      <c r="A3249" s="28" t="s">
        <v>6390</v>
      </c>
      <c r="B3249" s="30">
        <v>2573.0100000000002</v>
      </c>
    </row>
    <row r="3250" spans="1:2" ht="15.75" customHeight="1" x14ac:dyDescent="0.3">
      <c r="A3250" s="28" t="s">
        <v>6391</v>
      </c>
      <c r="B3250" s="30">
        <v>3144.79</v>
      </c>
    </row>
    <row r="3251" spans="1:2" ht="15.75" customHeight="1" x14ac:dyDescent="0.3">
      <c r="A3251" s="20" t="s">
        <v>6392</v>
      </c>
      <c r="B3251" s="22">
        <v>14294.5</v>
      </c>
    </row>
    <row r="3252" spans="1:2" ht="15.75" customHeight="1" x14ac:dyDescent="0.3">
      <c r="A3252" s="28" t="s">
        <v>6393</v>
      </c>
      <c r="B3252" s="30">
        <v>3144.79</v>
      </c>
    </row>
    <row r="3253" spans="1:2" ht="15.75" customHeight="1" x14ac:dyDescent="0.3">
      <c r="A3253" s="28" t="s">
        <v>6394</v>
      </c>
      <c r="B3253" s="30">
        <v>2430.0700000000002</v>
      </c>
    </row>
    <row r="3254" spans="1:2" ht="15.75" customHeight="1" x14ac:dyDescent="0.3">
      <c r="A3254" s="28" t="s">
        <v>6395</v>
      </c>
      <c r="B3254" s="30">
        <v>1858.29</v>
      </c>
    </row>
    <row r="3255" spans="1:2" ht="15.75" customHeight="1" x14ac:dyDescent="0.3">
      <c r="A3255" s="28" t="s">
        <v>6396</v>
      </c>
      <c r="B3255" s="30">
        <v>2573.0100000000002</v>
      </c>
    </row>
    <row r="3256" spans="1:2" ht="15.75" customHeight="1" x14ac:dyDescent="0.3">
      <c r="A3256" s="28" t="s">
        <v>6397</v>
      </c>
      <c r="B3256" s="30">
        <v>1858.29</v>
      </c>
    </row>
    <row r="3257" spans="1:2" ht="15.75" customHeight="1" x14ac:dyDescent="0.3">
      <c r="A3257" s="28" t="s">
        <v>6398</v>
      </c>
      <c r="B3257" s="30">
        <v>2430.0700000000002</v>
      </c>
    </row>
    <row r="3258" spans="1:2" ht="15.75" customHeight="1" x14ac:dyDescent="0.3">
      <c r="A3258" s="28" t="s">
        <v>6399</v>
      </c>
      <c r="B3258" s="30">
        <v>2573.0100000000002</v>
      </c>
    </row>
    <row r="3259" spans="1:2" ht="15.75" customHeight="1" x14ac:dyDescent="0.3">
      <c r="A3259" s="28" t="s">
        <v>6400</v>
      </c>
      <c r="B3259" s="30">
        <v>2573.0100000000002</v>
      </c>
    </row>
    <row r="3260" spans="1:2" ht="15.75" customHeight="1" x14ac:dyDescent="0.3">
      <c r="A3260" s="28" t="s">
        <v>6401</v>
      </c>
      <c r="B3260" s="30">
        <v>3144.79</v>
      </c>
    </row>
    <row r="3261" spans="1:2" ht="15.75" customHeight="1" x14ac:dyDescent="0.3">
      <c r="A3261" s="20" t="s">
        <v>6402</v>
      </c>
      <c r="B3261" s="22">
        <v>15724.5</v>
      </c>
    </row>
    <row r="3262" spans="1:2" ht="15.75" customHeight="1" x14ac:dyDescent="0.3">
      <c r="A3262" s="28" t="s">
        <v>6403</v>
      </c>
      <c r="B3262" s="30">
        <v>3459.39</v>
      </c>
    </row>
    <row r="3263" spans="1:2" ht="15.75" customHeight="1" x14ac:dyDescent="0.3">
      <c r="A3263" s="28" t="s">
        <v>6404</v>
      </c>
      <c r="B3263" s="30">
        <v>2673.17</v>
      </c>
    </row>
    <row r="3264" spans="1:2" ht="15.75" customHeight="1" x14ac:dyDescent="0.3">
      <c r="A3264" s="28" t="s">
        <v>6405</v>
      </c>
      <c r="B3264" s="30">
        <v>2044.19</v>
      </c>
    </row>
    <row r="3265" spans="1:2" ht="15.75" customHeight="1" x14ac:dyDescent="0.3">
      <c r="A3265" s="28" t="s">
        <v>6406</v>
      </c>
      <c r="B3265" s="30">
        <v>2830.41</v>
      </c>
    </row>
    <row r="3266" spans="1:2" ht="15.75" customHeight="1" x14ac:dyDescent="0.3">
      <c r="A3266" s="28" t="s">
        <v>6407</v>
      </c>
      <c r="B3266" s="30">
        <v>2044.19</v>
      </c>
    </row>
    <row r="3267" spans="1:2" ht="15.75" customHeight="1" x14ac:dyDescent="0.3">
      <c r="A3267" s="28" t="s">
        <v>6408</v>
      </c>
      <c r="B3267" s="30">
        <v>2673.17</v>
      </c>
    </row>
    <row r="3268" spans="1:2" ht="15.75" customHeight="1" x14ac:dyDescent="0.3">
      <c r="A3268" s="28" t="s">
        <v>6409</v>
      </c>
      <c r="B3268" s="30">
        <v>2830.41</v>
      </c>
    </row>
    <row r="3269" spans="1:2" ht="15.75" customHeight="1" x14ac:dyDescent="0.3">
      <c r="A3269" s="28" t="s">
        <v>6410</v>
      </c>
      <c r="B3269" s="30">
        <v>2830.41</v>
      </c>
    </row>
    <row r="3270" spans="1:2" ht="15.75" customHeight="1" x14ac:dyDescent="0.3">
      <c r="A3270" s="28" t="s">
        <v>6411</v>
      </c>
      <c r="B3270" s="30">
        <v>3459.39</v>
      </c>
    </row>
    <row r="3271" spans="1:2" ht="15.75" customHeight="1" x14ac:dyDescent="0.3">
      <c r="A3271" s="20" t="s">
        <v>6412</v>
      </c>
      <c r="B3271" s="22">
        <v>15724.5</v>
      </c>
    </row>
    <row r="3272" spans="1:2" ht="15.75" customHeight="1" x14ac:dyDescent="0.3">
      <c r="A3272" s="28" t="s">
        <v>6413</v>
      </c>
      <c r="B3272" s="30">
        <v>3459.39</v>
      </c>
    </row>
    <row r="3273" spans="1:2" ht="15.75" customHeight="1" x14ac:dyDescent="0.3">
      <c r="A3273" s="28" t="s">
        <v>6414</v>
      </c>
      <c r="B3273" s="30">
        <v>2673.17</v>
      </c>
    </row>
    <row r="3274" spans="1:2" ht="15.75" customHeight="1" x14ac:dyDescent="0.3">
      <c r="A3274" s="28" t="s">
        <v>6415</v>
      </c>
      <c r="B3274" s="30">
        <v>2044.19</v>
      </c>
    </row>
    <row r="3275" spans="1:2" ht="15.75" customHeight="1" x14ac:dyDescent="0.3">
      <c r="A3275" s="28" t="s">
        <v>6416</v>
      </c>
      <c r="B3275" s="30">
        <v>2830.41</v>
      </c>
    </row>
    <row r="3276" spans="1:2" ht="15.75" customHeight="1" x14ac:dyDescent="0.3">
      <c r="A3276" s="28" t="s">
        <v>6417</v>
      </c>
      <c r="B3276" s="30">
        <v>2044.19</v>
      </c>
    </row>
    <row r="3277" spans="1:2" ht="15.75" customHeight="1" x14ac:dyDescent="0.3">
      <c r="A3277" s="28" t="s">
        <v>6418</v>
      </c>
      <c r="B3277" s="30">
        <v>2673.17</v>
      </c>
    </row>
    <row r="3278" spans="1:2" ht="15.75" customHeight="1" x14ac:dyDescent="0.3">
      <c r="A3278" s="28" t="s">
        <v>6419</v>
      </c>
      <c r="B3278" s="30">
        <v>2830.41</v>
      </c>
    </row>
    <row r="3279" spans="1:2" ht="15.75" customHeight="1" x14ac:dyDescent="0.3">
      <c r="A3279" s="28" t="s">
        <v>6420</v>
      </c>
      <c r="B3279" s="30">
        <v>2830.41</v>
      </c>
    </row>
    <row r="3280" spans="1:2" ht="15.75" customHeight="1" x14ac:dyDescent="0.3">
      <c r="A3280" s="28" t="s">
        <v>6421</v>
      </c>
      <c r="B3280" s="30">
        <v>3459.39</v>
      </c>
    </row>
    <row r="3281" spans="1:2" ht="15.75" customHeight="1" x14ac:dyDescent="0.3">
      <c r="A3281" s="20" t="s">
        <v>6423</v>
      </c>
      <c r="B3281" s="22">
        <v>1754.5</v>
      </c>
    </row>
    <row r="3282" spans="1:2" ht="15.75" customHeight="1" x14ac:dyDescent="0.3">
      <c r="A3282" s="28" t="s">
        <v>6424</v>
      </c>
      <c r="B3282" s="30">
        <v>385.99</v>
      </c>
    </row>
    <row r="3283" spans="1:2" ht="15.75" customHeight="1" x14ac:dyDescent="0.3">
      <c r="A3283" s="28" t="s">
        <v>6425</v>
      </c>
      <c r="B3283" s="30">
        <v>298.27</v>
      </c>
    </row>
    <row r="3284" spans="1:2" ht="15.75" customHeight="1" x14ac:dyDescent="0.3">
      <c r="A3284" s="28" t="s">
        <v>6426</v>
      </c>
      <c r="B3284" s="30">
        <v>228.09</v>
      </c>
    </row>
    <row r="3285" spans="1:2" ht="15.75" customHeight="1" x14ac:dyDescent="0.3">
      <c r="A3285" s="28" t="s">
        <v>6427</v>
      </c>
      <c r="B3285" s="30">
        <v>315.81</v>
      </c>
    </row>
    <row r="3286" spans="1:2" ht="15.75" customHeight="1" x14ac:dyDescent="0.3">
      <c r="A3286" s="28" t="s">
        <v>6428</v>
      </c>
      <c r="B3286" s="30">
        <v>228.09</v>
      </c>
    </row>
    <row r="3287" spans="1:2" ht="15.75" customHeight="1" x14ac:dyDescent="0.3">
      <c r="A3287" s="28" t="s">
        <v>6429</v>
      </c>
      <c r="B3287" s="30">
        <v>298.27</v>
      </c>
    </row>
    <row r="3288" spans="1:2" ht="15.75" customHeight="1" x14ac:dyDescent="0.3">
      <c r="A3288" s="28" t="s">
        <v>6430</v>
      </c>
      <c r="B3288" s="30">
        <v>315.81</v>
      </c>
    </row>
    <row r="3289" spans="1:2" ht="15.75" customHeight="1" x14ac:dyDescent="0.3">
      <c r="A3289" s="28" t="s">
        <v>6431</v>
      </c>
      <c r="B3289" s="30">
        <v>315.81</v>
      </c>
    </row>
    <row r="3290" spans="1:2" ht="15.75" customHeight="1" x14ac:dyDescent="0.3">
      <c r="A3290" s="28" t="s">
        <v>6432</v>
      </c>
      <c r="B3290" s="30">
        <v>385.99</v>
      </c>
    </row>
    <row r="3291" spans="1:2" ht="15.75" customHeight="1" x14ac:dyDescent="0.3">
      <c r="A3291" s="20" t="s">
        <v>6433</v>
      </c>
      <c r="B3291" s="22">
        <v>1929.95</v>
      </c>
    </row>
    <row r="3292" spans="1:2" ht="15.75" customHeight="1" x14ac:dyDescent="0.3">
      <c r="A3292" s="28" t="s">
        <v>6434</v>
      </c>
      <c r="B3292" s="30">
        <v>424.59</v>
      </c>
    </row>
    <row r="3293" spans="1:2" ht="15.75" customHeight="1" x14ac:dyDescent="0.3">
      <c r="A3293" s="28" t="s">
        <v>6435</v>
      </c>
      <c r="B3293" s="30">
        <v>328.1</v>
      </c>
    </row>
    <row r="3294" spans="1:2" ht="15.75" customHeight="1" x14ac:dyDescent="0.3">
      <c r="A3294" s="28" t="s">
        <v>6436</v>
      </c>
      <c r="B3294" s="30">
        <v>250.9</v>
      </c>
    </row>
    <row r="3295" spans="1:2" ht="15.75" customHeight="1" x14ac:dyDescent="0.3">
      <c r="A3295" s="28" t="s">
        <v>6437</v>
      </c>
      <c r="B3295" s="30">
        <v>347.39</v>
      </c>
    </row>
    <row r="3296" spans="1:2" ht="15.75" customHeight="1" x14ac:dyDescent="0.3">
      <c r="A3296" s="28" t="s">
        <v>6438</v>
      </c>
      <c r="B3296" s="30">
        <v>250.9</v>
      </c>
    </row>
    <row r="3297" spans="1:2" ht="15.75" customHeight="1" x14ac:dyDescent="0.3">
      <c r="A3297" s="28" t="s">
        <v>6439</v>
      </c>
      <c r="B3297" s="30">
        <v>328.1</v>
      </c>
    </row>
    <row r="3298" spans="1:2" ht="15.75" customHeight="1" x14ac:dyDescent="0.3">
      <c r="A3298" s="28" t="s">
        <v>6440</v>
      </c>
      <c r="B3298" s="30">
        <v>347.39</v>
      </c>
    </row>
    <row r="3299" spans="1:2" ht="15.75" customHeight="1" x14ac:dyDescent="0.3">
      <c r="A3299" s="28" t="s">
        <v>6441</v>
      </c>
      <c r="B3299" s="30">
        <v>347.39</v>
      </c>
    </row>
    <row r="3300" spans="1:2" ht="15.75" customHeight="1" x14ac:dyDescent="0.3">
      <c r="A3300" s="28" t="s">
        <v>6442</v>
      </c>
      <c r="B3300" s="30">
        <v>424.59</v>
      </c>
    </row>
    <row r="3301" spans="1:2" ht="15.75" customHeight="1" x14ac:dyDescent="0.3">
      <c r="A3301" s="20" t="s">
        <v>6443</v>
      </c>
      <c r="B3301" s="22">
        <v>7694.5</v>
      </c>
    </row>
    <row r="3302" spans="1:2" ht="15.75" customHeight="1" x14ac:dyDescent="0.3">
      <c r="A3302" s="28" t="s">
        <v>6444</v>
      </c>
      <c r="B3302" s="30">
        <v>1692.79</v>
      </c>
    </row>
    <row r="3303" spans="1:2" ht="15.75" customHeight="1" x14ac:dyDescent="0.3">
      <c r="A3303" s="28" t="s">
        <v>6445</v>
      </c>
      <c r="B3303" s="30">
        <v>1308.07</v>
      </c>
    </row>
    <row r="3304" spans="1:2" ht="15.75" customHeight="1" x14ac:dyDescent="0.3">
      <c r="A3304" s="28" t="s">
        <v>6446</v>
      </c>
      <c r="B3304" s="30">
        <v>1000.29</v>
      </c>
    </row>
    <row r="3305" spans="1:2" ht="15.75" customHeight="1" x14ac:dyDescent="0.3">
      <c r="A3305" s="28" t="s">
        <v>6447</v>
      </c>
      <c r="B3305" s="30">
        <v>1385.01</v>
      </c>
    </row>
    <row r="3306" spans="1:2" ht="15.75" customHeight="1" x14ac:dyDescent="0.3">
      <c r="A3306" s="28" t="s">
        <v>6448</v>
      </c>
      <c r="B3306" s="30">
        <v>1000.29</v>
      </c>
    </row>
    <row r="3307" spans="1:2" ht="15.75" customHeight="1" x14ac:dyDescent="0.3">
      <c r="A3307" s="28" t="s">
        <v>6449</v>
      </c>
      <c r="B3307" s="30">
        <v>1308.07</v>
      </c>
    </row>
    <row r="3308" spans="1:2" ht="15.75" customHeight="1" x14ac:dyDescent="0.3">
      <c r="A3308" s="28" t="s">
        <v>6450</v>
      </c>
      <c r="B3308" s="30">
        <v>1385.01</v>
      </c>
    </row>
    <row r="3309" spans="1:2" ht="15.75" customHeight="1" x14ac:dyDescent="0.3">
      <c r="A3309" s="28" t="s">
        <v>6451</v>
      </c>
      <c r="B3309" s="30">
        <v>1385.01</v>
      </c>
    </row>
    <row r="3310" spans="1:2" ht="15.75" customHeight="1" x14ac:dyDescent="0.3">
      <c r="A3310" s="28" t="s">
        <v>6452</v>
      </c>
      <c r="B3310" s="30">
        <v>1692.79</v>
      </c>
    </row>
    <row r="3311" spans="1:2" ht="15.75" customHeight="1" x14ac:dyDescent="0.3">
      <c r="A3311" s="20" t="s">
        <v>6453</v>
      </c>
      <c r="B3311" s="22">
        <v>8463.9500000000007</v>
      </c>
    </row>
    <row r="3312" spans="1:2" ht="15.75" customHeight="1" x14ac:dyDescent="0.3">
      <c r="A3312" s="28" t="s">
        <v>6454</v>
      </c>
      <c r="B3312" s="30">
        <v>1862.07</v>
      </c>
    </row>
    <row r="3313" spans="1:2" ht="15.75" customHeight="1" x14ac:dyDescent="0.3">
      <c r="A3313" s="28" t="s">
        <v>6455</v>
      </c>
      <c r="B3313" s="30">
        <v>1438.88</v>
      </c>
    </row>
    <row r="3314" spans="1:2" ht="15.75" customHeight="1" x14ac:dyDescent="0.3">
      <c r="A3314" s="28" t="s">
        <v>6456</v>
      </c>
      <c r="B3314" s="30">
        <v>1100.32</v>
      </c>
    </row>
    <row r="3315" spans="1:2" ht="15.75" customHeight="1" x14ac:dyDescent="0.3">
      <c r="A3315" s="28" t="s">
        <v>6457</v>
      </c>
      <c r="B3315" s="30">
        <v>1523.51</v>
      </c>
    </row>
    <row r="3316" spans="1:2" ht="15.75" customHeight="1" x14ac:dyDescent="0.3">
      <c r="A3316" s="28" t="s">
        <v>6458</v>
      </c>
      <c r="B3316" s="30">
        <v>1100.32</v>
      </c>
    </row>
    <row r="3317" spans="1:2" ht="15.75" customHeight="1" x14ac:dyDescent="0.3">
      <c r="A3317" s="28" t="s">
        <v>6459</v>
      </c>
      <c r="B3317" s="30">
        <v>1438.88</v>
      </c>
    </row>
    <row r="3318" spans="1:2" ht="15.75" customHeight="1" x14ac:dyDescent="0.3">
      <c r="A3318" s="28" t="s">
        <v>6460</v>
      </c>
      <c r="B3318" s="30">
        <v>1523.51</v>
      </c>
    </row>
    <row r="3319" spans="1:2" ht="15.75" customHeight="1" x14ac:dyDescent="0.3">
      <c r="A3319" s="28" t="s">
        <v>6461</v>
      </c>
      <c r="B3319" s="30">
        <v>1523.51</v>
      </c>
    </row>
    <row r="3320" spans="1:2" ht="15.75" customHeight="1" x14ac:dyDescent="0.3">
      <c r="A3320" s="28" t="s">
        <v>6462</v>
      </c>
      <c r="B3320" s="30">
        <v>1862.07</v>
      </c>
    </row>
    <row r="3321" spans="1:2" ht="15.75" customHeight="1" x14ac:dyDescent="0.3">
      <c r="A3321" s="20" t="s">
        <v>6463</v>
      </c>
      <c r="B3321" s="22">
        <v>9894.5</v>
      </c>
    </row>
    <row r="3322" spans="1:2" ht="15.75" customHeight="1" x14ac:dyDescent="0.3">
      <c r="A3322" s="28" t="s">
        <v>6464</v>
      </c>
      <c r="B3322" s="30">
        <v>2176.79</v>
      </c>
    </row>
    <row r="3323" spans="1:2" ht="15.75" customHeight="1" x14ac:dyDescent="0.3">
      <c r="A3323" s="28" t="s">
        <v>6465</v>
      </c>
      <c r="B3323" s="30">
        <v>1682.07</v>
      </c>
    </row>
    <row r="3324" spans="1:2" ht="15.75" customHeight="1" x14ac:dyDescent="0.3">
      <c r="A3324" s="28" t="s">
        <v>6466</v>
      </c>
      <c r="B3324" s="30">
        <v>1286.29</v>
      </c>
    </row>
    <row r="3325" spans="1:2" ht="15.75" customHeight="1" x14ac:dyDescent="0.3">
      <c r="A3325" s="28" t="s">
        <v>6467</v>
      </c>
      <c r="B3325" s="30">
        <v>1781.01</v>
      </c>
    </row>
    <row r="3326" spans="1:2" ht="15.75" customHeight="1" x14ac:dyDescent="0.3">
      <c r="A3326" s="28" t="s">
        <v>6468</v>
      </c>
      <c r="B3326" s="30">
        <v>1286.29</v>
      </c>
    </row>
    <row r="3327" spans="1:2" ht="15.75" customHeight="1" x14ac:dyDescent="0.3">
      <c r="A3327" s="28" t="s">
        <v>6469</v>
      </c>
      <c r="B3327" s="30">
        <v>1682.07</v>
      </c>
    </row>
    <row r="3328" spans="1:2" ht="15.75" customHeight="1" x14ac:dyDescent="0.3">
      <c r="A3328" s="28" t="s">
        <v>6470</v>
      </c>
      <c r="B3328" s="30">
        <v>1781.01</v>
      </c>
    </row>
    <row r="3329" spans="1:2" ht="15.75" customHeight="1" x14ac:dyDescent="0.3">
      <c r="A3329" s="28" t="s">
        <v>6471</v>
      </c>
      <c r="B3329" s="30">
        <v>1781.01</v>
      </c>
    </row>
    <row r="3330" spans="1:2" ht="15.75" customHeight="1" x14ac:dyDescent="0.3">
      <c r="A3330" s="28" t="s">
        <v>6472</v>
      </c>
      <c r="B3330" s="30">
        <v>2176.79</v>
      </c>
    </row>
    <row r="3331" spans="1:2" ht="15.75" customHeight="1" x14ac:dyDescent="0.3">
      <c r="A3331" s="20" t="s">
        <v>6473</v>
      </c>
      <c r="B3331" s="22">
        <v>10883.95</v>
      </c>
    </row>
    <row r="3332" spans="1:2" ht="15.75" customHeight="1" x14ac:dyDescent="0.3">
      <c r="A3332" s="28" t="s">
        <v>6474</v>
      </c>
      <c r="B3332" s="30">
        <v>2394.4699999999998</v>
      </c>
    </row>
    <row r="3333" spans="1:2" ht="15.75" customHeight="1" x14ac:dyDescent="0.3">
      <c r="A3333" s="28" t="s">
        <v>6475</v>
      </c>
      <c r="B3333" s="30">
        <v>1850.28</v>
      </c>
    </row>
    <row r="3334" spans="1:2" ht="15.75" customHeight="1" x14ac:dyDescent="0.3">
      <c r="A3334" s="28" t="s">
        <v>6476</v>
      </c>
      <c r="B3334" s="30">
        <v>1414.92</v>
      </c>
    </row>
    <row r="3335" spans="1:2" ht="15.75" customHeight="1" x14ac:dyDescent="0.3">
      <c r="A3335" s="28" t="s">
        <v>6477</v>
      </c>
      <c r="B3335" s="30">
        <v>1959.11</v>
      </c>
    </row>
    <row r="3336" spans="1:2" ht="15.75" customHeight="1" x14ac:dyDescent="0.3">
      <c r="A3336" s="28" t="s">
        <v>6478</v>
      </c>
      <c r="B3336" s="30">
        <v>1414.92</v>
      </c>
    </row>
    <row r="3337" spans="1:2" ht="15.75" customHeight="1" x14ac:dyDescent="0.3">
      <c r="A3337" s="28" t="s">
        <v>6479</v>
      </c>
      <c r="B3337" s="30">
        <v>1850.28</v>
      </c>
    </row>
    <row r="3338" spans="1:2" ht="15.75" customHeight="1" x14ac:dyDescent="0.3">
      <c r="A3338" s="28" t="s">
        <v>6480</v>
      </c>
      <c r="B3338" s="30">
        <v>1959.11</v>
      </c>
    </row>
    <row r="3339" spans="1:2" ht="15.75" customHeight="1" x14ac:dyDescent="0.3">
      <c r="A3339" s="28" t="s">
        <v>6481</v>
      </c>
      <c r="B3339" s="30">
        <v>1959.11</v>
      </c>
    </row>
    <row r="3340" spans="1:2" ht="15.75" customHeight="1" x14ac:dyDescent="0.3">
      <c r="A3340" s="28" t="s">
        <v>6482</v>
      </c>
      <c r="B3340" s="30">
        <v>2394.4699999999998</v>
      </c>
    </row>
    <row r="3341" spans="1:2" ht="15.75" customHeight="1" x14ac:dyDescent="0.3">
      <c r="A3341" s="20" t="s">
        <v>6483</v>
      </c>
      <c r="B3341" s="22">
        <v>2304.5</v>
      </c>
    </row>
    <row r="3342" spans="1:2" ht="15.75" customHeight="1" x14ac:dyDescent="0.3">
      <c r="A3342" s="28" t="s">
        <v>6484</v>
      </c>
      <c r="B3342" s="30">
        <v>506.99</v>
      </c>
    </row>
    <row r="3343" spans="1:2" ht="15.75" customHeight="1" x14ac:dyDescent="0.3">
      <c r="A3343" s="28" t="s">
        <v>6485</v>
      </c>
      <c r="B3343" s="30">
        <v>391.77</v>
      </c>
    </row>
    <row r="3344" spans="1:2" ht="15.75" customHeight="1" x14ac:dyDescent="0.3">
      <c r="A3344" s="28" t="s">
        <v>6486</v>
      </c>
      <c r="B3344" s="30">
        <v>299.58999999999997</v>
      </c>
    </row>
    <row r="3345" spans="1:2" ht="15.75" customHeight="1" x14ac:dyDescent="0.3">
      <c r="A3345" s="28" t="s">
        <v>6487</v>
      </c>
      <c r="B3345" s="30">
        <v>414.81</v>
      </c>
    </row>
    <row r="3346" spans="1:2" ht="15.75" customHeight="1" x14ac:dyDescent="0.3">
      <c r="A3346" s="28" t="s">
        <v>6488</v>
      </c>
      <c r="B3346" s="30">
        <v>299.58999999999997</v>
      </c>
    </row>
    <row r="3347" spans="1:2" ht="15.75" customHeight="1" x14ac:dyDescent="0.3">
      <c r="A3347" s="28" t="s">
        <v>6489</v>
      </c>
      <c r="B3347" s="30">
        <v>391.77</v>
      </c>
    </row>
    <row r="3348" spans="1:2" ht="15.75" customHeight="1" x14ac:dyDescent="0.3">
      <c r="A3348" s="28" t="s">
        <v>6490</v>
      </c>
      <c r="B3348" s="30">
        <v>414.81</v>
      </c>
    </row>
    <row r="3349" spans="1:2" ht="15.75" customHeight="1" x14ac:dyDescent="0.3">
      <c r="A3349" s="28" t="s">
        <v>6491</v>
      </c>
      <c r="B3349" s="30">
        <v>414.81</v>
      </c>
    </row>
    <row r="3350" spans="1:2" ht="15.75" customHeight="1" x14ac:dyDescent="0.3">
      <c r="A3350" s="28" t="s">
        <v>6492</v>
      </c>
      <c r="B3350" s="30">
        <v>506.99</v>
      </c>
    </row>
    <row r="3351" spans="1:2" ht="15.75" customHeight="1" x14ac:dyDescent="0.3">
      <c r="A3351" s="20" t="s">
        <v>6493</v>
      </c>
      <c r="B3351" s="22">
        <v>3514.5</v>
      </c>
    </row>
    <row r="3352" spans="1:2" ht="15.75" customHeight="1" x14ac:dyDescent="0.3">
      <c r="A3352" s="28" t="s">
        <v>6494</v>
      </c>
      <c r="B3352" s="30">
        <v>773.19</v>
      </c>
    </row>
    <row r="3353" spans="1:2" ht="15.75" customHeight="1" x14ac:dyDescent="0.3">
      <c r="A3353" s="28" t="s">
        <v>6495</v>
      </c>
      <c r="B3353" s="30">
        <v>597.47</v>
      </c>
    </row>
    <row r="3354" spans="1:2" ht="15.75" customHeight="1" x14ac:dyDescent="0.3">
      <c r="A3354" s="28" t="s">
        <v>6496</v>
      </c>
      <c r="B3354" s="30">
        <v>456.89</v>
      </c>
    </row>
    <row r="3355" spans="1:2" ht="15.75" customHeight="1" x14ac:dyDescent="0.3">
      <c r="A3355" s="28" t="s">
        <v>6497</v>
      </c>
      <c r="B3355" s="30">
        <v>632.61</v>
      </c>
    </row>
    <row r="3356" spans="1:2" ht="15.75" customHeight="1" x14ac:dyDescent="0.3">
      <c r="A3356" s="28" t="s">
        <v>6498</v>
      </c>
      <c r="B3356" s="30">
        <v>456.89</v>
      </c>
    </row>
    <row r="3357" spans="1:2" ht="15.75" customHeight="1" x14ac:dyDescent="0.3">
      <c r="A3357" s="28" t="s">
        <v>6499</v>
      </c>
      <c r="B3357" s="30">
        <v>597.47</v>
      </c>
    </row>
    <row r="3358" spans="1:2" ht="15.75" customHeight="1" x14ac:dyDescent="0.3">
      <c r="A3358" s="28" t="s">
        <v>6500</v>
      </c>
      <c r="B3358" s="30">
        <v>632.61</v>
      </c>
    </row>
    <row r="3359" spans="1:2" ht="15.75" customHeight="1" x14ac:dyDescent="0.3">
      <c r="A3359" s="28" t="s">
        <v>6501</v>
      </c>
      <c r="B3359" s="30">
        <v>632.61</v>
      </c>
    </row>
    <row r="3360" spans="1:2" ht="15.75" customHeight="1" x14ac:dyDescent="0.3">
      <c r="A3360" s="28" t="s">
        <v>6502</v>
      </c>
      <c r="B3360" s="30">
        <v>773.19</v>
      </c>
    </row>
    <row r="3361" spans="1:2" ht="15.75" customHeight="1" x14ac:dyDescent="0.3">
      <c r="A3361" s="20" t="s">
        <v>6503</v>
      </c>
      <c r="B3361" s="22">
        <v>7914.5</v>
      </c>
    </row>
    <row r="3362" spans="1:2" ht="15.75" customHeight="1" x14ac:dyDescent="0.3">
      <c r="A3362" s="28" t="s">
        <v>6504</v>
      </c>
      <c r="B3362" s="30">
        <v>1741.19</v>
      </c>
    </row>
    <row r="3363" spans="1:2" ht="15.75" customHeight="1" x14ac:dyDescent="0.3">
      <c r="A3363" s="28" t="s">
        <v>6505</v>
      </c>
      <c r="B3363" s="30">
        <v>1345.47</v>
      </c>
    </row>
    <row r="3364" spans="1:2" ht="15.75" customHeight="1" x14ac:dyDescent="0.3">
      <c r="A3364" s="28" t="s">
        <v>6506</v>
      </c>
      <c r="B3364" s="30">
        <v>1028.8900000000001</v>
      </c>
    </row>
    <row r="3365" spans="1:2" ht="15.75" customHeight="1" x14ac:dyDescent="0.3">
      <c r="A3365" s="28" t="s">
        <v>6507</v>
      </c>
      <c r="B3365" s="30">
        <v>1424.61</v>
      </c>
    </row>
    <row r="3366" spans="1:2" ht="15.75" customHeight="1" x14ac:dyDescent="0.3">
      <c r="A3366" s="28" t="s">
        <v>6508</v>
      </c>
      <c r="B3366" s="30">
        <v>1028.8900000000001</v>
      </c>
    </row>
    <row r="3367" spans="1:2" ht="15.75" customHeight="1" x14ac:dyDescent="0.3">
      <c r="A3367" s="28" t="s">
        <v>6509</v>
      </c>
      <c r="B3367" s="30">
        <v>1345.47</v>
      </c>
    </row>
    <row r="3368" spans="1:2" ht="15.75" customHeight="1" x14ac:dyDescent="0.3">
      <c r="A3368" s="28" t="s">
        <v>6510</v>
      </c>
      <c r="B3368" s="30">
        <v>1424.61</v>
      </c>
    </row>
    <row r="3369" spans="1:2" ht="15.75" customHeight="1" x14ac:dyDescent="0.3">
      <c r="A3369" s="28" t="s">
        <v>6511</v>
      </c>
      <c r="B3369" s="30">
        <v>1424.61</v>
      </c>
    </row>
    <row r="3370" spans="1:2" ht="15.75" customHeight="1" x14ac:dyDescent="0.3">
      <c r="A3370" s="28" t="s">
        <v>6512</v>
      </c>
      <c r="B3370" s="30">
        <v>1741.19</v>
      </c>
    </row>
    <row r="3371" spans="1:2" ht="15.75" customHeight="1" x14ac:dyDescent="0.3">
      <c r="A3371" s="20" t="s">
        <v>6513</v>
      </c>
      <c r="B3371" s="22">
        <v>12754.5</v>
      </c>
    </row>
    <row r="3372" spans="1:2" ht="15.75" customHeight="1" x14ac:dyDescent="0.3">
      <c r="A3372" s="28" t="s">
        <v>6514</v>
      </c>
      <c r="B3372" s="30">
        <v>2805.99</v>
      </c>
    </row>
    <row r="3373" spans="1:2" ht="15.75" customHeight="1" x14ac:dyDescent="0.3">
      <c r="A3373" s="28" t="s">
        <v>6515</v>
      </c>
      <c r="B3373" s="30">
        <v>2168.27</v>
      </c>
    </row>
    <row r="3374" spans="1:2" ht="15.75" customHeight="1" x14ac:dyDescent="0.3">
      <c r="A3374" s="28" t="s">
        <v>6516</v>
      </c>
      <c r="B3374" s="30">
        <v>1658.09</v>
      </c>
    </row>
    <row r="3375" spans="1:2" ht="15.75" customHeight="1" x14ac:dyDescent="0.3">
      <c r="A3375" s="28" t="s">
        <v>6517</v>
      </c>
      <c r="B3375" s="30">
        <v>2295.81</v>
      </c>
    </row>
    <row r="3376" spans="1:2" ht="15.75" customHeight="1" x14ac:dyDescent="0.3">
      <c r="A3376" s="28" t="s">
        <v>6518</v>
      </c>
      <c r="B3376" s="30">
        <v>1658.09</v>
      </c>
    </row>
    <row r="3377" spans="1:2" ht="15.75" customHeight="1" x14ac:dyDescent="0.3">
      <c r="A3377" s="28" t="s">
        <v>6519</v>
      </c>
      <c r="B3377" s="30">
        <v>2168.27</v>
      </c>
    </row>
    <row r="3378" spans="1:2" ht="15.75" customHeight="1" x14ac:dyDescent="0.3">
      <c r="A3378" s="28" t="s">
        <v>6520</v>
      </c>
      <c r="B3378" s="30">
        <v>2295.81</v>
      </c>
    </row>
    <row r="3379" spans="1:2" ht="15.75" customHeight="1" x14ac:dyDescent="0.3">
      <c r="A3379" s="28" t="s">
        <v>6521</v>
      </c>
      <c r="B3379" s="30">
        <v>2295.81</v>
      </c>
    </row>
    <row r="3380" spans="1:2" ht="15.75" customHeight="1" x14ac:dyDescent="0.3">
      <c r="A3380" s="28" t="s">
        <v>6522</v>
      </c>
      <c r="B3380" s="30">
        <v>2805.99</v>
      </c>
    </row>
    <row r="3381" spans="1:2" ht="15.75" customHeight="1" x14ac:dyDescent="0.3">
      <c r="A3381" s="20" t="s">
        <v>6523</v>
      </c>
      <c r="B3381" s="22">
        <v>18034.5</v>
      </c>
    </row>
    <row r="3382" spans="1:2" ht="15.75" customHeight="1" x14ac:dyDescent="0.3">
      <c r="A3382" s="28" t="s">
        <v>6524</v>
      </c>
      <c r="B3382" s="30">
        <v>3967.59</v>
      </c>
    </row>
    <row r="3383" spans="1:2" ht="15.75" customHeight="1" x14ac:dyDescent="0.3">
      <c r="A3383" s="28" t="s">
        <v>6525</v>
      </c>
      <c r="B3383" s="30">
        <v>3065.87</v>
      </c>
    </row>
    <row r="3384" spans="1:2" ht="15.75" customHeight="1" x14ac:dyDescent="0.3">
      <c r="A3384" s="28" t="s">
        <v>6526</v>
      </c>
      <c r="B3384" s="30">
        <v>2344.4899999999998</v>
      </c>
    </row>
    <row r="3385" spans="1:2" ht="15.75" customHeight="1" x14ac:dyDescent="0.3">
      <c r="A3385" s="28" t="s">
        <v>6527</v>
      </c>
      <c r="B3385" s="30">
        <v>3246.21</v>
      </c>
    </row>
    <row r="3386" spans="1:2" ht="15.75" customHeight="1" x14ac:dyDescent="0.3">
      <c r="A3386" s="28" t="s">
        <v>6528</v>
      </c>
      <c r="B3386" s="30">
        <v>2344.4899999999998</v>
      </c>
    </row>
    <row r="3387" spans="1:2" ht="15.75" customHeight="1" x14ac:dyDescent="0.3">
      <c r="A3387" s="28" t="s">
        <v>6529</v>
      </c>
      <c r="B3387" s="30">
        <v>3065.87</v>
      </c>
    </row>
    <row r="3388" spans="1:2" ht="15.75" customHeight="1" x14ac:dyDescent="0.3">
      <c r="A3388" s="28" t="s">
        <v>6530</v>
      </c>
      <c r="B3388" s="30">
        <v>3246.21</v>
      </c>
    </row>
    <row r="3389" spans="1:2" ht="15.75" customHeight="1" x14ac:dyDescent="0.3">
      <c r="A3389" s="28" t="s">
        <v>6531</v>
      </c>
      <c r="B3389" s="30">
        <v>3246.21</v>
      </c>
    </row>
    <row r="3390" spans="1:2" ht="15.75" customHeight="1" x14ac:dyDescent="0.3">
      <c r="A3390" s="28" t="s">
        <v>6532</v>
      </c>
      <c r="B3390" s="30">
        <v>3967.59</v>
      </c>
    </row>
    <row r="3391" spans="1:2" ht="15.75" customHeight="1" x14ac:dyDescent="0.3">
      <c r="A3391" s="20" t="s">
        <v>6533</v>
      </c>
      <c r="B3391" s="22">
        <v>25459.5</v>
      </c>
    </row>
    <row r="3392" spans="1:2" ht="15.75" customHeight="1" x14ac:dyDescent="0.3">
      <c r="A3392" s="28" t="s">
        <v>6534</v>
      </c>
      <c r="B3392" s="30">
        <v>5601.09</v>
      </c>
    </row>
    <row r="3393" spans="1:2" ht="15.75" customHeight="1" x14ac:dyDescent="0.3">
      <c r="A3393" s="28" t="s">
        <v>6535</v>
      </c>
      <c r="B3393" s="30">
        <v>4328.12</v>
      </c>
    </row>
    <row r="3394" spans="1:2" ht="15.75" customHeight="1" x14ac:dyDescent="0.3">
      <c r="A3394" s="28" t="s">
        <v>6536</v>
      </c>
      <c r="B3394" s="30">
        <v>3309.74</v>
      </c>
    </row>
    <row r="3395" spans="1:2" ht="15.75" customHeight="1" x14ac:dyDescent="0.3">
      <c r="A3395" s="28" t="s">
        <v>6537</v>
      </c>
      <c r="B3395" s="30">
        <v>4582.71</v>
      </c>
    </row>
    <row r="3396" spans="1:2" ht="15.75" customHeight="1" x14ac:dyDescent="0.3">
      <c r="A3396" s="28" t="s">
        <v>6538</v>
      </c>
      <c r="B3396" s="30">
        <v>3309.74</v>
      </c>
    </row>
    <row r="3397" spans="1:2" ht="15.75" customHeight="1" x14ac:dyDescent="0.3">
      <c r="A3397" s="28" t="s">
        <v>6539</v>
      </c>
      <c r="B3397" s="30">
        <v>4328.12</v>
      </c>
    </row>
    <row r="3398" spans="1:2" ht="15.75" customHeight="1" x14ac:dyDescent="0.3">
      <c r="A3398" s="28" t="s">
        <v>6540</v>
      </c>
      <c r="B3398" s="30">
        <v>4582.71</v>
      </c>
    </row>
    <row r="3399" spans="1:2" ht="15.75" customHeight="1" x14ac:dyDescent="0.3">
      <c r="A3399" s="28" t="s">
        <v>6541</v>
      </c>
      <c r="B3399" s="30">
        <v>4582.71</v>
      </c>
    </row>
    <row r="3400" spans="1:2" ht="15.75" customHeight="1" x14ac:dyDescent="0.3">
      <c r="A3400" s="28" t="s">
        <v>6542</v>
      </c>
      <c r="B3400" s="30">
        <v>5601.09</v>
      </c>
    </row>
    <row r="3401" spans="1:2" ht="15.75" customHeight="1" x14ac:dyDescent="0.3">
      <c r="A3401" s="20" t="s">
        <v>6543</v>
      </c>
      <c r="B3401" s="22">
        <v>10994.5</v>
      </c>
    </row>
    <row r="3402" spans="1:2" ht="15.75" customHeight="1" x14ac:dyDescent="0.3">
      <c r="A3402" s="28" t="s">
        <v>6544</v>
      </c>
      <c r="B3402" s="30">
        <v>2418.79</v>
      </c>
    </row>
    <row r="3403" spans="1:2" ht="15.75" customHeight="1" x14ac:dyDescent="0.3">
      <c r="A3403" s="28" t="s">
        <v>6545</v>
      </c>
      <c r="B3403" s="30">
        <v>1869.07</v>
      </c>
    </row>
    <row r="3404" spans="1:2" ht="15.75" customHeight="1" x14ac:dyDescent="0.3">
      <c r="A3404" s="28" t="s">
        <v>6546</v>
      </c>
      <c r="B3404" s="30">
        <v>1429.29</v>
      </c>
    </row>
    <row r="3405" spans="1:2" ht="15.75" customHeight="1" x14ac:dyDescent="0.3">
      <c r="A3405" s="28" t="s">
        <v>6547</v>
      </c>
      <c r="B3405" s="30">
        <v>1979.01</v>
      </c>
    </row>
    <row r="3406" spans="1:2" ht="15.75" customHeight="1" x14ac:dyDescent="0.3">
      <c r="A3406" s="28" t="s">
        <v>6548</v>
      </c>
      <c r="B3406" s="30">
        <v>1429.29</v>
      </c>
    </row>
    <row r="3407" spans="1:2" ht="15.75" customHeight="1" x14ac:dyDescent="0.3">
      <c r="A3407" s="28" t="s">
        <v>6549</v>
      </c>
      <c r="B3407" s="30">
        <v>1869.07</v>
      </c>
    </row>
    <row r="3408" spans="1:2" ht="15.75" customHeight="1" x14ac:dyDescent="0.3">
      <c r="A3408" s="28" t="s">
        <v>6550</v>
      </c>
      <c r="B3408" s="30">
        <v>1979.01</v>
      </c>
    </row>
    <row r="3409" spans="1:2" ht="15.75" customHeight="1" x14ac:dyDescent="0.3">
      <c r="A3409" s="28" t="s">
        <v>6551</v>
      </c>
      <c r="B3409" s="30">
        <v>1979.01</v>
      </c>
    </row>
    <row r="3410" spans="1:2" ht="15.75" customHeight="1" x14ac:dyDescent="0.3">
      <c r="A3410" s="28" t="s">
        <v>6552</v>
      </c>
      <c r="B3410" s="30">
        <v>2418.79</v>
      </c>
    </row>
    <row r="3411" spans="1:2" ht="15.75" customHeight="1" x14ac:dyDescent="0.3">
      <c r="A3411" s="20" t="s">
        <v>6553</v>
      </c>
      <c r="B3411" s="22">
        <v>13414.5</v>
      </c>
    </row>
    <row r="3412" spans="1:2" ht="15.75" customHeight="1" x14ac:dyDescent="0.3">
      <c r="A3412" s="28" t="s">
        <v>6554</v>
      </c>
      <c r="B3412" s="30">
        <v>2951.19</v>
      </c>
    </row>
    <row r="3413" spans="1:2" ht="15.75" customHeight="1" x14ac:dyDescent="0.3">
      <c r="A3413" s="28" t="s">
        <v>6555</v>
      </c>
      <c r="B3413" s="30">
        <v>2280.4699999999998</v>
      </c>
    </row>
    <row r="3414" spans="1:2" ht="15.75" customHeight="1" x14ac:dyDescent="0.3">
      <c r="A3414" s="28" t="s">
        <v>6556</v>
      </c>
      <c r="B3414" s="30">
        <v>1743.89</v>
      </c>
    </row>
    <row r="3415" spans="1:2" ht="15.75" customHeight="1" x14ac:dyDescent="0.3">
      <c r="A3415" s="28" t="s">
        <v>6557</v>
      </c>
      <c r="B3415" s="30">
        <v>2414.61</v>
      </c>
    </row>
    <row r="3416" spans="1:2" ht="15.75" customHeight="1" x14ac:dyDescent="0.3">
      <c r="A3416" s="28" t="s">
        <v>6558</v>
      </c>
      <c r="B3416" s="30">
        <v>1743.89</v>
      </c>
    </row>
    <row r="3417" spans="1:2" ht="15.75" customHeight="1" x14ac:dyDescent="0.3">
      <c r="A3417" s="28" t="s">
        <v>6559</v>
      </c>
      <c r="B3417" s="30">
        <v>2280.4699999999998</v>
      </c>
    </row>
    <row r="3418" spans="1:2" ht="15.75" customHeight="1" x14ac:dyDescent="0.3">
      <c r="A3418" s="28" t="s">
        <v>6560</v>
      </c>
      <c r="B3418" s="30">
        <v>2414.61</v>
      </c>
    </row>
    <row r="3419" spans="1:2" ht="15.75" customHeight="1" x14ac:dyDescent="0.3">
      <c r="A3419" s="28" t="s">
        <v>6561</v>
      </c>
      <c r="B3419" s="30">
        <v>2414.61</v>
      </c>
    </row>
    <row r="3420" spans="1:2" ht="15.75" customHeight="1" x14ac:dyDescent="0.3">
      <c r="A3420" s="28" t="s">
        <v>6562</v>
      </c>
      <c r="B3420" s="30">
        <v>2951.19</v>
      </c>
    </row>
    <row r="3421" spans="1:2" ht="15.75" customHeight="1" x14ac:dyDescent="0.3">
      <c r="A3421" s="20" t="s">
        <v>6563</v>
      </c>
      <c r="B3421" s="22">
        <v>17044.5</v>
      </c>
    </row>
    <row r="3422" spans="1:2" ht="15.75" customHeight="1" x14ac:dyDescent="0.3">
      <c r="A3422" s="28" t="s">
        <v>6564</v>
      </c>
      <c r="B3422" s="30">
        <v>3749.79</v>
      </c>
    </row>
    <row r="3423" spans="1:2" ht="15.75" customHeight="1" x14ac:dyDescent="0.3">
      <c r="A3423" s="28" t="s">
        <v>6565</v>
      </c>
      <c r="B3423" s="30">
        <v>2897.57</v>
      </c>
    </row>
    <row r="3424" spans="1:2" ht="15.75" customHeight="1" x14ac:dyDescent="0.3">
      <c r="A3424" s="28" t="s">
        <v>6566</v>
      </c>
      <c r="B3424" s="30">
        <v>2215.79</v>
      </c>
    </row>
    <row r="3425" spans="1:2" ht="15.75" customHeight="1" x14ac:dyDescent="0.3">
      <c r="A3425" s="28" t="s">
        <v>6567</v>
      </c>
      <c r="B3425" s="30">
        <v>3068.01</v>
      </c>
    </row>
    <row r="3426" spans="1:2" ht="15.75" customHeight="1" x14ac:dyDescent="0.3">
      <c r="A3426" s="28" t="s">
        <v>6568</v>
      </c>
      <c r="B3426" s="30">
        <v>2215.79</v>
      </c>
    </row>
    <row r="3427" spans="1:2" ht="15.75" customHeight="1" x14ac:dyDescent="0.3">
      <c r="A3427" s="28" t="s">
        <v>6569</v>
      </c>
      <c r="B3427" s="30">
        <v>2897.57</v>
      </c>
    </row>
    <row r="3428" spans="1:2" ht="15.75" customHeight="1" x14ac:dyDescent="0.3">
      <c r="A3428" s="28" t="s">
        <v>6570</v>
      </c>
      <c r="B3428" s="30">
        <v>3068.01</v>
      </c>
    </row>
    <row r="3429" spans="1:2" ht="15.75" customHeight="1" x14ac:dyDescent="0.3">
      <c r="A3429" s="28" t="s">
        <v>6571</v>
      </c>
      <c r="B3429" s="30">
        <v>3068.01</v>
      </c>
    </row>
    <row r="3430" spans="1:2" ht="15.75" customHeight="1" x14ac:dyDescent="0.3">
      <c r="A3430" s="28" t="s">
        <v>6572</v>
      </c>
      <c r="B3430" s="30">
        <v>3749.79</v>
      </c>
    </row>
    <row r="3431" spans="1:2" ht="15.75" customHeight="1" x14ac:dyDescent="0.3">
      <c r="A3431" s="20" t="s">
        <v>6573</v>
      </c>
      <c r="B3431" s="22">
        <v>21994.5</v>
      </c>
    </row>
    <row r="3432" spans="1:2" ht="15.75" customHeight="1" x14ac:dyDescent="0.3">
      <c r="A3432" s="28" t="s">
        <v>6574</v>
      </c>
      <c r="B3432" s="30">
        <v>4838.79</v>
      </c>
    </row>
    <row r="3433" spans="1:2" ht="15.75" customHeight="1" x14ac:dyDescent="0.3">
      <c r="A3433" s="28" t="s">
        <v>6575</v>
      </c>
      <c r="B3433" s="30">
        <v>3739.07</v>
      </c>
    </row>
    <row r="3434" spans="1:2" ht="15.75" customHeight="1" x14ac:dyDescent="0.3">
      <c r="A3434" s="28" t="s">
        <v>6576</v>
      </c>
      <c r="B3434" s="30">
        <v>2859.29</v>
      </c>
    </row>
    <row r="3435" spans="1:2" ht="15.75" customHeight="1" x14ac:dyDescent="0.3">
      <c r="A3435" s="28" t="s">
        <v>6577</v>
      </c>
      <c r="B3435" s="30">
        <v>3959.01</v>
      </c>
    </row>
    <row r="3436" spans="1:2" ht="15.75" customHeight="1" x14ac:dyDescent="0.3">
      <c r="A3436" s="28" t="s">
        <v>6578</v>
      </c>
      <c r="B3436" s="30">
        <v>2859.29</v>
      </c>
    </row>
    <row r="3437" spans="1:2" ht="15.75" customHeight="1" x14ac:dyDescent="0.3">
      <c r="A3437" s="28" t="s">
        <v>6579</v>
      </c>
      <c r="B3437" s="30">
        <v>3739.07</v>
      </c>
    </row>
    <row r="3438" spans="1:2" ht="15.75" customHeight="1" x14ac:dyDescent="0.3">
      <c r="A3438" s="28" t="s">
        <v>6580</v>
      </c>
      <c r="B3438" s="30">
        <v>3959.01</v>
      </c>
    </row>
    <row r="3439" spans="1:2" ht="15.75" customHeight="1" x14ac:dyDescent="0.3">
      <c r="A3439" s="28" t="s">
        <v>6581</v>
      </c>
      <c r="B3439" s="30">
        <v>3959.01</v>
      </c>
    </row>
    <row r="3440" spans="1:2" ht="15.75" customHeight="1" x14ac:dyDescent="0.3">
      <c r="A3440" s="28" t="s">
        <v>6582</v>
      </c>
      <c r="B3440" s="30">
        <v>4838.79</v>
      </c>
    </row>
    <row r="3441" spans="1:2" ht="15.75" customHeight="1" x14ac:dyDescent="0.3">
      <c r="A3441" s="20" t="s">
        <v>6583</v>
      </c>
      <c r="B3441" s="22">
        <v>21994.5</v>
      </c>
    </row>
    <row r="3442" spans="1:2" ht="15.75" customHeight="1" x14ac:dyDescent="0.3">
      <c r="A3442" s="28" t="s">
        <v>6584</v>
      </c>
      <c r="B3442" s="30">
        <v>4838.79</v>
      </c>
    </row>
    <row r="3443" spans="1:2" ht="15.75" customHeight="1" x14ac:dyDescent="0.3">
      <c r="A3443" s="28" t="s">
        <v>6585</v>
      </c>
      <c r="B3443" s="30">
        <v>3739.07</v>
      </c>
    </row>
    <row r="3444" spans="1:2" ht="15.75" customHeight="1" x14ac:dyDescent="0.3">
      <c r="A3444" s="28" t="s">
        <v>6586</v>
      </c>
      <c r="B3444" s="30">
        <v>2859.29</v>
      </c>
    </row>
    <row r="3445" spans="1:2" ht="15.75" customHeight="1" x14ac:dyDescent="0.3">
      <c r="A3445" s="28" t="s">
        <v>6587</v>
      </c>
      <c r="B3445" s="30">
        <v>3959.01</v>
      </c>
    </row>
    <row r="3446" spans="1:2" ht="15.75" customHeight="1" x14ac:dyDescent="0.3">
      <c r="A3446" s="28" t="s">
        <v>6588</v>
      </c>
      <c r="B3446" s="30">
        <v>2859.29</v>
      </c>
    </row>
    <row r="3447" spans="1:2" ht="15.75" customHeight="1" x14ac:dyDescent="0.3">
      <c r="A3447" s="28" t="s">
        <v>6589</v>
      </c>
      <c r="B3447" s="30">
        <v>3739.07</v>
      </c>
    </row>
    <row r="3448" spans="1:2" ht="15.75" customHeight="1" x14ac:dyDescent="0.3">
      <c r="A3448" s="28" t="s">
        <v>6590</v>
      </c>
      <c r="B3448" s="30">
        <v>3959.01</v>
      </c>
    </row>
    <row r="3449" spans="1:2" ht="15.75" customHeight="1" x14ac:dyDescent="0.3">
      <c r="A3449" s="28" t="s">
        <v>6591</v>
      </c>
      <c r="B3449" s="30">
        <v>3959.01</v>
      </c>
    </row>
    <row r="3450" spans="1:2" ht="15.75" customHeight="1" x14ac:dyDescent="0.3">
      <c r="A3450" s="28" t="s">
        <v>6592</v>
      </c>
      <c r="B3450" s="30">
        <v>4838.79</v>
      </c>
    </row>
    <row r="3451" spans="1:2" ht="15.75" customHeight="1" x14ac:dyDescent="0.3">
      <c r="A3451" s="20" t="s">
        <v>6593</v>
      </c>
      <c r="B3451" s="22">
        <v>21994.5</v>
      </c>
    </row>
    <row r="3452" spans="1:2" ht="15.75" customHeight="1" x14ac:dyDescent="0.3">
      <c r="A3452" s="28" t="s">
        <v>6594</v>
      </c>
      <c r="B3452" s="30">
        <v>4838.79</v>
      </c>
    </row>
    <row r="3453" spans="1:2" ht="15.75" customHeight="1" x14ac:dyDescent="0.3">
      <c r="A3453" s="28" t="s">
        <v>6595</v>
      </c>
      <c r="B3453" s="30">
        <v>3739.07</v>
      </c>
    </row>
    <row r="3454" spans="1:2" ht="15.75" customHeight="1" x14ac:dyDescent="0.3">
      <c r="A3454" s="28" t="s">
        <v>6596</v>
      </c>
      <c r="B3454" s="30">
        <v>2859.29</v>
      </c>
    </row>
    <row r="3455" spans="1:2" ht="15.75" customHeight="1" x14ac:dyDescent="0.3">
      <c r="A3455" s="28" t="s">
        <v>6597</v>
      </c>
      <c r="B3455" s="30">
        <v>3959.01</v>
      </c>
    </row>
    <row r="3456" spans="1:2" ht="15.75" customHeight="1" x14ac:dyDescent="0.3">
      <c r="A3456" s="28" t="s">
        <v>6598</v>
      </c>
      <c r="B3456" s="30">
        <v>2859.29</v>
      </c>
    </row>
    <row r="3457" spans="1:2" ht="15.75" customHeight="1" x14ac:dyDescent="0.3">
      <c r="A3457" s="28" t="s">
        <v>6599</v>
      </c>
      <c r="B3457" s="30">
        <v>3739.07</v>
      </c>
    </row>
    <row r="3458" spans="1:2" ht="15.75" customHeight="1" x14ac:dyDescent="0.3">
      <c r="A3458" s="28" t="s">
        <v>6600</v>
      </c>
      <c r="B3458" s="30">
        <v>3959.01</v>
      </c>
    </row>
    <row r="3459" spans="1:2" ht="15.75" customHeight="1" x14ac:dyDescent="0.3">
      <c r="A3459" s="28" t="s">
        <v>6601</v>
      </c>
      <c r="B3459" s="30">
        <v>3959.01</v>
      </c>
    </row>
    <row r="3460" spans="1:2" ht="15.75" customHeight="1" x14ac:dyDescent="0.3">
      <c r="A3460" s="28" t="s">
        <v>6602</v>
      </c>
      <c r="B3460" s="30">
        <v>4838.79</v>
      </c>
    </row>
    <row r="3461" spans="1:2" ht="15.75" customHeight="1" x14ac:dyDescent="0.3">
      <c r="A3461" s="20" t="s">
        <v>6603</v>
      </c>
      <c r="B3461" s="22">
        <v>21994.5</v>
      </c>
    </row>
    <row r="3462" spans="1:2" ht="15.75" customHeight="1" x14ac:dyDescent="0.3">
      <c r="A3462" s="28" t="s">
        <v>6604</v>
      </c>
      <c r="B3462" s="30">
        <v>4838.79</v>
      </c>
    </row>
    <row r="3463" spans="1:2" ht="15.75" customHeight="1" x14ac:dyDescent="0.3">
      <c r="A3463" s="28" t="s">
        <v>6605</v>
      </c>
      <c r="B3463" s="30">
        <v>3739.07</v>
      </c>
    </row>
    <row r="3464" spans="1:2" ht="15.75" customHeight="1" x14ac:dyDescent="0.3">
      <c r="A3464" s="28" t="s">
        <v>6606</v>
      </c>
      <c r="B3464" s="30">
        <v>2859.29</v>
      </c>
    </row>
    <row r="3465" spans="1:2" ht="15.75" customHeight="1" x14ac:dyDescent="0.3">
      <c r="A3465" s="28" t="s">
        <v>6607</v>
      </c>
      <c r="B3465" s="30">
        <v>3959.01</v>
      </c>
    </row>
    <row r="3466" spans="1:2" ht="15.75" customHeight="1" x14ac:dyDescent="0.3">
      <c r="A3466" s="28" t="s">
        <v>6608</v>
      </c>
      <c r="B3466" s="30">
        <v>2859.29</v>
      </c>
    </row>
    <row r="3467" spans="1:2" ht="15.75" customHeight="1" x14ac:dyDescent="0.3">
      <c r="A3467" s="28" t="s">
        <v>6609</v>
      </c>
      <c r="B3467" s="30">
        <v>3739.07</v>
      </c>
    </row>
    <row r="3468" spans="1:2" ht="15.75" customHeight="1" x14ac:dyDescent="0.3">
      <c r="A3468" s="28" t="s">
        <v>6610</v>
      </c>
      <c r="B3468" s="30">
        <v>3959.01</v>
      </c>
    </row>
    <row r="3469" spans="1:2" ht="15.75" customHeight="1" x14ac:dyDescent="0.3">
      <c r="A3469" s="28" t="s">
        <v>6611</v>
      </c>
      <c r="B3469" s="30">
        <v>3959.01</v>
      </c>
    </row>
    <row r="3470" spans="1:2" ht="15.75" customHeight="1" x14ac:dyDescent="0.3">
      <c r="A3470" s="28" t="s">
        <v>6612</v>
      </c>
      <c r="B3470" s="30">
        <v>4838.79</v>
      </c>
    </row>
    <row r="3471" spans="1:2" ht="15.75" customHeight="1" x14ac:dyDescent="0.3">
      <c r="A3471" s="20" t="s">
        <v>6613</v>
      </c>
      <c r="B3471" s="22">
        <v>21994.5</v>
      </c>
    </row>
    <row r="3472" spans="1:2" ht="15.75" customHeight="1" x14ac:dyDescent="0.3">
      <c r="A3472" s="28" t="s">
        <v>6614</v>
      </c>
      <c r="B3472" s="30">
        <v>4838.79</v>
      </c>
    </row>
    <row r="3473" spans="1:2" ht="15.75" customHeight="1" x14ac:dyDescent="0.3">
      <c r="A3473" s="28" t="s">
        <v>6615</v>
      </c>
      <c r="B3473" s="30">
        <v>3739.07</v>
      </c>
    </row>
    <row r="3474" spans="1:2" ht="15.75" customHeight="1" x14ac:dyDescent="0.3">
      <c r="A3474" s="28" t="s">
        <v>6616</v>
      </c>
      <c r="B3474" s="30">
        <v>2859.29</v>
      </c>
    </row>
    <row r="3475" spans="1:2" ht="15.75" customHeight="1" x14ac:dyDescent="0.3">
      <c r="A3475" s="28" t="s">
        <v>6617</v>
      </c>
      <c r="B3475" s="30">
        <v>3959.01</v>
      </c>
    </row>
    <row r="3476" spans="1:2" ht="15.75" customHeight="1" x14ac:dyDescent="0.3">
      <c r="A3476" s="28" t="s">
        <v>6618</v>
      </c>
      <c r="B3476" s="30">
        <v>2859.29</v>
      </c>
    </row>
    <row r="3477" spans="1:2" ht="15.75" customHeight="1" x14ac:dyDescent="0.3">
      <c r="A3477" s="28" t="s">
        <v>6619</v>
      </c>
      <c r="B3477" s="30">
        <v>3739.07</v>
      </c>
    </row>
    <row r="3478" spans="1:2" ht="15.75" customHeight="1" x14ac:dyDescent="0.3">
      <c r="A3478" s="28" t="s">
        <v>6620</v>
      </c>
      <c r="B3478" s="30">
        <v>3959.01</v>
      </c>
    </row>
    <row r="3479" spans="1:2" ht="15.75" customHeight="1" x14ac:dyDescent="0.3">
      <c r="A3479" s="28" t="s">
        <v>6621</v>
      </c>
      <c r="B3479" s="30">
        <v>3959.01</v>
      </c>
    </row>
    <row r="3480" spans="1:2" ht="15.75" customHeight="1" x14ac:dyDescent="0.3">
      <c r="A3480" s="28" t="s">
        <v>6622</v>
      </c>
      <c r="B3480" s="30">
        <v>4838.79</v>
      </c>
    </row>
    <row r="3481" spans="1:2" ht="15.75" customHeight="1" x14ac:dyDescent="0.3">
      <c r="A3481" s="20" t="s">
        <v>6623</v>
      </c>
      <c r="B3481" s="22">
        <v>21994.5</v>
      </c>
    </row>
    <row r="3482" spans="1:2" ht="15.75" customHeight="1" x14ac:dyDescent="0.3">
      <c r="A3482" s="28" t="s">
        <v>6624</v>
      </c>
      <c r="B3482" s="30">
        <v>4838.79</v>
      </c>
    </row>
    <row r="3483" spans="1:2" ht="15.75" customHeight="1" x14ac:dyDescent="0.3">
      <c r="A3483" s="28" t="s">
        <v>6625</v>
      </c>
      <c r="B3483" s="30">
        <v>3739.07</v>
      </c>
    </row>
    <row r="3484" spans="1:2" ht="15.75" customHeight="1" x14ac:dyDescent="0.3">
      <c r="A3484" s="28" t="s">
        <v>6626</v>
      </c>
      <c r="B3484" s="30">
        <v>2859.29</v>
      </c>
    </row>
    <row r="3485" spans="1:2" ht="15.75" customHeight="1" x14ac:dyDescent="0.3">
      <c r="A3485" s="28" t="s">
        <v>6627</v>
      </c>
      <c r="B3485" s="30">
        <v>3959.01</v>
      </c>
    </row>
    <row r="3486" spans="1:2" ht="15.75" customHeight="1" x14ac:dyDescent="0.3">
      <c r="A3486" s="28" t="s">
        <v>6628</v>
      </c>
      <c r="B3486" s="30">
        <v>2859.29</v>
      </c>
    </row>
    <row r="3487" spans="1:2" ht="15.75" customHeight="1" x14ac:dyDescent="0.3">
      <c r="A3487" s="28" t="s">
        <v>6629</v>
      </c>
      <c r="B3487" s="30">
        <v>3739.07</v>
      </c>
    </row>
    <row r="3488" spans="1:2" ht="15.75" customHeight="1" x14ac:dyDescent="0.3">
      <c r="A3488" s="28" t="s">
        <v>6630</v>
      </c>
      <c r="B3488" s="30">
        <v>3959.01</v>
      </c>
    </row>
    <row r="3489" spans="1:2" ht="15.75" customHeight="1" x14ac:dyDescent="0.3">
      <c r="A3489" s="28" t="s">
        <v>6631</v>
      </c>
      <c r="B3489" s="30">
        <v>3959.01</v>
      </c>
    </row>
    <row r="3490" spans="1:2" ht="15.75" customHeight="1" x14ac:dyDescent="0.3">
      <c r="A3490" s="28" t="s">
        <v>6632</v>
      </c>
      <c r="B3490" s="30">
        <v>4838.79</v>
      </c>
    </row>
    <row r="3491" spans="1:2" ht="15.75" customHeight="1" x14ac:dyDescent="0.3">
      <c r="A3491" s="20" t="s">
        <v>6633</v>
      </c>
      <c r="B3491" s="22">
        <v>30970.5</v>
      </c>
    </row>
    <row r="3492" spans="1:2" ht="15.75" customHeight="1" x14ac:dyDescent="0.3">
      <c r="A3492" s="28" t="s">
        <v>6634</v>
      </c>
      <c r="B3492" s="30">
        <v>6813.51</v>
      </c>
    </row>
    <row r="3493" spans="1:2" ht="15.75" customHeight="1" x14ac:dyDescent="0.3">
      <c r="A3493" s="28" t="s">
        <v>6635</v>
      </c>
      <c r="B3493" s="30">
        <v>5264.99</v>
      </c>
    </row>
    <row r="3494" spans="1:2" ht="15.75" customHeight="1" x14ac:dyDescent="0.3">
      <c r="A3494" s="28" t="s">
        <v>6636</v>
      </c>
      <c r="B3494" s="30">
        <v>4026.17</v>
      </c>
    </row>
    <row r="3495" spans="1:2" ht="15.75" customHeight="1" x14ac:dyDescent="0.3">
      <c r="A3495" s="28" t="s">
        <v>6637</v>
      </c>
      <c r="B3495" s="30">
        <v>5574.69</v>
      </c>
    </row>
    <row r="3496" spans="1:2" ht="15.75" customHeight="1" x14ac:dyDescent="0.3">
      <c r="A3496" s="28" t="s">
        <v>6638</v>
      </c>
      <c r="B3496" s="30">
        <v>4026.17</v>
      </c>
    </row>
    <row r="3497" spans="1:2" ht="15.75" customHeight="1" x14ac:dyDescent="0.3">
      <c r="A3497" s="28" t="s">
        <v>6639</v>
      </c>
      <c r="B3497" s="30">
        <v>5264.99</v>
      </c>
    </row>
    <row r="3498" spans="1:2" ht="15.75" customHeight="1" x14ac:dyDescent="0.3">
      <c r="A3498" s="28" t="s">
        <v>6640</v>
      </c>
      <c r="B3498" s="30">
        <v>5574.69</v>
      </c>
    </row>
    <row r="3499" spans="1:2" ht="15.75" customHeight="1" x14ac:dyDescent="0.3">
      <c r="A3499" s="28" t="s">
        <v>6641</v>
      </c>
      <c r="B3499" s="30">
        <v>5574.69</v>
      </c>
    </row>
    <row r="3500" spans="1:2" ht="15.75" customHeight="1" x14ac:dyDescent="0.3">
      <c r="A3500" s="28" t="s">
        <v>6642</v>
      </c>
      <c r="B3500" s="30">
        <v>6813.51</v>
      </c>
    </row>
    <row r="3501" spans="1:2" ht="15.75" customHeight="1" x14ac:dyDescent="0.3">
      <c r="A3501" s="20" t="s">
        <v>6643</v>
      </c>
      <c r="B3501" s="22">
        <v>24194.5</v>
      </c>
    </row>
    <row r="3502" spans="1:2" ht="15.75" customHeight="1" x14ac:dyDescent="0.3">
      <c r="A3502" s="28" t="s">
        <v>6644</v>
      </c>
      <c r="B3502" s="30">
        <v>5322.79</v>
      </c>
    </row>
    <row r="3503" spans="1:2" ht="15.75" customHeight="1" x14ac:dyDescent="0.3">
      <c r="A3503" s="28" t="s">
        <v>6645</v>
      </c>
      <c r="B3503" s="30">
        <v>4113.07</v>
      </c>
    </row>
    <row r="3504" spans="1:2" ht="15.75" customHeight="1" x14ac:dyDescent="0.3">
      <c r="A3504" s="28" t="s">
        <v>6646</v>
      </c>
      <c r="B3504" s="30">
        <v>3145.29</v>
      </c>
    </row>
    <row r="3505" spans="1:2" ht="15.75" customHeight="1" x14ac:dyDescent="0.3">
      <c r="A3505" s="28" t="s">
        <v>6647</v>
      </c>
      <c r="B3505" s="30">
        <v>4355.01</v>
      </c>
    </row>
    <row r="3506" spans="1:2" ht="15.75" customHeight="1" x14ac:dyDescent="0.3">
      <c r="A3506" s="28" t="s">
        <v>6648</v>
      </c>
      <c r="B3506" s="30">
        <v>3145.29</v>
      </c>
    </row>
    <row r="3507" spans="1:2" ht="15.75" customHeight="1" x14ac:dyDescent="0.3">
      <c r="A3507" s="28" t="s">
        <v>6649</v>
      </c>
      <c r="B3507" s="30">
        <v>4113.07</v>
      </c>
    </row>
    <row r="3508" spans="1:2" ht="15.75" customHeight="1" x14ac:dyDescent="0.3">
      <c r="A3508" s="28" t="s">
        <v>6650</v>
      </c>
      <c r="B3508" s="30">
        <v>4355.01</v>
      </c>
    </row>
    <row r="3509" spans="1:2" ht="15.75" customHeight="1" x14ac:dyDescent="0.3">
      <c r="A3509" s="28" t="s">
        <v>6651</v>
      </c>
      <c r="B3509" s="30">
        <v>4355.01</v>
      </c>
    </row>
    <row r="3510" spans="1:2" ht="15.75" customHeight="1" x14ac:dyDescent="0.3">
      <c r="A3510" s="28" t="s">
        <v>6652</v>
      </c>
      <c r="B3510" s="30">
        <v>5322.79</v>
      </c>
    </row>
    <row r="3511" spans="1:2" ht="15.75" customHeight="1" x14ac:dyDescent="0.3">
      <c r="A3511" s="20" t="s">
        <v>6654</v>
      </c>
      <c r="B3511" s="22">
        <v>18144.5</v>
      </c>
    </row>
    <row r="3512" spans="1:2" ht="15.75" customHeight="1" x14ac:dyDescent="0.3">
      <c r="A3512" s="28" t="s">
        <v>6655</v>
      </c>
      <c r="B3512" s="30">
        <v>3991.79</v>
      </c>
    </row>
    <row r="3513" spans="1:2" ht="15.75" customHeight="1" x14ac:dyDescent="0.3">
      <c r="A3513" s="28" t="s">
        <v>6656</v>
      </c>
      <c r="B3513" s="30">
        <v>3084.57</v>
      </c>
    </row>
    <row r="3514" spans="1:2" ht="15.75" customHeight="1" x14ac:dyDescent="0.3">
      <c r="A3514" s="28" t="s">
        <v>6657</v>
      </c>
      <c r="B3514" s="30">
        <v>2358.79</v>
      </c>
    </row>
    <row r="3515" spans="1:2" ht="15.75" customHeight="1" x14ac:dyDescent="0.3">
      <c r="A3515" s="28" t="s">
        <v>6658</v>
      </c>
      <c r="B3515" s="30">
        <v>3266.01</v>
      </c>
    </row>
    <row r="3516" spans="1:2" ht="15.75" customHeight="1" x14ac:dyDescent="0.3">
      <c r="A3516" s="28" t="s">
        <v>6659</v>
      </c>
      <c r="B3516" s="30">
        <v>2358.79</v>
      </c>
    </row>
    <row r="3517" spans="1:2" ht="15.75" customHeight="1" x14ac:dyDescent="0.3">
      <c r="A3517" s="28" t="s">
        <v>6660</v>
      </c>
      <c r="B3517" s="30">
        <v>3084.57</v>
      </c>
    </row>
    <row r="3518" spans="1:2" ht="15.75" customHeight="1" x14ac:dyDescent="0.3">
      <c r="A3518" s="28" t="s">
        <v>6661</v>
      </c>
      <c r="B3518" s="30">
        <v>3266.01</v>
      </c>
    </row>
    <row r="3519" spans="1:2" ht="15.75" customHeight="1" x14ac:dyDescent="0.3">
      <c r="A3519" s="28" t="s">
        <v>6662</v>
      </c>
      <c r="B3519" s="30">
        <v>3266.01</v>
      </c>
    </row>
    <row r="3520" spans="1:2" ht="15.75" customHeight="1" x14ac:dyDescent="0.3">
      <c r="A3520" s="28" t="s">
        <v>6663</v>
      </c>
      <c r="B3520" s="30">
        <v>3991.79</v>
      </c>
    </row>
    <row r="3521" spans="1:2" ht="15.75" customHeight="1" x14ac:dyDescent="0.3">
      <c r="A3521" s="20" t="s">
        <v>6664</v>
      </c>
      <c r="B3521" s="22">
        <v>33159.5</v>
      </c>
    </row>
    <row r="3522" spans="1:2" ht="15.75" customHeight="1" x14ac:dyDescent="0.3">
      <c r="A3522" s="28" t="s">
        <v>6665</v>
      </c>
      <c r="B3522" s="30">
        <v>7295.09</v>
      </c>
    </row>
    <row r="3523" spans="1:2" ht="15.75" customHeight="1" x14ac:dyDescent="0.3">
      <c r="A3523" s="28" t="s">
        <v>6666</v>
      </c>
      <c r="B3523" s="30">
        <v>5637.12</v>
      </c>
    </row>
    <row r="3524" spans="1:2" ht="15.75" customHeight="1" x14ac:dyDescent="0.3">
      <c r="A3524" s="28" t="s">
        <v>6667</v>
      </c>
      <c r="B3524" s="30">
        <v>4310.74</v>
      </c>
    </row>
    <row r="3525" spans="1:2" ht="15.75" customHeight="1" x14ac:dyDescent="0.3">
      <c r="A3525" s="28" t="s">
        <v>6668</v>
      </c>
      <c r="B3525" s="30">
        <v>5968.71</v>
      </c>
    </row>
    <row r="3526" spans="1:2" ht="15.75" customHeight="1" x14ac:dyDescent="0.3">
      <c r="A3526" s="28" t="s">
        <v>6669</v>
      </c>
      <c r="B3526" s="30">
        <v>4310.74</v>
      </c>
    </row>
    <row r="3527" spans="1:2" ht="15.75" customHeight="1" x14ac:dyDescent="0.3">
      <c r="A3527" s="28" t="s">
        <v>6670</v>
      </c>
      <c r="B3527" s="30">
        <v>5637.12</v>
      </c>
    </row>
    <row r="3528" spans="1:2" ht="15.75" customHeight="1" x14ac:dyDescent="0.3">
      <c r="A3528" s="28" t="s">
        <v>6671</v>
      </c>
      <c r="B3528" s="30">
        <v>5968.71</v>
      </c>
    </row>
    <row r="3529" spans="1:2" ht="15.75" customHeight="1" x14ac:dyDescent="0.3">
      <c r="A3529" s="28" t="s">
        <v>6672</v>
      </c>
      <c r="B3529" s="30">
        <v>5968.71</v>
      </c>
    </row>
    <row r="3530" spans="1:2" ht="15.75" customHeight="1" x14ac:dyDescent="0.3">
      <c r="A3530" s="28" t="s">
        <v>6673</v>
      </c>
      <c r="B3530" s="30">
        <v>7295.09</v>
      </c>
    </row>
    <row r="3531" spans="1:2" ht="15.75" customHeight="1" x14ac:dyDescent="0.3">
      <c r="A3531" s="20" t="s">
        <v>6674</v>
      </c>
      <c r="B3531" s="22">
        <v>85173</v>
      </c>
    </row>
    <row r="3532" spans="1:2" ht="15.75" customHeight="1" x14ac:dyDescent="0.3">
      <c r="A3532" s="28" t="s">
        <v>6675</v>
      </c>
      <c r="B3532" s="30">
        <v>18738.060000000001</v>
      </c>
    </row>
    <row r="3533" spans="1:2" ht="15.75" customHeight="1" x14ac:dyDescent="0.3">
      <c r="A3533" s="28" t="s">
        <v>6676</v>
      </c>
      <c r="B3533" s="30">
        <v>14479.41</v>
      </c>
    </row>
    <row r="3534" spans="1:2" ht="15.75" customHeight="1" x14ac:dyDescent="0.3">
      <c r="A3534" s="28" t="s">
        <v>6677</v>
      </c>
      <c r="B3534" s="30">
        <v>11072.49</v>
      </c>
    </row>
    <row r="3535" spans="1:2" ht="15.75" customHeight="1" x14ac:dyDescent="0.3">
      <c r="A3535" s="28" t="s">
        <v>6678</v>
      </c>
      <c r="B3535" s="30">
        <v>15331.14</v>
      </c>
    </row>
    <row r="3536" spans="1:2" ht="15.75" customHeight="1" x14ac:dyDescent="0.3">
      <c r="A3536" s="28" t="s">
        <v>6679</v>
      </c>
      <c r="B3536" s="30">
        <v>11072.49</v>
      </c>
    </row>
    <row r="3537" spans="1:2" ht="15.75" customHeight="1" x14ac:dyDescent="0.3">
      <c r="A3537" s="28" t="s">
        <v>6680</v>
      </c>
      <c r="B3537" s="30">
        <v>14479.41</v>
      </c>
    </row>
    <row r="3538" spans="1:2" ht="15.75" customHeight="1" x14ac:dyDescent="0.3">
      <c r="A3538" s="28" t="s">
        <v>6681</v>
      </c>
      <c r="B3538" s="30">
        <v>15331.14</v>
      </c>
    </row>
    <row r="3539" spans="1:2" ht="15.75" customHeight="1" x14ac:dyDescent="0.3">
      <c r="A3539" s="28" t="s">
        <v>6682</v>
      </c>
      <c r="B3539" s="30">
        <v>15331.14</v>
      </c>
    </row>
    <row r="3540" spans="1:2" ht="15.75" customHeight="1" x14ac:dyDescent="0.3">
      <c r="A3540" s="28" t="s">
        <v>6683</v>
      </c>
      <c r="B3540" s="30">
        <v>18738.060000000001</v>
      </c>
    </row>
    <row r="3541" spans="1:2" ht="15.75" customHeight="1" x14ac:dyDescent="0.3">
      <c r="A3541" s="20" t="s">
        <v>6685</v>
      </c>
      <c r="B3541" s="22">
        <v>3734.5</v>
      </c>
    </row>
    <row r="3542" spans="1:2" ht="15.75" customHeight="1" x14ac:dyDescent="0.3">
      <c r="A3542" s="28" t="s">
        <v>6686</v>
      </c>
      <c r="B3542" s="30">
        <v>821.59</v>
      </c>
    </row>
    <row r="3543" spans="1:2" ht="15.75" customHeight="1" x14ac:dyDescent="0.3">
      <c r="A3543" s="28" t="s">
        <v>6687</v>
      </c>
      <c r="B3543" s="30">
        <v>634.87</v>
      </c>
    </row>
    <row r="3544" spans="1:2" ht="15.75" customHeight="1" x14ac:dyDescent="0.3">
      <c r="A3544" s="28" t="s">
        <v>6688</v>
      </c>
      <c r="B3544" s="30">
        <v>485.49</v>
      </c>
    </row>
    <row r="3545" spans="1:2" ht="15.75" customHeight="1" x14ac:dyDescent="0.3">
      <c r="A3545" s="28" t="s">
        <v>6689</v>
      </c>
      <c r="B3545" s="30">
        <v>672.21</v>
      </c>
    </row>
    <row r="3546" spans="1:2" ht="15.75" customHeight="1" x14ac:dyDescent="0.3">
      <c r="A3546" s="28" t="s">
        <v>6690</v>
      </c>
      <c r="B3546" s="30">
        <v>485.49</v>
      </c>
    </row>
    <row r="3547" spans="1:2" ht="15.75" customHeight="1" x14ac:dyDescent="0.3">
      <c r="A3547" s="28" t="s">
        <v>6691</v>
      </c>
      <c r="B3547" s="30">
        <v>634.87</v>
      </c>
    </row>
    <row r="3548" spans="1:2" ht="15.75" customHeight="1" x14ac:dyDescent="0.3">
      <c r="A3548" s="28" t="s">
        <v>6692</v>
      </c>
      <c r="B3548" s="30">
        <v>672.21</v>
      </c>
    </row>
    <row r="3549" spans="1:2" ht="15.75" customHeight="1" x14ac:dyDescent="0.3">
      <c r="A3549" s="28" t="s">
        <v>6693</v>
      </c>
      <c r="B3549" s="30">
        <v>672.21</v>
      </c>
    </row>
    <row r="3550" spans="1:2" ht="15.75" customHeight="1" x14ac:dyDescent="0.3">
      <c r="A3550" s="28" t="s">
        <v>6694</v>
      </c>
      <c r="B3550" s="30">
        <v>821.59</v>
      </c>
    </row>
    <row r="3551" spans="1:2" ht="15.75" customHeight="1" x14ac:dyDescent="0.3">
      <c r="A3551" s="20" t="s">
        <v>6695</v>
      </c>
      <c r="B3551" s="22">
        <v>6154.5</v>
      </c>
    </row>
    <row r="3552" spans="1:2" ht="15.75" customHeight="1" x14ac:dyDescent="0.3">
      <c r="A3552" s="28" t="s">
        <v>6696</v>
      </c>
      <c r="B3552" s="30">
        <v>1353.99</v>
      </c>
    </row>
    <row r="3553" spans="1:2" ht="15.75" customHeight="1" x14ac:dyDescent="0.3">
      <c r="A3553" s="28" t="s">
        <v>6697</v>
      </c>
      <c r="B3553" s="30">
        <v>1046.27</v>
      </c>
    </row>
    <row r="3554" spans="1:2" ht="15.75" customHeight="1" x14ac:dyDescent="0.3">
      <c r="A3554" s="28" t="s">
        <v>6698</v>
      </c>
      <c r="B3554" s="30">
        <v>800.09</v>
      </c>
    </row>
    <row r="3555" spans="1:2" ht="15.75" customHeight="1" x14ac:dyDescent="0.3">
      <c r="A3555" s="28" t="s">
        <v>6699</v>
      </c>
      <c r="B3555" s="30">
        <v>1107.81</v>
      </c>
    </row>
    <row r="3556" spans="1:2" ht="15.75" customHeight="1" x14ac:dyDescent="0.3">
      <c r="A3556" s="28" t="s">
        <v>6700</v>
      </c>
      <c r="B3556" s="30">
        <v>800.09</v>
      </c>
    </row>
    <row r="3557" spans="1:2" ht="15.75" customHeight="1" x14ac:dyDescent="0.3">
      <c r="A3557" s="28" t="s">
        <v>6701</v>
      </c>
      <c r="B3557" s="30">
        <v>1046.27</v>
      </c>
    </row>
    <row r="3558" spans="1:2" ht="15.75" customHeight="1" x14ac:dyDescent="0.3">
      <c r="A3558" s="28" t="s">
        <v>6702</v>
      </c>
      <c r="B3558" s="30">
        <v>1107.81</v>
      </c>
    </row>
    <row r="3559" spans="1:2" ht="15.75" customHeight="1" x14ac:dyDescent="0.3">
      <c r="A3559" s="28" t="s">
        <v>6703</v>
      </c>
      <c r="B3559" s="30">
        <v>1107.81</v>
      </c>
    </row>
    <row r="3560" spans="1:2" ht="15.75" customHeight="1" x14ac:dyDescent="0.3">
      <c r="A3560" s="28" t="s">
        <v>6704</v>
      </c>
      <c r="B3560" s="30">
        <v>1353.99</v>
      </c>
    </row>
    <row r="3561" spans="1:2" ht="15.75" customHeight="1" x14ac:dyDescent="0.3">
      <c r="A3561" s="20" t="s">
        <v>6705</v>
      </c>
      <c r="B3561" s="22">
        <v>12864.5</v>
      </c>
    </row>
    <row r="3562" spans="1:2" ht="15.75" customHeight="1" x14ac:dyDescent="0.3">
      <c r="A3562" s="28" t="s">
        <v>6706</v>
      </c>
      <c r="B3562" s="30">
        <v>2830.19</v>
      </c>
    </row>
    <row r="3563" spans="1:2" ht="15.75" customHeight="1" x14ac:dyDescent="0.3">
      <c r="A3563" s="28" t="s">
        <v>6707</v>
      </c>
      <c r="B3563" s="30">
        <v>2186.9699999999998</v>
      </c>
    </row>
    <row r="3564" spans="1:2" ht="15.75" customHeight="1" x14ac:dyDescent="0.3">
      <c r="A3564" s="28" t="s">
        <v>6708</v>
      </c>
      <c r="B3564" s="30">
        <v>1672.39</v>
      </c>
    </row>
    <row r="3565" spans="1:2" ht="15.75" customHeight="1" x14ac:dyDescent="0.3">
      <c r="A3565" s="28" t="s">
        <v>6709</v>
      </c>
      <c r="B3565" s="30">
        <v>2315.61</v>
      </c>
    </row>
    <row r="3566" spans="1:2" ht="15.75" customHeight="1" x14ac:dyDescent="0.3">
      <c r="A3566" s="28" t="s">
        <v>6710</v>
      </c>
      <c r="B3566" s="30">
        <v>1672.39</v>
      </c>
    </row>
    <row r="3567" spans="1:2" ht="15.75" customHeight="1" x14ac:dyDescent="0.3">
      <c r="A3567" s="28" t="s">
        <v>6711</v>
      </c>
      <c r="B3567" s="30">
        <v>2186.9699999999998</v>
      </c>
    </row>
    <row r="3568" spans="1:2" ht="15.75" customHeight="1" x14ac:dyDescent="0.3">
      <c r="A3568" s="28" t="s">
        <v>6712</v>
      </c>
      <c r="B3568" s="30">
        <v>2315.61</v>
      </c>
    </row>
    <row r="3569" spans="1:2" ht="15.75" customHeight="1" x14ac:dyDescent="0.3">
      <c r="A3569" s="28" t="s">
        <v>6713</v>
      </c>
      <c r="B3569" s="30">
        <v>2315.61</v>
      </c>
    </row>
    <row r="3570" spans="1:2" ht="15.75" customHeight="1" x14ac:dyDescent="0.3">
      <c r="A3570" s="28" t="s">
        <v>6714</v>
      </c>
      <c r="B3570" s="30">
        <v>2830.19</v>
      </c>
    </row>
    <row r="3571" spans="1:2" ht="15.75" customHeight="1" x14ac:dyDescent="0.3">
      <c r="A3571" s="20" t="s">
        <v>6715</v>
      </c>
      <c r="B3571" s="22">
        <v>19079.5</v>
      </c>
    </row>
    <row r="3572" spans="1:2" ht="15.75" customHeight="1" x14ac:dyDescent="0.3">
      <c r="A3572" s="28" t="s">
        <v>6716</v>
      </c>
      <c r="B3572" s="30">
        <v>4197.49</v>
      </c>
    </row>
    <row r="3573" spans="1:2" ht="15.75" customHeight="1" x14ac:dyDescent="0.3">
      <c r="A3573" s="28" t="s">
        <v>6717</v>
      </c>
      <c r="B3573" s="30">
        <v>3243.52</v>
      </c>
    </row>
    <row r="3574" spans="1:2" ht="15.75" customHeight="1" x14ac:dyDescent="0.3">
      <c r="A3574" s="28" t="s">
        <v>6718</v>
      </c>
      <c r="B3574" s="30">
        <v>2480.34</v>
      </c>
    </row>
    <row r="3575" spans="1:2" ht="15.75" customHeight="1" x14ac:dyDescent="0.3">
      <c r="A3575" s="28" t="s">
        <v>6719</v>
      </c>
      <c r="B3575" s="30">
        <v>3434.31</v>
      </c>
    </row>
    <row r="3576" spans="1:2" ht="15.75" customHeight="1" x14ac:dyDescent="0.3">
      <c r="A3576" s="28" t="s">
        <v>6720</v>
      </c>
      <c r="B3576" s="30">
        <v>2480.34</v>
      </c>
    </row>
    <row r="3577" spans="1:2" ht="15.75" customHeight="1" x14ac:dyDescent="0.3">
      <c r="A3577" s="28" t="s">
        <v>6721</v>
      </c>
      <c r="B3577" s="30">
        <v>3243.52</v>
      </c>
    </row>
    <row r="3578" spans="1:2" ht="15.75" customHeight="1" x14ac:dyDescent="0.3">
      <c r="A3578" s="28" t="s">
        <v>6722</v>
      </c>
      <c r="B3578" s="30">
        <v>3434.31</v>
      </c>
    </row>
    <row r="3579" spans="1:2" ht="15.75" customHeight="1" x14ac:dyDescent="0.3">
      <c r="A3579" s="28" t="s">
        <v>6723</v>
      </c>
      <c r="B3579" s="30">
        <v>3434.31</v>
      </c>
    </row>
    <row r="3580" spans="1:2" ht="15.75" customHeight="1" x14ac:dyDescent="0.3">
      <c r="A3580" s="28" t="s">
        <v>6724</v>
      </c>
      <c r="B3580" s="30">
        <v>4197.49</v>
      </c>
    </row>
    <row r="3581" spans="1:2" ht="15.75" customHeight="1" x14ac:dyDescent="0.3">
      <c r="A3581" s="20" t="s">
        <v>6725</v>
      </c>
      <c r="B3581" s="22">
        <v>26779.5</v>
      </c>
    </row>
    <row r="3582" spans="1:2" ht="15.75" customHeight="1" x14ac:dyDescent="0.3">
      <c r="A3582" s="28" t="s">
        <v>6726</v>
      </c>
      <c r="B3582" s="30">
        <v>5891.49</v>
      </c>
    </row>
    <row r="3583" spans="1:2" ht="15.75" customHeight="1" x14ac:dyDescent="0.3">
      <c r="A3583" s="28" t="s">
        <v>6727</v>
      </c>
      <c r="B3583" s="30">
        <v>4552.5200000000004</v>
      </c>
    </row>
    <row r="3584" spans="1:2" ht="15.75" customHeight="1" x14ac:dyDescent="0.3">
      <c r="A3584" s="28" t="s">
        <v>6728</v>
      </c>
      <c r="B3584" s="30">
        <v>3481.34</v>
      </c>
    </row>
    <row r="3585" spans="1:2" ht="15.75" customHeight="1" x14ac:dyDescent="0.3">
      <c r="A3585" s="28" t="s">
        <v>6729</v>
      </c>
      <c r="B3585" s="30">
        <v>4820.3100000000004</v>
      </c>
    </row>
    <row r="3586" spans="1:2" ht="15.75" customHeight="1" x14ac:dyDescent="0.3">
      <c r="A3586" s="28" t="s">
        <v>6730</v>
      </c>
      <c r="B3586" s="30">
        <v>3481.34</v>
      </c>
    </row>
    <row r="3587" spans="1:2" ht="15.75" customHeight="1" x14ac:dyDescent="0.3">
      <c r="A3587" s="28" t="s">
        <v>6731</v>
      </c>
      <c r="B3587" s="30">
        <v>4552.5200000000004</v>
      </c>
    </row>
    <row r="3588" spans="1:2" ht="15.75" customHeight="1" x14ac:dyDescent="0.3">
      <c r="A3588" s="28" t="s">
        <v>6732</v>
      </c>
      <c r="B3588" s="30">
        <v>4820.3100000000004</v>
      </c>
    </row>
    <row r="3589" spans="1:2" ht="15.75" customHeight="1" x14ac:dyDescent="0.3">
      <c r="A3589" s="28" t="s">
        <v>6733</v>
      </c>
      <c r="B3589" s="30">
        <v>4820.3100000000004</v>
      </c>
    </row>
    <row r="3590" spans="1:2" ht="15.75" customHeight="1" x14ac:dyDescent="0.3">
      <c r="A3590" s="28" t="s">
        <v>6734</v>
      </c>
      <c r="B3590" s="30">
        <v>5891.49</v>
      </c>
    </row>
    <row r="3591" spans="1:2" ht="15.75" customHeight="1" x14ac:dyDescent="0.3">
      <c r="A3591" s="20" t="s">
        <v>6735</v>
      </c>
      <c r="B3591" s="22">
        <v>40474.5</v>
      </c>
    </row>
    <row r="3592" spans="1:2" ht="15.75" customHeight="1" x14ac:dyDescent="0.3">
      <c r="A3592" s="28" t="s">
        <v>6736</v>
      </c>
      <c r="B3592" s="30">
        <v>8904.39</v>
      </c>
    </row>
    <row r="3593" spans="1:2" ht="15.75" customHeight="1" x14ac:dyDescent="0.3">
      <c r="A3593" s="28" t="s">
        <v>6737</v>
      </c>
      <c r="B3593" s="30">
        <v>6880.67</v>
      </c>
    </row>
    <row r="3594" spans="1:2" ht="15.75" customHeight="1" x14ac:dyDescent="0.3">
      <c r="A3594" s="28" t="s">
        <v>6738</v>
      </c>
      <c r="B3594" s="30">
        <v>5261.69</v>
      </c>
    </row>
    <row r="3595" spans="1:2" ht="15.75" customHeight="1" x14ac:dyDescent="0.3">
      <c r="A3595" s="28" t="s">
        <v>6739</v>
      </c>
      <c r="B3595" s="30">
        <v>7285.41</v>
      </c>
    </row>
    <row r="3596" spans="1:2" ht="15.75" customHeight="1" x14ac:dyDescent="0.3">
      <c r="A3596" s="28" t="s">
        <v>6740</v>
      </c>
      <c r="B3596" s="30">
        <v>5261.69</v>
      </c>
    </row>
    <row r="3597" spans="1:2" ht="15.75" customHeight="1" x14ac:dyDescent="0.3">
      <c r="A3597" s="28" t="s">
        <v>6741</v>
      </c>
      <c r="B3597" s="30">
        <v>6880.67</v>
      </c>
    </row>
    <row r="3598" spans="1:2" ht="15.75" customHeight="1" x14ac:dyDescent="0.3">
      <c r="A3598" s="28" t="s">
        <v>6742</v>
      </c>
      <c r="B3598" s="30">
        <v>7285.41</v>
      </c>
    </row>
    <row r="3599" spans="1:2" ht="15.75" customHeight="1" x14ac:dyDescent="0.3">
      <c r="A3599" s="28" t="s">
        <v>6743</v>
      </c>
      <c r="B3599" s="30">
        <v>7285.41</v>
      </c>
    </row>
    <row r="3600" spans="1:2" ht="15.75" customHeight="1" x14ac:dyDescent="0.3">
      <c r="A3600" s="28" t="s">
        <v>6744</v>
      </c>
      <c r="B3600" s="30">
        <v>8904.39</v>
      </c>
    </row>
    <row r="3601" spans="1:2" ht="15.75" customHeight="1" x14ac:dyDescent="0.3">
      <c r="A3601" s="20" t="s">
        <v>6745</v>
      </c>
      <c r="B3601" s="22">
        <v>33159.5</v>
      </c>
    </row>
    <row r="3602" spans="1:2" ht="15.75" customHeight="1" x14ac:dyDescent="0.3">
      <c r="A3602" s="28" t="s">
        <v>6746</v>
      </c>
      <c r="B3602" s="30">
        <v>7295.09</v>
      </c>
    </row>
    <row r="3603" spans="1:2" ht="15.75" customHeight="1" x14ac:dyDescent="0.3">
      <c r="A3603" s="28" t="s">
        <v>6747</v>
      </c>
      <c r="B3603" s="30">
        <v>5637.12</v>
      </c>
    </row>
    <row r="3604" spans="1:2" ht="15.75" customHeight="1" x14ac:dyDescent="0.3">
      <c r="A3604" s="28" t="s">
        <v>6748</v>
      </c>
      <c r="B3604" s="30">
        <v>4310.74</v>
      </c>
    </row>
    <row r="3605" spans="1:2" ht="15.75" customHeight="1" x14ac:dyDescent="0.3">
      <c r="A3605" s="28" t="s">
        <v>6749</v>
      </c>
      <c r="B3605" s="30">
        <v>5968.71</v>
      </c>
    </row>
    <row r="3606" spans="1:2" ht="15.75" customHeight="1" x14ac:dyDescent="0.3">
      <c r="A3606" s="28" t="s">
        <v>6750</v>
      </c>
      <c r="B3606" s="30">
        <v>4310.74</v>
      </c>
    </row>
    <row r="3607" spans="1:2" ht="15.75" customHeight="1" x14ac:dyDescent="0.3">
      <c r="A3607" s="28" t="s">
        <v>6751</v>
      </c>
      <c r="B3607" s="30">
        <v>5637.12</v>
      </c>
    </row>
    <row r="3608" spans="1:2" ht="15.75" customHeight="1" x14ac:dyDescent="0.3">
      <c r="A3608" s="28" t="s">
        <v>6752</v>
      </c>
      <c r="B3608" s="30">
        <v>5968.71</v>
      </c>
    </row>
    <row r="3609" spans="1:2" ht="15.75" customHeight="1" x14ac:dyDescent="0.3">
      <c r="A3609" s="28" t="s">
        <v>6753</v>
      </c>
      <c r="B3609" s="30">
        <v>5968.71</v>
      </c>
    </row>
    <row r="3610" spans="1:2" ht="15.75" customHeight="1" x14ac:dyDescent="0.3">
      <c r="A3610" s="28" t="s">
        <v>6754</v>
      </c>
      <c r="B3610" s="30">
        <v>7295.09</v>
      </c>
    </row>
    <row r="3611" spans="1:2" ht="15.75" customHeight="1" x14ac:dyDescent="0.3">
      <c r="A3611" s="20" t="s">
        <v>6755</v>
      </c>
      <c r="B3611" s="22">
        <v>47514.5</v>
      </c>
    </row>
    <row r="3612" spans="1:2" ht="15.75" customHeight="1" x14ac:dyDescent="0.3">
      <c r="A3612" s="28" t="s">
        <v>6756</v>
      </c>
      <c r="B3612" s="30">
        <v>10453.19</v>
      </c>
    </row>
    <row r="3613" spans="1:2" ht="15.75" customHeight="1" x14ac:dyDescent="0.3">
      <c r="A3613" s="28" t="s">
        <v>6757</v>
      </c>
      <c r="B3613" s="30">
        <v>8077.47</v>
      </c>
    </row>
    <row r="3614" spans="1:2" ht="15.75" customHeight="1" x14ac:dyDescent="0.3">
      <c r="A3614" s="28" t="s">
        <v>6758</v>
      </c>
      <c r="B3614" s="30">
        <v>6176.89</v>
      </c>
    </row>
    <row r="3615" spans="1:2" ht="15.75" customHeight="1" x14ac:dyDescent="0.3">
      <c r="A3615" s="28" t="s">
        <v>6759</v>
      </c>
      <c r="B3615" s="30">
        <v>8552.61</v>
      </c>
    </row>
    <row r="3616" spans="1:2" ht="15.75" customHeight="1" x14ac:dyDescent="0.3">
      <c r="A3616" s="28" t="s">
        <v>6760</v>
      </c>
      <c r="B3616" s="30">
        <v>6176.89</v>
      </c>
    </row>
    <row r="3617" spans="1:2" ht="15.75" customHeight="1" x14ac:dyDescent="0.3">
      <c r="A3617" s="28" t="s">
        <v>6761</v>
      </c>
      <c r="B3617" s="30">
        <v>8077.47</v>
      </c>
    </row>
    <row r="3618" spans="1:2" ht="15.75" customHeight="1" x14ac:dyDescent="0.3">
      <c r="A3618" s="28" t="s">
        <v>6762</v>
      </c>
      <c r="B3618" s="30">
        <v>8552.61</v>
      </c>
    </row>
    <row r="3619" spans="1:2" ht="15.75" customHeight="1" x14ac:dyDescent="0.3">
      <c r="A3619" s="28" t="s">
        <v>6763</v>
      </c>
      <c r="B3619" s="30">
        <v>8552.61</v>
      </c>
    </row>
    <row r="3620" spans="1:2" ht="15.75" customHeight="1" x14ac:dyDescent="0.3">
      <c r="A3620" s="28" t="s">
        <v>6764</v>
      </c>
      <c r="B3620" s="30">
        <v>10453.19</v>
      </c>
    </row>
    <row r="3621" spans="1:2" ht="15.75" customHeight="1" x14ac:dyDescent="0.3">
      <c r="A3621" s="20" t="s">
        <v>6765</v>
      </c>
      <c r="B3621" s="22">
        <v>99368.5</v>
      </c>
    </row>
    <row r="3622" spans="1:2" ht="15.75" customHeight="1" x14ac:dyDescent="0.3">
      <c r="A3622" s="28" t="s">
        <v>6766</v>
      </c>
      <c r="B3622" s="30">
        <v>21861.07</v>
      </c>
    </row>
    <row r="3623" spans="1:2" ht="15.75" customHeight="1" x14ac:dyDescent="0.3">
      <c r="A3623" s="28" t="s">
        <v>6767</v>
      </c>
      <c r="B3623" s="30">
        <v>16892.650000000001</v>
      </c>
    </row>
    <row r="3624" spans="1:2" ht="15.75" customHeight="1" x14ac:dyDescent="0.3">
      <c r="A3624" s="28" t="s">
        <v>6768</v>
      </c>
      <c r="B3624" s="30">
        <v>12917.91</v>
      </c>
    </row>
    <row r="3625" spans="1:2" ht="15.75" customHeight="1" x14ac:dyDescent="0.3">
      <c r="A3625" s="28" t="s">
        <v>6769</v>
      </c>
      <c r="B3625" s="30">
        <v>17886.330000000002</v>
      </c>
    </row>
    <row r="3626" spans="1:2" ht="15.75" customHeight="1" x14ac:dyDescent="0.3">
      <c r="A3626" s="28" t="s">
        <v>6770</v>
      </c>
      <c r="B3626" s="30">
        <v>12917.91</v>
      </c>
    </row>
    <row r="3627" spans="1:2" ht="15.75" customHeight="1" x14ac:dyDescent="0.3">
      <c r="A3627" s="28" t="s">
        <v>6771</v>
      </c>
      <c r="B3627" s="30">
        <v>16892.650000000001</v>
      </c>
    </row>
    <row r="3628" spans="1:2" ht="15.75" customHeight="1" x14ac:dyDescent="0.3">
      <c r="A3628" s="28" t="s">
        <v>6772</v>
      </c>
      <c r="B3628" s="30">
        <v>17886.330000000002</v>
      </c>
    </row>
    <row r="3629" spans="1:2" ht="15.75" customHeight="1" x14ac:dyDescent="0.3">
      <c r="A3629" s="28" t="s">
        <v>6773</v>
      </c>
      <c r="B3629" s="30">
        <v>17886.330000000002</v>
      </c>
    </row>
    <row r="3630" spans="1:2" ht="15.75" customHeight="1" x14ac:dyDescent="0.3">
      <c r="A3630" s="28" t="s">
        <v>6774</v>
      </c>
      <c r="B3630" s="30">
        <v>21861.07</v>
      </c>
    </row>
    <row r="3631" spans="1:2" ht="15.75" customHeight="1" x14ac:dyDescent="0.3">
      <c r="A3631" s="20" t="s">
        <v>6775</v>
      </c>
      <c r="B3631" s="22">
        <v>91074.5</v>
      </c>
    </row>
    <row r="3632" spans="1:2" ht="15.75" customHeight="1" x14ac:dyDescent="0.3">
      <c r="A3632" s="28" t="s">
        <v>6776</v>
      </c>
      <c r="B3632" s="30">
        <v>20036.39</v>
      </c>
    </row>
    <row r="3633" spans="1:2" ht="15.75" customHeight="1" x14ac:dyDescent="0.3">
      <c r="A3633" s="28" t="s">
        <v>6777</v>
      </c>
      <c r="B3633" s="30">
        <v>15482.67</v>
      </c>
    </row>
    <row r="3634" spans="1:2" ht="15.75" customHeight="1" x14ac:dyDescent="0.3">
      <c r="A3634" s="28" t="s">
        <v>6778</v>
      </c>
      <c r="B3634" s="30">
        <v>11839.69</v>
      </c>
    </row>
    <row r="3635" spans="1:2" ht="15.75" customHeight="1" x14ac:dyDescent="0.3">
      <c r="A3635" s="28" t="s">
        <v>6779</v>
      </c>
      <c r="B3635" s="30">
        <v>16393.41</v>
      </c>
    </row>
    <row r="3636" spans="1:2" ht="15.75" customHeight="1" x14ac:dyDescent="0.3">
      <c r="A3636" s="28" t="s">
        <v>6780</v>
      </c>
      <c r="B3636" s="30">
        <v>11839.69</v>
      </c>
    </row>
    <row r="3637" spans="1:2" ht="15.75" customHeight="1" x14ac:dyDescent="0.3">
      <c r="A3637" s="28" t="s">
        <v>6781</v>
      </c>
      <c r="B3637" s="30">
        <v>15482.67</v>
      </c>
    </row>
    <row r="3638" spans="1:2" ht="15.75" customHeight="1" x14ac:dyDescent="0.3">
      <c r="A3638" s="28" t="s">
        <v>6782</v>
      </c>
      <c r="B3638" s="30">
        <v>16393.41</v>
      </c>
    </row>
    <row r="3639" spans="1:2" ht="15.75" customHeight="1" x14ac:dyDescent="0.3">
      <c r="A3639" s="28" t="s">
        <v>6783</v>
      </c>
      <c r="B3639" s="30">
        <v>16393.41</v>
      </c>
    </row>
    <row r="3640" spans="1:2" ht="15.75" customHeight="1" x14ac:dyDescent="0.3">
      <c r="A3640" s="28" t="s">
        <v>6784</v>
      </c>
      <c r="B3640" s="30">
        <v>20036.39</v>
      </c>
    </row>
    <row r="3641" spans="1:2" ht="15.75" customHeight="1" x14ac:dyDescent="0.3">
      <c r="A3641" s="20" t="s">
        <v>6785</v>
      </c>
      <c r="B3641" s="22">
        <v>5494.5</v>
      </c>
    </row>
    <row r="3642" spans="1:2" ht="15.75" customHeight="1" x14ac:dyDescent="0.3">
      <c r="A3642" s="28" t="s">
        <v>6786</v>
      </c>
      <c r="B3642" s="30">
        <v>1208.79</v>
      </c>
    </row>
    <row r="3643" spans="1:2" ht="15.75" customHeight="1" x14ac:dyDescent="0.3">
      <c r="A3643" s="28" t="s">
        <v>6787</v>
      </c>
      <c r="B3643" s="30">
        <v>934.07</v>
      </c>
    </row>
    <row r="3644" spans="1:2" ht="15.75" customHeight="1" x14ac:dyDescent="0.3">
      <c r="A3644" s="28" t="s">
        <v>6788</v>
      </c>
      <c r="B3644" s="30">
        <v>714.29</v>
      </c>
    </row>
    <row r="3645" spans="1:2" ht="15.75" customHeight="1" x14ac:dyDescent="0.3">
      <c r="A3645" s="28" t="s">
        <v>6789</v>
      </c>
      <c r="B3645" s="30">
        <v>989.01</v>
      </c>
    </row>
    <row r="3646" spans="1:2" ht="15.75" customHeight="1" x14ac:dyDescent="0.3">
      <c r="A3646" s="28" t="s">
        <v>6790</v>
      </c>
      <c r="B3646" s="30">
        <v>714.29</v>
      </c>
    </row>
    <row r="3647" spans="1:2" ht="15.75" customHeight="1" x14ac:dyDescent="0.3">
      <c r="A3647" s="28" t="s">
        <v>6791</v>
      </c>
      <c r="B3647" s="30">
        <v>934.07</v>
      </c>
    </row>
    <row r="3648" spans="1:2" ht="15.75" customHeight="1" x14ac:dyDescent="0.3">
      <c r="A3648" s="28" t="s">
        <v>6792</v>
      </c>
      <c r="B3648" s="30">
        <v>989.01</v>
      </c>
    </row>
    <row r="3649" spans="1:2" ht="15.75" customHeight="1" x14ac:dyDescent="0.3">
      <c r="A3649" s="28" t="s">
        <v>6793</v>
      </c>
      <c r="B3649" s="30">
        <v>989.01</v>
      </c>
    </row>
    <row r="3650" spans="1:2" ht="15.75" customHeight="1" x14ac:dyDescent="0.3">
      <c r="A3650" s="28" t="s">
        <v>6794</v>
      </c>
      <c r="B3650" s="30">
        <v>1208.79</v>
      </c>
    </row>
    <row r="3651" spans="1:2" ht="15.75" customHeight="1" x14ac:dyDescent="0.3">
      <c r="A3651" s="20" t="s">
        <v>6795</v>
      </c>
      <c r="B3651" s="22">
        <v>5494.5</v>
      </c>
    </row>
    <row r="3652" spans="1:2" ht="15.75" customHeight="1" x14ac:dyDescent="0.3">
      <c r="A3652" s="28" t="s">
        <v>6796</v>
      </c>
      <c r="B3652" s="30">
        <v>1208.79</v>
      </c>
    </row>
    <row r="3653" spans="1:2" ht="15.75" customHeight="1" x14ac:dyDescent="0.3">
      <c r="A3653" s="28" t="s">
        <v>6797</v>
      </c>
      <c r="B3653" s="30">
        <v>934.07</v>
      </c>
    </row>
    <row r="3654" spans="1:2" ht="15.75" customHeight="1" x14ac:dyDescent="0.3">
      <c r="A3654" s="28" t="s">
        <v>6798</v>
      </c>
      <c r="B3654" s="30">
        <v>714.29</v>
      </c>
    </row>
    <row r="3655" spans="1:2" ht="15.75" customHeight="1" x14ac:dyDescent="0.3">
      <c r="A3655" s="28" t="s">
        <v>6799</v>
      </c>
      <c r="B3655" s="30">
        <v>989.01</v>
      </c>
    </row>
    <row r="3656" spans="1:2" ht="15.75" customHeight="1" x14ac:dyDescent="0.3">
      <c r="A3656" s="28" t="s">
        <v>6800</v>
      </c>
      <c r="B3656" s="30">
        <v>714.29</v>
      </c>
    </row>
    <row r="3657" spans="1:2" ht="15.75" customHeight="1" x14ac:dyDescent="0.3">
      <c r="A3657" s="28" t="s">
        <v>6801</v>
      </c>
      <c r="B3657" s="30">
        <v>934.07</v>
      </c>
    </row>
    <row r="3658" spans="1:2" ht="15.75" customHeight="1" x14ac:dyDescent="0.3">
      <c r="A3658" s="28" t="s">
        <v>6802</v>
      </c>
      <c r="B3658" s="30">
        <v>989.01</v>
      </c>
    </row>
    <row r="3659" spans="1:2" ht="15.75" customHeight="1" x14ac:dyDescent="0.3">
      <c r="A3659" s="28" t="s">
        <v>6803</v>
      </c>
      <c r="B3659" s="30">
        <v>989.01</v>
      </c>
    </row>
    <row r="3660" spans="1:2" ht="15.75" customHeight="1" x14ac:dyDescent="0.3">
      <c r="A3660" s="28" t="s">
        <v>6804</v>
      </c>
      <c r="B3660" s="30">
        <v>1208.79</v>
      </c>
    </row>
    <row r="3661" spans="1:2" ht="15.75" customHeight="1" x14ac:dyDescent="0.3">
      <c r="A3661" s="20" t="s">
        <v>6805</v>
      </c>
      <c r="B3661" s="22">
        <v>5494.5</v>
      </c>
    </row>
    <row r="3662" spans="1:2" ht="15.75" customHeight="1" x14ac:dyDescent="0.3">
      <c r="A3662" s="28" t="s">
        <v>6806</v>
      </c>
      <c r="B3662" s="30">
        <v>1208.79</v>
      </c>
    </row>
    <row r="3663" spans="1:2" ht="15.75" customHeight="1" x14ac:dyDescent="0.3">
      <c r="A3663" s="28" t="s">
        <v>6807</v>
      </c>
      <c r="B3663" s="30">
        <v>934.07</v>
      </c>
    </row>
    <row r="3664" spans="1:2" ht="15.75" customHeight="1" x14ac:dyDescent="0.3">
      <c r="A3664" s="28" t="s">
        <v>6808</v>
      </c>
      <c r="B3664" s="30">
        <v>714.29</v>
      </c>
    </row>
    <row r="3665" spans="1:2" ht="15.75" customHeight="1" x14ac:dyDescent="0.3">
      <c r="A3665" s="28" t="s">
        <v>6809</v>
      </c>
      <c r="B3665" s="30">
        <v>989.01</v>
      </c>
    </row>
    <row r="3666" spans="1:2" ht="15.75" customHeight="1" x14ac:dyDescent="0.3">
      <c r="A3666" s="28" t="s">
        <v>6810</v>
      </c>
      <c r="B3666" s="30">
        <v>714.29</v>
      </c>
    </row>
    <row r="3667" spans="1:2" ht="15.75" customHeight="1" x14ac:dyDescent="0.3">
      <c r="A3667" s="28" t="s">
        <v>6811</v>
      </c>
      <c r="B3667" s="30">
        <v>934.07</v>
      </c>
    </row>
    <row r="3668" spans="1:2" ht="15.75" customHeight="1" x14ac:dyDescent="0.3">
      <c r="A3668" s="28" t="s">
        <v>6812</v>
      </c>
      <c r="B3668" s="30">
        <v>989.01</v>
      </c>
    </row>
    <row r="3669" spans="1:2" ht="15.75" customHeight="1" x14ac:dyDescent="0.3">
      <c r="A3669" s="28" t="s">
        <v>6813</v>
      </c>
      <c r="B3669" s="30">
        <v>989.01</v>
      </c>
    </row>
    <row r="3670" spans="1:2" ht="15.75" customHeight="1" x14ac:dyDescent="0.3">
      <c r="A3670" s="28" t="s">
        <v>6814</v>
      </c>
      <c r="B3670" s="30">
        <v>1208.79</v>
      </c>
    </row>
    <row r="3671" spans="1:2" ht="15.75" customHeight="1" x14ac:dyDescent="0.3">
      <c r="A3671" s="20" t="s">
        <v>6815</v>
      </c>
      <c r="B3671" s="22">
        <v>5494.5</v>
      </c>
    </row>
    <row r="3672" spans="1:2" ht="15.75" customHeight="1" x14ac:dyDescent="0.3">
      <c r="A3672" s="28" t="s">
        <v>6816</v>
      </c>
      <c r="B3672" s="30">
        <v>1208.79</v>
      </c>
    </row>
    <row r="3673" spans="1:2" ht="15.75" customHeight="1" x14ac:dyDescent="0.3">
      <c r="A3673" s="28" t="s">
        <v>6817</v>
      </c>
      <c r="B3673" s="30">
        <v>934.07</v>
      </c>
    </row>
    <row r="3674" spans="1:2" ht="15.75" customHeight="1" x14ac:dyDescent="0.3">
      <c r="A3674" s="28" t="s">
        <v>6818</v>
      </c>
      <c r="B3674" s="30">
        <v>714.29</v>
      </c>
    </row>
    <row r="3675" spans="1:2" ht="15.75" customHeight="1" x14ac:dyDescent="0.3">
      <c r="A3675" s="28" t="s">
        <v>6819</v>
      </c>
      <c r="B3675" s="30">
        <v>989.01</v>
      </c>
    </row>
    <row r="3676" spans="1:2" ht="15.75" customHeight="1" x14ac:dyDescent="0.3">
      <c r="A3676" s="28" t="s">
        <v>6820</v>
      </c>
      <c r="B3676" s="30">
        <v>714.29</v>
      </c>
    </row>
    <row r="3677" spans="1:2" ht="15.75" customHeight="1" x14ac:dyDescent="0.3">
      <c r="A3677" s="28" t="s">
        <v>6821</v>
      </c>
      <c r="B3677" s="30">
        <v>934.07</v>
      </c>
    </row>
    <row r="3678" spans="1:2" ht="15.75" customHeight="1" x14ac:dyDescent="0.3">
      <c r="A3678" s="28" t="s">
        <v>6822</v>
      </c>
      <c r="B3678" s="30">
        <v>989.01</v>
      </c>
    </row>
    <row r="3679" spans="1:2" ht="15.75" customHeight="1" x14ac:dyDescent="0.3">
      <c r="A3679" s="28" t="s">
        <v>6823</v>
      </c>
      <c r="B3679" s="30">
        <v>989.01</v>
      </c>
    </row>
    <row r="3680" spans="1:2" ht="15.75" customHeight="1" x14ac:dyDescent="0.3">
      <c r="A3680" s="28" t="s">
        <v>6824</v>
      </c>
      <c r="B3680" s="30">
        <v>1208.79</v>
      </c>
    </row>
    <row r="3681" spans="1:2" ht="15.75" customHeight="1" x14ac:dyDescent="0.3">
      <c r="A3681" s="20" t="s">
        <v>6825</v>
      </c>
      <c r="B3681" s="22">
        <v>3624.5</v>
      </c>
    </row>
    <row r="3682" spans="1:2" ht="15.75" customHeight="1" x14ac:dyDescent="0.3">
      <c r="A3682" s="28" t="s">
        <v>6826</v>
      </c>
      <c r="B3682" s="30">
        <v>797.39</v>
      </c>
    </row>
    <row r="3683" spans="1:2" ht="15.75" customHeight="1" x14ac:dyDescent="0.3">
      <c r="A3683" s="28" t="s">
        <v>6827</v>
      </c>
      <c r="B3683" s="30">
        <v>616.16999999999996</v>
      </c>
    </row>
    <row r="3684" spans="1:2" ht="15.75" customHeight="1" x14ac:dyDescent="0.3">
      <c r="A3684" s="28" t="s">
        <v>6828</v>
      </c>
      <c r="B3684" s="30">
        <v>471.19</v>
      </c>
    </row>
    <row r="3685" spans="1:2" ht="15.75" customHeight="1" x14ac:dyDescent="0.3">
      <c r="A3685" s="28" t="s">
        <v>6829</v>
      </c>
      <c r="B3685" s="30">
        <v>652.41</v>
      </c>
    </row>
    <row r="3686" spans="1:2" ht="15.75" customHeight="1" x14ac:dyDescent="0.3">
      <c r="A3686" s="28" t="s">
        <v>6830</v>
      </c>
      <c r="B3686" s="30">
        <v>471.19</v>
      </c>
    </row>
    <row r="3687" spans="1:2" ht="15.75" customHeight="1" x14ac:dyDescent="0.3">
      <c r="A3687" s="28" t="s">
        <v>6831</v>
      </c>
      <c r="B3687" s="30">
        <v>616.16999999999996</v>
      </c>
    </row>
    <row r="3688" spans="1:2" ht="15.75" customHeight="1" x14ac:dyDescent="0.3">
      <c r="A3688" s="28" t="s">
        <v>6832</v>
      </c>
      <c r="B3688" s="30">
        <v>652.41</v>
      </c>
    </row>
    <row r="3689" spans="1:2" ht="15.75" customHeight="1" x14ac:dyDescent="0.3">
      <c r="A3689" s="28" t="s">
        <v>6833</v>
      </c>
      <c r="B3689" s="30">
        <v>652.41</v>
      </c>
    </row>
    <row r="3690" spans="1:2" ht="15.75" customHeight="1" x14ac:dyDescent="0.3">
      <c r="A3690" s="28" t="s">
        <v>6834</v>
      </c>
      <c r="B3690" s="30">
        <v>797.39</v>
      </c>
    </row>
    <row r="3691" spans="1:2" ht="15.75" customHeight="1" x14ac:dyDescent="0.3">
      <c r="A3691" s="20" t="s">
        <v>6835</v>
      </c>
      <c r="B3691" s="22">
        <v>3624.5</v>
      </c>
    </row>
    <row r="3692" spans="1:2" ht="15.75" customHeight="1" x14ac:dyDescent="0.3">
      <c r="A3692" s="28" t="s">
        <v>6836</v>
      </c>
      <c r="B3692" s="30">
        <v>797.39</v>
      </c>
    </row>
    <row r="3693" spans="1:2" ht="15.75" customHeight="1" x14ac:dyDescent="0.3">
      <c r="A3693" s="28" t="s">
        <v>6837</v>
      </c>
      <c r="B3693" s="30">
        <v>616.16999999999996</v>
      </c>
    </row>
    <row r="3694" spans="1:2" ht="15.75" customHeight="1" x14ac:dyDescent="0.3">
      <c r="A3694" s="28" t="s">
        <v>6838</v>
      </c>
      <c r="B3694" s="30">
        <v>471.19</v>
      </c>
    </row>
    <row r="3695" spans="1:2" ht="15.75" customHeight="1" x14ac:dyDescent="0.3">
      <c r="A3695" s="28" t="s">
        <v>6839</v>
      </c>
      <c r="B3695" s="30">
        <v>652.41</v>
      </c>
    </row>
    <row r="3696" spans="1:2" ht="15.75" customHeight="1" x14ac:dyDescent="0.3">
      <c r="A3696" s="28" t="s">
        <v>6840</v>
      </c>
      <c r="B3696" s="30">
        <v>471.19</v>
      </c>
    </row>
    <row r="3697" spans="1:2" ht="15.75" customHeight="1" x14ac:dyDescent="0.3">
      <c r="A3697" s="28" t="s">
        <v>6841</v>
      </c>
      <c r="B3697" s="30">
        <v>616.16999999999996</v>
      </c>
    </row>
    <row r="3698" spans="1:2" ht="15.75" customHeight="1" x14ac:dyDescent="0.3">
      <c r="A3698" s="28" t="s">
        <v>6842</v>
      </c>
      <c r="B3698" s="30">
        <v>652.41</v>
      </c>
    </row>
    <row r="3699" spans="1:2" ht="15.75" customHeight="1" x14ac:dyDescent="0.3">
      <c r="A3699" s="28" t="s">
        <v>6843</v>
      </c>
      <c r="B3699" s="30">
        <v>652.41</v>
      </c>
    </row>
    <row r="3700" spans="1:2" ht="15.75" customHeight="1" x14ac:dyDescent="0.3">
      <c r="A3700" s="28" t="s">
        <v>6844</v>
      </c>
      <c r="B3700" s="30">
        <v>797.39</v>
      </c>
    </row>
    <row r="3701" spans="1:2" ht="15.75" customHeight="1" x14ac:dyDescent="0.3">
      <c r="A3701" s="20" t="s">
        <v>6845</v>
      </c>
      <c r="B3701" s="22">
        <v>5494.5</v>
      </c>
    </row>
    <row r="3702" spans="1:2" ht="15.75" customHeight="1" x14ac:dyDescent="0.3">
      <c r="A3702" s="28" t="s">
        <v>6846</v>
      </c>
      <c r="B3702" s="30">
        <v>1208.79</v>
      </c>
    </row>
    <row r="3703" spans="1:2" ht="15.75" customHeight="1" x14ac:dyDescent="0.3">
      <c r="A3703" s="28" t="s">
        <v>6847</v>
      </c>
      <c r="B3703" s="30">
        <v>934.07</v>
      </c>
    </row>
    <row r="3704" spans="1:2" ht="15.75" customHeight="1" x14ac:dyDescent="0.3">
      <c r="A3704" s="28" t="s">
        <v>6848</v>
      </c>
      <c r="B3704" s="30">
        <v>714.29</v>
      </c>
    </row>
    <row r="3705" spans="1:2" ht="15.75" customHeight="1" x14ac:dyDescent="0.3">
      <c r="A3705" s="28" t="s">
        <v>6849</v>
      </c>
      <c r="B3705" s="30">
        <v>989.01</v>
      </c>
    </row>
    <row r="3706" spans="1:2" ht="15.75" customHeight="1" x14ac:dyDescent="0.3">
      <c r="A3706" s="28" t="s">
        <v>6850</v>
      </c>
      <c r="B3706" s="30">
        <v>714.29</v>
      </c>
    </row>
    <row r="3707" spans="1:2" ht="15.75" customHeight="1" x14ac:dyDescent="0.3">
      <c r="A3707" s="28" t="s">
        <v>6851</v>
      </c>
      <c r="B3707" s="30">
        <v>934.07</v>
      </c>
    </row>
    <row r="3708" spans="1:2" ht="15.75" customHeight="1" x14ac:dyDescent="0.3">
      <c r="A3708" s="28" t="s">
        <v>6852</v>
      </c>
      <c r="B3708" s="30">
        <v>989.01</v>
      </c>
    </row>
    <row r="3709" spans="1:2" ht="15.75" customHeight="1" x14ac:dyDescent="0.3">
      <c r="A3709" s="28" t="s">
        <v>6853</v>
      </c>
      <c r="B3709" s="30">
        <v>989.01</v>
      </c>
    </row>
    <row r="3710" spans="1:2" ht="15.75" customHeight="1" x14ac:dyDescent="0.3">
      <c r="A3710" s="28" t="s">
        <v>6854</v>
      </c>
      <c r="B3710" s="30">
        <v>1208.79</v>
      </c>
    </row>
    <row r="3711" spans="1:2" ht="15.75" customHeight="1" x14ac:dyDescent="0.3">
      <c r="A3711" s="20" t="s">
        <v>6855</v>
      </c>
      <c r="B3711" s="22">
        <v>3624.5</v>
      </c>
    </row>
    <row r="3712" spans="1:2" ht="15.75" customHeight="1" x14ac:dyDescent="0.3">
      <c r="A3712" s="28" t="s">
        <v>6856</v>
      </c>
      <c r="B3712" s="30">
        <v>797.39</v>
      </c>
    </row>
    <row r="3713" spans="1:2" ht="15.75" customHeight="1" x14ac:dyDescent="0.3">
      <c r="A3713" s="28" t="s">
        <v>6857</v>
      </c>
      <c r="B3713" s="30">
        <v>616.16999999999996</v>
      </c>
    </row>
    <row r="3714" spans="1:2" ht="15.75" customHeight="1" x14ac:dyDescent="0.3">
      <c r="A3714" s="28" t="s">
        <v>6858</v>
      </c>
      <c r="B3714" s="30">
        <v>471.19</v>
      </c>
    </row>
    <row r="3715" spans="1:2" ht="15.75" customHeight="1" x14ac:dyDescent="0.3">
      <c r="A3715" s="28" t="s">
        <v>6859</v>
      </c>
      <c r="B3715" s="30">
        <v>652.41</v>
      </c>
    </row>
    <row r="3716" spans="1:2" ht="15.75" customHeight="1" x14ac:dyDescent="0.3">
      <c r="A3716" s="28" t="s">
        <v>6860</v>
      </c>
      <c r="B3716" s="30">
        <v>471.19</v>
      </c>
    </row>
    <row r="3717" spans="1:2" ht="15.75" customHeight="1" x14ac:dyDescent="0.3">
      <c r="A3717" s="28" t="s">
        <v>6861</v>
      </c>
      <c r="B3717" s="30">
        <v>616.16999999999996</v>
      </c>
    </row>
    <row r="3718" spans="1:2" ht="15.75" customHeight="1" x14ac:dyDescent="0.3">
      <c r="A3718" s="28" t="s">
        <v>6862</v>
      </c>
      <c r="B3718" s="30">
        <v>652.41</v>
      </c>
    </row>
    <row r="3719" spans="1:2" ht="15.75" customHeight="1" x14ac:dyDescent="0.3">
      <c r="A3719" s="28" t="s">
        <v>6863</v>
      </c>
      <c r="B3719" s="30">
        <v>652.41</v>
      </c>
    </row>
    <row r="3720" spans="1:2" ht="15.75" customHeight="1" x14ac:dyDescent="0.3">
      <c r="A3720" s="28" t="s">
        <v>6864</v>
      </c>
      <c r="B3720" s="30">
        <v>797.39</v>
      </c>
    </row>
    <row r="3721" spans="1:2" ht="15.75" customHeight="1" x14ac:dyDescent="0.3">
      <c r="A3721" s="20" t="s">
        <v>6865</v>
      </c>
      <c r="B3721" s="22">
        <v>3624.5</v>
      </c>
    </row>
    <row r="3722" spans="1:2" ht="15.75" customHeight="1" x14ac:dyDescent="0.3">
      <c r="A3722" s="28" t="s">
        <v>6866</v>
      </c>
      <c r="B3722" s="30">
        <v>797.39</v>
      </c>
    </row>
    <row r="3723" spans="1:2" ht="15.75" customHeight="1" x14ac:dyDescent="0.3">
      <c r="A3723" s="28" t="s">
        <v>6867</v>
      </c>
      <c r="B3723" s="30">
        <v>616.16999999999996</v>
      </c>
    </row>
    <row r="3724" spans="1:2" ht="15.75" customHeight="1" x14ac:dyDescent="0.3">
      <c r="A3724" s="28" t="s">
        <v>6868</v>
      </c>
      <c r="B3724" s="30">
        <v>471.19</v>
      </c>
    </row>
    <row r="3725" spans="1:2" ht="15.75" customHeight="1" x14ac:dyDescent="0.3">
      <c r="A3725" s="28" t="s">
        <v>6869</v>
      </c>
      <c r="B3725" s="30">
        <v>652.41</v>
      </c>
    </row>
    <row r="3726" spans="1:2" ht="15.75" customHeight="1" x14ac:dyDescent="0.3">
      <c r="A3726" s="28" t="s">
        <v>6870</v>
      </c>
      <c r="B3726" s="30">
        <v>471.19</v>
      </c>
    </row>
    <row r="3727" spans="1:2" ht="15.75" customHeight="1" x14ac:dyDescent="0.3">
      <c r="A3727" s="28" t="s">
        <v>6871</v>
      </c>
      <c r="B3727" s="30">
        <v>616.16999999999996</v>
      </c>
    </row>
    <row r="3728" spans="1:2" ht="15.75" customHeight="1" x14ac:dyDescent="0.3">
      <c r="A3728" s="28" t="s">
        <v>6872</v>
      </c>
      <c r="B3728" s="30">
        <v>652.41</v>
      </c>
    </row>
    <row r="3729" spans="1:2" ht="15.75" customHeight="1" x14ac:dyDescent="0.3">
      <c r="A3729" s="28" t="s">
        <v>6873</v>
      </c>
      <c r="B3729" s="30">
        <v>652.41</v>
      </c>
    </row>
    <row r="3730" spans="1:2" ht="15.75" customHeight="1" x14ac:dyDescent="0.3">
      <c r="A3730" s="28" t="s">
        <v>6874</v>
      </c>
      <c r="B3730" s="30">
        <v>797.39</v>
      </c>
    </row>
    <row r="3731" spans="1:2" ht="15.75" customHeight="1" x14ac:dyDescent="0.3">
      <c r="A3731" s="20" t="s">
        <v>6875</v>
      </c>
      <c r="B3731" s="22">
        <v>3624.5</v>
      </c>
    </row>
    <row r="3732" spans="1:2" ht="15.75" customHeight="1" x14ac:dyDescent="0.3">
      <c r="A3732" s="28" t="s">
        <v>6876</v>
      </c>
      <c r="B3732" s="30">
        <v>797.39</v>
      </c>
    </row>
    <row r="3733" spans="1:2" ht="15.75" customHeight="1" x14ac:dyDescent="0.3">
      <c r="A3733" s="28" t="s">
        <v>6877</v>
      </c>
      <c r="B3733" s="30">
        <v>616.16999999999996</v>
      </c>
    </row>
    <row r="3734" spans="1:2" ht="15.75" customHeight="1" x14ac:dyDescent="0.3">
      <c r="A3734" s="28" t="s">
        <v>6878</v>
      </c>
      <c r="B3734" s="30">
        <v>471.19</v>
      </c>
    </row>
    <row r="3735" spans="1:2" ht="15.75" customHeight="1" x14ac:dyDescent="0.3">
      <c r="A3735" s="28" t="s">
        <v>6879</v>
      </c>
      <c r="B3735" s="30">
        <v>652.41</v>
      </c>
    </row>
    <row r="3736" spans="1:2" ht="15.75" customHeight="1" x14ac:dyDescent="0.3">
      <c r="A3736" s="28" t="s">
        <v>6880</v>
      </c>
      <c r="B3736" s="30">
        <v>471.19</v>
      </c>
    </row>
    <row r="3737" spans="1:2" ht="15.75" customHeight="1" x14ac:dyDescent="0.3">
      <c r="A3737" s="28" t="s">
        <v>6881</v>
      </c>
      <c r="B3737" s="30">
        <v>616.16999999999996</v>
      </c>
    </row>
    <row r="3738" spans="1:2" ht="15.75" customHeight="1" x14ac:dyDescent="0.3">
      <c r="A3738" s="28" t="s">
        <v>6882</v>
      </c>
      <c r="B3738" s="30">
        <v>652.41</v>
      </c>
    </row>
    <row r="3739" spans="1:2" ht="15.75" customHeight="1" x14ac:dyDescent="0.3">
      <c r="A3739" s="28" t="s">
        <v>6883</v>
      </c>
      <c r="B3739" s="30">
        <v>652.41</v>
      </c>
    </row>
    <row r="3740" spans="1:2" ht="15.75" customHeight="1" x14ac:dyDescent="0.3">
      <c r="A3740" s="28" t="s">
        <v>6884</v>
      </c>
      <c r="B3740" s="30">
        <v>797.39</v>
      </c>
    </row>
    <row r="3741" spans="1:2" ht="15.75" customHeight="1" x14ac:dyDescent="0.3">
      <c r="A3741" s="20" t="s">
        <v>6885</v>
      </c>
      <c r="B3741" s="22">
        <v>3624.5</v>
      </c>
    </row>
    <row r="3742" spans="1:2" ht="15.75" customHeight="1" x14ac:dyDescent="0.3">
      <c r="A3742" s="28" t="s">
        <v>6886</v>
      </c>
      <c r="B3742" s="30">
        <v>797.39</v>
      </c>
    </row>
    <row r="3743" spans="1:2" ht="15.75" customHeight="1" x14ac:dyDescent="0.3">
      <c r="A3743" s="28" t="s">
        <v>6887</v>
      </c>
      <c r="B3743" s="30">
        <v>616.16999999999996</v>
      </c>
    </row>
    <row r="3744" spans="1:2" ht="15.75" customHeight="1" x14ac:dyDescent="0.3">
      <c r="A3744" s="28" t="s">
        <v>6888</v>
      </c>
      <c r="B3744" s="30">
        <v>471.19</v>
      </c>
    </row>
    <row r="3745" spans="1:2" ht="15.75" customHeight="1" x14ac:dyDescent="0.3">
      <c r="A3745" s="28" t="s">
        <v>6889</v>
      </c>
      <c r="B3745" s="30">
        <v>652.41</v>
      </c>
    </row>
    <row r="3746" spans="1:2" ht="15.75" customHeight="1" x14ac:dyDescent="0.3">
      <c r="A3746" s="28" t="s">
        <v>6890</v>
      </c>
      <c r="B3746" s="30">
        <v>471.19</v>
      </c>
    </row>
    <row r="3747" spans="1:2" ht="15.75" customHeight="1" x14ac:dyDescent="0.3">
      <c r="A3747" s="28" t="s">
        <v>6891</v>
      </c>
      <c r="B3747" s="30">
        <v>616.16999999999996</v>
      </c>
    </row>
    <row r="3748" spans="1:2" ht="15.75" customHeight="1" x14ac:dyDescent="0.3">
      <c r="A3748" s="28" t="s">
        <v>6892</v>
      </c>
      <c r="B3748" s="30">
        <v>652.41</v>
      </c>
    </row>
    <row r="3749" spans="1:2" ht="15.75" customHeight="1" x14ac:dyDescent="0.3">
      <c r="A3749" s="28" t="s">
        <v>6893</v>
      </c>
      <c r="B3749" s="30">
        <v>652.41</v>
      </c>
    </row>
    <row r="3750" spans="1:2" ht="15.75" customHeight="1" x14ac:dyDescent="0.3">
      <c r="A3750" s="28" t="s">
        <v>6894</v>
      </c>
      <c r="B3750" s="30">
        <v>797.39</v>
      </c>
    </row>
    <row r="3751" spans="1:2" ht="15.75" customHeight="1" x14ac:dyDescent="0.3">
      <c r="A3751" s="20" t="s">
        <v>6895</v>
      </c>
      <c r="B3751" s="22">
        <v>5494.5</v>
      </c>
    </row>
    <row r="3752" spans="1:2" ht="15.75" customHeight="1" x14ac:dyDescent="0.3">
      <c r="A3752" s="28" t="s">
        <v>6896</v>
      </c>
      <c r="B3752" s="30">
        <v>1208.79</v>
      </c>
    </row>
    <row r="3753" spans="1:2" ht="15.75" customHeight="1" x14ac:dyDescent="0.3">
      <c r="A3753" s="28" t="s">
        <v>6897</v>
      </c>
      <c r="B3753" s="30">
        <v>934.07</v>
      </c>
    </row>
    <row r="3754" spans="1:2" ht="15.75" customHeight="1" x14ac:dyDescent="0.3">
      <c r="A3754" s="28" t="s">
        <v>6898</v>
      </c>
      <c r="B3754" s="30">
        <v>714.29</v>
      </c>
    </row>
    <row r="3755" spans="1:2" ht="15.75" customHeight="1" x14ac:dyDescent="0.3">
      <c r="A3755" s="28" t="s">
        <v>6899</v>
      </c>
      <c r="B3755" s="30">
        <v>989.01</v>
      </c>
    </row>
    <row r="3756" spans="1:2" ht="15.75" customHeight="1" x14ac:dyDescent="0.3">
      <c r="A3756" s="28" t="s">
        <v>6900</v>
      </c>
      <c r="B3756" s="30">
        <v>714.29</v>
      </c>
    </row>
    <row r="3757" spans="1:2" ht="15.75" customHeight="1" x14ac:dyDescent="0.3">
      <c r="A3757" s="28" t="s">
        <v>6901</v>
      </c>
      <c r="B3757" s="30">
        <v>934.07</v>
      </c>
    </row>
    <row r="3758" spans="1:2" ht="15.75" customHeight="1" x14ac:dyDescent="0.3">
      <c r="A3758" s="28" t="s">
        <v>6902</v>
      </c>
      <c r="B3758" s="30">
        <v>989.01</v>
      </c>
    </row>
    <row r="3759" spans="1:2" ht="15.75" customHeight="1" x14ac:dyDescent="0.3">
      <c r="A3759" s="28" t="s">
        <v>6903</v>
      </c>
      <c r="B3759" s="30">
        <v>989.01</v>
      </c>
    </row>
    <row r="3760" spans="1:2" ht="15.75" customHeight="1" x14ac:dyDescent="0.3">
      <c r="A3760" s="28" t="s">
        <v>6904</v>
      </c>
      <c r="B3760" s="30">
        <v>1208.79</v>
      </c>
    </row>
    <row r="3761" spans="1:2" ht="15.75" customHeight="1" x14ac:dyDescent="0.3">
      <c r="A3761" s="20" t="s">
        <v>6905</v>
      </c>
      <c r="B3761" s="22">
        <v>6044.5</v>
      </c>
    </row>
    <row r="3762" spans="1:2" ht="15.75" customHeight="1" x14ac:dyDescent="0.3">
      <c r="A3762" s="28" t="s">
        <v>6906</v>
      </c>
      <c r="B3762" s="30">
        <v>1329.79</v>
      </c>
    </row>
    <row r="3763" spans="1:2" ht="15.75" customHeight="1" x14ac:dyDescent="0.3">
      <c r="A3763" s="28" t="s">
        <v>6907</v>
      </c>
      <c r="B3763" s="30">
        <v>1027.57</v>
      </c>
    </row>
    <row r="3764" spans="1:2" ht="15.75" customHeight="1" x14ac:dyDescent="0.3">
      <c r="A3764" s="28" t="s">
        <v>6908</v>
      </c>
      <c r="B3764" s="30">
        <v>785.79</v>
      </c>
    </row>
    <row r="3765" spans="1:2" ht="15.75" customHeight="1" x14ac:dyDescent="0.3">
      <c r="A3765" s="28" t="s">
        <v>6909</v>
      </c>
      <c r="B3765" s="30">
        <v>1088.01</v>
      </c>
    </row>
    <row r="3766" spans="1:2" ht="15.75" customHeight="1" x14ac:dyDescent="0.3">
      <c r="A3766" s="28" t="s">
        <v>6910</v>
      </c>
      <c r="B3766" s="30">
        <v>785.79</v>
      </c>
    </row>
    <row r="3767" spans="1:2" ht="15.75" customHeight="1" x14ac:dyDescent="0.3">
      <c r="A3767" s="28" t="s">
        <v>6911</v>
      </c>
      <c r="B3767" s="30">
        <v>1027.57</v>
      </c>
    </row>
    <row r="3768" spans="1:2" ht="15.75" customHeight="1" x14ac:dyDescent="0.3">
      <c r="A3768" s="28" t="s">
        <v>6912</v>
      </c>
      <c r="B3768" s="30">
        <v>1088.01</v>
      </c>
    </row>
    <row r="3769" spans="1:2" ht="15.75" customHeight="1" x14ac:dyDescent="0.3">
      <c r="A3769" s="28" t="s">
        <v>6913</v>
      </c>
      <c r="B3769" s="30">
        <v>1088.01</v>
      </c>
    </row>
    <row r="3770" spans="1:2" ht="15.75" customHeight="1" x14ac:dyDescent="0.3">
      <c r="A3770" s="28" t="s">
        <v>6914</v>
      </c>
      <c r="B3770" s="30">
        <v>1329.79</v>
      </c>
    </row>
    <row r="3771" spans="1:2" ht="15.75" customHeight="1" x14ac:dyDescent="0.3">
      <c r="A3771" s="20" t="s">
        <v>6915</v>
      </c>
      <c r="B3771" s="22">
        <v>6044.5</v>
      </c>
    </row>
    <row r="3772" spans="1:2" ht="15.75" customHeight="1" x14ac:dyDescent="0.3">
      <c r="A3772" s="28" t="s">
        <v>6916</v>
      </c>
      <c r="B3772" s="30">
        <v>1329.79</v>
      </c>
    </row>
    <row r="3773" spans="1:2" ht="15.75" customHeight="1" x14ac:dyDescent="0.3">
      <c r="A3773" s="28" t="s">
        <v>6917</v>
      </c>
      <c r="B3773" s="30">
        <v>1027.57</v>
      </c>
    </row>
    <row r="3774" spans="1:2" ht="15.75" customHeight="1" x14ac:dyDescent="0.3">
      <c r="A3774" s="28" t="s">
        <v>6918</v>
      </c>
      <c r="B3774" s="30">
        <v>785.79</v>
      </c>
    </row>
    <row r="3775" spans="1:2" ht="15.75" customHeight="1" x14ac:dyDescent="0.3">
      <c r="A3775" s="28" t="s">
        <v>6919</v>
      </c>
      <c r="B3775" s="30">
        <v>1088.01</v>
      </c>
    </row>
    <row r="3776" spans="1:2" ht="15.75" customHeight="1" x14ac:dyDescent="0.3">
      <c r="A3776" s="28" t="s">
        <v>6920</v>
      </c>
      <c r="B3776" s="30">
        <v>785.79</v>
      </c>
    </row>
    <row r="3777" spans="1:2" ht="15.75" customHeight="1" x14ac:dyDescent="0.3">
      <c r="A3777" s="28" t="s">
        <v>6921</v>
      </c>
      <c r="B3777" s="30">
        <v>1027.57</v>
      </c>
    </row>
    <row r="3778" spans="1:2" ht="15.75" customHeight="1" x14ac:dyDescent="0.3">
      <c r="A3778" s="28" t="s">
        <v>6922</v>
      </c>
      <c r="B3778" s="30">
        <v>1088.01</v>
      </c>
    </row>
    <row r="3779" spans="1:2" ht="15.75" customHeight="1" x14ac:dyDescent="0.3">
      <c r="A3779" s="28" t="s">
        <v>6923</v>
      </c>
      <c r="B3779" s="30">
        <v>1088.01</v>
      </c>
    </row>
    <row r="3780" spans="1:2" ht="15.75" customHeight="1" x14ac:dyDescent="0.3">
      <c r="A3780" s="28" t="s">
        <v>6924</v>
      </c>
      <c r="B3780" s="30">
        <v>1329.79</v>
      </c>
    </row>
    <row r="3781" spans="1:2" ht="15.75" customHeight="1" x14ac:dyDescent="0.3">
      <c r="A3781" s="20" t="s">
        <v>6926</v>
      </c>
      <c r="B3781" s="22">
        <v>3954.5</v>
      </c>
    </row>
    <row r="3782" spans="1:2" ht="15.75" customHeight="1" x14ac:dyDescent="0.3">
      <c r="A3782" s="28" t="s">
        <v>6927</v>
      </c>
      <c r="B3782" s="30">
        <v>869.99</v>
      </c>
    </row>
    <row r="3783" spans="1:2" ht="15.75" customHeight="1" x14ac:dyDescent="0.3">
      <c r="A3783" s="28" t="s">
        <v>6928</v>
      </c>
      <c r="B3783" s="30">
        <v>672.27</v>
      </c>
    </row>
    <row r="3784" spans="1:2" ht="15.75" customHeight="1" x14ac:dyDescent="0.3">
      <c r="A3784" s="28" t="s">
        <v>6929</v>
      </c>
      <c r="B3784" s="30">
        <v>514.09</v>
      </c>
    </row>
    <row r="3785" spans="1:2" ht="15.75" customHeight="1" x14ac:dyDescent="0.3">
      <c r="A3785" s="28" t="s">
        <v>6930</v>
      </c>
      <c r="B3785" s="30">
        <v>711.81</v>
      </c>
    </row>
    <row r="3786" spans="1:2" ht="15.75" customHeight="1" x14ac:dyDescent="0.3">
      <c r="A3786" s="28" t="s">
        <v>6931</v>
      </c>
      <c r="B3786" s="30">
        <v>514.09</v>
      </c>
    </row>
    <row r="3787" spans="1:2" ht="15.75" customHeight="1" x14ac:dyDescent="0.3">
      <c r="A3787" s="28" t="s">
        <v>6932</v>
      </c>
      <c r="B3787" s="30">
        <v>672.27</v>
      </c>
    </row>
    <row r="3788" spans="1:2" ht="15.75" customHeight="1" x14ac:dyDescent="0.3">
      <c r="A3788" s="28" t="s">
        <v>6933</v>
      </c>
      <c r="B3788" s="30">
        <v>711.81</v>
      </c>
    </row>
    <row r="3789" spans="1:2" ht="15.75" customHeight="1" x14ac:dyDescent="0.3">
      <c r="A3789" s="28" t="s">
        <v>6934</v>
      </c>
      <c r="B3789" s="30">
        <v>711.81</v>
      </c>
    </row>
    <row r="3790" spans="1:2" ht="15.75" customHeight="1" x14ac:dyDescent="0.3">
      <c r="A3790" s="28" t="s">
        <v>6935</v>
      </c>
      <c r="B3790" s="30">
        <v>869.99</v>
      </c>
    </row>
    <row r="3791" spans="1:2" ht="15.75" customHeight="1" x14ac:dyDescent="0.3">
      <c r="A3791" s="20" t="s">
        <v>6936</v>
      </c>
      <c r="B3791" s="22">
        <v>3954.5</v>
      </c>
    </row>
    <row r="3792" spans="1:2" ht="15.75" customHeight="1" x14ac:dyDescent="0.3">
      <c r="A3792" s="28" t="s">
        <v>6937</v>
      </c>
      <c r="B3792" s="30">
        <v>869.99</v>
      </c>
    </row>
    <row r="3793" spans="1:2" ht="15.75" customHeight="1" x14ac:dyDescent="0.3">
      <c r="A3793" s="28" t="s">
        <v>6938</v>
      </c>
      <c r="B3793" s="30">
        <v>672.27</v>
      </c>
    </row>
    <row r="3794" spans="1:2" ht="15.75" customHeight="1" x14ac:dyDescent="0.3">
      <c r="A3794" s="28" t="s">
        <v>6939</v>
      </c>
      <c r="B3794" s="30">
        <v>514.09</v>
      </c>
    </row>
    <row r="3795" spans="1:2" ht="15.75" customHeight="1" x14ac:dyDescent="0.3">
      <c r="A3795" s="28" t="s">
        <v>6940</v>
      </c>
      <c r="B3795" s="30">
        <v>711.81</v>
      </c>
    </row>
    <row r="3796" spans="1:2" ht="15.75" customHeight="1" x14ac:dyDescent="0.3">
      <c r="A3796" s="28" t="s">
        <v>6941</v>
      </c>
      <c r="B3796" s="30">
        <v>514.09</v>
      </c>
    </row>
    <row r="3797" spans="1:2" ht="15.75" customHeight="1" x14ac:dyDescent="0.3">
      <c r="A3797" s="28" t="s">
        <v>6942</v>
      </c>
      <c r="B3797" s="30">
        <v>672.27</v>
      </c>
    </row>
    <row r="3798" spans="1:2" ht="15.75" customHeight="1" x14ac:dyDescent="0.3">
      <c r="A3798" s="28" t="s">
        <v>6943</v>
      </c>
      <c r="B3798" s="30">
        <v>711.81</v>
      </c>
    </row>
    <row r="3799" spans="1:2" ht="15.75" customHeight="1" x14ac:dyDescent="0.3">
      <c r="A3799" s="28" t="s">
        <v>6944</v>
      </c>
      <c r="B3799" s="30">
        <v>711.81</v>
      </c>
    </row>
    <row r="3800" spans="1:2" ht="15.75" customHeight="1" x14ac:dyDescent="0.3">
      <c r="A3800" s="28" t="s">
        <v>6945</v>
      </c>
      <c r="B3800" s="30">
        <v>869.99</v>
      </c>
    </row>
    <row r="3801" spans="1:2" ht="15.75" customHeight="1" x14ac:dyDescent="0.3">
      <c r="A3801" s="20" t="s">
        <v>6946</v>
      </c>
      <c r="B3801" s="22">
        <v>21444.5</v>
      </c>
    </row>
    <row r="3802" spans="1:2" ht="15.75" customHeight="1" x14ac:dyDescent="0.3">
      <c r="A3802" s="28" t="s">
        <v>6947</v>
      </c>
      <c r="B3802" s="30">
        <v>4717.79</v>
      </c>
    </row>
    <row r="3803" spans="1:2" ht="15.75" customHeight="1" x14ac:dyDescent="0.3">
      <c r="A3803" s="28" t="s">
        <v>6948</v>
      </c>
      <c r="B3803" s="30">
        <v>3645.57</v>
      </c>
    </row>
    <row r="3804" spans="1:2" ht="15.75" customHeight="1" x14ac:dyDescent="0.3">
      <c r="A3804" s="28" t="s">
        <v>6949</v>
      </c>
      <c r="B3804" s="30">
        <v>2787.79</v>
      </c>
    </row>
    <row r="3805" spans="1:2" ht="15.75" customHeight="1" x14ac:dyDescent="0.3">
      <c r="A3805" s="28" t="s">
        <v>6950</v>
      </c>
      <c r="B3805" s="30">
        <v>3860.01</v>
      </c>
    </row>
    <row r="3806" spans="1:2" ht="15.75" customHeight="1" x14ac:dyDescent="0.3">
      <c r="A3806" s="28" t="s">
        <v>6951</v>
      </c>
      <c r="B3806" s="30">
        <v>2787.79</v>
      </c>
    </row>
    <row r="3807" spans="1:2" ht="15.75" customHeight="1" x14ac:dyDescent="0.3">
      <c r="A3807" s="28" t="s">
        <v>6952</v>
      </c>
      <c r="B3807" s="30">
        <v>3645.57</v>
      </c>
    </row>
    <row r="3808" spans="1:2" ht="15.75" customHeight="1" x14ac:dyDescent="0.3">
      <c r="A3808" s="28" t="s">
        <v>6953</v>
      </c>
      <c r="B3808" s="30">
        <v>3860.01</v>
      </c>
    </row>
    <row r="3809" spans="1:2" ht="15.75" customHeight="1" x14ac:dyDescent="0.3">
      <c r="A3809" s="28" t="s">
        <v>6954</v>
      </c>
      <c r="B3809" s="30">
        <v>3860.01</v>
      </c>
    </row>
    <row r="3810" spans="1:2" ht="15.75" customHeight="1" x14ac:dyDescent="0.3">
      <c r="A3810" s="28" t="s">
        <v>6955</v>
      </c>
      <c r="B3810" s="30">
        <v>4717.79</v>
      </c>
    </row>
    <row r="3811" spans="1:2" ht="15.75" customHeight="1" x14ac:dyDescent="0.3">
      <c r="A3811" s="20" t="s">
        <v>6956</v>
      </c>
      <c r="B3811" s="22">
        <v>3954.5</v>
      </c>
    </row>
    <row r="3812" spans="1:2" ht="15.75" customHeight="1" x14ac:dyDescent="0.3">
      <c r="A3812" s="28" t="s">
        <v>6957</v>
      </c>
      <c r="B3812" s="30">
        <v>869.99</v>
      </c>
    </row>
    <row r="3813" spans="1:2" ht="15.75" customHeight="1" x14ac:dyDescent="0.3">
      <c r="A3813" s="28" t="s">
        <v>6958</v>
      </c>
      <c r="B3813" s="30">
        <v>672.27</v>
      </c>
    </row>
    <row r="3814" spans="1:2" ht="15.75" customHeight="1" x14ac:dyDescent="0.3">
      <c r="A3814" s="28" t="s">
        <v>6959</v>
      </c>
      <c r="B3814" s="30">
        <v>514.09</v>
      </c>
    </row>
    <row r="3815" spans="1:2" ht="15.75" customHeight="1" x14ac:dyDescent="0.3">
      <c r="A3815" s="28" t="s">
        <v>6960</v>
      </c>
      <c r="B3815" s="30">
        <v>711.81</v>
      </c>
    </row>
    <row r="3816" spans="1:2" ht="15.75" customHeight="1" x14ac:dyDescent="0.3">
      <c r="A3816" s="28" t="s">
        <v>6961</v>
      </c>
      <c r="B3816" s="30">
        <v>514.09</v>
      </c>
    </row>
    <row r="3817" spans="1:2" ht="15.75" customHeight="1" x14ac:dyDescent="0.3">
      <c r="A3817" s="28" t="s">
        <v>6962</v>
      </c>
      <c r="B3817" s="30">
        <v>672.27</v>
      </c>
    </row>
    <row r="3818" spans="1:2" ht="15.75" customHeight="1" x14ac:dyDescent="0.3">
      <c r="A3818" s="28" t="s">
        <v>6963</v>
      </c>
      <c r="B3818" s="30">
        <v>711.81</v>
      </c>
    </row>
    <row r="3819" spans="1:2" ht="15.75" customHeight="1" x14ac:dyDescent="0.3">
      <c r="A3819" s="28" t="s">
        <v>6964</v>
      </c>
      <c r="B3819" s="30">
        <v>711.81</v>
      </c>
    </row>
    <row r="3820" spans="1:2" ht="15.75" customHeight="1" x14ac:dyDescent="0.3">
      <c r="A3820" s="28" t="s">
        <v>6965</v>
      </c>
      <c r="B3820" s="30">
        <v>869.99</v>
      </c>
    </row>
    <row r="3821" spans="1:2" ht="15.75" customHeight="1" x14ac:dyDescent="0.3">
      <c r="A3821" s="20" t="s">
        <v>6966</v>
      </c>
      <c r="B3821" s="22">
        <v>11544.5</v>
      </c>
    </row>
    <row r="3822" spans="1:2" ht="15.75" customHeight="1" x14ac:dyDescent="0.3">
      <c r="A3822" s="28" t="s">
        <v>6967</v>
      </c>
      <c r="B3822" s="30">
        <v>2539.79</v>
      </c>
    </row>
    <row r="3823" spans="1:2" ht="15.75" customHeight="1" x14ac:dyDescent="0.3">
      <c r="A3823" s="28" t="s">
        <v>6968</v>
      </c>
      <c r="B3823" s="30">
        <v>1962.57</v>
      </c>
    </row>
    <row r="3824" spans="1:2" ht="15.75" customHeight="1" x14ac:dyDescent="0.3">
      <c r="A3824" s="28" t="s">
        <v>6969</v>
      </c>
      <c r="B3824" s="30">
        <v>1500.79</v>
      </c>
    </row>
    <row r="3825" spans="1:2" ht="15.75" customHeight="1" x14ac:dyDescent="0.3">
      <c r="A3825" s="28" t="s">
        <v>6970</v>
      </c>
      <c r="B3825" s="30">
        <v>2078.0100000000002</v>
      </c>
    </row>
    <row r="3826" spans="1:2" ht="15.75" customHeight="1" x14ac:dyDescent="0.3">
      <c r="A3826" s="28" t="s">
        <v>6971</v>
      </c>
      <c r="B3826" s="30">
        <v>1500.79</v>
      </c>
    </row>
    <row r="3827" spans="1:2" ht="15.75" customHeight="1" x14ac:dyDescent="0.3">
      <c r="A3827" s="28" t="s">
        <v>6972</v>
      </c>
      <c r="B3827" s="30">
        <v>1962.57</v>
      </c>
    </row>
    <row r="3828" spans="1:2" ht="15.75" customHeight="1" x14ac:dyDescent="0.3">
      <c r="A3828" s="28" t="s">
        <v>6973</v>
      </c>
      <c r="B3828" s="30">
        <v>2078.0100000000002</v>
      </c>
    </row>
    <row r="3829" spans="1:2" ht="15.75" customHeight="1" x14ac:dyDescent="0.3">
      <c r="A3829" s="28" t="s">
        <v>6974</v>
      </c>
      <c r="B3829" s="30">
        <v>2078.0100000000002</v>
      </c>
    </row>
    <row r="3830" spans="1:2" ht="15.75" customHeight="1" x14ac:dyDescent="0.3">
      <c r="A3830" s="28" t="s">
        <v>6975</v>
      </c>
      <c r="B3830" s="30">
        <v>2539.79</v>
      </c>
    </row>
    <row r="3831" spans="1:2" ht="15.75" customHeight="1" x14ac:dyDescent="0.3">
      <c r="A3831" s="20" t="s">
        <v>6976</v>
      </c>
      <c r="B3831" s="22">
        <v>11544.5</v>
      </c>
    </row>
    <row r="3832" spans="1:2" ht="15.75" customHeight="1" x14ac:dyDescent="0.3">
      <c r="A3832" s="28" t="s">
        <v>6977</v>
      </c>
      <c r="B3832" s="30">
        <v>2539.79</v>
      </c>
    </row>
    <row r="3833" spans="1:2" ht="15.75" customHeight="1" x14ac:dyDescent="0.3">
      <c r="A3833" s="28" t="s">
        <v>6978</v>
      </c>
      <c r="B3833" s="30">
        <v>1962.57</v>
      </c>
    </row>
    <row r="3834" spans="1:2" ht="15.75" customHeight="1" x14ac:dyDescent="0.3">
      <c r="A3834" s="28" t="s">
        <v>6979</v>
      </c>
      <c r="B3834" s="30">
        <v>1500.79</v>
      </c>
    </row>
    <row r="3835" spans="1:2" ht="15.75" customHeight="1" x14ac:dyDescent="0.3">
      <c r="A3835" s="28" t="s">
        <v>6980</v>
      </c>
      <c r="B3835" s="30">
        <v>2078.0100000000002</v>
      </c>
    </row>
    <row r="3836" spans="1:2" ht="15.75" customHeight="1" x14ac:dyDescent="0.3">
      <c r="A3836" s="28" t="s">
        <v>6981</v>
      </c>
      <c r="B3836" s="30">
        <v>1500.79</v>
      </c>
    </row>
    <row r="3837" spans="1:2" ht="15.75" customHeight="1" x14ac:dyDescent="0.3">
      <c r="A3837" s="28" t="s">
        <v>6982</v>
      </c>
      <c r="B3837" s="30">
        <v>1962.57</v>
      </c>
    </row>
    <row r="3838" spans="1:2" ht="15.75" customHeight="1" x14ac:dyDescent="0.3">
      <c r="A3838" s="28" t="s">
        <v>6983</v>
      </c>
      <c r="B3838" s="30">
        <v>2078.0100000000002</v>
      </c>
    </row>
    <row r="3839" spans="1:2" ht="15.75" customHeight="1" x14ac:dyDescent="0.3">
      <c r="A3839" s="28" t="s">
        <v>6984</v>
      </c>
      <c r="B3839" s="30">
        <v>2078.0100000000002</v>
      </c>
    </row>
    <row r="3840" spans="1:2" ht="15.75" customHeight="1" x14ac:dyDescent="0.3">
      <c r="A3840" s="28" t="s">
        <v>6985</v>
      </c>
      <c r="B3840" s="30">
        <v>2539.79</v>
      </c>
    </row>
    <row r="3841" spans="1:2" ht="15.75" customHeight="1" x14ac:dyDescent="0.3">
      <c r="A3841" s="20" t="s">
        <v>6986</v>
      </c>
      <c r="B3841" s="22">
        <v>11544.5</v>
      </c>
    </row>
    <row r="3842" spans="1:2" ht="15.75" customHeight="1" x14ac:dyDescent="0.3">
      <c r="A3842" s="28" t="s">
        <v>6987</v>
      </c>
      <c r="B3842" s="30">
        <v>2539.79</v>
      </c>
    </row>
    <row r="3843" spans="1:2" ht="15.75" customHeight="1" x14ac:dyDescent="0.3">
      <c r="A3843" s="28" t="s">
        <v>6988</v>
      </c>
      <c r="B3843" s="30">
        <v>1962.57</v>
      </c>
    </row>
    <row r="3844" spans="1:2" ht="15.75" customHeight="1" x14ac:dyDescent="0.3">
      <c r="A3844" s="28" t="s">
        <v>6989</v>
      </c>
      <c r="B3844" s="30">
        <v>1500.79</v>
      </c>
    </row>
    <row r="3845" spans="1:2" ht="15.75" customHeight="1" x14ac:dyDescent="0.3">
      <c r="A3845" s="28" t="s">
        <v>6990</v>
      </c>
      <c r="B3845" s="30">
        <v>2078.0100000000002</v>
      </c>
    </row>
    <row r="3846" spans="1:2" ht="15.75" customHeight="1" x14ac:dyDescent="0.3">
      <c r="A3846" s="28" t="s">
        <v>6991</v>
      </c>
      <c r="B3846" s="30">
        <v>1500.79</v>
      </c>
    </row>
    <row r="3847" spans="1:2" ht="15.75" customHeight="1" x14ac:dyDescent="0.3">
      <c r="A3847" s="28" t="s">
        <v>6992</v>
      </c>
      <c r="B3847" s="30">
        <v>1962.57</v>
      </c>
    </row>
    <row r="3848" spans="1:2" ht="15.75" customHeight="1" x14ac:dyDescent="0.3">
      <c r="A3848" s="28" t="s">
        <v>6993</v>
      </c>
      <c r="B3848" s="30">
        <v>2078.0100000000002</v>
      </c>
    </row>
    <row r="3849" spans="1:2" ht="15.75" customHeight="1" x14ac:dyDescent="0.3">
      <c r="A3849" s="28" t="s">
        <v>6994</v>
      </c>
      <c r="B3849" s="30">
        <v>2078.0100000000002</v>
      </c>
    </row>
    <row r="3850" spans="1:2" ht="15.75" customHeight="1" x14ac:dyDescent="0.3">
      <c r="A3850" s="28" t="s">
        <v>6995</v>
      </c>
      <c r="B3850" s="30">
        <v>2539.79</v>
      </c>
    </row>
    <row r="3851" spans="1:2" ht="15.75" customHeight="1" x14ac:dyDescent="0.3">
      <c r="A3851" s="20" t="s">
        <v>6996</v>
      </c>
      <c r="B3851" s="22">
        <v>21444.5</v>
      </c>
    </row>
    <row r="3852" spans="1:2" ht="15.75" customHeight="1" x14ac:dyDescent="0.3">
      <c r="A3852" s="28" t="s">
        <v>6997</v>
      </c>
      <c r="B3852" s="30">
        <v>4717.79</v>
      </c>
    </row>
    <row r="3853" spans="1:2" ht="15.75" customHeight="1" x14ac:dyDescent="0.3">
      <c r="A3853" s="28" t="s">
        <v>6998</v>
      </c>
      <c r="B3853" s="30">
        <v>3645.57</v>
      </c>
    </row>
    <row r="3854" spans="1:2" ht="15.75" customHeight="1" x14ac:dyDescent="0.3">
      <c r="A3854" s="28" t="s">
        <v>6999</v>
      </c>
      <c r="B3854" s="30">
        <v>2787.79</v>
      </c>
    </row>
    <row r="3855" spans="1:2" ht="15.75" customHeight="1" x14ac:dyDescent="0.3">
      <c r="A3855" s="28" t="s">
        <v>7000</v>
      </c>
      <c r="B3855" s="30">
        <v>3860.01</v>
      </c>
    </row>
    <row r="3856" spans="1:2" ht="15.75" customHeight="1" x14ac:dyDescent="0.3">
      <c r="A3856" s="28" t="s">
        <v>7001</v>
      </c>
      <c r="B3856" s="30">
        <v>2787.79</v>
      </c>
    </row>
    <row r="3857" spans="1:2" ht="15.75" customHeight="1" x14ac:dyDescent="0.3">
      <c r="A3857" s="28" t="s">
        <v>7002</v>
      </c>
      <c r="B3857" s="30">
        <v>3645.57</v>
      </c>
    </row>
    <row r="3858" spans="1:2" ht="15.75" customHeight="1" x14ac:dyDescent="0.3">
      <c r="A3858" s="28" t="s">
        <v>7003</v>
      </c>
      <c r="B3858" s="30">
        <v>3860.01</v>
      </c>
    </row>
    <row r="3859" spans="1:2" ht="15.75" customHeight="1" x14ac:dyDescent="0.3">
      <c r="A3859" s="28" t="s">
        <v>7004</v>
      </c>
      <c r="B3859" s="30">
        <v>3860.01</v>
      </c>
    </row>
    <row r="3860" spans="1:2" ht="15.75" customHeight="1" x14ac:dyDescent="0.3">
      <c r="A3860" s="28" t="s">
        <v>7005</v>
      </c>
      <c r="B3860" s="30">
        <v>4717.79</v>
      </c>
    </row>
    <row r="3861" spans="1:2" ht="15.75" customHeight="1" x14ac:dyDescent="0.3">
      <c r="A3861" s="20" t="s">
        <v>7006</v>
      </c>
      <c r="B3861" s="22">
        <v>21444.5</v>
      </c>
    </row>
    <row r="3862" spans="1:2" ht="15.75" customHeight="1" x14ac:dyDescent="0.3">
      <c r="A3862" s="28" t="s">
        <v>7007</v>
      </c>
      <c r="B3862" s="30">
        <v>4717.79</v>
      </c>
    </row>
    <row r="3863" spans="1:2" ht="15.75" customHeight="1" x14ac:dyDescent="0.3">
      <c r="A3863" s="28" t="s">
        <v>7008</v>
      </c>
      <c r="B3863" s="30">
        <v>3645.57</v>
      </c>
    </row>
    <row r="3864" spans="1:2" ht="15.75" customHeight="1" x14ac:dyDescent="0.3">
      <c r="A3864" s="28" t="s">
        <v>7009</v>
      </c>
      <c r="B3864" s="30">
        <v>2787.79</v>
      </c>
    </row>
    <row r="3865" spans="1:2" ht="15.75" customHeight="1" x14ac:dyDescent="0.3">
      <c r="A3865" s="28" t="s">
        <v>7010</v>
      </c>
      <c r="B3865" s="30">
        <v>3860.01</v>
      </c>
    </row>
    <row r="3866" spans="1:2" ht="15.75" customHeight="1" x14ac:dyDescent="0.3">
      <c r="A3866" s="28" t="s">
        <v>7011</v>
      </c>
      <c r="B3866" s="30">
        <v>2787.79</v>
      </c>
    </row>
    <row r="3867" spans="1:2" ht="15.75" customHeight="1" x14ac:dyDescent="0.3">
      <c r="A3867" s="28" t="s">
        <v>7012</v>
      </c>
      <c r="B3867" s="30">
        <v>3645.57</v>
      </c>
    </row>
    <row r="3868" spans="1:2" ht="15.75" customHeight="1" x14ac:dyDescent="0.3">
      <c r="A3868" s="28" t="s">
        <v>7013</v>
      </c>
      <c r="B3868" s="30">
        <v>3860.01</v>
      </c>
    </row>
    <row r="3869" spans="1:2" ht="15.75" customHeight="1" x14ac:dyDescent="0.3">
      <c r="A3869" s="28" t="s">
        <v>7014</v>
      </c>
      <c r="B3869" s="30">
        <v>3860.01</v>
      </c>
    </row>
    <row r="3870" spans="1:2" ht="15.75" customHeight="1" x14ac:dyDescent="0.3">
      <c r="A3870" s="28" t="s">
        <v>7015</v>
      </c>
      <c r="B3870" s="30">
        <v>4717.79</v>
      </c>
    </row>
    <row r="3871" spans="1:2" ht="15.75" customHeight="1" x14ac:dyDescent="0.3">
      <c r="A3871" s="20" t="s">
        <v>7016</v>
      </c>
      <c r="B3871" s="22">
        <v>21444.5</v>
      </c>
    </row>
    <row r="3872" spans="1:2" ht="15.75" customHeight="1" x14ac:dyDescent="0.3">
      <c r="A3872" s="28" t="s">
        <v>7017</v>
      </c>
      <c r="B3872" s="30">
        <v>4717.79</v>
      </c>
    </row>
    <row r="3873" spans="1:2" ht="15.75" customHeight="1" x14ac:dyDescent="0.3">
      <c r="A3873" s="28" t="s">
        <v>7018</v>
      </c>
      <c r="B3873" s="30">
        <v>3645.57</v>
      </c>
    </row>
    <row r="3874" spans="1:2" ht="15.75" customHeight="1" x14ac:dyDescent="0.3">
      <c r="A3874" s="28" t="s">
        <v>7019</v>
      </c>
      <c r="B3874" s="30">
        <v>2787.79</v>
      </c>
    </row>
    <row r="3875" spans="1:2" ht="15.75" customHeight="1" x14ac:dyDescent="0.3">
      <c r="A3875" s="28" t="s">
        <v>7020</v>
      </c>
      <c r="B3875" s="30">
        <v>3860.01</v>
      </c>
    </row>
    <row r="3876" spans="1:2" ht="15.75" customHeight="1" x14ac:dyDescent="0.3">
      <c r="A3876" s="28" t="s">
        <v>7021</v>
      </c>
      <c r="B3876" s="30">
        <v>2787.79</v>
      </c>
    </row>
    <row r="3877" spans="1:2" ht="15.75" customHeight="1" x14ac:dyDescent="0.3">
      <c r="A3877" s="28" t="s">
        <v>7022</v>
      </c>
      <c r="B3877" s="30">
        <v>3645.57</v>
      </c>
    </row>
    <row r="3878" spans="1:2" ht="15.75" customHeight="1" x14ac:dyDescent="0.3">
      <c r="A3878" s="28" t="s">
        <v>7023</v>
      </c>
      <c r="B3878" s="30">
        <v>3860.01</v>
      </c>
    </row>
    <row r="3879" spans="1:2" ht="15.75" customHeight="1" x14ac:dyDescent="0.3">
      <c r="A3879" s="28" t="s">
        <v>7024</v>
      </c>
      <c r="B3879" s="30">
        <v>3860.01</v>
      </c>
    </row>
    <row r="3880" spans="1:2" ht="15.75" customHeight="1" x14ac:dyDescent="0.3">
      <c r="A3880" s="28" t="s">
        <v>7025</v>
      </c>
      <c r="B3880" s="30">
        <v>4717.79</v>
      </c>
    </row>
    <row r="3881" spans="1:2" ht="15.75" customHeight="1" x14ac:dyDescent="0.3">
      <c r="A3881" s="20" t="s">
        <v>7026</v>
      </c>
      <c r="B3881" s="22">
        <v>21444.5</v>
      </c>
    </row>
    <row r="3882" spans="1:2" ht="15.75" customHeight="1" x14ac:dyDescent="0.3">
      <c r="A3882" s="28" t="s">
        <v>7027</v>
      </c>
      <c r="B3882" s="30">
        <v>4717.79</v>
      </c>
    </row>
    <row r="3883" spans="1:2" ht="15.75" customHeight="1" x14ac:dyDescent="0.3">
      <c r="A3883" s="28" t="s">
        <v>7028</v>
      </c>
      <c r="B3883" s="30">
        <v>3645.57</v>
      </c>
    </row>
    <row r="3884" spans="1:2" ht="15.75" customHeight="1" x14ac:dyDescent="0.3">
      <c r="A3884" s="28" t="s">
        <v>7029</v>
      </c>
      <c r="B3884" s="30">
        <v>2787.79</v>
      </c>
    </row>
    <row r="3885" spans="1:2" ht="15.75" customHeight="1" x14ac:dyDescent="0.3">
      <c r="A3885" s="28" t="s">
        <v>7030</v>
      </c>
      <c r="B3885" s="30">
        <v>3860.01</v>
      </c>
    </row>
    <row r="3886" spans="1:2" ht="15.75" customHeight="1" x14ac:dyDescent="0.3">
      <c r="A3886" s="28" t="s">
        <v>7031</v>
      </c>
      <c r="B3886" s="30">
        <v>2787.79</v>
      </c>
    </row>
    <row r="3887" spans="1:2" ht="15.75" customHeight="1" x14ac:dyDescent="0.3">
      <c r="A3887" s="28" t="s">
        <v>7032</v>
      </c>
      <c r="B3887" s="30">
        <v>3645.57</v>
      </c>
    </row>
    <row r="3888" spans="1:2" ht="15.75" customHeight="1" x14ac:dyDescent="0.3">
      <c r="A3888" s="28" t="s">
        <v>7033</v>
      </c>
      <c r="B3888" s="30">
        <v>3860.01</v>
      </c>
    </row>
    <row r="3889" spans="1:2" ht="15.75" customHeight="1" x14ac:dyDescent="0.3">
      <c r="A3889" s="28" t="s">
        <v>7034</v>
      </c>
      <c r="B3889" s="30">
        <v>3860.01</v>
      </c>
    </row>
    <row r="3890" spans="1:2" ht="15.75" customHeight="1" x14ac:dyDescent="0.3">
      <c r="A3890" s="28" t="s">
        <v>7035</v>
      </c>
      <c r="B3890" s="30">
        <v>4717.79</v>
      </c>
    </row>
    <row r="3891" spans="1:2" ht="15.75" customHeight="1" x14ac:dyDescent="0.3">
      <c r="A3891" s="20" t="s">
        <v>7036</v>
      </c>
      <c r="B3891" s="22">
        <v>21444.5</v>
      </c>
    </row>
    <row r="3892" spans="1:2" ht="15.75" customHeight="1" x14ac:dyDescent="0.3">
      <c r="A3892" s="28" t="s">
        <v>7037</v>
      </c>
      <c r="B3892" s="30">
        <v>4717.79</v>
      </c>
    </row>
    <row r="3893" spans="1:2" ht="15.75" customHeight="1" x14ac:dyDescent="0.3">
      <c r="A3893" s="28" t="s">
        <v>7038</v>
      </c>
      <c r="B3893" s="30">
        <v>3645.57</v>
      </c>
    </row>
    <row r="3894" spans="1:2" ht="15.75" customHeight="1" x14ac:dyDescent="0.3">
      <c r="A3894" s="28" t="s">
        <v>7039</v>
      </c>
      <c r="B3894" s="30">
        <v>2787.79</v>
      </c>
    </row>
    <row r="3895" spans="1:2" ht="15.75" customHeight="1" x14ac:dyDescent="0.3">
      <c r="A3895" s="28" t="s">
        <v>7040</v>
      </c>
      <c r="B3895" s="30">
        <v>3860.01</v>
      </c>
    </row>
    <row r="3896" spans="1:2" ht="15.75" customHeight="1" x14ac:dyDescent="0.3">
      <c r="A3896" s="28" t="s">
        <v>7041</v>
      </c>
      <c r="B3896" s="30">
        <v>2787.79</v>
      </c>
    </row>
    <row r="3897" spans="1:2" ht="15.75" customHeight="1" x14ac:dyDescent="0.3">
      <c r="A3897" s="28" t="s">
        <v>7042</v>
      </c>
      <c r="B3897" s="30">
        <v>3645.57</v>
      </c>
    </row>
    <row r="3898" spans="1:2" ht="15.75" customHeight="1" x14ac:dyDescent="0.3">
      <c r="A3898" s="28" t="s">
        <v>7043</v>
      </c>
      <c r="B3898" s="30">
        <v>3860.01</v>
      </c>
    </row>
    <row r="3899" spans="1:2" ht="15.75" customHeight="1" x14ac:dyDescent="0.3">
      <c r="A3899" s="28" t="s">
        <v>7044</v>
      </c>
      <c r="B3899" s="30">
        <v>3860.01</v>
      </c>
    </row>
    <row r="3900" spans="1:2" ht="15.75" customHeight="1" x14ac:dyDescent="0.3">
      <c r="A3900" s="28" t="s">
        <v>7045</v>
      </c>
      <c r="B3900" s="30">
        <v>4717.79</v>
      </c>
    </row>
    <row r="3901" spans="1:2" ht="15.75" customHeight="1" x14ac:dyDescent="0.3">
      <c r="A3901" s="20" t="s">
        <v>7046</v>
      </c>
      <c r="B3901" s="22">
        <v>21444.5</v>
      </c>
    </row>
    <row r="3902" spans="1:2" ht="15.75" customHeight="1" x14ac:dyDescent="0.3">
      <c r="A3902" s="28" t="s">
        <v>7047</v>
      </c>
      <c r="B3902" s="30">
        <v>4717.79</v>
      </c>
    </row>
    <row r="3903" spans="1:2" ht="15.75" customHeight="1" x14ac:dyDescent="0.3">
      <c r="A3903" s="28" t="s">
        <v>7048</v>
      </c>
      <c r="B3903" s="30">
        <v>3645.57</v>
      </c>
    </row>
    <row r="3904" spans="1:2" ht="15.75" customHeight="1" x14ac:dyDescent="0.3">
      <c r="A3904" s="28" t="s">
        <v>7049</v>
      </c>
      <c r="B3904" s="30">
        <v>2787.79</v>
      </c>
    </row>
    <row r="3905" spans="1:2" ht="15.75" customHeight="1" x14ac:dyDescent="0.3">
      <c r="A3905" s="28" t="s">
        <v>7050</v>
      </c>
      <c r="B3905" s="30">
        <v>3860.01</v>
      </c>
    </row>
    <row r="3906" spans="1:2" ht="15.75" customHeight="1" x14ac:dyDescent="0.3">
      <c r="A3906" s="28" t="s">
        <v>7051</v>
      </c>
      <c r="B3906" s="30">
        <v>2787.79</v>
      </c>
    </row>
    <row r="3907" spans="1:2" ht="15.75" customHeight="1" x14ac:dyDescent="0.3">
      <c r="A3907" s="28" t="s">
        <v>7052</v>
      </c>
      <c r="B3907" s="30">
        <v>3645.57</v>
      </c>
    </row>
    <row r="3908" spans="1:2" ht="15.75" customHeight="1" x14ac:dyDescent="0.3">
      <c r="A3908" s="28" t="s">
        <v>7053</v>
      </c>
      <c r="B3908" s="30">
        <v>3860.01</v>
      </c>
    </row>
    <row r="3909" spans="1:2" ht="15.75" customHeight="1" x14ac:dyDescent="0.3">
      <c r="A3909" s="28" t="s">
        <v>7054</v>
      </c>
      <c r="B3909" s="30">
        <v>3860.01</v>
      </c>
    </row>
    <row r="3910" spans="1:2" ht="15.75" customHeight="1" x14ac:dyDescent="0.3">
      <c r="A3910" s="28" t="s">
        <v>7055</v>
      </c>
      <c r="B3910" s="30">
        <v>4717.79</v>
      </c>
    </row>
    <row r="3911" spans="1:2" ht="15.75" customHeight="1" x14ac:dyDescent="0.3">
      <c r="A3911" s="20" t="s">
        <v>7056</v>
      </c>
      <c r="B3911" s="22">
        <v>21444.5</v>
      </c>
    </row>
    <row r="3912" spans="1:2" ht="15.75" customHeight="1" x14ac:dyDescent="0.3">
      <c r="A3912" s="28" t="s">
        <v>7057</v>
      </c>
      <c r="B3912" s="30">
        <v>4717.79</v>
      </c>
    </row>
    <row r="3913" spans="1:2" ht="15.75" customHeight="1" x14ac:dyDescent="0.3">
      <c r="A3913" s="28" t="s">
        <v>7058</v>
      </c>
      <c r="B3913" s="30">
        <v>3645.57</v>
      </c>
    </row>
    <row r="3914" spans="1:2" ht="15.75" customHeight="1" x14ac:dyDescent="0.3">
      <c r="A3914" s="28" t="s">
        <v>7059</v>
      </c>
      <c r="B3914" s="30">
        <v>2787.79</v>
      </c>
    </row>
    <row r="3915" spans="1:2" ht="15.75" customHeight="1" x14ac:dyDescent="0.3">
      <c r="A3915" s="28" t="s">
        <v>7060</v>
      </c>
      <c r="B3915" s="30">
        <v>3860.01</v>
      </c>
    </row>
    <row r="3916" spans="1:2" ht="15.75" customHeight="1" x14ac:dyDescent="0.3">
      <c r="A3916" s="28" t="s">
        <v>7061</v>
      </c>
      <c r="B3916" s="30">
        <v>2787.79</v>
      </c>
    </row>
    <row r="3917" spans="1:2" ht="15.75" customHeight="1" x14ac:dyDescent="0.3">
      <c r="A3917" s="28" t="s">
        <v>7062</v>
      </c>
      <c r="B3917" s="30">
        <v>3645.57</v>
      </c>
    </row>
    <row r="3918" spans="1:2" ht="15.75" customHeight="1" x14ac:dyDescent="0.3">
      <c r="A3918" s="28" t="s">
        <v>7063</v>
      </c>
      <c r="B3918" s="30">
        <v>3860.01</v>
      </c>
    </row>
    <row r="3919" spans="1:2" ht="15.75" customHeight="1" x14ac:dyDescent="0.3">
      <c r="A3919" s="28" t="s">
        <v>7064</v>
      </c>
      <c r="B3919" s="30">
        <v>3860.01</v>
      </c>
    </row>
    <row r="3920" spans="1:2" ht="15.75" customHeight="1" x14ac:dyDescent="0.3">
      <c r="A3920" s="28" t="s">
        <v>7065</v>
      </c>
      <c r="B3920" s="30">
        <v>4717.79</v>
      </c>
    </row>
    <row r="3921" spans="1:2" ht="15.75" customHeight="1" x14ac:dyDescent="0.3">
      <c r="A3921" s="20" t="s">
        <v>7066</v>
      </c>
      <c r="B3921" s="22">
        <v>44385</v>
      </c>
    </row>
    <row r="3922" spans="1:2" ht="15.75" customHeight="1" x14ac:dyDescent="0.3">
      <c r="A3922" s="28" t="s">
        <v>7067</v>
      </c>
      <c r="B3922" s="30">
        <v>9764.7000000000007</v>
      </c>
    </row>
    <row r="3923" spans="1:2" ht="15.75" customHeight="1" x14ac:dyDescent="0.3">
      <c r="A3923" s="28" t="s">
        <v>7068</v>
      </c>
      <c r="B3923" s="30">
        <v>7545.45</v>
      </c>
    </row>
    <row r="3924" spans="1:2" ht="15.75" customHeight="1" x14ac:dyDescent="0.3">
      <c r="A3924" s="28" t="s">
        <v>7069</v>
      </c>
      <c r="B3924" s="30">
        <v>5770.05</v>
      </c>
    </row>
    <row r="3925" spans="1:2" ht="15.75" customHeight="1" x14ac:dyDescent="0.3">
      <c r="A3925" s="28" t="s">
        <v>7070</v>
      </c>
      <c r="B3925" s="30">
        <v>7989.3</v>
      </c>
    </row>
    <row r="3926" spans="1:2" ht="15.75" customHeight="1" x14ac:dyDescent="0.3">
      <c r="A3926" s="28" t="s">
        <v>7071</v>
      </c>
      <c r="B3926" s="30">
        <v>5770.05</v>
      </c>
    </row>
    <row r="3927" spans="1:2" ht="15.75" customHeight="1" x14ac:dyDescent="0.3">
      <c r="A3927" s="28" t="s">
        <v>7072</v>
      </c>
      <c r="B3927" s="30">
        <v>7545.45</v>
      </c>
    </row>
    <row r="3928" spans="1:2" ht="15.75" customHeight="1" x14ac:dyDescent="0.3">
      <c r="A3928" s="28" t="s">
        <v>7073</v>
      </c>
      <c r="B3928" s="30">
        <v>7989.3</v>
      </c>
    </row>
    <row r="3929" spans="1:2" ht="15.75" customHeight="1" x14ac:dyDescent="0.3">
      <c r="A3929" s="28" t="s">
        <v>7074</v>
      </c>
      <c r="B3929" s="30">
        <v>7989.3</v>
      </c>
    </row>
    <row r="3930" spans="1:2" ht="15.75" customHeight="1" x14ac:dyDescent="0.3">
      <c r="A3930" s="28" t="s">
        <v>7075</v>
      </c>
      <c r="B3930" s="30">
        <v>9764.7000000000007</v>
      </c>
    </row>
    <row r="3931" spans="1:2" ht="15.75" customHeight="1" x14ac:dyDescent="0.3">
      <c r="A3931" s="20" t="s">
        <v>7076</v>
      </c>
      <c r="B3931" s="22">
        <v>33385</v>
      </c>
    </row>
    <row r="3932" spans="1:2" ht="15.75" customHeight="1" x14ac:dyDescent="0.3">
      <c r="A3932" s="28" t="s">
        <v>7077</v>
      </c>
      <c r="B3932" s="30">
        <v>7344.7</v>
      </c>
    </row>
    <row r="3933" spans="1:2" ht="15.75" customHeight="1" x14ac:dyDescent="0.3">
      <c r="A3933" s="28" t="s">
        <v>7078</v>
      </c>
      <c r="B3933" s="30">
        <v>5675.45</v>
      </c>
    </row>
    <row r="3934" spans="1:2" ht="15.75" customHeight="1" x14ac:dyDescent="0.3">
      <c r="A3934" s="28" t="s">
        <v>7079</v>
      </c>
      <c r="B3934" s="30">
        <v>4340.05</v>
      </c>
    </row>
    <row r="3935" spans="1:2" ht="15.75" customHeight="1" x14ac:dyDescent="0.3">
      <c r="A3935" s="28" t="s">
        <v>7080</v>
      </c>
      <c r="B3935" s="30">
        <v>6009.3</v>
      </c>
    </row>
    <row r="3936" spans="1:2" ht="15.75" customHeight="1" x14ac:dyDescent="0.3">
      <c r="A3936" s="28" t="s">
        <v>7081</v>
      </c>
      <c r="B3936" s="30">
        <v>4340.05</v>
      </c>
    </row>
    <row r="3937" spans="1:2" ht="15.75" customHeight="1" x14ac:dyDescent="0.3">
      <c r="A3937" s="28" t="s">
        <v>7082</v>
      </c>
      <c r="B3937" s="30">
        <v>5675.45</v>
      </c>
    </row>
    <row r="3938" spans="1:2" ht="15.75" customHeight="1" x14ac:dyDescent="0.3">
      <c r="A3938" s="28" t="s">
        <v>7083</v>
      </c>
      <c r="B3938" s="30">
        <v>6009.3</v>
      </c>
    </row>
    <row r="3939" spans="1:2" ht="15.75" customHeight="1" x14ac:dyDescent="0.3">
      <c r="A3939" s="28" t="s">
        <v>7084</v>
      </c>
      <c r="B3939" s="30">
        <v>6009.3</v>
      </c>
    </row>
    <row r="3940" spans="1:2" ht="15.75" customHeight="1" x14ac:dyDescent="0.3">
      <c r="A3940" s="28" t="s">
        <v>7085</v>
      </c>
      <c r="B3940" s="30">
        <v>7344.7</v>
      </c>
    </row>
    <row r="3941" spans="1:2" ht="15.75" customHeight="1" x14ac:dyDescent="0.3">
      <c r="A3941" s="20" t="s">
        <v>7086</v>
      </c>
      <c r="B3941" s="22">
        <v>27885</v>
      </c>
    </row>
    <row r="3942" spans="1:2" ht="15.75" customHeight="1" x14ac:dyDescent="0.3">
      <c r="A3942" s="28" t="s">
        <v>7087</v>
      </c>
      <c r="B3942" s="30">
        <v>6134.7</v>
      </c>
    </row>
    <row r="3943" spans="1:2" ht="15.75" customHeight="1" x14ac:dyDescent="0.3">
      <c r="A3943" s="28" t="s">
        <v>7088</v>
      </c>
      <c r="B3943" s="30">
        <v>4740.45</v>
      </c>
    </row>
    <row r="3944" spans="1:2" ht="15.75" customHeight="1" x14ac:dyDescent="0.3">
      <c r="A3944" s="28" t="s">
        <v>7089</v>
      </c>
      <c r="B3944" s="30">
        <v>3625.05</v>
      </c>
    </row>
    <row r="3945" spans="1:2" ht="15.75" customHeight="1" x14ac:dyDescent="0.3">
      <c r="A3945" s="28" t="s">
        <v>7090</v>
      </c>
      <c r="B3945" s="30">
        <v>5019.3</v>
      </c>
    </row>
    <row r="3946" spans="1:2" ht="15.75" customHeight="1" x14ac:dyDescent="0.3">
      <c r="A3946" s="28" t="s">
        <v>7091</v>
      </c>
      <c r="B3946" s="30">
        <v>3625.05</v>
      </c>
    </row>
    <row r="3947" spans="1:2" ht="15.75" customHeight="1" x14ac:dyDescent="0.3">
      <c r="A3947" s="28" t="s">
        <v>7092</v>
      </c>
      <c r="B3947" s="30">
        <v>4740.45</v>
      </c>
    </row>
    <row r="3948" spans="1:2" ht="15.75" customHeight="1" x14ac:dyDescent="0.3">
      <c r="A3948" s="28" t="s">
        <v>7093</v>
      </c>
      <c r="B3948" s="30">
        <v>5019.3</v>
      </c>
    </row>
    <row r="3949" spans="1:2" ht="15.75" customHeight="1" x14ac:dyDescent="0.3">
      <c r="A3949" s="28" t="s">
        <v>7094</v>
      </c>
      <c r="B3949" s="30">
        <v>5019.3</v>
      </c>
    </row>
    <row r="3950" spans="1:2" ht="15.75" customHeight="1" x14ac:dyDescent="0.3">
      <c r="A3950" s="28" t="s">
        <v>7095</v>
      </c>
      <c r="B3950" s="30">
        <v>6134.7</v>
      </c>
    </row>
    <row r="3951" spans="1:2" ht="15.75" customHeight="1" x14ac:dyDescent="0.3">
      <c r="A3951" s="20" t="s">
        <v>7097</v>
      </c>
      <c r="B3951" s="22">
        <v>13880.9</v>
      </c>
    </row>
    <row r="3952" spans="1:2" ht="15.75" customHeight="1" x14ac:dyDescent="0.3">
      <c r="A3952" s="28" t="s">
        <v>7098</v>
      </c>
      <c r="B3952" s="30">
        <v>3053.8</v>
      </c>
    </row>
    <row r="3953" spans="1:2" ht="15.75" customHeight="1" x14ac:dyDescent="0.3">
      <c r="A3953" s="28" t="s">
        <v>7099</v>
      </c>
      <c r="B3953" s="30">
        <v>2359.75</v>
      </c>
    </row>
    <row r="3954" spans="1:2" ht="15.75" customHeight="1" x14ac:dyDescent="0.3">
      <c r="A3954" s="28" t="s">
        <v>7100</v>
      </c>
      <c r="B3954" s="30">
        <v>1804.52</v>
      </c>
    </row>
    <row r="3955" spans="1:2" ht="15.75" customHeight="1" x14ac:dyDescent="0.3">
      <c r="A3955" s="28" t="s">
        <v>7101</v>
      </c>
      <c r="B3955" s="30">
        <v>2498.56</v>
      </c>
    </row>
    <row r="3956" spans="1:2" ht="15.75" customHeight="1" x14ac:dyDescent="0.3">
      <c r="A3956" s="28" t="s">
        <v>7102</v>
      </c>
      <c r="B3956" s="30">
        <v>1804.52</v>
      </c>
    </row>
    <row r="3957" spans="1:2" ht="15.75" customHeight="1" x14ac:dyDescent="0.3">
      <c r="A3957" s="28" t="s">
        <v>7103</v>
      </c>
      <c r="B3957" s="30">
        <v>2359.75</v>
      </c>
    </row>
    <row r="3958" spans="1:2" ht="15.75" customHeight="1" x14ac:dyDescent="0.3">
      <c r="A3958" s="28" t="s">
        <v>7104</v>
      </c>
      <c r="B3958" s="30">
        <v>2498.56</v>
      </c>
    </row>
    <row r="3959" spans="1:2" ht="15.75" customHeight="1" x14ac:dyDescent="0.3">
      <c r="A3959" s="28" t="s">
        <v>7105</v>
      </c>
      <c r="B3959" s="30">
        <v>2498.56</v>
      </c>
    </row>
    <row r="3960" spans="1:2" ht="15.75" customHeight="1" x14ac:dyDescent="0.3">
      <c r="A3960" s="28" t="s">
        <v>7106</v>
      </c>
      <c r="B3960" s="30">
        <v>3053.8</v>
      </c>
    </row>
    <row r="3961" spans="1:2" ht="15.75" customHeight="1" x14ac:dyDescent="0.3">
      <c r="A3961" s="20" t="s">
        <v>7107</v>
      </c>
      <c r="B3961" s="22">
        <v>12723.68</v>
      </c>
    </row>
    <row r="3962" spans="1:2" ht="15.75" customHeight="1" x14ac:dyDescent="0.3">
      <c r="A3962" s="28" t="s">
        <v>7108</v>
      </c>
      <c r="B3962" s="30">
        <v>2799.21</v>
      </c>
    </row>
    <row r="3963" spans="1:2" ht="15.75" customHeight="1" x14ac:dyDescent="0.3">
      <c r="A3963" s="28" t="s">
        <v>7109</v>
      </c>
      <c r="B3963" s="30">
        <v>2163.02</v>
      </c>
    </row>
    <row r="3964" spans="1:2" ht="15.75" customHeight="1" x14ac:dyDescent="0.3">
      <c r="A3964" s="28" t="s">
        <v>7110</v>
      </c>
      <c r="B3964" s="30">
        <v>1654.08</v>
      </c>
    </row>
    <row r="3965" spans="1:2" ht="15.75" customHeight="1" x14ac:dyDescent="0.3">
      <c r="A3965" s="28" t="s">
        <v>7111</v>
      </c>
      <c r="B3965" s="30">
        <v>2290.2600000000002</v>
      </c>
    </row>
    <row r="3966" spans="1:2" ht="15.75" customHeight="1" x14ac:dyDescent="0.3">
      <c r="A3966" s="28" t="s">
        <v>7112</v>
      </c>
      <c r="B3966" s="30">
        <v>1654.08</v>
      </c>
    </row>
    <row r="3967" spans="1:2" ht="15.75" customHeight="1" x14ac:dyDescent="0.3">
      <c r="A3967" s="28" t="s">
        <v>7113</v>
      </c>
      <c r="B3967" s="30">
        <v>2163.02</v>
      </c>
    </row>
    <row r="3968" spans="1:2" ht="15.75" customHeight="1" x14ac:dyDescent="0.3">
      <c r="A3968" s="28" t="s">
        <v>7114</v>
      </c>
      <c r="B3968" s="30">
        <v>2290.2600000000002</v>
      </c>
    </row>
    <row r="3969" spans="1:2" ht="15.75" customHeight="1" x14ac:dyDescent="0.3">
      <c r="A3969" s="28" t="s">
        <v>7115</v>
      </c>
      <c r="B3969" s="30">
        <v>2290.2600000000002</v>
      </c>
    </row>
    <row r="3970" spans="1:2" ht="15.75" customHeight="1" x14ac:dyDescent="0.3">
      <c r="A3970" s="28" t="s">
        <v>7116</v>
      </c>
      <c r="B3970" s="30">
        <v>2799.21</v>
      </c>
    </row>
    <row r="3971" spans="1:2" ht="15.75" customHeight="1" x14ac:dyDescent="0.3">
      <c r="A3971" s="20" t="s">
        <v>7117</v>
      </c>
      <c r="B3971" s="22">
        <v>11566.45</v>
      </c>
    </row>
    <row r="3972" spans="1:2" ht="15.75" customHeight="1" x14ac:dyDescent="0.3">
      <c r="A3972" s="28" t="s">
        <v>7118</v>
      </c>
      <c r="B3972" s="30">
        <v>2544.62</v>
      </c>
    </row>
    <row r="3973" spans="1:2" ht="15.75" customHeight="1" x14ac:dyDescent="0.3">
      <c r="A3973" s="28" t="s">
        <v>7119</v>
      </c>
      <c r="B3973" s="30">
        <v>1966.3</v>
      </c>
    </row>
    <row r="3974" spans="1:2" ht="15.75" customHeight="1" x14ac:dyDescent="0.3">
      <c r="A3974" s="28" t="s">
        <v>7120</v>
      </c>
      <c r="B3974" s="30">
        <v>1503.64</v>
      </c>
    </row>
    <row r="3975" spans="1:2" ht="15.75" customHeight="1" x14ac:dyDescent="0.3">
      <c r="A3975" s="28" t="s">
        <v>7121</v>
      </c>
      <c r="B3975" s="30">
        <v>2081.96</v>
      </c>
    </row>
    <row r="3976" spans="1:2" ht="15.75" customHeight="1" x14ac:dyDescent="0.3">
      <c r="A3976" s="28" t="s">
        <v>7122</v>
      </c>
      <c r="B3976" s="30">
        <v>1503.64</v>
      </c>
    </row>
    <row r="3977" spans="1:2" ht="15.75" customHeight="1" x14ac:dyDescent="0.3">
      <c r="A3977" s="28" t="s">
        <v>7123</v>
      </c>
      <c r="B3977" s="30">
        <v>1966.3</v>
      </c>
    </row>
    <row r="3978" spans="1:2" ht="15.75" customHeight="1" x14ac:dyDescent="0.3">
      <c r="A3978" s="28" t="s">
        <v>7124</v>
      </c>
      <c r="B3978" s="30">
        <v>2081.96</v>
      </c>
    </row>
    <row r="3979" spans="1:2" ht="15.75" customHeight="1" x14ac:dyDescent="0.3">
      <c r="A3979" s="28" t="s">
        <v>7125</v>
      </c>
      <c r="B3979" s="30">
        <v>2081.96</v>
      </c>
    </row>
    <row r="3980" spans="1:2" ht="15.75" customHeight="1" x14ac:dyDescent="0.3">
      <c r="A3980" s="28" t="s">
        <v>7126</v>
      </c>
      <c r="B3980" s="30">
        <v>2544.62</v>
      </c>
    </row>
    <row r="3981" spans="1:2" ht="15.75" customHeight="1" x14ac:dyDescent="0.3">
      <c r="A3981" s="20" t="s">
        <v>7127</v>
      </c>
      <c r="B3981" s="22">
        <v>9252</v>
      </c>
    </row>
    <row r="3982" spans="1:2" ht="15.75" customHeight="1" x14ac:dyDescent="0.3">
      <c r="A3982" s="28" t="s">
        <v>7128</v>
      </c>
      <c r="B3982" s="30">
        <v>2035.44</v>
      </c>
    </row>
    <row r="3983" spans="1:2" ht="15.75" customHeight="1" x14ac:dyDescent="0.3">
      <c r="A3983" s="28" t="s">
        <v>7129</v>
      </c>
      <c r="B3983" s="30">
        <v>1572.84</v>
      </c>
    </row>
    <row r="3984" spans="1:2" ht="15.75" customHeight="1" x14ac:dyDescent="0.3">
      <c r="A3984" s="28" t="s">
        <v>7130</v>
      </c>
      <c r="B3984" s="30">
        <v>1202.76</v>
      </c>
    </row>
    <row r="3985" spans="1:2" ht="15.75" customHeight="1" x14ac:dyDescent="0.3">
      <c r="A3985" s="28" t="s">
        <v>7131</v>
      </c>
      <c r="B3985" s="30">
        <v>1665.36</v>
      </c>
    </row>
    <row r="3986" spans="1:2" ht="15.75" customHeight="1" x14ac:dyDescent="0.3">
      <c r="A3986" s="28" t="s">
        <v>7132</v>
      </c>
      <c r="B3986" s="30">
        <v>1202.76</v>
      </c>
    </row>
    <row r="3987" spans="1:2" ht="15.75" customHeight="1" x14ac:dyDescent="0.3">
      <c r="A3987" s="28" t="s">
        <v>7133</v>
      </c>
      <c r="B3987" s="30">
        <v>1572.84</v>
      </c>
    </row>
    <row r="3988" spans="1:2" ht="15.75" customHeight="1" x14ac:dyDescent="0.3">
      <c r="A3988" s="28" t="s">
        <v>7134</v>
      </c>
      <c r="B3988" s="30">
        <v>1665.36</v>
      </c>
    </row>
    <row r="3989" spans="1:2" ht="15.75" customHeight="1" x14ac:dyDescent="0.3">
      <c r="A3989" s="28" t="s">
        <v>7135</v>
      </c>
      <c r="B3989" s="30">
        <v>1665.36</v>
      </c>
    </row>
    <row r="3990" spans="1:2" ht="15.75" customHeight="1" x14ac:dyDescent="0.3">
      <c r="A3990" s="28" t="s">
        <v>7136</v>
      </c>
      <c r="B3990" s="30">
        <v>2035.44</v>
      </c>
    </row>
    <row r="3991" spans="1:2" ht="15.75" customHeight="1" x14ac:dyDescent="0.3">
      <c r="A3991" s="20" t="s">
        <v>7137</v>
      </c>
      <c r="B3991" s="22">
        <v>6937.56</v>
      </c>
    </row>
    <row r="3992" spans="1:2" ht="15.75" customHeight="1" x14ac:dyDescent="0.3">
      <c r="A3992" s="28" t="s">
        <v>7138</v>
      </c>
      <c r="B3992" s="30">
        <v>1526.26</v>
      </c>
    </row>
    <row r="3993" spans="1:2" ht="15.75" customHeight="1" x14ac:dyDescent="0.3">
      <c r="A3993" s="28" t="s">
        <v>7139</v>
      </c>
      <c r="B3993" s="30">
        <v>1179.3800000000001</v>
      </c>
    </row>
    <row r="3994" spans="1:2" ht="15.75" customHeight="1" x14ac:dyDescent="0.3">
      <c r="A3994" s="28" t="s">
        <v>7140</v>
      </c>
      <c r="B3994" s="30">
        <v>901.88</v>
      </c>
    </row>
    <row r="3995" spans="1:2" ht="15.75" customHeight="1" x14ac:dyDescent="0.3">
      <c r="A3995" s="28" t="s">
        <v>7141</v>
      </c>
      <c r="B3995" s="30">
        <v>1248.76</v>
      </c>
    </row>
    <row r="3996" spans="1:2" ht="15.75" customHeight="1" x14ac:dyDescent="0.3">
      <c r="A3996" s="28" t="s">
        <v>7142</v>
      </c>
      <c r="B3996" s="30">
        <v>901.88</v>
      </c>
    </row>
    <row r="3997" spans="1:2" ht="15.75" customHeight="1" x14ac:dyDescent="0.3">
      <c r="A3997" s="28" t="s">
        <v>7143</v>
      </c>
      <c r="B3997" s="30">
        <v>1179.3800000000001</v>
      </c>
    </row>
    <row r="3998" spans="1:2" ht="15.75" customHeight="1" x14ac:dyDescent="0.3">
      <c r="A3998" s="28" t="s">
        <v>7144</v>
      </c>
      <c r="B3998" s="30">
        <v>1248.76</v>
      </c>
    </row>
    <row r="3999" spans="1:2" ht="15.75" customHeight="1" x14ac:dyDescent="0.3">
      <c r="A3999" s="28" t="s">
        <v>7145</v>
      </c>
      <c r="B3999" s="30">
        <v>1248.76</v>
      </c>
    </row>
    <row r="4000" spans="1:2" ht="15.75" customHeight="1" x14ac:dyDescent="0.3">
      <c r="A4000" s="28" t="s">
        <v>7146</v>
      </c>
      <c r="B4000" s="30">
        <v>1526.26</v>
      </c>
    </row>
    <row r="4001" spans="1:2" ht="15.75" customHeight="1" x14ac:dyDescent="0.3">
      <c r="A4001" s="20" t="s">
        <v>7147</v>
      </c>
      <c r="B4001" s="22">
        <v>4623.1099999999997</v>
      </c>
    </row>
    <row r="4002" spans="1:2" ht="15.75" customHeight="1" x14ac:dyDescent="0.3">
      <c r="A4002" s="28" t="s">
        <v>7148</v>
      </c>
      <c r="B4002" s="30">
        <v>1017.08</v>
      </c>
    </row>
    <row r="4003" spans="1:2" ht="15.75" customHeight="1" x14ac:dyDescent="0.3">
      <c r="A4003" s="28" t="s">
        <v>7149</v>
      </c>
      <c r="B4003" s="30">
        <v>785.93</v>
      </c>
    </row>
    <row r="4004" spans="1:2" ht="15.75" customHeight="1" x14ac:dyDescent="0.3">
      <c r="A4004" s="28" t="s">
        <v>7150</v>
      </c>
      <c r="B4004" s="30">
        <v>601</v>
      </c>
    </row>
    <row r="4005" spans="1:2" ht="15.75" customHeight="1" x14ac:dyDescent="0.3">
      <c r="A4005" s="28" t="s">
        <v>7151</v>
      </c>
      <c r="B4005" s="30">
        <v>832.16</v>
      </c>
    </row>
    <row r="4006" spans="1:2" ht="15.75" customHeight="1" x14ac:dyDescent="0.3">
      <c r="A4006" s="28" t="s">
        <v>7152</v>
      </c>
      <c r="B4006" s="30">
        <v>601</v>
      </c>
    </row>
    <row r="4007" spans="1:2" ht="15.75" customHeight="1" x14ac:dyDescent="0.3">
      <c r="A4007" s="28" t="s">
        <v>7153</v>
      </c>
      <c r="B4007" s="30">
        <v>785.93</v>
      </c>
    </row>
    <row r="4008" spans="1:2" ht="15.75" customHeight="1" x14ac:dyDescent="0.3">
      <c r="A4008" s="28" t="s">
        <v>7154</v>
      </c>
      <c r="B4008" s="30">
        <v>832.16</v>
      </c>
    </row>
    <row r="4009" spans="1:2" ht="15.75" customHeight="1" x14ac:dyDescent="0.3">
      <c r="A4009" s="28" t="s">
        <v>7155</v>
      </c>
      <c r="B4009" s="30">
        <v>832.16</v>
      </c>
    </row>
    <row r="4010" spans="1:2" ht="15.75" customHeight="1" x14ac:dyDescent="0.3">
      <c r="A4010" s="28" t="s">
        <v>7156</v>
      </c>
      <c r="B4010" s="30">
        <v>1017.08</v>
      </c>
    </row>
    <row r="4011" spans="1:2" ht="15.75" customHeight="1" x14ac:dyDescent="0.3">
      <c r="A4011" s="42" t="s">
        <v>7157</v>
      </c>
      <c r="B4011" s="22">
        <v>2776.18</v>
      </c>
    </row>
    <row r="4012" spans="1:2" ht="15.75" customHeight="1" x14ac:dyDescent="0.3">
      <c r="A4012" s="28" t="s">
        <v>7158</v>
      </c>
      <c r="B4012" s="30">
        <v>610.76</v>
      </c>
    </row>
    <row r="4013" spans="1:2" ht="15.75" customHeight="1" x14ac:dyDescent="0.3">
      <c r="A4013" s="28" t="s">
        <v>7159</v>
      </c>
      <c r="B4013" s="30">
        <v>471.95</v>
      </c>
    </row>
    <row r="4014" spans="1:2" ht="15.75" customHeight="1" x14ac:dyDescent="0.3">
      <c r="A4014" s="28" t="s">
        <v>7160</v>
      </c>
      <c r="B4014" s="30">
        <v>360.9</v>
      </c>
    </row>
    <row r="4015" spans="1:2" ht="15.75" customHeight="1" x14ac:dyDescent="0.3">
      <c r="A4015" s="28" t="s">
        <v>7161</v>
      </c>
      <c r="B4015" s="30">
        <v>499.71</v>
      </c>
    </row>
    <row r="4016" spans="1:2" ht="15.75" customHeight="1" x14ac:dyDescent="0.3">
      <c r="A4016" s="28" t="s">
        <v>7162</v>
      </c>
      <c r="B4016" s="30">
        <v>360.9</v>
      </c>
    </row>
    <row r="4017" spans="1:2" ht="15.75" customHeight="1" x14ac:dyDescent="0.3">
      <c r="A4017" s="28" t="s">
        <v>7163</v>
      </c>
      <c r="B4017" s="30">
        <v>471.95</v>
      </c>
    </row>
    <row r="4018" spans="1:2" ht="15.75" customHeight="1" x14ac:dyDescent="0.3">
      <c r="A4018" s="28" t="s">
        <v>7164</v>
      </c>
      <c r="B4018" s="30">
        <v>499.71</v>
      </c>
    </row>
    <row r="4019" spans="1:2" ht="15.75" customHeight="1" x14ac:dyDescent="0.3">
      <c r="A4019" s="28" t="s">
        <v>7165</v>
      </c>
      <c r="B4019" s="30">
        <v>499.71</v>
      </c>
    </row>
    <row r="4020" spans="1:2" ht="15.75" customHeight="1" x14ac:dyDescent="0.3">
      <c r="A4020" s="28" t="s">
        <v>7166</v>
      </c>
      <c r="B4020" s="30">
        <v>610.76</v>
      </c>
    </row>
    <row r="4021" spans="1:2" ht="15.75" customHeight="1" x14ac:dyDescent="0.3">
      <c r="A4021" s="20" t="s">
        <v>7167</v>
      </c>
      <c r="B4021" s="22">
        <v>2544.7399999999998</v>
      </c>
    </row>
    <row r="4022" spans="1:2" ht="15.75" customHeight="1" x14ac:dyDescent="0.3">
      <c r="A4022" s="28" t="s">
        <v>7168</v>
      </c>
      <c r="B4022" s="30">
        <v>559.84</v>
      </c>
    </row>
    <row r="4023" spans="1:2" ht="15.75" customHeight="1" x14ac:dyDescent="0.3">
      <c r="A4023" s="28" t="s">
        <v>7169</v>
      </c>
      <c r="B4023" s="30">
        <v>432.6</v>
      </c>
    </row>
    <row r="4024" spans="1:2" ht="15.75" customHeight="1" x14ac:dyDescent="0.3">
      <c r="A4024" s="28" t="s">
        <v>7170</v>
      </c>
      <c r="B4024" s="30">
        <v>330.82</v>
      </c>
    </row>
    <row r="4025" spans="1:2" ht="15.75" customHeight="1" x14ac:dyDescent="0.3">
      <c r="A4025" s="28" t="s">
        <v>7171</v>
      </c>
      <c r="B4025" s="30">
        <v>458.05</v>
      </c>
    </row>
    <row r="4026" spans="1:2" ht="15.75" customHeight="1" x14ac:dyDescent="0.3">
      <c r="A4026" s="28" t="s">
        <v>7172</v>
      </c>
      <c r="B4026" s="30">
        <v>330.82</v>
      </c>
    </row>
    <row r="4027" spans="1:2" ht="15.75" customHeight="1" x14ac:dyDescent="0.3">
      <c r="A4027" s="28" t="s">
        <v>7173</v>
      </c>
      <c r="B4027" s="30">
        <v>432.6</v>
      </c>
    </row>
    <row r="4028" spans="1:2" ht="15.75" customHeight="1" x14ac:dyDescent="0.3">
      <c r="A4028" s="28" t="s">
        <v>7174</v>
      </c>
      <c r="B4028" s="30">
        <v>458.05</v>
      </c>
    </row>
    <row r="4029" spans="1:2" ht="15.75" customHeight="1" x14ac:dyDescent="0.3">
      <c r="A4029" s="28" t="s">
        <v>7175</v>
      </c>
      <c r="B4029" s="30">
        <v>458.05</v>
      </c>
    </row>
    <row r="4030" spans="1:2" ht="15.75" customHeight="1" x14ac:dyDescent="0.3">
      <c r="A4030" s="28" t="s">
        <v>7176</v>
      </c>
      <c r="B4030" s="30">
        <v>559.84</v>
      </c>
    </row>
    <row r="4031" spans="1:2" ht="15.75" customHeight="1" x14ac:dyDescent="0.3">
      <c r="A4031" s="20" t="s">
        <v>7177</v>
      </c>
      <c r="B4031" s="22">
        <v>2313.29</v>
      </c>
    </row>
    <row r="4032" spans="1:2" ht="15.75" customHeight="1" x14ac:dyDescent="0.3">
      <c r="A4032" s="28" t="s">
        <v>7178</v>
      </c>
      <c r="B4032" s="30">
        <v>508.92</v>
      </c>
    </row>
    <row r="4033" spans="1:2" ht="15.75" customHeight="1" x14ac:dyDescent="0.3">
      <c r="A4033" s="28" t="s">
        <v>7179</v>
      </c>
      <c r="B4033" s="30">
        <v>393.26</v>
      </c>
    </row>
    <row r="4034" spans="1:2" ht="15.75" customHeight="1" x14ac:dyDescent="0.3">
      <c r="A4034" s="28" t="s">
        <v>7180</v>
      </c>
      <c r="B4034" s="30">
        <v>300.73</v>
      </c>
    </row>
    <row r="4035" spans="1:2" ht="15.75" customHeight="1" x14ac:dyDescent="0.3">
      <c r="A4035" s="28" t="s">
        <v>7181</v>
      </c>
      <c r="B4035" s="30">
        <v>416.39</v>
      </c>
    </row>
    <row r="4036" spans="1:2" ht="15.75" customHeight="1" x14ac:dyDescent="0.3">
      <c r="A4036" s="28" t="s">
        <v>7182</v>
      </c>
      <c r="B4036" s="30">
        <v>300.73</v>
      </c>
    </row>
    <row r="4037" spans="1:2" ht="15.75" customHeight="1" x14ac:dyDescent="0.3">
      <c r="A4037" s="28" t="s">
        <v>7183</v>
      </c>
      <c r="B4037" s="30">
        <v>393.26</v>
      </c>
    </row>
    <row r="4038" spans="1:2" ht="15.75" customHeight="1" x14ac:dyDescent="0.3">
      <c r="A4038" s="28" t="s">
        <v>7184</v>
      </c>
      <c r="B4038" s="30">
        <v>416.39</v>
      </c>
    </row>
    <row r="4039" spans="1:2" ht="15.75" customHeight="1" x14ac:dyDescent="0.3">
      <c r="A4039" s="28" t="s">
        <v>7185</v>
      </c>
      <c r="B4039" s="30">
        <v>416.39</v>
      </c>
    </row>
    <row r="4040" spans="1:2" ht="15.75" customHeight="1" x14ac:dyDescent="0.3">
      <c r="A4040" s="28" t="s">
        <v>7186</v>
      </c>
      <c r="B4040" s="30">
        <v>508.92</v>
      </c>
    </row>
    <row r="4041" spans="1:2" ht="15.75" customHeight="1" x14ac:dyDescent="0.3">
      <c r="A4041" s="20" t="s">
        <v>7187</v>
      </c>
      <c r="B4041" s="22">
        <v>1850.4</v>
      </c>
    </row>
    <row r="4042" spans="1:2" ht="15.75" customHeight="1" x14ac:dyDescent="0.3">
      <c r="A4042" s="28" t="s">
        <v>7188</v>
      </c>
      <c r="B4042" s="30">
        <v>407.09</v>
      </c>
    </row>
    <row r="4043" spans="1:2" ht="15.75" customHeight="1" x14ac:dyDescent="0.3">
      <c r="A4043" s="28" t="s">
        <v>7189</v>
      </c>
      <c r="B4043" s="30">
        <v>314.57</v>
      </c>
    </row>
    <row r="4044" spans="1:2" ht="15.75" customHeight="1" x14ac:dyDescent="0.3">
      <c r="A4044" s="28" t="s">
        <v>7190</v>
      </c>
      <c r="B4044" s="30">
        <v>240.55</v>
      </c>
    </row>
    <row r="4045" spans="1:2" ht="15.75" customHeight="1" x14ac:dyDescent="0.3">
      <c r="A4045" s="28" t="s">
        <v>7191</v>
      </c>
      <c r="B4045" s="30">
        <v>333.07</v>
      </c>
    </row>
    <row r="4046" spans="1:2" ht="15.75" customHeight="1" x14ac:dyDescent="0.3">
      <c r="A4046" s="28" t="s">
        <v>7192</v>
      </c>
      <c r="B4046" s="30">
        <v>240.55</v>
      </c>
    </row>
    <row r="4047" spans="1:2" ht="15.75" customHeight="1" x14ac:dyDescent="0.3">
      <c r="A4047" s="28" t="s">
        <v>7193</v>
      </c>
      <c r="B4047" s="30">
        <v>314.57</v>
      </c>
    </row>
    <row r="4048" spans="1:2" ht="15.75" customHeight="1" x14ac:dyDescent="0.3">
      <c r="A4048" s="28" t="s">
        <v>7194</v>
      </c>
      <c r="B4048" s="30">
        <v>333.07</v>
      </c>
    </row>
    <row r="4049" spans="1:2" ht="15.75" customHeight="1" x14ac:dyDescent="0.3">
      <c r="A4049" s="28" t="s">
        <v>7195</v>
      </c>
      <c r="B4049" s="30">
        <v>333.07</v>
      </c>
    </row>
    <row r="4050" spans="1:2" ht="15.75" customHeight="1" x14ac:dyDescent="0.3">
      <c r="A4050" s="28" t="s">
        <v>7196</v>
      </c>
      <c r="B4050" s="30">
        <v>407.09</v>
      </c>
    </row>
    <row r="4051" spans="1:2" ht="15.75" customHeight="1" x14ac:dyDescent="0.3">
      <c r="A4051" s="20" t="s">
        <v>7197</v>
      </c>
      <c r="B4051" s="22">
        <v>1387.51</v>
      </c>
    </row>
    <row r="4052" spans="1:2" ht="15.75" customHeight="1" x14ac:dyDescent="0.3">
      <c r="A4052" s="28" t="s">
        <v>7198</v>
      </c>
      <c r="B4052" s="30">
        <v>305.25</v>
      </c>
    </row>
    <row r="4053" spans="1:2" ht="15.75" customHeight="1" x14ac:dyDescent="0.3">
      <c r="A4053" s="28" t="s">
        <v>7199</v>
      </c>
      <c r="B4053" s="30">
        <v>235.88</v>
      </c>
    </row>
    <row r="4054" spans="1:2" ht="15.75" customHeight="1" x14ac:dyDescent="0.3">
      <c r="A4054" s="28" t="s">
        <v>7200</v>
      </c>
      <c r="B4054" s="30">
        <v>180.38</v>
      </c>
    </row>
    <row r="4055" spans="1:2" ht="15.75" customHeight="1" x14ac:dyDescent="0.3">
      <c r="A4055" s="28" t="s">
        <v>7201</v>
      </c>
      <c r="B4055" s="30">
        <v>249.75</v>
      </c>
    </row>
    <row r="4056" spans="1:2" ht="15.75" customHeight="1" x14ac:dyDescent="0.3">
      <c r="A4056" s="28" t="s">
        <v>7202</v>
      </c>
      <c r="B4056" s="30">
        <v>180.38</v>
      </c>
    </row>
    <row r="4057" spans="1:2" ht="15.75" customHeight="1" x14ac:dyDescent="0.3">
      <c r="A4057" s="28" t="s">
        <v>7203</v>
      </c>
      <c r="B4057" s="30">
        <v>235.88</v>
      </c>
    </row>
    <row r="4058" spans="1:2" ht="15.75" customHeight="1" x14ac:dyDescent="0.3">
      <c r="A4058" s="28" t="s">
        <v>7204</v>
      </c>
      <c r="B4058" s="30">
        <v>249.75</v>
      </c>
    </row>
    <row r="4059" spans="1:2" ht="15.75" customHeight="1" x14ac:dyDescent="0.3">
      <c r="A4059" s="28" t="s">
        <v>7205</v>
      </c>
      <c r="B4059" s="30">
        <v>249.75</v>
      </c>
    </row>
    <row r="4060" spans="1:2" ht="15.75" customHeight="1" x14ac:dyDescent="0.3">
      <c r="A4060" s="28" t="s">
        <v>7206</v>
      </c>
      <c r="B4060" s="30">
        <v>305.25</v>
      </c>
    </row>
    <row r="4061" spans="1:2" ht="15.75" customHeight="1" x14ac:dyDescent="0.3">
      <c r="A4061" s="20" t="s">
        <v>7207</v>
      </c>
      <c r="B4061" s="22">
        <v>924.62</v>
      </c>
    </row>
    <row r="4062" spans="1:2" ht="15.75" customHeight="1" x14ac:dyDescent="0.3">
      <c r="A4062" s="28" t="s">
        <v>7208</v>
      </c>
      <c r="B4062" s="30">
        <v>203.42</v>
      </c>
    </row>
    <row r="4063" spans="1:2" ht="15.75" customHeight="1" x14ac:dyDescent="0.3">
      <c r="A4063" s="28" t="s">
        <v>7209</v>
      </c>
      <c r="B4063" s="30">
        <v>157.19</v>
      </c>
    </row>
    <row r="4064" spans="1:2" ht="15.75" customHeight="1" x14ac:dyDescent="0.3">
      <c r="A4064" s="28" t="s">
        <v>7210</v>
      </c>
      <c r="B4064" s="30">
        <v>120.2</v>
      </c>
    </row>
    <row r="4065" spans="1:2" ht="15.75" customHeight="1" x14ac:dyDescent="0.3">
      <c r="A4065" s="28" t="s">
        <v>7211</v>
      </c>
      <c r="B4065" s="30">
        <v>166.43</v>
      </c>
    </row>
    <row r="4066" spans="1:2" ht="15.75" customHeight="1" x14ac:dyDescent="0.3">
      <c r="A4066" s="28" t="s">
        <v>7212</v>
      </c>
      <c r="B4066" s="30">
        <v>120.2</v>
      </c>
    </row>
    <row r="4067" spans="1:2" ht="15.75" customHeight="1" x14ac:dyDescent="0.3">
      <c r="A4067" s="28" t="s">
        <v>7213</v>
      </c>
      <c r="B4067" s="30">
        <v>157.19</v>
      </c>
    </row>
    <row r="4068" spans="1:2" ht="15.75" customHeight="1" x14ac:dyDescent="0.3">
      <c r="A4068" s="28" t="s">
        <v>7214</v>
      </c>
      <c r="B4068" s="30">
        <v>166.43</v>
      </c>
    </row>
    <row r="4069" spans="1:2" ht="15.75" customHeight="1" x14ac:dyDescent="0.3">
      <c r="A4069" s="28" t="s">
        <v>7215</v>
      </c>
      <c r="B4069" s="30">
        <v>166.43</v>
      </c>
    </row>
    <row r="4070" spans="1:2" ht="15.75" customHeight="1" x14ac:dyDescent="0.3">
      <c r="A4070" s="28" t="s">
        <v>7216</v>
      </c>
      <c r="B4070" s="30">
        <v>203.42</v>
      </c>
    </row>
    <row r="4071" spans="1:2" ht="15.75" customHeight="1" x14ac:dyDescent="0.3">
      <c r="A4071" s="20" t="s">
        <v>7218</v>
      </c>
      <c r="B4071" s="22">
        <v>9251</v>
      </c>
    </row>
    <row r="4072" spans="1:2" ht="15.75" customHeight="1" x14ac:dyDescent="0.3">
      <c r="A4072" s="28" t="s">
        <v>7219</v>
      </c>
      <c r="B4072" s="30">
        <v>2035.22</v>
      </c>
    </row>
    <row r="4073" spans="1:2" ht="15.75" customHeight="1" x14ac:dyDescent="0.3">
      <c r="A4073" s="28" t="s">
        <v>7220</v>
      </c>
      <c r="B4073" s="30">
        <v>1572.6699999999998</v>
      </c>
    </row>
    <row r="4074" spans="1:2" ht="15.75" customHeight="1" x14ac:dyDescent="0.3">
      <c r="A4074" s="28" t="s">
        <v>7221</v>
      </c>
      <c r="B4074" s="30">
        <v>1202.6300000000001</v>
      </c>
    </row>
    <row r="4075" spans="1:2" ht="15.75" customHeight="1" x14ac:dyDescent="0.3">
      <c r="A4075" s="28" t="s">
        <v>7222</v>
      </c>
      <c r="B4075" s="30">
        <v>1665.1800000000003</v>
      </c>
    </row>
    <row r="4076" spans="1:2" ht="15.75" customHeight="1" x14ac:dyDescent="0.3">
      <c r="A4076" s="28" t="s">
        <v>7223</v>
      </c>
      <c r="B4076" s="30">
        <v>1202.6300000000001</v>
      </c>
    </row>
    <row r="4077" spans="1:2" ht="15.75" customHeight="1" x14ac:dyDescent="0.3">
      <c r="A4077" s="28" t="s">
        <v>7224</v>
      </c>
      <c r="B4077" s="30">
        <v>1572.6699999999998</v>
      </c>
    </row>
    <row r="4078" spans="1:2" ht="15.75" customHeight="1" x14ac:dyDescent="0.3">
      <c r="A4078" s="28" t="s">
        <v>7225</v>
      </c>
      <c r="B4078" s="30">
        <v>1665.1800000000003</v>
      </c>
    </row>
    <row r="4079" spans="1:2" ht="15.75" customHeight="1" x14ac:dyDescent="0.3">
      <c r="A4079" s="28" t="s">
        <v>7226</v>
      </c>
      <c r="B4079" s="30">
        <v>1665.1800000000003</v>
      </c>
    </row>
    <row r="4080" spans="1:2" ht="15.75" customHeight="1" x14ac:dyDescent="0.3">
      <c r="A4080" s="28" t="s">
        <v>7227</v>
      </c>
      <c r="B4080" s="30">
        <v>2035.22</v>
      </c>
    </row>
    <row r="4081" spans="1:2" ht="15.75" customHeight="1" x14ac:dyDescent="0.3">
      <c r="A4081" s="20" t="s">
        <v>7228</v>
      </c>
      <c r="B4081" s="22">
        <v>8479.7619841600663</v>
      </c>
    </row>
    <row r="4082" spans="1:2" ht="15.75" customHeight="1" x14ac:dyDescent="0.3">
      <c r="A4082" s="28" t="s">
        <v>7229</v>
      </c>
      <c r="B4082" s="30">
        <v>1865.5476365152147</v>
      </c>
    </row>
    <row r="4083" spans="1:2" ht="15.75" customHeight="1" x14ac:dyDescent="0.3">
      <c r="A4083" s="28" t="s">
        <v>7230</v>
      </c>
      <c r="B4083" s="30">
        <v>1441.559537307211</v>
      </c>
    </row>
    <row r="4084" spans="1:2" ht="15.75" customHeight="1" x14ac:dyDescent="0.3">
      <c r="A4084" s="28" t="s">
        <v>7231</v>
      </c>
      <c r="B4084" s="30">
        <v>1102.3690579408087</v>
      </c>
    </row>
    <row r="4085" spans="1:2" ht="15.75" customHeight="1" x14ac:dyDescent="0.3">
      <c r="A4085" s="28" t="s">
        <v>7232</v>
      </c>
      <c r="B4085" s="30">
        <v>1526.3571571488121</v>
      </c>
    </row>
    <row r="4086" spans="1:2" ht="15.75" customHeight="1" x14ac:dyDescent="0.3">
      <c r="A4086" s="28" t="s">
        <v>7233</v>
      </c>
      <c r="B4086" s="30">
        <v>1102.3690579408087</v>
      </c>
    </row>
    <row r="4087" spans="1:2" ht="15.75" customHeight="1" x14ac:dyDescent="0.3">
      <c r="A4087" s="28" t="s">
        <v>7234</v>
      </c>
      <c r="B4087" s="30">
        <v>1441.559537307211</v>
      </c>
    </row>
    <row r="4088" spans="1:2" ht="15.75" customHeight="1" x14ac:dyDescent="0.3">
      <c r="A4088" s="28" t="s">
        <v>7235</v>
      </c>
      <c r="B4088" s="30">
        <v>1526.3571571488121</v>
      </c>
    </row>
    <row r="4089" spans="1:2" ht="15.75" customHeight="1" x14ac:dyDescent="0.3">
      <c r="A4089" s="28" t="s">
        <v>7236</v>
      </c>
      <c r="B4089" s="30">
        <v>1526.3571571488121</v>
      </c>
    </row>
    <row r="4090" spans="1:2" ht="15.75" customHeight="1" x14ac:dyDescent="0.3">
      <c r="A4090" s="28" t="s">
        <v>7237</v>
      </c>
      <c r="B4090" s="30">
        <v>1865.5476365152147</v>
      </c>
    </row>
    <row r="4091" spans="1:2" ht="15.75" customHeight="1" x14ac:dyDescent="0.3">
      <c r="A4091" s="20" t="s">
        <v>7238</v>
      </c>
      <c r="B4091" s="22">
        <v>7708.5239683201335</v>
      </c>
    </row>
    <row r="4092" spans="1:2" ht="15.75" customHeight="1" x14ac:dyDescent="0.3">
      <c r="A4092" s="28" t="s">
        <v>7239</v>
      </c>
      <c r="B4092" s="30">
        <v>1695.8752730304293</v>
      </c>
    </row>
    <row r="4093" spans="1:2" ht="15.75" customHeight="1" x14ac:dyDescent="0.3">
      <c r="A4093" s="28" t="s">
        <v>7240</v>
      </c>
      <c r="B4093" s="30">
        <v>1310.4490746144227</v>
      </c>
    </row>
    <row r="4094" spans="1:2" ht="15.75" customHeight="1" x14ac:dyDescent="0.3">
      <c r="A4094" s="28" t="s">
        <v>7241</v>
      </c>
      <c r="B4094" s="30">
        <v>1002.1081158816174</v>
      </c>
    </row>
    <row r="4095" spans="1:2" ht="15.75" customHeight="1" x14ac:dyDescent="0.3">
      <c r="A4095" s="28" t="s">
        <v>7242</v>
      </c>
      <c r="B4095" s="30">
        <v>1387.5343142976242</v>
      </c>
    </row>
    <row r="4096" spans="1:2" ht="15.75" customHeight="1" x14ac:dyDescent="0.3">
      <c r="A4096" s="28" t="s">
        <v>7243</v>
      </c>
      <c r="B4096" s="30">
        <v>1002.1081158816174</v>
      </c>
    </row>
    <row r="4097" spans="1:2" ht="15.75" customHeight="1" x14ac:dyDescent="0.3">
      <c r="A4097" s="28" t="s">
        <v>7244</v>
      </c>
      <c r="B4097" s="30">
        <v>1310.4490746144227</v>
      </c>
    </row>
    <row r="4098" spans="1:2" ht="15.75" customHeight="1" x14ac:dyDescent="0.3">
      <c r="A4098" s="28" t="s">
        <v>7245</v>
      </c>
      <c r="B4098" s="30">
        <v>1387.5343142976242</v>
      </c>
    </row>
    <row r="4099" spans="1:2" ht="15.75" customHeight="1" x14ac:dyDescent="0.3">
      <c r="A4099" s="28" t="s">
        <v>7246</v>
      </c>
      <c r="B4099" s="30">
        <v>1387.5343142976242</v>
      </c>
    </row>
    <row r="4100" spans="1:2" ht="15.75" customHeight="1" x14ac:dyDescent="0.3">
      <c r="A4100" s="28" t="s">
        <v>7247</v>
      </c>
      <c r="B4100" s="30">
        <v>1695.8752730304293</v>
      </c>
    </row>
    <row r="4101" spans="1:2" ht="15.75" customHeight="1" x14ac:dyDescent="0.3">
      <c r="A4101" s="20" t="s">
        <v>7248</v>
      </c>
      <c r="B4101" s="22">
        <v>6166.0479366402669</v>
      </c>
    </row>
    <row r="4102" spans="1:2" ht="15.75" customHeight="1" x14ac:dyDescent="0.3">
      <c r="A4102" s="28" t="s">
        <v>7249</v>
      </c>
      <c r="B4102" s="30">
        <v>1356.5305460608588</v>
      </c>
    </row>
    <row r="4103" spans="1:2" ht="15.75" customHeight="1" x14ac:dyDescent="0.3">
      <c r="A4103" s="28" t="s">
        <v>7250</v>
      </c>
      <c r="B4103" s="30">
        <v>1048.2281492288453</v>
      </c>
    </row>
    <row r="4104" spans="1:2" ht="15.75" customHeight="1" x14ac:dyDescent="0.3">
      <c r="A4104" s="28" t="s">
        <v>7251</v>
      </c>
      <c r="B4104" s="30">
        <v>801.58623176323476</v>
      </c>
    </row>
    <row r="4105" spans="1:2" ht="15.75" customHeight="1" x14ac:dyDescent="0.3">
      <c r="A4105" s="28" t="s">
        <v>7252</v>
      </c>
      <c r="B4105" s="30">
        <v>1109.8886285952481</v>
      </c>
    </row>
    <row r="4106" spans="1:2" ht="15.75" customHeight="1" x14ac:dyDescent="0.3">
      <c r="A4106" s="28" t="s">
        <v>7253</v>
      </c>
      <c r="B4106" s="30">
        <v>801.58623176323476</v>
      </c>
    </row>
    <row r="4107" spans="1:2" ht="15.75" customHeight="1" x14ac:dyDescent="0.3">
      <c r="A4107" s="28" t="s">
        <v>7254</v>
      </c>
      <c r="B4107" s="30">
        <v>1048.2281492288453</v>
      </c>
    </row>
    <row r="4108" spans="1:2" ht="15.75" customHeight="1" x14ac:dyDescent="0.3">
      <c r="A4108" s="28" t="s">
        <v>7255</v>
      </c>
      <c r="B4108" s="30">
        <v>1109.8886285952481</v>
      </c>
    </row>
    <row r="4109" spans="1:2" ht="15.75" customHeight="1" x14ac:dyDescent="0.3">
      <c r="A4109" s="28" t="s">
        <v>7256</v>
      </c>
      <c r="B4109" s="30">
        <v>1109.8886285952481</v>
      </c>
    </row>
    <row r="4110" spans="1:2" ht="15.75" customHeight="1" x14ac:dyDescent="0.3">
      <c r="A4110" s="28" t="s">
        <v>7257</v>
      </c>
      <c r="B4110" s="30">
        <v>1356.5305460608588</v>
      </c>
    </row>
    <row r="4111" spans="1:2" ht="15.75" customHeight="1" x14ac:dyDescent="0.3">
      <c r="A4111" s="20" t="s">
        <v>7258</v>
      </c>
      <c r="B4111" s="22">
        <v>4623.5719049604004</v>
      </c>
    </row>
    <row r="4112" spans="1:2" ht="15.75" customHeight="1" x14ac:dyDescent="0.3">
      <c r="A4112" s="28" t="s">
        <v>7259</v>
      </c>
      <c r="B4112" s="30">
        <v>1017.1858190912881</v>
      </c>
    </row>
    <row r="4113" spans="1:2" ht="15.75" customHeight="1" x14ac:dyDescent="0.3">
      <c r="A4113" s="28" t="s">
        <v>7260</v>
      </c>
      <c r="B4113" s="30">
        <v>786.00722384326798</v>
      </c>
    </row>
    <row r="4114" spans="1:2" ht="15.75" customHeight="1" x14ac:dyDescent="0.3">
      <c r="A4114" s="28" t="s">
        <v>7261</v>
      </c>
      <c r="B4114" s="30">
        <v>601.06434764485209</v>
      </c>
    </row>
    <row r="4115" spans="1:2" ht="15.75" customHeight="1" x14ac:dyDescent="0.3">
      <c r="A4115" s="28" t="s">
        <v>7262</v>
      </c>
      <c r="B4115" s="30">
        <v>832.24294289287218</v>
      </c>
    </row>
    <row r="4116" spans="1:2" ht="15.75" customHeight="1" x14ac:dyDescent="0.3">
      <c r="A4116" s="28" t="s">
        <v>7263</v>
      </c>
      <c r="B4116" s="30">
        <v>601.06434764485209</v>
      </c>
    </row>
    <row r="4117" spans="1:2" ht="15.75" customHeight="1" x14ac:dyDescent="0.3">
      <c r="A4117" s="28" t="s">
        <v>7264</v>
      </c>
      <c r="B4117" s="30">
        <v>786.00722384326798</v>
      </c>
    </row>
    <row r="4118" spans="1:2" ht="15.75" customHeight="1" x14ac:dyDescent="0.3">
      <c r="A4118" s="28" t="s">
        <v>7265</v>
      </c>
      <c r="B4118" s="30">
        <v>832.24294289287218</v>
      </c>
    </row>
    <row r="4119" spans="1:2" ht="15.75" customHeight="1" x14ac:dyDescent="0.3">
      <c r="A4119" s="28" t="s">
        <v>7266</v>
      </c>
      <c r="B4119" s="30">
        <v>832.24294289287218</v>
      </c>
    </row>
    <row r="4120" spans="1:2" ht="15.75" customHeight="1" x14ac:dyDescent="0.3">
      <c r="A4120" s="28" t="s">
        <v>7267</v>
      </c>
      <c r="B4120" s="30">
        <v>1017.1858190912881</v>
      </c>
    </row>
    <row r="4121" spans="1:2" ht="15.75" customHeight="1" x14ac:dyDescent="0.3">
      <c r="A4121" s="20" t="s">
        <v>7268</v>
      </c>
      <c r="B4121" s="22">
        <v>3081.0958732805343</v>
      </c>
    </row>
    <row r="4122" spans="1:2" ht="15.75" customHeight="1" x14ac:dyDescent="0.3">
      <c r="A4122" s="28" t="s">
        <v>7269</v>
      </c>
      <c r="B4122" s="30">
        <v>677.84109212171757</v>
      </c>
    </row>
    <row r="4123" spans="1:2" ht="15.75" customHeight="1" x14ac:dyDescent="0.3">
      <c r="A4123" s="28" t="s">
        <v>7270</v>
      </c>
      <c r="B4123" s="30">
        <v>523.7862984576908</v>
      </c>
    </row>
    <row r="4124" spans="1:2" ht="15.75" customHeight="1" x14ac:dyDescent="0.3">
      <c r="A4124" s="28" t="s">
        <v>7271</v>
      </c>
      <c r="B4124" s="30">
        <v>400.54246352646948</v>
      </c>
    </row>
    <row r="4125" spans="1:2" ht="15.75" customHeight="1" x14ac:dyDescent="0.3">
      <c r="A4125" s="28" t="s">
        <v>7272</v>
      </c>
      <c r="B4125" s="30">
        <v>554.59725719049629</v>
      </c>
    </row>
    <row r="4126" spans="1:2" ht="15.75" customHeight="1" x14ac:dyDescent="0.3">
      <c r="A4126" s="28" t="s">
        <v>7273</v>
      </c>
      <c r="B4126" s="30">
        <v>400.54246352646948</v>
      </c>
    </row>
    <row r="4127" spans="1:2" ht="15.75" customHeight="1" x14ac:dyDescent="0.3">
      <c r="A4127" s="28" t="s">
        <v>7274</v>
      </c>
      <c r="B4127" s="30">
        <v>523.7862984576908</v>
      </c>
    </row>
    <row r="4128" spans="1:2" ht="15.75" customHeight="1" x14ac:dyDescent="0.3">
      <c r="A4128" s="28" t="s">
        <v>7275</v>
      </c>
      <c r="B4128" s="30">
        <v>554.59725719049629</v>
      </c>
    </row>
    <row r="4129" spans="1:2" ht="15.75" customHeight="1" x14ac:dyDescent="0.3">
      <c r="A4129" s="28" t="s">
        <v>7276</v>
      </c>
      <c r="B4129" s="30">
        <v>554.59725719049629</v>
      </c>
    </row>
    <row r="4130" spans="1:2" ht="15.75" customHeight="1" x14ac:dyDescent="0.3">
      <c r="A4130" s="28" t="s">
        <v>7277</v>
      </c>
      <c r="B4130" s="30">
        <v>677.84109212171757</v>
      </c>
    </row>
    <row r="4131" spans="1:2" ht="15.75" customHeight="1" x14ac:dyDescent="0.3">
      <c r="A4131" s="20" t="s">
        <v>7278</v>
      </c>
      <c r="B4131" s="22">
        <v>1850.2</v>
      </c>
    </row>
    <row r="4132" spans="1:2" ht="15.75" customHeight="1" x14ac:dyDescent="0.3">
      <c r="A4132" s="28" t="s">
        <v>7279</v>
      </c>
      <c r="B4132" s="30">
        <v>407.04</v>
      </c>
    </row>
    <row r="4133" spans="1:2" ht="15.75" customHeight="1" x14ac:dyDescent="0.3">
      <c r="A4133" s="28" t="s">
        <v>7280</v>
      </c>
      <c r="B4133" s="30">
        <v>314.52999999999997</v>
      </c>
    </row>
    <row r="4134" spans="1:2" ht="15.75" customHeight="1" x14ac:dyDescent="0.3">
      <c r="A4134" s="28" t="s">
        <v>7281</v>
      </c>
      <c r="B4134" s="30">
        <v>240.53</v>
      </c>
    </row>
    <row r="4135" spans="1:2" ht="15.75" customHeight="1" x14ac:dyDescent="0.3">
      <c r="A4135" s="28" t="s">
        <v>7282</v>
      </c>
      <c r="B4135" s="30">
        <v>333.04</v>
      </c>
    </row>
    <row r="4136" spans="1:2" ht="15.75" customHeight="1" x14ac:dyDescent="0.3">
      <c r="A4136" s="28" t="s">
        <v>7283</v>
      </c>
      <c r="B4136" s="30">
        <v>240.53</v>
      </c>
    </row>
    <row r="4137" spans="1:2" ht="15.75" customHeight="1" x14ac:dyDescent="0.3">
      <c r="A4137" s="28" t="s">
        <v>7284</v>
      </c>
      <c r="B4137" s="30">
        <v>314.52999999999997</v>
      </c>
    </row>
    <row r="4138" spans="1:2" ht="15.75" customHeight="1" x14ac:dyDescent="0.3">
      <c r="A4138" s="28" t="s">
        <v>7285</v>
      </c>
      <c r="B4138" s="30">
        <v>333.04</v>
      </c>
    </row>
    <row r="4139" spans="1:2" ht="15.75" customHeight="1" x14ac:dyDescent="0.3">
      <c r="A4139" s="28" t="s">
        <v>7286</v>
      </c>
      <c r="B4139" s="30">
        <v>333.04</v>
      </c>
    </row>
    <row r="4140" spans="1:2" ht="15.75" customHeight="1" x14ac:dyDescent="0.3">
      <c r="A4140" s="28" t="s">
        <v>7287</v>
      </c>
      <c r="B4140" s="30">
        <v>407.04</v>
      </c>
    </row>
    <row r="4141" spans="1:2" ht="15.75" customHeight="1" x14ac:dyDescent="0.3">
      <c r="A4141" s="20" t="s">
        <v>7288</v>
      </c>
      <c r="B4141" s="22">
        <v>1695.95</v>
      </c>
    </row>
    <row r="4142" spans="1:2" ht="15.75" customHeight="1" x14ac:dyDescent="0.3">
      <c r="A4142" s="28" t="s">
        <v>7289</v>
      </c>
      <c r="B4142" s="30">
        <v>373.11</v>
      </c>
    </row>
    <row r="4143" spans="1:2" ht="15.75" customHeight="1" x14ac:dyDescent="0.3">
      <c r="A4143" s="28" t="s">
        <v>7290</v>
      </c>
      <c r="B4143" s="30">
        <v>288.31</v>
      </c>
    </row>
    <row r="4144" spans="1:2" ht="15.75" customHeight="1" x14ac:dyDescent="0.3">
      <c r="A4144" s="28" t="s">
        <v>7291</v>
      </c>
      <c r="B4144" s="30">
        <v>220.47</v>
      </c>
    </row>
    <row r="4145" spans="1:2" ht="15.75" customHeight="1" x14ac:dyDescent="0.3">
      <c r="A4145" s="28" t="s">
        <v>7292</v>
      </c>
      <c r="B4145" s="30">
        <v>305.27</v>
      </c>
    </row>
    <row r="4146" spans="1:2" ht="15.75" customHeight="1" x14ac:dyDescent="0.3">
      <c r="A4146" s="28" t="s">
        <v>7293</v>
      </c>
      <c r="B4146" s="30">
        <v>220.47</v>
      </c>
    </row>
    <row r="4147" spans="1:2" ht="15.75" customHeight="1" x14ac:dyDescent="0.3">
      <c r="A4147" s="28" t="s">
        <v>7294</v>
      </c>
      <c r="B4147" s="30">
        <v>288.31</v>
      </c>
    </row>
    <row r="4148" spans="1:2" ht="15.75" customHeight="1" x14ac:dyDescent="0.3">
      <c r="A4148" s="28" t="s">
        <v>7295</v>
      </c>
      <c r="B4148" s="30">
        <v>305.27</v>
      </c>
    </row>
    <row r="4149" spans="1:2" ht="15.75" customHeight="1" x14ac:dyDescent="0.3">
      <c r="A4149" s="28" t="s">
        <v>7296</v>
      </c>
      <c r="B4149" s="30">
        <v>305.27</v>
      </c>
    </row>
    <row r="4150" spans="1:2" ht="15.75" customHeight="1" x14ac:dyDescent="0.3">
      <c r="A4150" s="28" t="s">
        <v>7297</v>
      </c>
      <c r="B4150" s="30">
        <v>373.11</v>
      </c>
    </row>
    <row r="4151" spans="1:2" ht="15.75" customHeight="1" x14ac:dyDescent="0.3">
      <c r="A4151" s="20" t="s">
        <v>7298</v>
      </c>
      <c r="B4151" s="22">
        <v>1541.7</v>
      </c>
    </row>
    <row r="4152" spans="1:2" ht="15.75" customHeight="1" x14ac:dyDescent="0.3">
      <c r="A4152" s="28" t="s">
        <v>7299</v>
      </c>
      <c r="B4152" s="30">
        <v>339.18</v>
      </c>
    </row>
    <row r="4153" spans="1:2" ht="15.75" customHeight="1" x14ac:dyDescent="0.3">
      <c r="A4153" s="28" t="s">
        <v>7300</v>
      </c>
      <c r="B4153" s="30">
        <v>262.08999999999997</v>
      </c>
    </row>
    <row r="4154" spans="1:2" ht="15.75" customHeight="1" x14ac:dyDescent="0.3">
      <c r="A4154" s="28" t="s">
        <v>7301</v>
      </c>
      <c r="B4154" s="30">
        <v>200.42</v>
      </c>
    </row>
    <row r="4155" spans="1:2" ht="15.75" customHeight="1" x14ac:dyDescent="0.3">
      <c r="A4155" s="28" t="s">
        <v>7302</v>
      </c>
      <c r="B4155" s="30">
        <v>277.51</v>
      </c>
    </row>
    <row r="4156" spans="1:2" ht="15.75" customHeight="1" x14ac:dyDescent="0.3">
      <c r="A4156" s="28" t="s">
        <v>7303</v>
      </c>
      <c r="B4156" s="30">
        <v>200.42</v>
      </c>
    </row>
    <row r="4157" spans="1:2" ht="15.75" customHeight="1" x14ac:dyDescent="0.3">
      <c r="A4157" s="28" t="s">
        <v>7304</v>
      </c>
      <c r="B4157" s="30">
        <v>262.08999999999997</v>
      </c>
    </row>
    <row r="4158" spans="1:2" ht="15.75" customHeight="1" x14ac:dyDescent="0.3">
      <c r="A4158" s="28" t="s">
        <v>7305</v>
      </c>
      <c r="B4158" s="30">
        <v>277.51</v>
      </c>
    </row>
    <row r="4159" spans="1:2" ht="15.75" customHeight="1" x14ac:dyDescent="0.3">
      <c r="A4159" s="28" t="s">
        <v>7306</v>
      </c>
      <c r="B4159" s="30">
        <v>277.51</v>
      </c>
    </row>
    <row r="4160" spans="1:2" ht="15.75" customHeight="1" x14ac:dyDescent="0.3">
      <c r="A4160" s="28" t="s">
        <v>7307</v>
      </c>
      <c r="B4160" s="30">
        <v>339.18</v>
      </c>
    </row>
    <row r="4161" spans="1:2" ht="15.75" customHeight="1" x14ac:dyDescent="0.3">
      <c r="A4161" s="20" t="s">
        <v>7308</v>
      </c>
      <c r="B4161" s="22">
        <v>1233.21</v>
      </c>
    </row>
    <row r="4162" spans="1:2" ht="15.75" customHeight="1" x14ac:dyDescent="0.3">
      <c r="A4162" s="28" t="s">
        <v>7309</v>
      </c>
      <c r="B4162" s="30">
        <v>271.31</v>
      </c>
    </row>
    <row r="4163" spans="1:2" ht="15.75" customHeight="1" x14ac:dyDescent="0.3">
      <c r="A4163" s="28" t="s">
        <v>7310</v>
      </c>
      <c r="B4163" s="30">
        <v>209.65</v>
      </c>
    </row>
    <row r="4164" spans="1:2" ht="15.75" customHeight="1" x14ac:dyDescent="0.3">
      <c r="A4164" s="28" t="s">
        <v>7311</v>
      </c>
      <c r="B4164" s="30">
        <v>160.32</v>
      </c>
    </row>
    <row r="4165" spans="1:2" ht="15.75" customHeight="1" x14ac:dyDescent="0.3">
      <c r="A4165" s="28" t="s">
        <v>7312</v>
      </c>
      <c r="B4165" s="30">
        <v>221.98</v>
      </c>
    </row>
    <row r="4166" spans="1:2" ht="15.75" customHeight="1" x14ac:dyDescent="0.3">
      <c r="A4166" s="28" t="s">
        <v>7313</v>
      </c>
      <c r="B4166" s="30">
        <v>160.32</v>
      </c>
    </row>
    <row r="4167" spans="1:2" ht="15.75" customHeight="1" x14ac:dyDescent="0.3">
      <c r="A4167" s="28" t="s">
        <v>7314</v>
      </c>
      <c r="B4167" s="30">
        <v>209.65</v>
      </c>
    </row>
    <row r="4168" spans="1:2" ht="15.75" customHeight="1" x14ac:dyDescent="0.3">
      <c r="A4168" s="28" t="s">
        <v>7315</v>
      </c>
      <c r="B4168" s="30">
        <v>221.98</v>
      </c>
    </row>
    <row r="4169" spans="1:2" ht="15.75" customHeight="1" x14ac:dyDescent="0.3">
      <c r="A4169" s="28" t="s">
        <v>7316</v>
      </c>
      <c r="B4169" s="30">
        <v>221.98</v>
      </c>
    </row>
    <row r="4170" spans="1:2" ht="15.75" customHeight="1" x14ac:dyDescent="0.3">
      <c r="A4170" s="28" t="s">
        <v>7317</v>
      </c>
      <c r="B4170" s="30">
        <v>271.31</v>
      </c>
    </row>
    <row r="4171" spans="1:2" ht="15.75" customHeight="1" x14ac:dyDescent="0.3">
      <c r="A4171" s="20" t="s">
        <v>7318</v>
      </c>
      <c r="B4171" s="22">
        <v>924.71</v>
      </c>
    </row>
    <row r="4172" spans="1:2" ht="15.75" customHeight="1" x14ac:dyDescent="0.3">
      <c r="A4172" s="28" t="s">
        <v>7319</v>
      </c>
      <c r="B4172" s="30">
        <v>203.44</v>
      </c>
    </row>
    <row r="4173" spans="1:2" ht="15.75" customHeight="1" x14ac:dyDescent="0.3">
      <c r="A4173" s="28" t="s">
        <v>7320</v>
      </c>
      <c r="B4173" s="30">
        <v>157.19999999999999</v>
      </c>
    </row>
    <row r="4174" spans="1:2" ht="15.75" customHeight="1" x14ac:dyDescent="0.3">
      <c r="A4174" s="28" t="s">
        <v>7321</v>
      </c>
      <c r="B4174" s="30">
        <v>120.21</v>
      </c>
    </row>
    <row r="4175" spans="1:2" ht="15.75" customHeight="1" x14ac:dyDescent="0.3">
      <c r="A4175" s="28" t="s">
        <v>7322</v>
      </c>
      <c r="B4175" s="30">
        <v>166.45</v>
      </c>
    </row>
    <row r="4176" spans="1:2" ht="15.75" customHeight="1" x14ac:dyDescent="0.3">
      <c r="A4176" s="28" t="s">
        <v>7323</v>
      </c>
      <c r="B4176" s="30">
        <v>120.21</v>
      </c>
    </row>
    <row r="4177" spans="1:2" ht="15.75" customHeight="1" x14ac:dyDescent="0.3">
      <c r="A4177" s="28" t="s">
        <v>7324</v>
      </c>
      <c r="B4177" s="30">
        <v>157.19999999999999</v>
      </c>
    </row>
    <row r="4178" spans="1:2" ht="15.75" customHeight="1" x14ac:dyDescent="0.3">
      <c r="A4178" s="28" t="s">
        <v>7325</v>
      </c>
      <c r="B4178" s="30">
        <v>166.45</v>
      </c>
    </row>
    <row r="4179" spans="1:2" ht="15.75" customHeight="1" x14ac:dyDescent="0.3">
      <c r="A4179" s="28" t="s">
        <v>7326</v>
      </c>
      <c r="B4179" s="30">
        <v>166.45</v>
      </c>
    </row>
    <row r="4180" spans="1:2" ht="15.75" customHeight="1" x14ac:dyDescent="0.3">
      <c r="A4180" s="28" t="s">
        <v>7327</v>
      </c>
      <c r="B4180" s="30">
        <v>203.44</v>
      </c>
    </row>
    <row r="4181" spans="1:2" ht="15.75" customHeight="1" x14ac:dyDescent="0.3">
      <c r="A4181" s="20" t="s">
        <v>7328</v>
      </c>
      <c r="B4181" s="22">
        <v>616.22</v>
      </c>
    </row>
    <row r="4182" spans="1:2" ht="15.75" customHeight="1" x14ac:dyDescent="0.3">
      <c r="A4182" s="28" t="s">
        <v>7329</v>
      </c>
      <c r="B4182" s="30">
        <v>135.57</v>
      </c>
    </row>
    <row r="4183" spans="1:2" ht="15.75" customHeight="1" x14ac:dyDescent="0.3">
      <c r="A4183" s="28" t="s">
        <v>7330</v>
      </c>
      <c r="B4183" s="30">
        <v>104.76</v>
      </c>
    </row>
    <row r="4184" spans="1:2" ht="15.75" customHeight="1" x14ac:dyDescent="0.3">
      <c r="A4184" s="28" t="s">
        <v>7331</v>
      </c>
      <c r="B4184" s="30">
        <v>80.11</v>
      </c>
    </row>
    <row r="4185" spans="1:2" ht="15.75" customHeight="1" x14ac:dyDescent="0.3">
      <c r="A4185" s="28" t="s">
        <v>7332</v>
      </c>
      <c r="B4185" s="30">
        <v>110.92</v>
      </c>
    </row>
    <row r="4186" spans="1:2" ht="15.75" customHeight="1" x14ac:dyDescent="0.3">
      <c r="A4186" s="28" t="s">
        <v>7333</v>
      </c>
      <c r="B4186" s="30">
        <v>80.11</v>
      </c>
    </row>
    <row r="4187" spans="1:2" ht="15.75" customHeight="1" x14ac:dyDescent="0.3">
      <c r="A4187" s="28" t="s">
        <v>7334</v>
      </c>
      <c r="B4187" s="30">
        <v>104.76</v>
      </c>
    </row>
    <row r="4188" spans="1:2" ht="15.75" customHeight="1" x14ac:dyDescent="0.3">
      <c r="A4188" s="28" t="s">
        <v>7335</v>
      </c>
      <c r="B4188" s="30">
        <v>110.92</v>
      </c>
    </row>
    <row r="4189" spans="1:2" ht="15.75" customHeight="1" x14ac:dyDescent="0.3">
      <c r="A4189" s="28" t="s">
        <v>7336</v>
      </c>
      <c r="B4189" s="30">
        <v>110.92</v>
      </c>
    </row>
    <row r="4190" spans="1:2" ht="15.75" customHeight="1" x14ac:dyDescent="0.3">
      <c r="A4190" s="28" t="s">
        <v>7337</v>
      </c>
      <c r="B4190" s="30">
        <v>135.57</v>
      </c>
    </row>
    <row r="4191" spans="1:2" ht="15.75" customHeight="1" x14ac:dyDescent="0.3">
      <c r="A4191" s="20" t="s">
        <v>7338</v>
      </c>
      <c r="B4191" s="22">
        <v>3234</v>
      </c>
    </row>
    <row r="4192" spans="1:2" ht="15.75" customHeight="1" x14ac:dyDescent="0.3">
      <c r="A4192" s="28" t="s">
        <v>7339</v>
      </c>
      <c r="B4192" s="30">
        <v>711.48</v>
      </c>
    </row>
    <row r="4193" spans="1:2" ht="15.75" customHeight="1" x14ac:dyDescent="0.3">
      <c r="A4193" s="28" t="s">
        <v>7340</v>
      </c>
      <c r="B4193" s="30">
        <v>549.78</v>
      </c>
    </row>
    <row r="4194" spans="1:2" ht="15.75" customHeight="1" x14ac:dyDescent="0.3">
      <c r="A4194" s="28" t="s">
        <v>7341</v>
      </c>
      <c r="B4194" s="30">
        <v>420.42</v>
      </c>
    </row>
    <row r="4195" spans="1:2" ht="15.75" customHeight="1" x14ac:dyDescent="0.3">
      <c r="A4195" s="28" t="s">
        <v>7342</v>
      </c>
      <c r="B4195" s="30">
        <v>582.12</v>
      </c>
    </row>
    <row r="4196" spans="1:2" ht="15.75" customHeight="1" x14ac:dyDescent="0.3">
      <c r="A4196" s="28" t="s">
        <v>7343</v>
      </c>
      <c r="B4196" s="30">
        <v>420.42</v>
      </c>
    </row>
    <row r="4197" spans="1:2" ht="15.75" customHeight="1" x14ac:dyDescent="0.3">
      <c r="A4197" s="28" t="s">
        <v>7344</v>
      </c>
      <c r="B4197" s="30">
        <v>549.78</v>
      </c>
    </row>
    <row r="4198" spans="1:2" ht="15.75" customHeight="1" x14ac:dyDescent="0.3">
      <c r="A4198" s="28" t="s">
        <v>7345</v>
      </c>
      <c r="B4198" s="30">
        <v>582.12</v>
      </c>
    </row>
    <row r="4199" spans="1:2" ht="15.75" customHeight="1" x14ac:dyDescent="0.3">
      <c r="A4199" s="28" t="s">
        <v>7346</v>
      </c>
      <c r="B4199" s="30">
        <v>582.12</v>
      </c>
    </row>
    <row r="4200" spans="1:2" ht="15.75" customHeight="1" x14ac:dyDescent="0.3">
      <c r="A4200" s="28" t="s">
        <v>7347</v>
      </c>
      <c r="B4200" s="30">
        <v>711.48</v>
      </c>
    </row>
    <row r="4201" spans="1:2" ht="15.75" customHeight="1" x14ac:dyDescent="0.3">
      <c r="A4201" s="20" t="s">
        <v>7348</v>
      </c>
      <c r="B4201" s="22">
        <v>2964.38</v>
      </c>
    </row>
    <row r="4202" spans="1:2" ht="15.75" customHeight="1" x14ac:dyDescent="0.3">
      <c r="A4202" s="28" t="s">
        <v>7349</v>
      </c>
      <c r="B4202" s="30">
        <v>652.16</v>
      </c>
    </row>
    <row r="4203" spans="1:2" ht="15.75" customHeight="1" x14ac:dyDescent="0.3">
      <c r="A4203" s="28" t="s">
        <v>7350</v>
      </c>
      <c r="B4203" s="30">
        <v>503.95</v>
      </c>
    </row>
    <row r="4204" spans="1:2" ht="15.75" customHeight="1" x14ac:dyDescent="0.3">
      <c r="A4204" s="28" t="s">
        <v>7351</v>
      </c>
      <c r="B4204" s="30">
        <v>385.37</v>
      </c>
    </row>
    <row r="4205" spans="1:2" ht="15.75" customHeight="1" x14ac:dyDescent="0.3">
      <c r="A4205" s="28" t="s">
        <v>7352</v>
      </c>
      <c r="B4205" s="30">
        <v>533.59</v>
      </c>
    </row>
    <row r="4206" spans="1:2" ht="15.75" customHeight="1" x14ac:dyDescent="0.3">
      <c r="A4206" s="28" t="s">
        <v>7353</v>
      </c>
      <c r="B4206" s="30">
        <v>385.37</v>
      </c>
    </row>
    <row r="4207" spans="1:2" ht="15.75" customHeight="1" x14ac:dyDescent="0.3">
      <c r="A4207" s="28" t="s">
        <v>7354</v>
      </c>
      <c r="B4207" s="30">
        <v>503.95</v>
      </c>
    </row>
    <row r="4208" spans="1:2" ht="15.75" customHeight="1" x14ac:dyDescent="0.3">
      <c r="A4208" s="28" t="s">
        <v>7355</v>
      </c>
      <c r="B4208" s="30">
        <v>533.59</v>
      </c>
    </row>
    <row r="4209" spans="1:2" ht="15.75" customHeight="1" x14ac:dyDescent="0.3">
      <c r="A4209" s="28" t="s">
        <v>7356</v>
      </c>
      <c r="B4209" s="30">
        <v>533.59</v>
      </c>
    </row>
    <row r="4210" spans="1:2" ht="15.75" customHeight="1" x14ac:dyDescent="0.3">
      <c r="A4210" s="28" t="s">
        <v>7357</v>
      </c>
      <c r="B4210" s="30">
        <v>652.16</v>
      </c>
    </row>
    <row r="4211" spans="1:2" ht="15.75" customHeight="1" x14ac:dyDescent="0.3">
      <c r="A4211" s="20" t="s">
        <v>7358</v>
      </c>
      <c r="B4211" s="22">
        <v>2694.78</v>
      </c>
    </row>
    <row r="4212" spans="1:2" ht="15.75" customHeight="1" x14ac:dyDescent="0.3">
      <c r="A4212" s="28" t="s">
        <v>7359</v>
      </c>
      <c r="B4212" s="30">
        <v>592.85</v>
      </c>
    </row>
    <row r="4213" spans="1:2" ht="15.75" customHeight="1" x14ac:dyDescent="0.3">
      <c r="A4213" s="28" t="s">
        <v>7360</v>
      </c>
      <c r="B4213" s="30">
        <v>458.11</v>
      </c>
    </row>
    <row r="4214" spans="1:2" ht="15.75" customHeight="1" x14ac:dyDescent="0.3">
      <c r="A4214" s="28" t="s">
        <v>7361</v>
      </c>
      <c r="B4214" s="30">
        <v>350.32</v>
      </c>
    </row>
    <row r="4215" spans="1:2" ht="15.75" customHeight="1" x14ac:dyDescent="0.3">
      <c r="A4215" s="28" t="s">
        <v>7362</v>
      </c>
      <c r="B4215" s="30">
        <v>485.06</v>
      </c>
    </row>
    <row r="4216" spans="1:2" ht="15.75" customHeight="1" x14ac:dyDescent="0.3">
      <c r="A4216" s="28" t="s">
        <v>7363</v>
      </c>
      <c r="B4216" s="30">
        <v>350.32</v>
      </c>
    </row>
    <row r="4217" spans="1:2" ht="15.75" customHeight="1" x14ac:dyDescent="0.3">
      <c r="A4217" s="28" t="s">
        <v>7364</v>
      </c>
      <c r="B4217" s="30">
        <v>458.11</v>
      </c>
    </row>
    <row r="4218" spans="1:2" ht="15.75" customHeight="1" x14ac:dyDescent="0.3">
      <c r="A4218" s="28" t="s">
        <v>7365</v>
      </c>
      <c r="B4218" s="30">
        <v>485.06</v>
      </c>
    </row>
    <row r="4219" spans="1:2" ht="15.75" customHeight="1" x14ac:dyDescent="0.3">
      <c r="A4219" s="28" t="s">
        <v>7366</v>
      </c>
      <c r="B4219" s="30">
        <v>485.06</v>
      </c>
    </row>
    <row r="4220" spans="1:2" ht="15.75" customHeight="1" x14ac:dyDescent="0.3">
      <c r="A4220" s="28" t="s">
        <v>7367</v>
      </c>
      <c r="B4220" s="30">
        <v>592.85</v>
      </c>
    </row>
    <row r="4221" spans="1:2" ht="15.75" customHeight="1" x14ac:dyDescent="0.3">
      <c r="A4221" s="20" t="s">
        <v>7368</v>
      </c>
      <c r="B4221" s="22">
        <v>2155.5500000000002</v>
      </c>
    </row>
    <row r="4222" spans="1:2" ht="15.75" customHeight="1" x14ac:dyDescent="0.3">
      <c r="A4222" s="28" t="s">
        <v>7369</v>
      </c>
      <c r="B4222" s="30">
        <v>474.22</v>
      </c>
    </row>
    <row r="4223" spans="1:2" ht="15.75" customHeight="1" x14ac:dyDescent="0.3">
      <c r="A4223" s="28" t="s">
        <v>7370</v>
      </c>
      <c r="B4223" s="30">
        <v>366.44</v>
      </c>
    </row>
    <row r="4224" spans="1:2" ht="15.75" customHeight="1" x14ac:dyDescent="0.3">
      <c r="A4224" s="28" t="s">
        <v>7371</v>
      </c>
      <c r="B4224" s="30">
        <v>280.22000000000003</v>
      </c>
    </row>
    <row r="4225" spans="1:2" ht="15.75" customHeight="1" x14ac:dyDescent="0.3">
      <c r="A4225" s="28" t="s">
        <v>7372</v>
      </c>
      <c r="B4225" s="30">
        <v>388</v>
      </c>
    </row>
    <row r="4226" spans="1:2" ht="15.75" customHeight="1" x14ac:dyDescent="0.3">
      <c r="A4226" s="28" t="s">
        <v>7373</v>
      </c>
      <c r="B4226" s="30">
        <v>280.22000000000003</v>
      </c>
    </row>
    <row r="4227" spans="1:2" ht="15.75" customHeight="1" x14ac:dyDescent="0.3">
      <c r="A4227" s="28" t="s">
        <v>7374</v>
      </c>
      <c r="B4227" s="30">
        <v>366.44</v>
      </c>
    </row>
    <row r="4228" spans="1:2" ht="15.75" customHeight="1" x14ac:dyDescent="0.3">
      <c r="A4228" s="28" t="s">
        <v>7375</v>
      </c>
      <c r="B4228" s="30">
        <v>388</v>
      </c>
    </row>
    <row r="4229" spans="1:2" ht="15.75" customHeight="1" x14ac:dyDescent="0.3">
      <c r="A4229" s="28" t="s">
        <v>7376</v>
      </c>
      <c r="B4229" s="30">
        <v>388</v>
      </c>
    </row>
    <row r="4230" spans="1:2" ht="15.75" customHeight="1" x14ac:dyDescent="0.3">
      <c r="A4230" s="28" t="s">
        <v>7377</v>
      </c>
      <c r="B4230" s="30">
        <v>474.22</v>
      </c>
    </row>
    <row r="4231" spans="1:2" ht="15.75" customHeight="1" x14ac:dyDescent="0.3">
      <c r="A4231" s="20" t="s">
        <v>7378</v>
      </c>
      <c r="B4231" s="22">
        <v>1616.33</v>
      </c>
    </row>
    <row r="4232" spans="1:2" ht="15.75" customHeight="1" x14ac:dyDescent="0.3">
      <c r="A4232" s="28" t="s">
        <v>7379</v>
      </c>
      <c r="B4232" s="30">
        <v>355.59</v>
      </c>
    </row>
    <row r="4233" spans="1:2" ht="15.75" customHeight="1" x14ac:dyDescent="0.3">
      <c r="A4233" s="28" t="s">
        <v>7380</v>
      </c>
      <c r="B4233" s="30">
        <v>274.77999999999997</v>
      </c>
    </row>
    <row r="4234" spans="1:2" ht="15.75" customHeight="1" x14ac:dyDescent="0.3">
      <c r="A4234" s="28" t="s">
        <v>7381</v>
      </c>
      <c r="B4234" s="30">
        <v>210.12</v>
      </c>
    </row>
    <row r="4235" spans="1:2" ht="15.75" customHeight="1" x14ac:dyDescent="0.3">
      <c r="A4235" s="28" t="s">
        <v>7382</v>
      </c>
      <c r="B4235" s="30">
        <v>290.94</v>
      </c>
    </row>
    <row r="4236" spans="1:2" ht="15.75" customHeight="1" x14ac:dyDescent="0.3">
      <c r="A4236" s="28" t="s">
        <v>7383</v>
      </c>
      <c r="B4236" s="30">
        <v>210.12</v>
      </c>
    </row>
    <row r="4237" spans="1:2" ht="15.75" customHeight="1" x14ac:dyDescent="0.3">
      <c r="A4237" s="28" t="s">
        <v>7384</v>
      </c>
      <c r="B4237" s="30">
        <v>274.77999999999997</v>
      </c>
    </row>
    <row r="4238" spans="1:2" ht="15.75" customHeight="1" x14ac:dyDescent="0.3">
      <c r="A4238" s="28" t="s">
        <v>7385</v>
      </c>
      <c r="B4238" s="30">
        <v>290.94</v>
      </c>
    </row>
    <row r="4239" spans="1:2" ht="15.75" customHeight="1" x14ac:dyDescent="0.3">
      <c r="A4239" s="28" t="s">
        <v>7386</v>
      </c>
      <c r="B4239" s="30">
        <v>290.94</v>
      </c>
    </row>
    <row r="4240" spans="1:2" ht="15.75" customHeight="1" x14ac:dyDescent="0.3">
      <c r="A4240" s="28" t="s">
        <v>7387</v>
      </c>
      <c r="B4240" s="30">
        <v>355.59</v>
      </c>
    </row>
    <row r="4241" spans="1:2" ht="15.75" customHeight="1" x14ac:dyDescent="0.3">
      <c r="A4241" s="20" t="s">
        <v>7388</v>
      </c>
      <c r="B4241" s="22">
        <v>1077.1099999999999</v>
      </c>
    </row>
    <row r="4242" spans="1:2" ht="15.75" customHeight="1" x14ac:dyDescent="0.3">
      <c r="A4242" s="28" t="s">
        <v>7389</v>
      </c>
      <c r="B4242" s="30">
        <v>236.96</v>
      </c>
    </row>
    <row r="4243" spans="1:2" ht="15.75" customHeight="1" x14ac:dyDescent="0.3">
      <c r="A4243" s="28" t="s">
        <v>7390</v>
      </c>
      <c r="B4243" s="30">
        <v>183.11</v>
      </c>
    </row>
    <row r="4244" spans="1:2" ht="15.75" customHeight="1" x14ac:dyDescent="0.3">
      <c r="A4244" s="28" t="s">
        <v>7391</v>
      </c>
      <c r="B4244" s="30">
        <v>140.02000000000001</v>
      </c>
    </row>
    <row r="4245" spans="1:2" ht="15.75" customHeight="1" x14ac:dyDescent="0.3">
      <c r="A4245" s="28" t="s">
        <v>7392</v>
      </c>
      <c r="B4245" s="30">
        <v>193.88</v>
      </c>
    </row>
    <row r="4246" spans="1:2" ht="15.75" customHeight="1" x14ac:dyDescent="0.3">
      <c r="A4246" s="28" t="s">
        <v>7393</v>
      </c>
      <c r="B4246" s="30">
        <v>140.02000000000001</v>
      </c>
    </row>
    <row r="4247" spans="1:2" ht="15.75" customHeight="1" x14ac:dyDescent="0.3">
      <c r="A4247" s="28" t="s">
        <v>7394</v>
      </c>
      <c r="B4247" s="30">
        <v>183.11</v>
      </c>
    </row>
    <row r="4248" spans="1:2" ht="15.75" customHeight="1" x14ac:dyDescent="0.3">
      <c r="A4248" s="28" t="s">
        <v>7395</v>
      </c>
      <c r="B4248" s="30">
        <v>193.88</v>
      </c>
    </row>
    <row r="4249" spans="1:2" ht="15.75" customHeight="1" x14ac:dyDescent="0.3">
      <c r="A4249" s="28" t="s">
        <v>7396</v>
      </c>
      <c r="B4249" s="30">
        <v>193.88</v>
      </c>
    </row>
    <row r="4250" spans="1:2" ht="15.75" customHeight="1" x14ac:dyDescent="0.3">
      <c r="A4250" s="28" t="s">
        <v>7397</v>
      </c>
      <c r="B4250" s="30">
        <v>236.96</v>
      </c>
    </row>
    <row r="4251" spans="1:2" ht="15.75" customHeight="1" x14ac:dyDescent="0.3">
      <c r="A4251" s="20" t="s">
        <v>7398</v>
      </c>
      <c r="B4251" s="22">
        <v>646.79999999999995</v>
      </c>
    </row>
    <row r="4252" spans="1:2" ht="15.75" customHeight="1" x14ac:dyDescent="0.3">
      <c r="A4252" s="28" t="s">
        <v>7399</v>
      </c>
      <c r="B4252" s="30">
        <v>142.30000000000001</v>
      </c>
    </row>
    <row r="4253" spans="1:2" ht="15.75" customHeight="1" x14ac:dyDescent="0.3">
      <c r="A4253" s="28" t="s">
        <v>7400</v>
      </c>
      <c r="B4253" s="30">
        <v>109.96</v>
      </c>
    </row>
    <row r="4254" spans="1:2" ht="15.75" customHeight="1" x14ac:dyDescent="0.3">
      <c r="A4254" s="28" t="s">
        <v>7401</v>
      </c>
      <c r="B4254" s="30">
        <v>84.08</v>
      </c>
    </row>
    <row r="4255" spans="1:2" ht="15.75" customHeight="1" x14ac:dyDescent="0.3">
      <c r="A4255" s="28" t="s">
        <v>7402</v>
      </c>
      <c r="B4255" s="30">
        <v>116.42</v>
      </c>
    </row>
    <row r="4256" spans="1:2" ht="15.75" customHeight="1" x14ac:dyDescent="0.3">
      <c r="A4256" s="28" t="s">
        <v>7403</v>
      </c>
      <c r="B4256" s="30">
        <v>84.08</v>
      </c>
    </row>
    <row r="4257" spans="1:2" ht="15.75" customHeight="1" x14ac:dyDescent="0.3">
      <c r="A4257" s="28" t="s">
        <v>7404</v>
      </c>
      <c r="B4257" s="30">
        <v>109.96</v>
      </c>
    </row>
    <row r="4258" spans="1:2" ht="15.75" customHeight="1" x14ac:dyDescent="0.3">
      <c r="A4258" s="28" t="s">
        <v>7405</v>
      </c>
      <c r="B4258" s="30">
        <v>116.42</v>
      </c>
    </row>
    <row r="4259" spans="1:2" ht="15.75" customHeight="1" x14ac:dyDescent="0.3">
      <c r="A4259" s="28" t="s">
        <v>7406</v>
      </c>
      <c r="B4259" s="30">
        <v>116.42</v>
      </c>
    </row>
    <row r="4260" spans="1:2" ht="15.75" customHeight="1" x14ac:dyDescent="0.3">
      <c r="A4260" s="28" t="s">
        <v>7407</v>
      </c>
      <c r="B4260" s="30">
        <v>142.30000000000001</v>
      </c>
    </row>
    <row r="4261" spans="1:2" ht="15.75" customHeight="1" x14ac:dyDescent="0.3">
      <c r="A4261" s="20" t="s">
        <v>7408</v>
      </c>
      <c r="B4261" s="22">
        <v>592.88</v>
      </c>
    </row>
    <row r="4262" spans="1:2" ht="15.75" customHeight="1" x14ac:dyDescent="0.3">
      <c r="A4262" s="28" t="s">
        <v>7409</v>
      </c>
      <c r="B4262" s="30">
        <v>130.43</v>
      </c>
    </row>
    <row r="4263" spans="1:2" ht="15.75" customHeight="1" x14ac:dyDescent="0.3">
      <c r="A4263" s="28" t="s">
        <v>7410</v>
      </c>
      <c r="B4263" s="30">
        <v>100.79</v>
      </c>
    </row>
    <row r="4264" spans="1:2" ht="15.75" customHeight="1" x14ac:dyDescent="0.3">
      <c r="A4264" s="28" t="s">
        <v>7411</v>
      </c>
      <c r="B4264" s="30">
        <v>77.069999999999993</v>
      </c>
    </row>
    <row r="4265" spans="1:2" ht="15.75" customHeight="1" x14ac:dyDescent="0.3">
      <c r="A4265" s="28" t="s">
        <v>7412</v>
      </c>
      <c r="B4265" s="30">
        <v>106.72</v>
      </c>
    </row>
    <row r="4266" spans="1:2" ht="15.75" customHeight="1" x14ac:dyDescent="0.3">
      <c r="A4266" s="28" t="s">
        <v>7413</v>
      </c>
      <c r="B4266" s="30">
        <v>77.069999999999993</v>
      </c>
    </row>
    <row r="4267" spans="1:2" ht="15.75" customHeight="1" x14ac:dyDescent="0.3">
      <c r="A4267" s="28" t="s">
        <v>7414</v>
      </c>
      <c r="B4267" s="30">
        <v>100.79</v>
      </c>
    </row>
    <row r="4268" spans="1:2" ht="15.75" customHeight="1" x14ac:dyDescent="0.3">
      <c r="A4268" s="28" t="s">
        <v>7415</v>
      </c>
      <c r="B4268" s="30">
        <v>106.72</v>
      </c>
    </row>
    <row r="4269" spans="1:2" ht="15.75" customHeight="1" x14ac:dyDescent="0.3">
      <c r="A4269" s="28" t="s">
        <v>7416</v>
      </c>
      <c r="B4269" s="30">
        <v>106.72</v>
      </c>
    </row>
    <row r="4270" spans="1:2" ht="15.75" customHeight="1" x14ac:dyDescent="0.3">
      <c r="A4270" s="28" t="s">
        <v>7417</v>
      </c>
      <c r="B4270" s="30">
        <v>130.43</v>
      </c>
    </row>
    <row r="4271" spans="1:2" ht="15.75" customHeight="1" x14ac:dyDescent="0.3">
      <c r="A4271" s="20" t="s">
        <v>7418</v>
      </c>
      <c r="B4271" s="22">
        <v>538.96</v>
      </c>
    </row>
    <row r="4272" spans="1:2" ht="15.75" customHeight="1" x14ac:dyDescent="0.3">
      <c r="A4272" s="28" t="s">
        <v>7419</v>
      </c>
      <c r="B4272" s="30">
        <v>118.57</v>
      </c>
    </row>
    <row r="4273" spans="1:2" ht="15.75" customHeight="1" x14ac:dyDescent="0.3">
      <c r="A4273" s="28" t="s">
        <v>7420</v>
      </c>
      <c r="B4273" s="30">
        <v>91.62</v>
      </c>
    </row>
    <row r="4274" spans="1:2" ht="15.75" customHeight="1" x14ac:dyDescent="0.3">
      <c r="A4274" s="28" t="s">
        <v>7421</v>
      </c>
      <c r="B4274" s="30">
        <v>70.06</v>
      </c>
    </row>
    <row r="4275" spans="1:2" ht="15.75" customHeight="1" x14ac:dyDescent="0.3">
      <c r="A4275" s="28" t="s">
        <v>7422</v>
      </c>
      <c r="B4275" s="30">
        <v>97.01</v>
      </c>
    </row>
    <row r="4276" spans="1:2" ht="15.75" customHeight="1" x14ac:dyDescent="0.3">
      <c r="A4276" s="28" t="s">
        <v>7423</v>
      </c>
      <c r="B4276" s="30">
        <v>70.06</v>
      </c>
    </row>
    <row r="4277" spans="1:2" ht="15.75" customHeight="1" x14ac:dyDescent="0.3">
      <c r="A4277" s="28" t="s">
        <v>7424</v>
      </c>
      <c r="B4277" s="30">
        <v>91.62</v>
      </c>
    </row>
    <row r="4278" spans="1:2" ht="15.75" customHeight="1" x14ac:dyDescent="0.3">
      <c r="A4278" s="28" t="s">
        <v>7425</v>
      </c>
      <c r="B4278" s="30">
        <v>97.01</v>
      </c>
    </row>
    <row r="4279" spans="1:2" ht="15.75" customHeight="1" x14ac:dyDescent="0.3">
      <c r="A4279" s="28" t="s">
        <v>7426</v>
      </c>
      <c r="B4279" s="30">
        <v>97.01</v>
      </c>
    </row>
    <row r="4280" spans="1:2" ht="15.75" customHeight="1" x14ac:dyDescent="0.3">
      <c r="A4280" s="28" t="s">
        <v>7427</v>
      </c>
      <c r="B4280" s="30">
        <v>118.57</v>
      </c>
    </row>
    <row r="4281" spans="1:2" ht="15.75" customHeight="1" x14ac:dyDescent="0.3">
      <c r="A4281" s="20" t="s">
        <v>7428</v>
      </c>
      <c r="B4281" s="22">
        <v>431.11</v>
      </c>
    </row>
    <row r="4282" spans="1:2" ht="15.75" customHeight="1" x14ac:dyDescent="0.3">
      <c r="A4282" s="28" t="s">
        <v>7429</v>
      </c>
      <c r="B4282" s="30">
        <v>94.84</v>
      </c>
    </row>
    <row r="4283" spans="1:2" ht="15.75" customHeight="1" x14ac:dyDescent="0.3">
      <c r="A4283" s="28" t="s">
        <v>7430</v>
      </c>
      <c r="B4283" s="30">
        <v>73.290000000000006</v>
      </c>
    </row>
    <row r="4284" spans="1:2" ht="15.75" customHeight="1" x14ac:dyDescent="0.3">
      <c r="A4284" s="28" t="s">
        <v>7431</v>
      </c>
      <c r="B4284" s="30">
        <v>56.04</v>
      </c>
    </row>
    <row r="4285" spans="1:2" ht="15.75" customHeight="1" x14ac:dyDescent="0.3">
      <c r="A4285" s="28" t="s">
        <v>7432</v>
      </c>
      <c r="B4285" s="30">
        <v>77.599999999999994</v>
      </c>
    </row>
    <row r="4286" spans="1:2" ht="15.75" customHeight="1" x14ac:dyDescent="0.3">
      <c r="A4286" s="28" t="s">
        <v>7433</v>
      </c>
      <c r="B4286" s="30">
        <v>56.04</v>
      </c>
    </row>
    <row r="4287" spans="1:2" ht="15.75" customHeight="1" x14ac:dyDescent="0.3">
      <c r="A4287" s="28" t="s">
        <v>7434</v>
      </c>
      <c r="B4287" s="30">
        <v>73.290000000000006</v>
      </c>
    </row>
    <row r="4288" spans="1:2" ht="15.75" customHeight="1" x14ac:dyDescent="0.3">
      <c r="A4288" s="28" t="s">
        <v>7435</v>
      </c>
      <c r="B4288" s="30">
        <v>77.599999999999994</v>
      </c>
    </row>
    <row r="4289" spans="1:2" ht="15.75" customHeight="1" x14ac:dyDescent="0.3">
      <c r="A4289" s="28" t="s">
        <v>7436</v>
      </c>
      <c r="B4289" s="30">
        <v>77.599999999999994</v>
      </c>
    </row>
    <row r="4290" spans="1:2" ht="15.75" customHeight="1" x14ac:dyDescent="0.3">
      <c r="A4290" s="28" t="s">
        <v>7437</v>
      </c>
      <c r="B4290" s="30">
        <v>94.84</v>
      </c>
    </row>
    <row r="4291" spans="1:2" ht="15.75" customHeight="1" x14ac:dyDescent="0.3">
      <c r="A4291" s="20" t="s">
        <v>7438</v>
      </c>
      <c r="B4291" s="22">
        <v>323.27</v>
      </c>
    </row>
    <row r="4292" spans="1:2" ht="15.75" customHeight="1" x14ac:dyDescent="0.3">
      <c r="A4292" s="28" t="s">
        <v>7439</v>
      </c>
      <c r="B4292" s="30">
        <v>71.12</v>
      </c>
    </row>
    <row r="4293" spans="1:2" ht="15.75" customHeight="1" x14ac:dyDescent="0.3">
      <c r="A4293" s="28" t="s">
        <v>7440</v>
      </c>
      <c r="B4293" s="30">
        <v>54.96</v>
      </c>
    </row>
    <row r="4294" spans="1:2" ht="15.75" customHeight="1" x14ac:dyDescent="0.3">
      <c r="A4294" s="28" t="s">
        <v>7441</v>
      </c>
      <c r="B4294" s="30">
        <v>42.02</v>
      </c>
    </row>
    <row r="4295" spans="1:2" ht="15.75" customHeight="1" x14ac:dyDescent="0.3">
      <c r="A4295" s="28" t="s">
        <v>7442</v>
      </c>
      <c r="B4295" s="30">
        <v>58.19</v>
      </c>
    </row>
    <row r="4296" spans="1:2" ht="15.75" customHeight="1" x14ac:dyDescent="0.3">
      <c r="A4296" s="28" t="s">
        <v>7443</v>
      </c>
      <c r="B4296" s="30">
        <v>42.02</v>
      </c>
    </row>
    <row r="4297" spans="1:2" ht="15.75" customHeight="1" x14ac:dyDescent="0.3">
      <c r="A4297" s="28" t="s">
        <v>7444</v>
      </c>
      <c r="B4297" s="30">
        <v>54.96</v>
      </c>
    </row>
    <row r="4298" spans="1:2" ht="15.75" customHeight="1" x14ac:dyDescent="0.3">
      <c r="A4298" s="28" t="s">
        <v>7445</v>
      </c>
      <c r="B4298" s="30">
        <v>58.19</v>
      </c>
    </row>
    <row r="4299" spans="1:2" ht="15.75" customHeight="1" x14ac:dyDescent="0.3">
      <c r="A4299" s="28" t="s">
        <v>7446</v>
      </c>
      <c r="B4299" s="30">
        <v>58.19</v>
      </c>
    </row>
    <row r="4300" spans="1:2" ht="15.75" customHeight="1" x14ac:dyDescent="0.3">
      <c r="A4300" s="28" t="s">
        <v>7447</v>
      </c>
      <c r="B4300" s="30">
        <v>71.12</v>
      </c>
    </row>
    <row r="4301" spans="1:2" ht="15.75" customHeight="1" x14ac:dyDescent="0.3">
      <c r="A4301" s="20" t="s">
        <v>7448</v>
      </c>
      <c r="B4301" s="22">
        <v>215.42</v>
      </c>
    </row>
    <row r="4302" spans="1:2" ht="15.75" customHeight="1" x14ac:dyDescent="0.3">
      <c r="A4302" s="28" t="s">
        <v>7449</v>
      </c>
      <c r="B4302" s="30">
        <v>47.39</v>
      </c>
    </row>
    <row r="4303" spans="1:2" ht="15.75" customHeight="1" x14ac:dyDescent="0.3">
      <c r="A4303" s="28" t="s">
        <v>7450</v>
      </c>
      <c r="B4303" s="30">
        <v>36.619999999999997</v>
      </c>
    </row>
    <row r="4304" spans="1:2" ht="15.75" customHeight="1" x14ac:dyDescent="0.3">
      <c r="A4304" s="28" t="s">
        <v>7451</v>
      </c>
      <c r="B4304" s="30">
        <v>28</v>
      </c>
    </row>
    <row r="4305" spans="1:2" ht="15.75" customHeight="1" x14ac:dyDescent="0.3">
      <c r="A4305" s="28" t="s">
        <v>7452</v>
      </c>
      <c r="B4305" s="30">
        <v>38.78</v>
      </c>
    </row>
    <row r="4306" spans="1:2" ht="15.75" customHeight="1" x14ac:dyDescent="0.3">
      <c r="A4306" s="28" t="s">
        <v>7453</v>
      </c>
      <c r="B4306" s="30">
        <v>28</v>
      </c>
    </row>
    <row r="4307" spans="1:2" ht="15.75" customHeight="1" x14ac:dyDescent="0.3">
      <c r="A4307" s="28" t="s">
        <v>7454</v>
      </c>
      <c r="B4307" s="30">
        <v>36.619999999999997</v>
      </c>
    </row>
    <row r="4308" spans="1:2" ht="15.75" customHeight="1" x14ac:dyDescent="0.3">
      <c r="A4308" s="28" t="s">
        <v>7455</v>
      </c>
      <c r="B4308" s="30">
        <v>38.78</v>
      </c>
    </row>
    <row r="4309" spans="1:2" ht="15.75" customHeight="1" x14ac:dyDescent="0.3">
      <c r="A4309" s="28" t="s">
        <v>7456</v>
      </c>
      <c r="B4309" s="30">
        <v>38.78</v>
      </c>
    </row>
    <row r="4310" spans="1:2" ht="15.75" customHeight="1" x14ac:dyDescent="0.3">
      <c r="A4310" s="28" t="s">
        <v>7457</v>
      </c>
      <c r="B4310" s="30">
        <v>47.39</v>
      </c>
    </row>
    <row r="4311" spans="1:2" ht="15.75" customHeight="1" x14ac:dyDescent="0.3">
      <c r="A4311" s="31" t="s">
        <v>7458</v>
      </c>
      <c r="B4311" s="32">
        <v>55000</v>
      </c>
    </row>
    <row r="4312" spans="1:2" ht="15.75" customHeight="1" x14ac:dyDescent="0.3">
      <c r="A4312" s="46" t="s">
        <v>7459</v>
      </c>
      <c r="B4312" s="47">
        <v>12100</v>
      </c>
    </row>
    <row r="4313" spans="1:2" ht="15.75" customHeight="1" x14ac:dyDescent="0.3">
      <c r="A4313" s="46" t="s">
        <v>7460</v>
      </c>
      <c r="B4313" s="47">
        <v>9350</v>
      </c>
    </row>
    <row r="4314" spans="1:2" ht="15.75" customHeight="1" x14ac:dyDescent="0.3">
      <c r="A4314" s="46" t="s">
        <v>7461</v>
      </c>
      <c r="B4314" s="47">
        <v>7150</v>
      </c>
    </row>
    <row r="4315" spans="1:2" ht="15.75" customHeight="1" x14ac:dyDescent="0.3">
      <c r="A4315" s="46" t="s">
        <v>7462</v>
      </c>
      <c r="B4315" s="47">
        <v>9900</v>
      </c>
    </row>
    <row r="4316" spans="1:2" ht="15.75" customHeight="1" x14ac:dyDescent="0.3">
      <c r="A4316" s="46" t="s">
        <v>7463</v>
      </c>
      <c r="B4316" s="47">
        <v>7150</v>
      </c>
    </row>
    <row r="4317" spans="1:2" ht="15.75" customHeight="1" x14ac:dyDescent="0.3">
      <c r="A4317" s="46" t="s">
        <v>7464</v>
      </c>
      <c r="B4317" s="47">
        <v>9350</v>
      </c>
    </row>
    <row r="4318" spans="1:2" ht="15.75" customHeight="1" x14ac:dyDescent="0.3">
      <c r="A4318" s="46" t="s">
        <v>7465</v>
      </c>
      <c r="B4318" s="47">
        <v>9900</v>
      </c>
    </row>
    <row r="4319" spans="1:2" ht="15.75" customHeight="1" x14ac:dyDescent="0.3">
      <c r="A4319" s="46" t="s">
        <v>7466</v>
      </c>
      <c r="B4319" s="47">
        <v>9900</v>
      </c>
    </row>
    <row r="4320" spans="1:2" ht="15.75" customHeight="1" x14ac:dyDescent="0.3">
      <c r="A4320" s="46" t="s">
        <v>7467</v>
      </c>
      <c r="B4320" s="47">
        <v>12100</v>
      </c>
    </row>
    <row r="4321" spans="1:2" ht="15.75" customHeight="1" x14ac:dyDescent="0.3">
      <c r="A4321" s="22" t="s">
        <v>7468</v>
      </c>
      <c r="B4321" s="22">
        <v>55000</v>
      </c>
    </row>
    <row r="4322" spans="1:2" ht="15.75" customHeight="1" x14ac:dyDescent="0.3">
      <c r="A4322" s="46" t="s">
        <v>7469</v>
      </c>
      <c r="B4322" s="47">
        <v>12100</v>
      </c>
    </row>
    <row r="4323" spans="1:2" ht="15.75" customHeight="1" x14ac:dyDescent="0.3">
      <c r="A4323" s="46" t="s">
        <v>7470</v>
      </c>
      <c r="B4323" s="47">
        <v>9350</v>
      </c>
    </row>
    <row r="4324" spans="1:2" ht="15.75" customHeight="1" x14ac:dyDescent="0.3">
      <c r="A4324" s="46" t="s">
        <v>7471</v>
      </c>
      <c r="B4324" s="47">
        <v>7150</v>
      </c>
    </row>
    <row r="4325" spans="1:2" ht="15.75" customHeight="1" x14ac:dyDescent="0.3">
      <c r="A4325" s="46" t="s">
        <v>7472</v>
      </c>
      <c r="B4325" s="47">
        <v>9900</v>
      </c>
    </row>
    <row r="4326" spans="1:2" ht="15.75" customHeight="1" x14ac:dyDescent="0.3">
      <c r="A4326" s="46" t="s">
        <v>7473</v>
      </c>
      <c r="B4326" s="47">
        <v>7150</v>
      </c>
    </row>
    <row r="4327" spans="1:2" ht="15.75" customHeight="1" x14ac:dyDescent="0.3">
      <c r="A4327" s="46" t="s">
        <v>7474</v>
      </c>
      <c r="B4327" s="47">
        <v>9350</v>
      </c>
    </row>
    <row r="4328" spans="1:2" ht="15.75" customHeight="1" x14ac:dyDescent="0.3">
      <c r="A4328" s="46" t="s">
        <v>7475</v>
      </c>
      <c r="B4328" s="47">
        <v>9900</v>
      </c>
    </row>
    <row r="4329" spans="1:2" ht="15.75" customHeight="1" x14ac:dyDescent="0.3">
      <c r="A4329" s="46" t="s">
        <v>7476</v>
      </c>
      <c r="B4329" s="47">
        <v>9900</v>
      </c>
    </row>
    <row r="4330" spans="1:2" ht="15.75" customHeight="1" x14ac:dyDescent="0.3">
      <c r="A4330" s="46" t="s">
        <v>7477</v>
      </c>
      <c r="B4330" s="47">
        <v>12100</v>
      </c>
    </row>
    <row r="4331" spans="1:2" ht="15.75" customHeight="1" x14ac:dyDescent="0.3">
      <c r="A4331" s="48" t="s">
        <v>7478</v>
      </c>
      <c r="B4331" s="49">
        <v>27500</v>
      </c>
    </row>
    <row r="4332" spans="1:2" ht="15.75" customHeight="1" x14ac:dyDescent="0.3">
      <c r="A4332" s="46" t="s">
        <v>7479</v>
      </c>
      <c r="B4332" s="47">
        <v>6050</v>
      </c>
    </row>
    <row r="4333" spans="1:2" ht="15.75" customHeight="1" x14ac:dyDescent="0.3">
      <c r="A4333" s="46" t="s">
        <v>7480</v>
      </c>
      <c r="B4333" s="47">
        <v>4675</v>
      </c>
    </row>
    <row r="4334" spans="1:2" ht="15.75" customHeight="1" x14ac:dyDescent="0.3">
      <c r="A4334" s="46" t="s">
        <v>7481</v>
      </c>
      <c r="B4334" s="47">
        <v>3575</v>
      </c>
    </row>
    <row r="4335" spans="1:2" ht="15.75" customHeight="1" x14ac:dyDescent="0.3">
      <c r="A4335" s="46" t="s">
        <v>7482</v>
      </c>
      <c r="B4335" s="47">
        <v>4950</v>
      </c>
    </row>
    <row r="4336" spans="1:2" ht="15.75" customHeight="1" x14ac:dyDescent="0.3">
      <c r="A4336" s="46" t="s">
        <v>7483</v>
      </c>
      <c r="B4336" s="47">
        <v>3575</v>
      </c>
    </row>
    <row r="4337" spans="1:2" ht="15.75" customHeight="1" x14ac:dyDescent="0.3">
      <c r="A4337" s="46" t="s">
        <v>7484</v>
      </c>
      <c r="B4337" s="47">
        <v>4675</v>
      </c>
    </row>
    <row r="4338" spans="1:2" ht="15.75" customHeight="1" x14ac:dyDescent="0.3">
      <c r="A4338" s="46" t="s">
        <v>7485</v>
      </c>
      <c r="B4338" s="47">
        <v>4950</v>
      </c>
    </row>
    <row r="4339" spans="1:2" ht="15.75" customHeight="1" x14ac:dyDescent="0.3">
      <c r="A4339" s="46" t="s">
        <v>7486</v>
      </c>
      <c r="B4339" s="47">
        <v>4950</v>
      </c>
    </row>
    <row r="4340" spans="1:2" ht="15.75" customHeight="1" x14ac:dyDescent="0.3">
      <c r="A4340" s="46" t="s">
        <v>7487</v>
      </c>
      <c r="B4340" s="47">
        <v>6050</v>
      </c>
    </row>
    <row r="4341" spans="1:2" ht="15.75" customHeight="1" x14ac:dyDescent="0.3">
      <c r="A4341" s="48" t="s">
        <v>7488</v>
      </c>
      <c r="B4341" s="49">
        <v>27500</v>
      </c>
    </row>
    <row r="4342" spans="1:2" ht="15.75" customHeight="1" x14ac:dyDescent="0.3">
      <c r="A4342" s="46" t="s">
        <v>7489</v>
      </c>
      <c r="B4342" s="47">
        <v>6050</v>
      </c>
    </row>
    <row r="4343" spans="1:2" ht="15.75" customHeight="1" x14ac:dyDescent="0.3">
      <c r="A4343" s="46" t="s">
        <v>7490</v>
      </c>
      <c r="B4343" s="47">
        <v>4675</v>
      </c>
    </row>
    <row r="4344" spans="1:2" ht="15.75" customHeight="1" x14ac:dyDescent="0.3">
      <c r="A4344" s="46" t="s">
        <v>7491</v>
      </c>
      <c r="B4344" s="47">
        <v>3575</v>
      </c>
    </row>
    <row r="4345" spans="1:2" ht="15.75" customHeight="1" x14ac:dyDescent="0.3">
      <c r="A4345" s="46" t="s">
        <v>7492</v>
      </c>
      <c r="B4345" s="47">
        <v>4950</v>
      </c>
    </row>
    <row r="4346" spans="1:2" ht="15.75" customHeight="1" x14ac:dyDescent="0.3">
      <c r="A4346" s="46" t="s">
        <v>7493</v>
      </c>
      <c r="B4346" s="47">
        <v>3575</v>
      </c>
    </row>
    <row r="4347" spans="1:2" ht="15.75" customHeight="1" x14ac:dyDescent="0.3">
      <c r="A4347" s="46" t="s">
        <v>7494</v>
      </c>
      <c r="B4347" s="47">
        <v>4675</v>
      </c>
    </row>
    <row r="4348" spans="1:2" ht="15.75" customHeight="1" x14ac:dyDescent="0.3">
      <c r="A4348" s="46" t="s">
        <v>7495</v>
      </c>
      <c r="B4348" s="47">
        <v>4950</v>
      </c>
    </row>
    <row r="4349" spans="1:2" ht="15.75" customHeight="1" x14ac:dyDescent="0.3">
      <c r="A4349" s="46" t="s">
        <v>7496</v>
      </c>
      <c r="B4349" s="47">
        <v>4950</v>
      </c>
    </row>
    <row r="4350" spans="1:2" ht="15.75" customHeight="1" x14ac:dyDescent="0.3">
      <c r="A4350" s="46" t="s">
        <v>7497</v>
      </c>
      <c r="B4350" s="47">
        <v>6050</v>
      </c>
    </row>
    <row r="4351" spans="1:2" ht="15.75" customHeight="1" x14ac:dyDescent="0.3">
      <c r="A4351" s="48" t="s">
        <v>7498</v>
      </c>
      <c r="B4351" s="49">
        <v>13750</v>
      </c>
    </row>
    <row r="4352" spans="1:2" ht="15.75" customHeight="1" x14ac:dyDescent="0.3">
      <c r="A4352" s="46" t="s">
        <v>7499</v>
      </c>
      <c r="B4352" s="47">
        <v>3025</v>
      </c>
    </row>
    <row r="4353" spans="1:2" ht="15.75" customHeight="1" x14ac:dyDescent="0.3">
      <c r="A4353" s="46" t="s">
        <v>7500</v>
      </c>
      <c r="B4353" s="47">
        <v>2337.5</v>
      </c>
    </row>
    <row r="4354" spans="1:2" ht="15.75" customHeight="1" x14ac:dyDescent="0.3">
      <c r="A4354" s="46" t="s">
        <v>7501</v>
      </c>
      <c r="B4354" s="47">
        <v>1787.5</v>
      </c>
    </row>
    <row r="4355" spans="1:2" ht="15.75" customHeight="1" x14ac:dyDescent="0.3">
      <c r="A4355" s="46" t="s">
        <v>7502</v>
      </c>
      <c r="B4355" s="47">
        <v>2475</v>
      </c>
    </row>
    <row r="4356" spans="1:2" ht="15.75" customHeight="1" x14ac:dyDescent="0.3">
      <c r="A4356" s="46" t="s">
        <v>7503</v>
      </c>
      <c r="B4356" s="47">
        <v>1787.5</v>
      </c>
    </row>
    <row r="4357" spans="1:2" ht="15.75" customHeight="1" x14ac:dyDescent="0.3">
      <c r="A4357" s="46" t="s">
        <v>7504</v>
      </c>
      <c r="B4357" s="47">
        <v>2337.5</v>
      </c>
    </row>
    <row r="4358" spans="1:2" ht="15.75" customHeight="1" x14ac:dyDescent="0.3">
      <c r="A4358" s="46" t="s">
        <v>7505</v>
      </c>
      <c r="B4358" s="47">
        <v>2475</v>
      </c>
    </row>
    <row r="4359" spans="1:2" ht="15.75" customHeight="1" x14ac:dyDescent="0.3">
      <c r="A4359" s="46" t="s">
        <v>7506</v>
      </c>
      <c r="B4359" s="47">
        <v>2475</v>
      </c>
    </row>
    <row r="4360" spans="1:2" ht="15.75" customHeight="1" x14ac:dyDescent="0.3">
      <c r="A4360" s="46" t="s">
        <v>7507</v>
      </c>
      <c r="B4360" s="47">
        <v>3025</v>
      </c>
    </row>
    <row r="4361" spans="1:2" ht="15.75" customHeight="1" x14ac:dyDescent="0.3">
      <c r="A4361" s="48" t="s">
        <v>7508</v>
      </c>
      <c r="B4361" s="49">
        <v>13750</v>
      </c>
    </row>
    <row r="4362" spans="1:2" ht="15.75" customHeight="1" x14ac:dyDescent="0.3">
      <c r="A4362" s="46" t="s">
        <v>7509</v>
      </c>
      <c r="B4362" s="47">
        <v>3025</v>
      </c>
    </row>
    <row r="4363" spans="1:2" ht="15.75" customHeight="1" x14ac:dyDescent="0.3">
      <c r="A4363" s="46" t="s">
        <v>7510</v>
      </c>
      <c r="B4363" s="47">
        <v>2337.5</v>
      </c>
    </row>
    <row r="4364" spans="1:2" ht="15.75" customHeight="1" x14ac:dyDescent="0.3">
      <c r="A4364" s="46" t="s">
        <v>7511</v>
      </c>
      <c r="B4364" s="47">
        <v>1787.5</v>
      </c>
    </row>
    <row r="4365" spans="1:2" ht="15.75" customHeight="1" x14ac:dyDescent="0.3">
      <c r="A4365" s="46" t="s">
        <v>7512</v>
      </c>
      <c r="B4365" s="47">
        <v>2475</v>
      </c>
    </row>
    <row r="4366" spans="1:2" ht="15.75" customHeight="1" x14ac:dyDescent="0.3">
      <c r="A4366" s="46" t="s">
        <v>7513</v>
      </c>
      <c r="B4366" s="47">
        <v>1787.5</v>
      </c>
    </row>
    <row r="4367" spans="1:2" ht="15.75" customHeight="1" x14ac:dyDescent="0.3">
      <c r="A4367" s="46" t="s">
        <v>7514</v>
      </c>
      <c r="B4367" s="47">
        <v>2337.5</v>
      </c>
    </row>
    <row r="4368" spans="1:2" ht="15.75" customHeight="1" x14ac:dyDescent="0.3">
      <c r="A4368" s="46" t="s">
        <v>7515</v>
      </c>
      <c r="B4368" s="47">
        <v>2475</v>
      </c>
    </row>
    <row r="4369" spans="1:2" ht="15.75" customHeight="1" x14ac:dyDescent="0.3">
      <c r="A4369" s="46" t="s">
        <v>7516</v>
      </c>
      <c r="B4369" s="47">
        <v>2475</v>
      </c>
    </row>
    <row r="4370" spans="1:2" ht="15.75" customHeight="1" x14ac:dyDescent="0.3">
      <c r="A4370" s="46" t="s">
        <v>7517</v>
      </c>
      <c r="B4370" s="47">
        <v>3025</v>
      </c>
    </row>
    <row r="4371" spans="1:2" ht="15.75" customHeight="1" x14ac:dyDescent="0.3">
      <c r="A4371" s="48" t="s">
        <v>7518</v>
      </c>
      <c r="B4371" s="49">
        <v>13750</v>
      </c>
    </row>
    <row r="4372" spans="1:2" ht="15.75" customHeight="1" x14ac:dyDescent="0.3">
      <c r="A4372" s="46" t="s">
        <v>7519</v>
      </c>
      <c r="B4372" s="47">
        <v>3025</v>
      </c>
    </row>
    <row r="4373" spans="1:2" ht="15.75" customHeight="1" x14ac:dyDescent="0.3">
      <c r="A4373" s="46" t="s">
        <v>7520</v>
      </c>
      <c r="B4373" s="47">
        <v>2337.5</v>
      </c>
    </row>
    <row r="4374" spans="1:2" ht="15.75" customHeight="1" x14ac:dyDescent="0.3">
      <c r="A4374" s="46" t="s">
        <v>7521</v>
      </c>
      <c r="B4374" s="47">
        <v>1787.5</v>
      </c>
    </row>
    <row r="4375" spans="1:2" ht="15.75" customHeight="1" x14ac:dyDescent="0.3">
      <c r="A4375" s="46" t="s">
        <v>7522</v>
      </c>
      <c r="B4375" s="47">
        <v>2475</v>
      </c>
    </row>
    <row r="4376" spans="1:2" ht="15.75" customHeight="1" x14ac:dyDescent="0.3">
      <c r="A4376" s="46" t="s">
        <v>7523</v>
      </c>
      <c r="B4376" s="47">
        <v>1787.5</v>
      </c>
    </row>
    <row r="4377" spans="1:2" ht="15.75" customHeight="1" x14ac:dyDescent="0.3">
      <c r="A4377" s="46" t="s">
        <v>7524</v>
      </c>
      <c r="B4377" s="47">
        <v>2337.5</v>
      </c>
    </row>
    <row r="4378" spans="1:2" ht="15.75" customHeight="1" x14ac:dyDescent="0.3">
      <c r="A4378" s="46" t="s">
        <v>7525</v>
      </c>
      <c r="B4378" s="47">
        <v>2475</v>
      </c>
    </row>
    <row r="4379" spans="1:2" ht="15.75" customHeight="1" x14ac:dyDescent="0.3">
      <c r="A4379" s="46" t="s">
        <v>7526</v>
      </c>
      <c r="B4379" s="47">
        <v>2475</v>
      </c>
    </row>
    <row r="4380" spans="1:2" ht="15.75" customHeight="1" x14ac:dyDescent="0.3">
      <c r="A4380" s="46" t="s">
        <v>7527</v>
      </c>
      <c r="B4380" s="47">
        <v>3025</v>
      </c>
    </row>
    <row r="4381" spans="1:2" ht="15.75" customHeight="1" x14ac:dyDescent="0.3">
      <c r="A4381" s="48" t="s">
        <v>7528</v>
      </c>
      <c r="B4381" s="49">
        <v>13750</v>
      </c>
    </row>
    <row r="4382" spans="1:2" ht="15.75" customHeight="1" x14ac:dyDescent="0.3">
      <c r="A4382" s="46" t="s">
        <v>7529</v>
      </c>
      <c r="B4382" s="47">
        <v>3025</v>
      </c>
    </row>
    <row r="4383" spans="1:2" ht="15.75" customHeight="1" x14ac:dyDescent="0.3">
      <c r="A4383" s="46" t="s">
        <v>7530</v>
      </c>
      <c r="B4383" s="47">
        <v>2337.5</v>
      </c>
    </row>
    <row r="4384" spans="1:2" ht="15.75" customHeight="1" x14ac:dyDescent="0.3">
      <c r="A4384" s="46" t="s">
        <v>7531</v>
      </c>
      <c r="B4384" s="47">
        <v>1787.5</v>
      </c>
    </row>
    <row r="4385" spans="1:2" ht="15.75" customHeight="1" x14ac:dyDescent="0.3">
      <c r="A4385" s="46" t="s">
        <v>7532</v>
      </c>
      <c r="B4385" s="47">
        <v>2475</v>
      </c>
    </row>
    <row r="4386" spans="1:2" ht="15.75" customHeight="1" x14ac:dyDescent="0.3">
      <c r="A4386" s="46" t="s">
        <v>7533</v>
      </c>
      <c r="B4386" s="47">
        <v>1787.5</v>
      </c>
    </row>
    <row r="4387" spans="1:2" ht="15.75" customHeight="1" x14ac:dyDescent="0.3">
      <c r="A4387" s="46" t="s">
        <v>7534</v>
      </c>
      <c r="B4387" s="47">
        <v>2337.5</v>
      </c>
    </row>
    <row r="4388" spans="1:2" ht="15.75" customHeight="1" x14ac:dyDescent="0.3">
      <c r="A4388" s="46" t="s">
        <v>7535</v>
      </c>
      <c r="B4388" s="47">
        <v>2475</v>
      </c>
    </row>
    <row r="4389" spans="1:2" ht="15.75" customHeight="1" x14ac:dyDescent="0.3">
      <c r="A4389" s="46" t="s">
        <v>7536</v>
      </c>
      <c r="B4389" s="47">
        <v>2475</v>
      </c>
    </row>
    <row r="4390" spans="1:2" ht="15.75" customHeight="1" x14ac:dyDescent="0.3">
      <c r="A4390" s="46" t="s">
        <v>7537</v>
      </c>
      <c r="B4390" s="47">
        <v>3025</v>
      </c>
    </row>
    <row r="4391" spans="1:2" ht="15.75" customHeight="1" x14ac:dyDescent="0.3">
      <c r="A4391" s="48" t="s">
        <v>7538</v>
      </c>
      <c r="B4391" s="49">
        <v>27500</v>
      </c>
    </row>
    <row r="4392" spans="1:2" ht="15.75" customHeight="1" x14ac:dyDescent="0.3">
      <c r="A4392" s="46" t="s">
        <v>7539</v>
      </c>
      <c r="B4392" s="47">
        <v>6050</v>
      </c>
    </row>
    <row r="4393" spans="1:2" ht="15.75" customHeight="1" x14ac:dyDescent="0.3">
      <c r="A4393" s="46" t="s">
        <v>7540</v>
      </c>
      <c r="B4393" s="47">
        <v>4675</v>
      </c>
    </row>
    <row r="4394" spans="1:2" ht="15.75" customHeight="1" x14ac:dyDescent="0.3">
      <c r="A4394" s="46" t="s">
        <v>7541</v>
      </c>
      <c r="B4394" s="47">
        <v>3575</v>
      </c>
    </row>
    <row r="4395" spans="1:2" ht="15.75" customHeight="1" x14ac:dyDescent="0.3">
      <c r="A4395" s="46" t="s">
        <v>7542</v>
      </c>
      <c r="B4395" s="47">
        <v>4950</v>
      </c>
    </row>
    <row r="4396" spans="1:2" ht="15.75" customHeight="1" x14ac:dyDescent="0.3">
      <c r="A4396" s="46" t="s">
        <v>7543</v>
      </c>
      <c r="B4396" s="47">
        <v>3575</v>
      </c>
    </row>
    <row r="4397" spans="1:2" ht="15.75" customHeight="1" x14ac:dyDescent="0.3">
      <c r="A4397" s="46" t="s">
        <v>7544</v>
      </c>
      <c r="B4397" s="47">
        <v>4675</v>
      </c>
    </row>
    <row r="4398" spans="1:2" ht="15.75" customHeight="1" x14ac:dyDescent="0.3">
      <c r="A4398" s="46" t="s">
        <v>7545</v>
      </c>
      <c r="B4398" s="47">
        <v>4950</v>
      </c>
    </row>
    <row r="4399" spans="1:2" ht="15.75" customHeight="1" x14ac:dyDescent="0.3">
      <c r="A4399" s="46" t="s">
        <v>7546</v>
      </c>
      <c r="B4399" s="47">
        <v>4950</v>
      </c>
    </row>
    <row r="4400" spans="1:2" ht="15.75" customHeight="1" x14ac:dyDescent="0.3">
      <c r="A4400" s="46" t="s">
        <v>7547</v>
      </c>
      <c r="B4400" s="47">
        <v>6050</v>
      </c>
    </row>
    <row r="4401" spans="1:2" ht="15.75" customHeight="1" x14ac:dyDescent="0.3">
      <c r="A4401" s="48" t="s">
        <v>7548</v>
      </c>
      <c r="B4401" s="49">
        <v>27500</v>
      </c>
    </row>
    <row r="4402" spans="1:2" ht="15.75" customHeight="1" x14ac:dyDescent="0.3">
      <c r="A4402" s="46" t="s">
        <v>7549</v>
      </c>
      <c r="B4402" s="47">
        <v>6050</v>
      </c>
    </row>
    <row r="4403" spans="1:2" ht="15.75" customHeight="1" x14ac:dyDescent="0.3">
      <c r="A4403" s="46" t="s">
        <v>7550</v>
      </c>
      <c r="B4403" s="47">
        <v>4675</v>
      </c>
    </row>
    <row r="4404" spans="1:2" ht="15.75" customHeight="1" x14ac:dyDescent="0.3">
      <c r="A4404" s="46" t="s">
        <v>7551</v>
      </c>
      <c r="B4404" s="47">
        <v>3575</v>
      </c>
    </row>
    <row r="4405" spans="1:2" ht="15.75" customHeight="1" x14ac:dyDescent="0.3">
      <c r="A4405" s="46" t="s">
        <v>7552</v>
      </c>
      <c r="B4405" s="47">
        <v>4950</v>
      </c>
    </row>
    <row r="4406" spans="1:2" ht="15.75" customHeight="1" x14ac:dyDescent="0.3">
      <c r="A4406" s="46" t="s">
        <v>7553</v>
      </c>
      <c r="B4406" s="47">
        <v>3575</v>
      </c>
    </row>
    <row r="4407" spans="1:2" ht="15.75" customHeight="1" x14ac:dyDescent="0.3">
      <c r="A4407" s="46" t="s">
        <v>7554</v>
      </c>
      <c r="B4407" s="47">
        <v>4675</v>
      </c>
    </row>
    <row r="4408" spans="1:2" ht="15.75" customHeight="1" x14ac:dyDescent="0.3">
      <c r="A4408" s="46" t="s">
        <v>7555</v>
      </c>
      <c r="B4408" s="47">
        <v>4950</v>
      </c>
    </row>
    <row r="4409" spans="1:2" ht="15.75" customHeight="1" x14ac:dyDescent="0.3">
      <c r="A4409" s="46" t="s">
        <v>7556</v>
      </c>
      <c r="B4409" s="47">
        <v>4950</v>
      </c>
    </row>
    <row r="4410" spans="1:2" ht="15.75" customHeight="1" x14ac:dyDescent="0.3">
      <c r="A4410" s="46" t="s">
        <v>7557</v>
      </c>
      <c r="B4410" s="47">
        <v>6050</v>
      </c>
    </row>
    <row r="4411" spans="1:2" ht="15.75" customHeight="1" x14ac:dyDescent="0.3">
      <c r="A4411" s="48" t="s">
        <v>7558</v>
      </c>
      <c r="B4411" s="49">
        <v>22000</v>
      </c>
    </row>
    <row r="4412" spans="1:2" ht="15.75" customHeight="1" x14ac:dyDescent="0.3">
      <c r="A4412" s="46" t="s">
        <v>7559</v>
      </c>
      <c r="B4412" s="47">
        <v>4840</v>
      </c>
    </row>
    <row r="4413" spans="1:2" ht="15.75" customHeight="1" x14ac:dyDescent="0.3">
      <c r="A4413" s="46" t="s">
        <v>7560</v>
      </c>
      <c r="B4413" s="47">
        <v>3740</v>
      </c>
    </row>
    <row r="4414" spans="1:2" ht="15.75" customHeight="1" x14ac:dyDescent="0.3">
      <c r="A4414" s="46" t="s">
        <v>7561</v>
      </c>
      <c r="B4414" s="47">
        <v>2860</v>
      </c>
    </row>
    <row r="4415" spans="1:2" ht="15.75" customHeight="1" x14ac:dyDescent="0.3">
      <c r="A4415" s="46" t="s">
        <v>7562</v>
      </c>
      <c r="B4415" s="47">
        <v>3960</v>
      </c>
    </row>
    <row r="4416" spans="1:2" ht="15.75" customHeight="1" x14ac:dyDescent="0.3">
      <c r="A4416" s="46" t="s">
        <v>7563</v>
      </c>
      <c r="B4416" s="47">
        <v>2860</v>
      </c>
    </row>
    <row r="4417" spans="1:2" ht="15.75" customHeight="1" x14ac:dyDescent="0.3">
      <c r="A4417" s="46" t="s">
        <v>7564</v>
      </c>
      <c r="B4417" s="47">
        <v>3740</v>
      </c>
    </row>
    <row r="4418" spans="1:2" ht="15.75" customHeight="1" x14ac:dyDescent="0.3">
      <c r="A4418" s="46" t="s">
        <v>7565</v>
      </c>
      <c r="B4418" s="47">
        <v>3960</v>
      </c>
    </row>
    <row r="4419" spans="1:2" ht="15.75" customHeight="1" x14ac:dyDescent="0.3">
      <c r="A4419" s="46" t="s">
        <v>7566</v>
      </c>
      <c r="B4419" s="47">
        <v>3960</v>
      </c>
    </row>
    <row r="4420" spans="1:2" ht="15.75" customHeight="1" x14ac:dyDescent="0.3">
      <c r="A4420" s="46" t="s">
        <v>7567</v>
      </c>
      <c r="B4420" s="47">
        <v>4840</v>
      </c>
    </row>
    <row r="4421" spans="1:2" ht="15.75" customHeight="1" x14ac:dyDescent="0.3">
      <c r="A4421" s="48" t="s">
        <v>7568</v>
      </c>
      <c r="B4421" s="49">
        <v>22000</v>
      </c>
    </row>
    <row r="4422" spans="1:2" ht="15.75" customHeight="1" x14ac:dyDescent="0.3">
      <c r="A4422" s="46" t="s">
        <v>7569</v>
      </c>
      <c r="B4422" s="47">
        <v>4840</v>
      </c>
    </row>
    <row r="4423" spans="1:2" ht="15.75" customHeight="1" x14ac:dyDescent="0.3">
      <c r="A4423" s="46" t="s">
        <v>7570</v>
      </c>
      <c r="B4423" s="47">
        <v>3740</v>
      </c>
    </row>
    <row r="4424" spans="1:2" ht="15.75" customHeight="1" x14ac:dyDescent="0.3">
      <c r="A4424" s="46" t="s">
        <v>7571</v>
      </c>
      <c r="B4424" s="47">
        <v>2860</v>
      </c>
    </row>
    <row r="4425" spans="1:2" ht="15.75" customHeight="1" x14ac:dyDescent="0.3">
      <c r="A4425" s="46" t="s">
        <v>7572</v>
      </c>
      <c r="B4425" s="47">
        <v>3960</v>
      </c>
    </row>
    <row r="4426" spans="1:2" ht="15.75" customHeight="1" x14ac:dyDescent="0.3">
      <c r="A4426" s="46" t="s">
        <v>7573</v>
      </c>
      <c r="B4426" s="47">
        <v>2860</v>
      </c>
    </row>
    <row r="4427" spans="1:2" ht="15.75" customHeight="1" x14ac:dyDescent="0.3">
      <c r="A4427" s="46" t="s">
        <v>7574</v>
      </c>
      <c r="B4427" s="47">
        <v>3740</v>
      </c>
    </row>
    <row r="4428" spans="1:2" ht="15.75" customHeight="1" x14ac:dyDescent="0.3">
      <c r="A4428" s="46" t="s">
        <v>7575</v>
      </c>
      <c r="B4428" s="47">
        <v>3960</v>
      </c>
    </row>
    <row r="4429" spans="1:2" ht="15.75" customHeight="1" x14ac:dyDescent="0.3">
      <c r="A4429" s="46" t="s">
        <v>7576</v>
      </c>
      <c r="B4429" s="47">
        <v>3960</v>
      </c>
    </row>
    <row r="4430" spans="1:2" ht="15.75" customHeight="1" x14ac:dyDescent="0.3">
      <c r="A4430" s="46" t="s">
        <v>7577</v>
      </c>
      <c r="B4430" s="47">
        <v>4840</v>
      </c>
    </row>
  </sheetData>
  <autoFilter ref="A1:B4430" xr:uid="{00000000-0009-0000-0000-000007000000}"/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548"/>
  <sheetViews>
    <sheetView workbookViewId="0"/>
  </sheetViews>
  <sheetFormatPr defaultColWidth="14.44140625" defaultRowHeight="15" customHeight="1" x14ac:dyDescent="0.3"/>
  <cols>
    <col min="1" max="1" width="52.109375" customWidth="1"/>
    <col min="2" max="2" width="36" customWidth="1"/>
    <col min="3" max="7" width="10.77734375" customWidth="1"/>
  </cols>
  <sheetData>
    <row r="1" spans="1:7" ht="17.399999999999999" x14ac:dyDescent="0.3">
      <c r="A1" s="51" t="s">
        <v>178</v>
      </c>
      <c r="B1" s="52" t="s">
        <v>7897</v>
      </c>
      <c r="C1" s="43"/>
      <c r="D1" s="43"/>
      <c r="E1" s="43"/>
      <c r="F1" s="43">
        <v>4548</v>
      </c>
      <c r="G1" s="43">
        <f>F1-F2-F3-F4</f>
        <v>4409</v>
      </c>
    </row>
    <row r="2" spans="1:7" ht="14.4" x14ac:dyDescent="0.3">
      <c r="A2" s="20" t="s">
        <v>183</v>
      </c>
      <c r="B2" s="22">
        <v>34144.750799999994</v>
      </c>
      <c r="E2" s="2" t="s">
        <v>7899</v>
      </c>
      <c r="F2" s="24">
        <v>60</v>
      </c>
    </row>
    <row r="3" spans="1:7" ht="14.4" x14ac:dyDescent="0.3">
      <c r="A3" s="20" t="s">
        <v>185</v>
      </c>
      <c r="B3" s="22">
        <v>30768.872399999993</v>
      </c>
      <c r="E3" s="2" t="s">
        <v>7900</v>
      </c>
      <c r="F3" s="24">
        <v>9</v>
      </c>
      <c r="G3" s="2" t="s">
        <v>7901</v>
      </c>
    </row>
    <row r="4" spans="1:7" ht="14.4" x14ac:dyDescent="0.3">
      <c r="A4" s="20" t="s">
        <v>187</v>
      </c>
      <c r="B4" s="22">
        <v>28068.148799999995</v>
      </c>
      <c r="E4" s="2" t="s">
        <v>7902</v>
      </c>
      <c r="F4" s="24">
        <v>70</v>
      </c>
      <c r="G4" s="2" t="s">
        <v>7903</v>
      </c>
    </row>
    <row r="5" spans="1:7" ht="14.4" x14ac:dyDescent="0.3">
      <c r="A5" s="20" t="s">
        <v>189</v>
      </c>
      <c r="B5" s="22">
        <v>31444.048079999993</v>
      </c>
    </row>
    <row r="6" spans="1:7" ht="14.4" x14ac:dyDescent="0.3">
      <c r="A6" s="20" t="s">
        <v>191</v>
      </c>
      <c r="B6" s="22">
        <v>28068.148799999995</v>
      </c>
    </row>
    <row r="7" spans="1:7" ht="14.4" x14ac:dyDescent="0.3">
      <c r="A7" s="20" t="s">
        <v>193</v>
      </c>
      <c r="B7" s="22">
        <v>30768.872399999993</v>
      </c>
    </row>
    <row r="8" spans="1:7" ht="14.4" x14ac:dyDescent="0.3">
      <c r="A8" s="20" t="s">
        <v>195</v>
      </c>
      <c r="B8" s="22">
        <v>31444.048079999993</v>
      </c>
    </row>
    <row r="9" spans="1:7" ht="14.4" x14ac:dyDescent="0.3">
      <c r="A9" s="20" t="s">
        <v>197</v>
      </c>
      <c r="B9" s="22">
        <v>31444.048079999993</v>
      </c>
    </row>
    <row r="10" spans="1:7" ht="14.4" x14ac:dyDescent="0.3">
      <c r="A10" s="20" t="s">
        <v>199</v>
      </c>
      <c r="B10" s="22">
        <v>34144.750799999994</v>
      </c>
    </row>
    <row r="11" spans="1:7" ht="14.4" x14ac:dyDescent="0.3">
      <c r="A11" s="20" t="s">
        <v>202</v>
      </c>
      <c r="B11" s="22">
        <v>91750.561919999993</v>
      </c>
    </row>
    <row r="12" spans="1:7" ht="14.4" x14ac:dyDescent="0.3">
      <c r="A12" s="20" t="s">
        <v>204</v>
      </c>
      <c r="B12" s="22">
        <v>82679.183279999983</v>
      </c>
    </row>
    <row r="13" spans="1:7" ht="14.4" x14ac:dyDescent="0.3">
      <c r="A13" s="20" t="s">
        <v>206</v>
      </c>
      <c r="B13" s="22">
        <v>75422.067839999989</v>
      </c>
    </row>
    <row r="14" spans="1:7" ht="14.4" x14ac:dyDescent="0.3">
      <c r="A14" s="20" t="s">
        <v>208</v>
      </c>
      <c r="B14" s="22">
        <v>84493.467359999995</v>
      </c>
    </row>
    <row r="15" spans="1:7" ht="14.4" x14ac:dyDescent="0.3">
      <c r="A15" s="20" t="s">
        <v>210</v>
      </c>
      <c r="B15" s="22">
        <v>75422.067839999989</v>
      </c>
    </row>
    <row r="16" spans="1:7" ht="14.4" x14ac:dyDescent="0.3">
      <c r="A16" s="20" t="s">
        <v>212</v>
      </c>
      <c r="B16" s="22">
        <v>82679.183279999983</v>
      </c>
    </row>
    <row r="17" spans="1:2" ht="14.4" x14ac:dyDescent="0.3">
      <c r="A17" s="20" t="s">
        <v>214</v>
      </c>
      <c r="B17" s="22">
        <v>84493.467359999995</v>
      </c>
    </row>
    <row r="18" spans="1:2" ht="14.4" x14ac:dyDescent="0.3">
      <c r="A18" s="20" t="s">
        <v>216</v>
      </c>
      <c r="B18" s="22">
        <v>84493.467359999995</v>
      </c>
    </row>
    <row r="19" spans="1:2" ht="14.4" x14ac:dyDescent="0.3">
      <c r="A19" s="20" t="s">
        <v>218</v>
      </c>
      <c r="B19" s="22">
        <v>91750.561919999993</v>
      </c>
    </row>
    <row r="20" spans="1:2" ht="14.4" x14ac:dyDescent="0.3">
      <c r="A20" s="20" t="s">
        <v>221</v>
      </c>
      <c r="B20" s="22">
        <v>10443.841919999997</v>
      </c>
    </row>
    <row r="21" spans="1:2" ht="15.75" customHeight="1" x14ac:dyDescent="0.3">
      <c r="A21" s="20" t="s">
        <v>223</v>
      </c>
      <c r="B21" s="22">
        <v>9411.2632799999992</v>
      </c>
    </row>
    <row r="22" spans="1:2" ht="15.75" customHeight="1" x14ac:dyDescent="0.3">
      <c r="A22" s="20" t="s">
        <v>225</v>
      </c>
      <c r="B22" s="22">
        <v>8585.1878400000005</v>
      </c>
    </row>
    <row r="23" spans="1:2" ht="15.75" customHeight="1" x14ac:dyDescent="0.3">
      <c r="A23" s="20" t="s">
        <v>227</v>
      </c>
      <c r="B23" s="22">
        <v>9617.7873600000003</v>
      </c>
    </row>
    <row r="24" spans="1:2" ht="15.75" customHeight="1" x14ac:dyDescent="0.3">
      <c r="A24" s="20" t="s">
        <v>229</v>
      </c>
      <c r="B24" s="22">
        <v>8585.1878400000005</v>
      </c>
    </row>
    <row r="25" spans="1:2" ht="15.75" customHeight="1" x14ac:dyDescent="0.3">
      <c r="A25" s="20" t="s">
        <v>231</v>
      </c>
      <c r="B25" s="22">
        <v>9411.2632799999992</v>
      </c>
    </row>
    <row r="26" spans="1:2" ht="15.75" customHeight="1" x14ac:dyDescent="0.3">
      <c r="A26" s="20" t="s">
        <v>233</v>
      </c>
      <c r="B26" s="22">
        <v>9617.7873600000003</v>
      </c>
    </row>
    <row r="27" spans="1:2" ht="15.75" customHeight="1" x14ac:dyDescent="0.3">
      <c r="A27" s="20" t="s">
        <v>235</v>
      </c>
      <c r="B27" s="22">
        <v>9617.7873600000003</v>
      </c>
    </row>
    <row r="28" spans="1:2" ht="15.75" customHeight="1" x14ac:dyDescent="0.3">
      <c r="A28" s="20" t="s">
        <v>237</v>
      </c>
      <c r="B28" s="22">
        <v>10443.841919999997</v>
      </c>
    </row>
    <row r="29" spans="1:2" ht="15.75" customHeight="1" x14ac:dyDescent="0.3">
      <c r="A29" s="20" t="s">
        <v>240</v>
      </c>
      <c r="B29" s="22">
        <v>21912.161039999999</v>
      </c>
    </row>
    <row r="30" spans="1:2" ht="15.75" customHeight="1" x14ac:dyDescent="0.3">
      <c r="A30" s="20" t="s">
        <v>242</v>
      </c>
      <c r="B30" s="22">
        <v>19745.704440000001</v>
      </c>
    </row>
    <row r="31" spans="1:2" ht="15.75" customHeight="1" x14ac:dyDescent="0.3">
      <c r="A31" s="20" t="s">
        <v>244</v>
      </c>
      <c r="B31" s="22">
        <v>18012.539159999997</v>
      </c>
    </row>
    <row r="32" spans="1:2" ht="15.75" customHeight="1" x14ac:dyDescent="0.3">
      <c r="A32" s="20" t="s">
        <v>246</v>
      </c>
      <c r="B32" s="22">
        <v>20178.995759999998</v>
      </c>
    </row>
    <row r="33" spans="1:2" ht="15.75" customHeight="1" x14ac:dyDescent="0.3">
      <c r="A33" s="20" t="s">
        <v>248</v>
      </c>
      <c r="B33" s="22">
        <v>18012.539159999997</v>
      </c>
    </row>
    <row r="34" spans="1:2" ht="15.75" customHeight="1" x14ac:dyDescent="0.3">
      <c r="A34" s="20" t="s">
        <v>250</v>
      </c>
      <c r="B34" s="22">
        <v>19745.704440000001</v>
      </c>
    </row>
    <row r="35" spans="1:2" ht="15.75" customHeight="1" x14ac:dyDescent="0.3">
      <c r="A35" s="20" t="s">
        <v>252</v>
      </c>
      <c r="B35" s="22">
        <v>20178.995759999998</v>
      </c>
    </row>
    <row r="36" spans="1:2" ht="15.75" customHeight="1" x14ac:dyDescent="0.3">
      <c r="A36" s="20" t="s">
        <v>254</v>
      </c>
      <c r="B36" s="22">
        <v>20178.995759999998</v>
      </c>
    </row>
    <row r="37" spans="1:2" ht="15.75" customHeight="1" x14ac:dyDescent="0.3">
      <c r="A37" s="20" t="s">
        <v>256</v>
      </c>
      <c r="B37" s="22">
        <v>21912.161039999999</v>
      </c>
    </row>
    <row r="38" spans="1:2" ht="15.75" customHeight="1" x14ac:dyDescent="0.3">
      <c r="A38" s="20" t="s">
        <v>259</v>
      </c>
      <c r="B38" s="22">
        <v>28860.189839999995</v>
      </c>
    </row>
    <row r="39" spans="1:2" ht="15.75" customHeight="1" x14ac:dyDescent="0.3">
      <c r="A39" s="20" t="s">
        <v>261</v>
      </c>
      <c r="B39" s="22">
        <v>26006.78124</v>
      </c>
    </row>
    <row r="40" spans="1:2" ht="15.75" customHeight="1" x14ac:dyDescent="0.3">
      <c r="A40" s="20" t="s">
        <v>263</v>
      </c>
      <c r="B40" s="22">
        <v>23724.054360000002</v>
      </c>
    </row>
    <row r="41" spans="1:2" ht="15.75" customHeight="1" x14ac:dyDescent="0.3">
      <c r="A41" s="20" t="s">
        <v>265</v>
      </c>
      <c r="B41" s="22">
        <v>26577.462959999993</v>
      </c>
    </row>
    <row r="42" spans="1:2" ht="15.75" customHeight="1" x14ac:dyDescent="0.3">
      <c r="A42" s="20" t="s">
        <v>267</v>
      </c>
      <c r="B42" s="22">
        <v>23724.054360000002</v>
      </c>
    </row>
    <row r="43" spans="1:2" ht="15.75" customHeight="1" x14ac:dyDescent="0.3">
      <c r="A43" s="20" t="s">
        <v>269</v>
      </c>
      <c r="B43" s="22">
        <v>26006.78124</v>
      </c>
    </row>
    <row r="44" spans="1:2" ht="15.75" customHeight="1" x14ac:dyDescent="0.3">
      <c r="A44" s="20" t="s">
        <v>271</v>
      </c>
      <c r="B44" s="22">
        <v>26577.462959999993</v>
      </c>
    </row>
    <row r="45" spans="1:2" ht="15.75" customHeight="1" x14ac:dyDescent="0.3">
      <c r="A45" s="20" t="s">
        <v>273</v>
      </c>
      <c r="B45" s="22">
        <v>26577.462959999993</v>
      </c>
    </row>
    <row r="46" spans="1:2" ht="15.75" customHeight="1" x14ac:dyDescent="0.3">
      <c r="A46" s="20" t="s">
        <v>275</v>
      </c>
      <c r="B46" s="22">
        <v>28860.189839999995</v>
      </c>
    </row>
    <row r="47" spans="1:2" ht="15.75" customHeight="1" x14ac:dyDescent="0.3">
      <c r="A47" s="20" t="s">
        <v>278</v>
      </c>
      <c r="B47" s="22">
        <v>17033.757839999998</v>
      </c>
    </row>
    <row r="48" spans="1:2" ht="15.75" customHeight="1" x14ac:dyDescent="0.3">
      <c r="A48" s="20" t="s">
        <v>280</v>
      </c>
      <c r="B48" s="22">
        <v>15349.62924</v>
      </c>
    </row>
    <row r="49" spans="1:2" ht="15.75" customHeight="1" x14ac:dyDescent="0.3">
      <c r="A49" s="20" t="s">
        <v>282</v>
      </c>
      <c r="B49" s="22">
        <v>14002.326359999999</v>
      </c>
    </row>
    <row r="50" spans="1:2" ht="15.75" customHeight="1" x14ac:dyDescent="0.3">
      <c r="A50" s="20" t="s">
        <v>284</v>
      </c>
      <c r="B50" s="22">
        <v>15686.454959999999</v>
      </c>
    </row>
    <row r="51" spans="1:2" ht="15.75" customHeight="1" x14ac:dyDescent="0.3">
      <c r="A51" s="20" t="s">
        <v>286</v>
      </c>
      <c r="B51" s="22">
        <v>14002.326359999999</v>
      </c>
    </row>
    <row r="52" spans="1:2" ht="15.75" customHeight="1" x14ac:dyDescent="0.3">
      <c r="A52" s="20" t="s">
        <v>288</v>
      </c>
      <c r="B52" s="22">
        <v>15349.62924</v>
      </c>
    </row>
    <row r="53" spans="1:2" ht="15.75" customHeight="1" x14ac:dyDescent="0.3">
      <c r="A53" s="20" t="s">
        <v>290</v>
      </c>
      <c r="B53" s="22">
        <v>15686.454959999999</v>
      </c>
    </row>
    <row r="54" spans="1:2" ht="15.75" customHeight="1" x14ac:dyDescent="0.3">
      <c r="A54" s="20" t="s">
        <v>292</v>
      </c>
      <c r="B54" s="22">
        <v>15686.454959999999</v>
      </c>
    </row>
    <row r="55" spans="1:2" ht="15.75" customHeight="1" x14ac:dyDescent="0.3">
      <c r="A55" s="20" t="s">
        <v>294</v>
      </c>
      <c r="B55" s="22">
        <v>17033.757839999998</v>
      </c>
    </row>
    <row r="56" spans="1:2" ht="15.75" customHeight="1" x14ac:dyDescent="0.3">
      <c r="A56" s="20" t="s">
        <v>297</v>
      </c>
      <c r="B56" s="22">
        <v>24018.744239999996</v>
      </c>
    </row>
    <row r="57" spans="1:2" ht="15.75" customHeight="1" x14ac:dyDescent="0.3">
      <c r="A57" s="20" t="s">
        <v>299</v>
      </c>
      <c r="B57" s="22">
        <v>21644.00964</v>
      </c>
    </row>
    <row r="58" spans="1:2" ht="15.75" customHeight="1" x14ac:dyDescent="0.3">
      <c r="A58" s="20" t="s">
        <v>301</v>
      </c>
      <c r="B58" s="22">
        <v>19744.221959999999</v>
      </c>
    </row>
    <row r="59" spans="1:2" ht="15.75" customHeight="1" x14ac:dyDescent="0.3">
      <c r="A59" s="20" t="s">
        <v>303</v>
      </c>
      <c r="B59" s="22">
        <v>22118.956559999995</v>
      </c>
    </row>
    <row r="60" spans="1:2" ht="15.75" customHeight="1" x14ac:dyDescent="0.3">
      <c r="A60" s="20" t="s">
        <v>305</v>
      </c>
      <c r="B60" s="22">
        <v>19744.221959999999</v>
      </c>
    </row>
    <row r="61" spans="1:2" ht="15.75" customHeight="1" x14ac:dyDescent="0.3">
      <c r="A61" s="20" t="s">
        <v>307</v>
      </c>
      <c r="B61" s="22">
        <v>21644.00964</v>
      </c>
    </row>
    <row r="62" spans="1:2" ht="15.75" customHeight="1" x14ac:dyDescent="0.3">
      <c r="A62" s="20" t="s">
        <v>309</v>
      </c>
      <c r="B62" s="22">
        <v>22118.956559999995</v>
      </c>
    </row>
    <row r="63" spans="1:2" ht="15.75" customHeight="1" x14ac:dyDescent="0.3">
      <c r="A63" s="20" t="s">
        <v>311</v>
      </c>
      <c r="B63" s="22">
        <v>22118.956559999995</v>
      </c>
    </row>
    <row r="64" spans="1:2" ht="15.75" customHeight="1" x14ac:dyDescent="0.3">
      <c r="A64" s="20" t="s">
        <v>313</v>
      </c>
      <c r="B64" s="22">
        <v>24018.744239999996</v>
      </c>
    </row>
    <row r="65" spans="1:2" ht="15.75" customHeight="1" x14ac:dyDescent="0.3">
      <c r="A65" s="20" t="s">
        <v>316</v>
      </c>
      <c r="B65" s="22">
        <v>22076.956439999998</v>
      </c>
    </row>
    <row r="66" spans="1:2" ht="15.75" customHeight="1" x14ac:dyDescent="0.3">
      <c r="A66" s="20" t="s">
        <v>318</v>
      </c>
      <c r="B66" s="22">
        <v>20139.167159999997</v>
      </c>
    </row>
    <row r="67" spans="1:2" ht="15.75" customHeight="1" x14ac:dyDescent="0.3">
      <c r="A67" s="20" t="s">
        <v>320</v>
      </c>
      <c r="B67" s="22">
        <v>22561.403759999997</v>
      </c>
    </row>
    <row r="68" spans="1:2" ht="15.75" customHeight="1" x14ac:dyDescent="0.3">
      <c r="A68" s="20" t="s">
        <v>322</v>
      </c>
      <c r="B68" s="22">
        <v>20139.167159999997</v>
      </c>
    </row>
    <row r="69" spans="1:2" ht="15.75" customHeight="1" x14ac:dyDescent="0.3">
      <c r="A69" s="20" t="s">
        <v>324</v>
      </c>
      <c r="B69" s="22">
        <v>22076.956439999998</v>
      </c>
    </row>
    <row r="70" spans="1:2" ht="15.75" customHeight="1" x14ac:dyDescent="0.3">
      <c r="A70" s="20" t="s">
        <v>326</v>
      </c>
      <c r="B70" s="22">
        <v>22561.403759999997</v>
      </c>
    </row>
    <row r="71" spans="1:2" ht="15.75" customHeight="1" x14ac:dyDescent="0.3">
      <c r="A71" s="20" t="s">
        <v>328</v>
      </c>
      <c r="B71" s="22">
        <v>22561.403759999997</v>
      </c>
    </row>
    <row r="72" spans="1:2" ht="15.75" customHeight="1" x14ac:dyDescent="0.3">
      <c r="A72" s="20" t="s">
        <v>330</v>
      </c>
      <c r="B72" s="22">
        <v>24499.193039999995</v>
      </c>
    </row>
    <row r="73" spans="1:2" ht="15.75" customHeight="1" x14ac:dyDescent="0.3">
      <c r="A73" s="20" t="s">
        <v>332</v>
      </c>
      <c r="B73" s="22">
        <v>22049.273735999992</v>
      </c>
    </row>
    <row r="74" spans="1:2" ht="15.75" customHeight="1" x14ac:dyDescent="0.3">
      <c r="A74" s="20" t="s">
        <v>335</v>
      </c>
      <c r="B74" s="22">
        <v>31410.264239999997</v>
      </c>
    </row>
    <row r="75" spans="1:2" ht="15.75" customHeight="1" x14ac:dyDescent="0.3">
      <c r="A75" s="20" t="s">
        <v>337</v>
      </c>
      <c r="B75" s="22">
        <v>28304.729639999998</v>
      </c>
    </row>
    <row r="76" spans="1:2" ht="15.75" customHeight="1" x14ac:dyDescent="0.3">
      <c r="A76" s="20" t="s">
        <v>339</v>
      </c>
      <c r="B76" s="22">
        <v>25820.301959999997</v>
      </c>
    </row>
    <row r="77" spans="1:2" ht="15.75" customHeight="1" x14ac:dyDescent="0.3">
      <c r="A77" s="20" t="s">
        <v>341</v>
      </c>
      <c r="B77" s="22">
        <v>28925.836559999992</v>
      </c>
    </row>
    <row r="78" spans="1:2" ht="15.75" customHeight="1" x14ac:dyDescent="0.3">
      <c r="A78" s="20" t="s">
        <v>343</v>
      </c>
      <c r="B78" s="22">
        <v>25820.301959999997</v>
      </c>
    </row>
    <row r="79" spans="1:2" ht="15.75" customHeight="1" x14ac:dyDescent="0.3">
      <c r="A79" s="20" t="s">
        <v>345</v>
      </c>
      <c r="B79" s="22">
        <v>28304.729639999998</v>
      </c>
    </row>
    <row r="80" spans="1:2" ht="15.75" customHeight="1" x14ac:dyDescent="0.3">
      <c r="A80" s="20" t="s">
        <v>347</v>
      </c>
      <c r="B80" s="22">
        <v>28925.836559999992</v>
      </c>
    </row>
    <row r="81" spans="1:2" ht="15.75" customHeight="1" x14ac:dyDescent="0.3">
      <c r="A81" s="20" t="s">
        <v>349</v>
      </c>
      <c r="B81" s="22">
        <v>28925.836559999992</v>
      </c>
    </row>
    <row r="82" spans="1:2" ht="15.75" customHeight="1" x14ac:dyDescent="0.3">
      <c r="A82" s="20" t="s">
        <v>351</v>
      </c>
      <c r="B82" s="22">
        <v>31410.264239999997</v>
      </c>
    </row>
    <row r="83" spans="1:2" ht="15.75" customHeight="1" x14ac:dyDescent="0.3">
      <c r="A83" s="20" t="s">
        <v>354</v>
      </c>
      <c r="B83" s="22">
        <v>42497.544239999996</v>
      </c>
    </row>
    <row r="84" spans="1:2" ht="15.75" customHeight="1" x14ac:dyDescent="0.3">
      <c r="A84" s="20" t="s">
        <v>356</v>
      </c>
      <c r="B84" s="22">
        <v>38295.809639999999</v>
      </c>
    </row>
    <row r="85" spans="1:2" ht="15.75" customHeight="1" x14ac:dyDescent="0.3">
      <c r="A85" s="20" t="s">
        <v>358</v>
      </c>
      <c r="B85" s="22">
        <v>34934.421959999992</v>
      </c>
    </row>
    <row r="86" spans="1:2" ht="15.75" customHeight="1" x14ac:dyDescent="0.3">
      <c r="A86" s="20" t="s">
        <v>360</v>
      </c>
      <c r="B86" s="22">
        <v>39136.156559999996</v>
      </c>
    </row>
    <row r="87" spans="1:2" ht="15.75" customHeight="1" x14ac:dyDescent="0.3">
      <c r="A87" s="20" t="s">
        <v>362</v>
      </c>
      <c r="B87" s="22">
        <v>34934.421959999992</v>
      </c>
    </row>
    <row r="88" spans="1:2" ht="15.75" customHeight="1" x14ac:dyDescent="0.3">
      <c r="A88" s="20" t="s">
        <v>364</v>
      </c>
      <c r="B88" s="22">
        <v>38295.809639999999</v>
      </c>
    </row>
    <row r="89" spans="1:2" ht="15.75" customHeight="1" x14ac:dyDescent="0.3">
      <c r="A89" s="20" t="s">
        <v>366</v>
      </c>
      <c r="B89" s="22">
        <v>39136.156559999996</v>
      </c>
    </row>
    <row r="90" spans="1:2" ht="15.75" customHeight="1" x14ac:dyDescent="0.3">
      <c r="A90" s="20" t="s">
        <v>368</v>
      </c>
      <c r="B90" s="22">
        <v>39136.156559999996</v>
      </c>
    </row>
    <row r="91" spans="1:2" ht="15.75" customHeight="1" x14ac:dyDescent="0.3">
      <c r="A91" s="20" t="s">
        <v>370</v>
      </c>
      <c r="B91" s="22">
        <v>42497.544239999996</v>
      </c>
    </row>
    <row r="92" spans="1:2" ht="15.75" customHeight="1" x14ac:dyDescent="0.3">
      <c r="A92" s="20" t="s">
        <v>373</v>
      </c>
      <c r="B92" s="22">
        <v>24499.193039999995</v>
      </c>
    </row>
    <row r="93" spans="1:2" ht="15.75" customHeight="1" x14ac:dyDescent="0.3">
      <c r="A93" s="20" t="s">
        <v>375</v>
      </c>
      <c r="B93" s="22">
        <v>22076.956439999998</v>
      </c>
    </row>
    <row r="94" spans="1:2" ht="15.75" customHeight="1" x14ac:dyDescent="0.3">
      <c r="A94" s="20" t="s">
        <v>377</v>
      </c>
      <c r="B94" s="22">
        <v>20139.167159999997</v>
      </c>
    </row>
    <row r="95" spans="1:2" ht="15.75" customHeight="1" x14ac:dyDescent="0.3">
      <c r="A95" s="20" t="s">
        <v>379</v>
      </c>
      <c r="B95" s="22">
        <v>22561.403759999997</v>
      </c>
    </row>
    <row r="96" spans="1:2" ht="15.75" customHeight="1" x14ac:dyDescent="0.3">
      <c r="A96" s="20" t="s">
        <v>381</v>
      </c>
      <c r="B96" s="22">
        <v>20139.167159999997</v>
      </c>
    </row>
    <row r="97" spans="1:2" ht="15.75" customHeight="1" x14ac:dyDescent="0.3">
      <c r="A97" s="20" t="s">
        <v>383</v>
      </c>
      <c r="B97" s="22">
        <v>22076.956439999998</v>
      </c>
    </row>
    <row r="98" spans="1:2" ht="15.75" customHeight="1" x14ac:dyDescent="0.3">
      <c r="A98" s="20" t="s">
        <v>385</v>
      </c>
      <c r="B98" s="22">
        <v>22561.403759999997</v>
      </c>
    </row>
    <row r="99" spans="1:2" ht="15.75" customHeight="1" x14ac:dyDescent="0.3">
      <c r="A99" s="20" t="s">
        <v>387</v>
      </c>
      <c r="B99" s="22">
        <v>22561.403759999997</v>
      </c>
    </row>
    <row r="100" spans="1:2" ht="15.75" customHeight="1" x14ac:dyDescent="0.3">
      <c r="A100" s="20" t="s">
        <v>389</v>
      </c>
      <c r="B100" s="22">
        <v>24499.193039999995</v>
      </c>
    </row>
    <row r="101" spans="1:2" ht="15.75" customHeight="1" x14ac:dyDescent="0.3">
      <c r="A101" s="20" t="s">
        <v>392</v>
      </c>
      <c r="B101" s="22">
        <v>35586.473040000004</v>
      </c>
    </row>
    <row r="102" spans="1:2" ht="15.75" customHeight="1" x14ac:dyDescent="0.3">
      <c r="A102" s="20" t="s">
        <v>394</v>
      </c>
      <c r="B102" s="22">
        <v>32068.036439999996</v>
      </c>
    </row>
    <row r="103" spans="1:2" ht="15.75" customHeight="1" x14ac:dyDescent="0.3">
      <c r="A103" s="20" t="s">
        <v>396</v>
      </c>
      <c r="B103" s="22">
        <v>29253.28716</v>
      </c>
    </row>
    <row r="104" spans="1:2" ht="15.75" customHeight="1" x14ac:dyDescent="0.3">
      <c r="A104" s="20" t="s">
        <v>398</v>
      </c>
      <c r="B104" s="22">
        <v>32771.723759999993</v>
      </c>
    </row>
    <row r="105" spans="1:2" ht="15.75" customHeight="1" x14ac:dyDescent="0.3">
      <c r="A105" s="20" t="s">
        <v>400</v>
      </c>
      <c r="B105" s="22">
        <v>29253.28716</v>
      </c>
    </row>
    <row r="106" spans="1:2" ht="15.75" customHeight="1" x14ac:dyDescent="0.3">
      <c r="A106" s="20" t="s">
        <v>402</v>
      </c>
      <c r="B106" s="22">
        <v>32068.036439999996</v>
      </c>
    </row>
    <row r="107" spans="1:2" ht="15.75" customHeight="1" x14ac:dyDescent="0.3">
      <c r="A107" s="20" t="s">
        <v>404</v>
      </c>
      <c r="B107" s="22">
        <v>32771.723759999993</v>
      </c>
    </row>
    <row r="108" spans="1:2" ht="15.75" customHeight="1" x14ac:dyDescent="0.3">
      <c r="A108" s="20" t="s">
        <v>406</v>
      </c>
      <c r="B108" s="22">
        <v>32771.723759999993</v>
      </c>
    </row>
    <row r="109" spans="1:2" ht="15.75" customHeight="1" x14ac:dyDescent="0.3">
      <c r="A109" s="20" t="s">
        <v>408</v>
      </c>
      <c r="B109" s="22">
        <v>35586.473040000004</v>
      </c>
    </row>
    <row r="110" spans="1:2" ht="15.75" customHeight="1" x14ac:dyDescent="0.3">
      <c r="A110" s="20" t="s">
        <v>411</v>
      </c>
      <c r="B110" s="22">
        <v>40945.325040000003</v>
      </c>
    </row>
    <row r="111" spans="1:2" ht="15.75" customHeight="1" x14ac:dyDescent="0.3">
      <c r="A111" s="20" t="s">
        <v>413</v>
      </c>
      <c r="B111" s="22">
        <v>36897.058440000001</v>
      </c>
    </row>
    <row r="112" spans="1:2" ht="15.75" customHeight="1" x14ac:dyDescent="0.3">
      <c r="A112" s="20" t="s">
        <v>415</v>
      </c>
      <c r="B112" s="22">
        <v>33658.445159999988</v>
      </c>
    </row>
    <row r="113" spans="1:2" ht="15.75" customHeight="1" x14ac:dyDescent="0.3">
      <c r="A113" s="20" t="s">
        <v>417</v>
      </c>
      <c r="B113" s="22">
        <v>37706.711759999998</v>
      </c>
    </row>
    <row r="114" spans="1:2" ht="15.75" customHeight="1" x14ac:dyDescent="0.3">
      <c r="A114" s="20" t="s">
        <v>419</v>
      </c>
      <c r="B114" s="22">
        <v>33658.445159999988</v>
      </c>
    </row>
    <row r="115" spans="1:2" ht="15.75" customHeight="1" x14ac:dyDescent="0.3">
      <c r="A115" s="20" t="s">
        <v>421</v>
      </c>
      <c r="B115" s="22">
        <v>36897.058440000001</v>
      </c>
    </row>
    <row r="116" spans="1:2" ht="15.75" customHeight="1" x14ac:dyDescent="0.3">
      <c r="A116" s="20" t="s">
        <v>423</v>
      </c>
      <c r="B116" s="22">
        <v>37706.711759999998</v>
      </c>
    </row>
    <row r="117" spans="1:2" ht="15.75" customHeight="1" x14ac:dyDescent="0.3">
      <c r="A117" s="20" t="s">
        <v>425</v>
      </c>
      <c r="B117" s="22">
        <v>37706.711759999998</v>
      </c>
    </row>
    <row r="118" spans="1:2" ht="15.75" customHeight="1" x14ac:dyDescent="0.3">
      <c r="A118" s="20" t="s">
        <v>427</v>
      </c>
      <c r="B118" s="22">
        <v>40945.325040000003</v>
      </c>
    </row>
    <row r="119" spans="1:2" ht="15.75" customHeight="1" x14ac:dyDescent="0.3">
      <c r="A119" s="20" t="s">
        <v>429</v>
      </c>
      <c r="B119" s="22">
        <v>53067.417840000002</v>
      </c>
    </row>
    <row r="120" spans="1:2" ht="15.75" customHeight="1" x14ac:dyDescent="0.3">
      <c r="A120" s="20" t="s">
        <v>431</v>
      </c>
      <c r="B120" s="22">
        <v>47820.639240000004</v>
      </c>
    </row>
    <row r="121" spans="1:2" ht="15.75" customHeight="1" x14ac:dyDescent="0.3">
      <c r="A121" s="20" t="s">
        <v>433</v>
      </c>
      <c r="B121" s="22">
        <v>43623.216359999999</v>
      </c>
    </row>
    <row r="122" spans="1:2" ht="15.75" customHeight="1" x14ac:dyDescent="0.3">
      <c r="A122" s="20" t="s">
        <v>435</v>
      </c>
      <c r="B122" s="22">
        <v>48869.994959999996</v>
      </c>
    </row>
    <row r="123" spans="1:2" ht="15.75" customHeight="1" x14ac:dyDescent="0.3">
      <c r="A123" s="20" t="s">
        <v>437</v>
      </c>
      <c r="B123" s="22">
        <v>43623.216359999999</v>
      </c>
    </row>
    <row r="124" spans="1:2" ht="15.75" customHeight="1" x14ac:dyDescent="0.3">
      <c r="A124" s="20" t="s">
        <v>439</v>
      </c>
      <c r="B124" s="22">
        <v>47820.639240000004</v>
      </c>
    </row>
    <row r="125" spans="1:2" ht="15.75" customHeight="1" x14ac:dyDescent="0.3">
      <c r="A125" s="20" t="s">
        <v>441</v>
      </c>
      <c r="B125" s="22">
        <v>48869.994959999996</v>
      </c>
    </row>
    <row r="126" spans="1:2" ht="15.75" customHeight="1" x14ac:dyDescent="0.3">
      <c r="A126" s="20" t="s">
        <v>443</v>
      </c>
      <c r="B126" s="22">
        <v>48869.994959999996</v>
      </c>
    </row>
    <row r="127" spans="1:2" ht="15.75" customHeight="1" x14ac:dyDescent="0.3">
      <c r="A127" s="20" t="s">
        <v>445</v>
      </c>
      <c r="B127" s="22">
        <v>53067.417840000002</v>
      </c>
    </row>
    <row r="128" spans="1:2" ht="15.75" customHeight="1" x14ac:dyDescent="0.3">
      <c r="A128" s="20" t="s">
        <v>448</v>
      </c>
      <c r="B128" s="22">
        <v>32445.077039999996</v>
      </c>
    </row>
    <row r="129" spans="1:2" ht="15.75" customHeight="1" x14ac:dyDescent="0.3">
      <c r="A129" s="20" t="s">
        <v>450</v>
      </c>
      <c r="B129" s="22">
        <v>29237.230439999999</v>
      </c>
    </row>
    <row r="130" spans="1:2" ht="15.75" customHeight="1" x14ac:dyDescent="0.3">
      <c r="A130" s="20" t="s">
        <v>452</v>
      </c>
      <c r="B130" s="22">
        <v>26670.953159999997</v>
      </c>
    </row>
    <row r="131" spans="1:2" ht="15.75" customHeight="1" x14ac:dyDescent="0.3">
      <c r="A131" s="20" t="s">
        <v>454</v>
      </c>
      <c r="B131" s="22">
        <v>29878.799759999994</v>
      </c>
    </row>
    <row r="132" spans="1:2" ht="15.75" customHeight="1" x14ac:dyDescent="0.3">
      <c r="A132" s="20" t="s">
        <v>456</v>
      </c>
      <c r="B132" s="22">
        <v>26670.953159999997</v>
      </c>
    </row>
    <row r="133" spans="1:2" ht="15.75" customHeight="1" x14ac:dyDescent="0.3">
      <c r="A133" s="20" t="s">
        <v>458</v>
      </c>
      <c r="B133" s="22">
        <v>29237.230439999999</v>
      </c>
    </row>
    <row r="134" spans="1:2" ht="15.75" customHeight="1" x14ac:dyDescent="0.3">
      <c r="A134" s="20" t="s">
        <v>460</v>
      </c>
      <c r="B134" s="22">
        <v>29878.799759999994</v>
      </c>
    </row>
    <row r="135" spans="1:2" ht="15.75" customHeight="1" x14ac:dyDescent="0.3">
      <c r="A135" s="20" t="s">
        <v>462</v>
      </c>
      <c r="B135" s="22">
        <v>29878.799759999994</v>
      </c>
    </row>
    <row r="136" spans="1:2" ht="15.75" customHeight="1" x14ac:dyDescent="0.3">
      <c r="A136" s="20" t="s">
        <v>464</v>
      </c>
      <c r="B136" s="22">
        <v>32445.077039999996</v>
      </c>
    </row>
    <row r="137" spans="1:2" ht="15.75" customHeight="1" x14ac:dyDescent="0.3">
      <c r="A137" s="20" t="s">
        <v>467</v>
      </c>
      <c r="B137" s="22">
        <v>44567.169839999995</v>
      </c>
    </row>
    <row r="138" spans="1:2" ht="15.75" customHeight="1" x14ac:dyDescent="0.3">
      <c r="A138" s="20" t="s">
        <v>469</v>
      </c>
      <c r="B138" s="22">
        <v>40160.811240000003</v>
      </c>
    </row>
    <row r="139" spans="1:2" ht="15.75" customHeight="1" x14ac:dyDescent="0.3">
      <c r="A139" s="20" t="s">
        <v>471</v>
      </c>
      <c r="B139" s="22">
        <v>36635.724359999993</v>
      </c>
    </row>
    <row r="140" spans="1:2" ht="15.75" customHeight="1" x14ac:dyDescent="0.3">
      <c r="A140" s="20" t="s">
        <v>473</v>
      </c>
      <c r="B140" s="22">
        <v>41042.082959999992</v>
      </c>
    </row>
    <row r="141" spans="1:2" ht="15.75" customHeight="1" x14ac:dyDescent="0.3">
      <c r="A141" s="20" t="s">
        <v>475</v>
      </c>
      <c r="B141" s="22">
        <v>36635.724359999993</v>
      </c>
    </row>
    <row r="142" spans="1:2" ht="15.75" customHeight="1" x14ac:dyDescent="0.3">
      <c r="A142" s="20" t="s">
        <v>477</v>
      </c>
      <c r="B142" s="22">
        <v>40160.811240000003</v>
      </c>
    </row>
    <row r="143" spans="1:2" ht="15.75" customHeight="1" x14ac:dyDescent="0.3">
      <c r="A143" s="20" t="s">
        <v>479</v>
      </c>
      <c r="B143" s="22">
        <v>41042.082959999992</v>
      </c>
    </row>
    <row r="144" spans="1:2" ht="15.75" customHeight="1" x14ac:dyDescent="0.3">
      <c r="A144" s="20" t="s">
        <v>481</v>
      </c>
      <c r="B144" s="22">
        <v>41042.082959999992</v>
      </c>
    </row>
    <row r="145" spans="1:2" ht="15.75" customHeight="1" x14ac:dyDescent="0.3">
      <c r="A145" s="20" t="s">
        <v>483</v>
      </c>
      <c r="B145" s="22">
        <v>44567.169839999995</v>
      </c>
    </row>
    <row r="146" spans="1:2" ht="15.75" customHeight="1" x14ac:dyDescent="0.3">
      <c r="A146" s="20" t="s">
        <v>486</v>
      </c>
      <c r="B146" s="22">
        <v>60163.277039999986</v>
      </c>
    </row>
    <row r="147" spans="1:2" ht="15.75" customHeight="1" x14ac:dyDescent="0.3">
      <c r="A147" s="20" t="s">
        <v>488</v>
      </c>
      <c r="B147" s="22">
        <v>54214.930439999996</v>
      </c>
    </row>
    <row r="148" spans="1:2" ht="15.75" customHeight="1" x14ac:dyDescent="0.3">
      <c r="A148" s="20" t="s">
        <v>490</v>
      </c>
      <c r="B148" s="22">
        <v>49456.253159999993</v>
      </c>
    </row>
    <row r="149" spans="1:2" ht="15.75" customHeight="1" x14ac:dyDescent="0.3">
      <c r="A149" s="20" t="s">
        <v>492</v>
      </c>
      <c r="B149" s="22">
        <v>55404.599759999997</v>
      </c>
    </row>
    <row r="150" spans="1:2" ht="15.75" customHeight="1" x14ac:dyDescent="0.3">
      <c r="A150" s="20" t="s">
        <v>494</v>
      </c>
      <c r="B150" s="22">
        <v>49456.253159999993</v>
      </c>
    </row>
    <row r="151" spans="1:2" ht="15.75" customHeight="1" x14ac:dyDescent="0.3">
      <c r="A151" s="20" t="s">
        <v>496</v>
      </c>
      <c r="B151" s="22">
        <v>54214.930439999996</v>
      </c>
    </row>
    <row r="152" spans="1:2" ht="15.75" customHeight="1" x14ac:dyDescent="0.3">
      <c r="A152" s="20" t="s">
        <v>498</v>
      </c>
      <c r="B152" s="22">
        <v>55404.599759999997</v>
      </c>
    </row>
    <row r="153" spans="1:2" ht="15.75" customHeight="1" x14ac:dyDescent="0.3">
      <c r="A153" s="20" t="s">
        <v>500</v>
      </c>
      <c r="B153" s="22">
        <v>55404.599759999997</v>
      </c>
    </row>
    <row r="154" spans="1:2" ht="15.75" customHeight="1" x14ac:dyDescent="0.3">
      <c r="A154" s="20" t="s">
        <v>502</v>
      </c>
      <c r="B154" s="22">
        <v>60163.277039999986</v>
      </c>
    </row>
    <row r="155" spans="1:2" ht="15.75" customHeight="1" x14ac:dyDescent="0.3">
      <c r="A155" s="20" t="s">
        <v>505</v>
      </c>
      <c r="B155" s="22">
        <v>79602.974639999986</v>
      </c>
    </row>
    <row r="156" spans="1:2" ht="15.75" customHeight="1" x14ac:dyDescent="0.3">
      <c r="A156" s="20" t="s">
        <v>507</v>
      </c>
      <c r="B156" s="22">
        <v>71732.624039999995</v>
      </c>
    </row>
    <row r="157" spans="1:2" ht="15.75" customHeight="1" x14ac:dyDescent="0.3">
      <c r="A157" s="20" t="s">
        <v>509</v>
      </c>
      <c r="B157" s="22">
        <v>65436.343560000008</v>
      </c>
    </row>
    <row r="158" spans="1:2" ht="15.75" customHeight="1" x14ac:dyDescent="0.3">
      <c r="A158" s="20" t="s">
        <v>511</v>
      </c>
      <c r="B158" s="22">
        <v>73306.694159999985</v>
      </c>
    </row>
    <row r="159" spans="1:2" ht="15.75" customHeight="1" x14ac:dyDescent="0.3">
      <c r="A159" s="20" t="s">
        <v>513</v>
      </c>
      <c r="B159" s="22">
        <v>65436.343560000008</v>
      </c>
    </row>
    <row r="160" spans="1:2" ht="15.75" customHeight="1" x14ac:dyDescent="0.3">
      <c r="A160" s="20" t="s">
        <v>515</v>
      </c>
      <c r="B160" s="22">
        <v>71732.624039999995</v>
      </c>
    </row>
    <row r="161" spans="1:2" ht="15.75" customHeight="1" x14ac:dyDescent="0.3">
      <c r="A161" s="20" t="s">
        <v>517</v>
      </c>
      <c r="B161" s="22">
        <v>73306.694159999985</v>
      </c>
    </row>
    <row r="162" spans="1:2" ht="15.75" customHeight="1" x14ac:dyDescent="0.3">
      <c r="A162" s="20" t="s">
        <v>519</v>
      </c>
      <c r="B162" s="22">
        <v>73306.694159999985</v>
      </c>
    </row>
    <row r="163" spans="1:2" ht="15.75" customHeight="1" x14ac:dyDescent="0.3">
      <c r="A163" s="20" t="s">
        <v>521</v>
      </c>
      <c r="B163" s="22">
        <v>79602.974639999986</v>
      </c>
    </row>
    <row r="164" spans="1:2" ht="15.75" customHeight="1" x14ac:dyDescent="0.3">
      <c r="A164" s="20" t="s">
        <v>524</v>
      </c>
      <c r="B164" s="22">
        <v>49149.912239999998</v>
      </c>
    </row>
    <row r="165" spans="1:2" ht="15.75" customHeight="1" x14ac:dyDescent="0.3">
      <c r="A165" s="20" t="s">
        <v>526</v>
      </c>
      <c r="B165" s="22">
        <v>44290.457640000001</v>
      </c>
    </row>
    <row r="166" spans="1:2" ht="15.75" customHeight="1" x14ac:dyDescent="0.3">
      <c r="A166" s="20" t="s">
        <v>528</v>
      </c>
      <c r="B166" s="22">
        <v>40402.893959999994</v>
      </c>
    </row>
    <row r="167" spans="1:2" ht="15.75" customHeight="1" x14ac:dyDescent="0.3">
      <c r="A167" s="20" t="s">
        <v>530</v>
      </c>
      <c r="B167" s="22">
        <v>45262.348559999999</v>
      </c>
    </row>
    <row r="168" spans="1:2" ht="15.75" customHeight="1" x14ac:dyDescent="0.3">
      <c r="A168" s="20" t="s">
        <v>532</v>
      </c>
      <c r="B168" s="22">
        <v>40402.893959999994</v>
      </c>
    </row>
    <row r="169" spans="1:2" ht="15.75" customHeight="1" x14ac:dyDescent="0.3">
      <c r="A169" s="20" t="s">
        <v>534</v>
      </c>
      <c r="B169" s="22">
        <v>44290.457640000001</v>
      </c>
    </row>
    <row r="170" spans="1:2" ht="15.75" customHeight="1" x14ac:dyDescent="0.3">
      <c r="A170" s="20" t="s">
        <v>536</v>
      </c>
      <c r="B170" s="22">
        <v>45262.348559999999</v>
      </c>
    </row>
    <row r="171" spans="1:2" ht="15.75" customHeight="1" x14ac:dyDescent="0.3">
      <c r="A171" s="20" t="s">
        <v>538</v>
      </c>
      <c r="B171" s="22">
        <v>45262.348559999999</v>
      </c>
    </row>
    <row r="172" spans="1:2" ht="15.75" customHeight="1" x14ac:dyDescent="0.3">
      <c r="A172" s="20" t="s">
        <v>540</v>
      </c>
      <c r="B172" s="22">
        <v>49149.912239999998</v>
      </c>
    </row>
    <row r="173" spans="1:2" ht="15.75" customHeight="1" x14ac:dyDescent="0.3">
      <c r="A173" s="20" t="s">
        <v>543</v>
      </c>
      <c r="B173" s="22">
        <v>68589.60983999999</v>
      </c>
    </row>
    <row r="174" spans="1:2" ht="15.75" customHeight="1" x14ac:dyDescent="0.3">
      <c r="A174" s="20" t="s">
        <v>545</v>
      </c>
      <c r="B174" s="22">
        <v>61808.151239999992</v>
      </c>
    </row>
    <row r="175" spans="1:2" ht="15.75" customHeight="1" x14ac:dyDescent="0.3">
      <c r="A175" s="20" t="s">
        <v>547</v>
      </c>
      <c r="B175" s="22">
        <v>56382.984359999995</v>
      </c>
    </row>
    <row r="176" spans="1:2" ht="15.75" customHeight="1" x14ac:dyDescent="0.3">
      <c r="A176" s="20" t="s">
        <v>549</v>
      </c>
      <c r="B176" s="22">
        <v>63164.442959999986</v>
      </c>
    </row>
    <row r="177" spans="1:2" ht="15.75" customHeight="1" x14ac:dyDescent="0.3">
      <c r="A177" s="20" t="s">
        <v>551</v>
      </c>
      <c r="B177" s="22">
        <v>56382.984359999995</v>
      </c>
    </row>
    <row r="178" spans="1:2" ht="15.75" customHeight="1" x14ac:dyDescent="0.3">
      <c r="A178" s="20" t="s">
        <v>553</v>
      </c>
      <c r="B178" s="22">
        <v>61808.151239999992</v>
      </c>
    </row>
    <row r="179" spans="1:2" ht="15.75" customHeight="1" x14ac:dyDescent="0.3">
      <c r="A179" s="20" t="s">
        <v>555</v>
      </c>
      <c r="B179" s="22">
        <v>63164.442959999986</v>
      </c>
    </row>
    <row r="180" spans="1:2" ht="15.75" customHeight="1" x14ac:dyDescent="0.3">
      <c r="A180" s="20" t="s">
        <v>557</v>
      </c>
      <c r="B180" s="22">
        <v>63164.442959999986</v>
      </c>
    </row>
    <row r="181" spans="1:2" ht="15.75" customHeight="1" x14ac:dyDescent="0.3">
      <c r="A181" s="20" t="s">
        <v>559</v>
      </c>
      <c r="B181" s="22">
        <v>68589.60983999999</v>
      </c>
    </row>
    <row r="182" spans="1:2" ht="15.75" customHeight="1" x14ac:dyDescent="0.3">
      <c r="A182" s="20" t="s">
        <v>562</v>
      </c>
      <c r="B182" s="22">
        <v>109283.6232</v>
      </c>
    </row>
    <row r="183" spans="1:2" ht="15.75" customHeight="1" x14ac:dyDescent="0.3">
      <c r="A183" s="20" t="s">
        <v>564</v>
      </c>
      <c r="B183" s="22">
        <v>98478.745199999976</v>
      </c>
    </row>
    <row r="184" spans="1:2" ht="15.75" customHeight="1" x14ac:dyDescent="0.3">
      <c r="A184" s="20" t="s">
        <v>566</v>
      </c>
      <c r="B184" s="22">
        <v>89834.842799999984</v>
      </c>
    </row>
    <row r="185" spans="1:2" ht="15.75" customHeight="1" x14ac:dyDescent="0.3">
      <c r="A185" s="20" t="s">
        <v>568</v>
      </c>
      <c r="B185" s="22">
        <v>100639.7208</v>
      </c>
    </row>
    <row r="186" spans="1:2" ht="15.75" customHeight="1" x14ac:dyDescent="0.3">
      <c r="A186" s="20" t="s">
        <v>570</v>
      </c>
      <c r="B186" s="22">
        <v>89834.842799999984</v>
      </c>
    </row>
    <row r="187" spans="1:2" ht="15.75" customHeight="1" x14ac:dyDescent="0.3">
      <c r="A187" s="20" t="s">
        <v>572</v>
      </c>
      <c r="B187" s="22">
        <v>98478.745199999976</v>
      </c>
    </row>
    <row r="188" spans="1:2" ht="15.75" customHeight="1" x14ac:dyDescent="0.3">
      <c r="A188" s="20" t="s">
        <v>574</v>
      </c>
      <c r="B188" s="22">
        <v>100639.7208</v>
      </c>
    </row>
    <row r="189" spans="1:2" ht="15.75" customHeight="1" x14ac:dyDescent="0.3">
      <c r="A189" s="20" t="s">
        <v>576</v>
      </c>
      <c r="B189" s="22">
        <v>100639.7208</v>
      </c>
    </row>
    <row r="190" spans="1:2" ht="15.75" customHeight="1" x14ac:dyDescent="0.3">
      <c r="A190" s="20" t="s">
        <v>578</v>
      </c>
      <c r="B190" s="22">
        <v>109283.6232</v>
      </c>
    </row>
    <row r="191" spans="1:2" ht="15.75" customHeight="1" x14ac:dyDescent="0.3">
      <c r="A191" s="20" t="s">
        <v>581</v>
      </c>
      <c r="B191" s="22">
        <v>120211.98551999999</v>
      </c>
    </row>
    <row r="192" spans="1:2" ht="15.75" customHeight="1" x14ac:dyDescent="0.3">
      <c r="A192" s="20" t="s">
        <v>583</v>
      </c>
      <c r="B192" s="22">
        <v>108326.61971999999</v>
      </c>
    </row>
    <row r="193" spans="1:2" ht="15.75" customHeight="1" x14ac:dyDescent="0.3">
      <c r="A193" s="20" t="s">
        <v>585</v>
      </c>
      <c r="B193" s="22">
        <v>98818.327079999988</v>
      </c>
    </row>
    <row r="194" spans="1:2" ht="15.75" customHeight="1" x14ac:dyDescent="0.3">
      <c r="A194" s="20" t="s">
        <v>587</v>
      </c>
      <c r="B194" s="22">
        <v>110703.69287999997</v>
      </c>
    </row>
    <row r="195" spans="1:2" ht="15.75" customHeight="1" x14ac:dyDescent="0.3">
      <c r="A195" s="20" t="s">
        <v>589</v>
      </c>
      <c r="B195" s="22">
        <v>98818.327079999988</v>
      </c>
    </row>
    <row r="196" spans="1:2" ht="15.75" customHeight="1" x14ac:dyDescent="0.3">
      <c r="A196" s="20" t="s">
        <v>591</v>
      </c>
      <c r="B196" s="22">
        <v>108326.61971999999</v>
      </c>
    </row>
    <row r="197" spans="1:2" ht="15.75" customHeight="1" x14ac:dyDescent="0.3">
      <c r="A197" s="20" t="s">
        <v>593</v>
      </c>
      <c r="B197" s="22">
        <v>110703.69287999997</v>
      </c>
    </row>
    <row r="198" spans="1:2" ht="15.75" customHeight="1" x14ac:dyDescent="0.3">
      <c r="A198" s="20" t="s">
        <v>595</v>
      </c>
      <c r="B198" s="22">
        <v>110703.69287999997</v>
      </c>
    </row>
    <row r="199" spans="1:2" ht="15.75" customHeight="1" x14ac:dyDescent="0.3">
      <c r="A199" s="20" t="s">
        <v>597</v>
      </c>
      <c r="B199" s="22">
        <v>120211.98551999999</v>
      </c>
    </row>
    <row r="200" spans="1:2" ht="15.75" customHeight="1" x14ac:dyDescent="0.3">
      <c r="A200" s="20" t="s">
        <v>600</v>
      </c>
      <c r="B200" s="22">
        <v>146503.62216000003</v>
      </c>
    </row>
    <row r="201" spans="1:2" ht="15.75" customHeight="1" x14ac:dyDescent="0.3">
      <c r="A201" s="20" t="s">
        <v>602</v>
      </c>
      <c r="B201" s="22">
        <v>132018.80075999998</v>
      </c>
    </row>
    <row r="202" spans="1:2" ht="15.75" customHeight="1" x14ac:dyDescent="0.3">
      <c r="A202" s="20" t="s">
        <v>604</v>
      </c>
      <c r="B202" s="22">
        <v>120430.94363999998</v>
      </c>
    </row>
    <row r="203" spans="1:2" ht="15.75" customHeight="1" x14ac:dyDescent="0.3">
      <c r="A203" s="20" t="s">
        <v>606</v>
      </c>
      <c r="B203" s="22">
        <v>134915.76504</v>
      </c>
    </row>
    <row r="204" spans="1:2" ht="15.75" customHeight="1" x14ac:dyDescent="0.3">
      <c r="A204" s="20" t="s">
        <v>608</v>
      </c>
      <c r="B204" s="22">
        <v>120430.94363999998</v>
      </c>
    </row>
    <row r="205" spans="1:2" ht="15.75" customHeight="1" x14ac:dyDescent="0.3">
      <c r="A205" s="20" t="s">
        <v>610</v>
      </c>
      <c r="B205" s="22">
        <v>132018.80075999998</v>
      </c>
    </row>
    <row r="206" spans="1:2" ht="15.75" customHeight="1" x14ac:dyDescent="0.3">
      <c r="A206" s="20" t="s">
        <v>612</v>
      </c>
      <c r="B206" s="22">
        <v>134915.76504</v>
      </c>
    </row>
    <row r="207" spans="1:2" ht="15.75" customHeight="1" x14ac:dyDescent="0.3">
      <c r="A207" s="20" t="s">
        <v>614</v>
      </c>
      <c r="B207" s="22">
        <v>134915.76504</v>
      </c>
    </row>
    <row r="208" spans="1:2" ht="15.75" customHeight="1" x14ac:dyDescent="0.3">
      <c r="A208" s="20" t="s">
        <v>616</v>
      </c>
      <c r="B208" s="22">
        <v>146503.62216000003</v>
      </c>
    </row>
    <row r="209" spans="1:2" ht="15.75" customHeight="1" x14ac:dyDescent="0.3">
      <c r="A209" s="20" t="s">
        <v>619</v>
      </c>
      <c r="B209" s="22">
        <v>109283.6232</v>
      </c>
    </row>
    <row r="210" spans="1:2" ht="15.75" customHeight="1" x14ac:dyDescent="0.3">
      <c r="A210" s="20" t="s">
        <v>621</v>
      </c>
      <c r="B210" s="22">
        <v>98478.74519999999</v>
      </c>
    </row>
    <row r="211" spans="1:2" ht="15.75" customHeight="1" x14ac:dyDescent="0.3">
      <c r="A211" s="20" t="s">
        <v>623</v>
      </c>
      <c r="B211" s="22">
        <v>89834.842799999984</v>
      </c>
    </row>
    <row r="212" spans="1:2" ht="15.75" customHeight="1" x14ac:dyDescent="0.3">
      <c r="A212" s="20" t="s">
        <v>625</v>
      </c>
      <c r="B212" s="22">
        <v>100639.7208</v>
      </c>
    </row>
    <row r="213" spans="1:2" ht="15.75" customHeight="1" x14ac:dyDescent="0.3">
      <c r="A213" s="20" t="s">
        <v>627</v>
      </c>
      <c r="B213" s="22">
        <v>89834.842799999984</v>
      </c>
    </row>
    <row r="214" spans="1:2" ht="15.75" customHeight="1" x14ac:dyDescent="0.3">
      <c r="A214" s="20" t="s">
        <v>629</v>
      </c>
      <c r="B214" s="22">
        <v>98478.74519999999</v>
      </c>
    </row>
    <row r="215" spans="1:2" ht="15.75" customHeight="1" x14ac:dyDescent="0.3">
      <c r="A215" s="20" t="s">
        <v>631</v>
      </c>
      <c r="B215" s="22">
        <v>100639.7208</v>
      </c>
    </row>
    <row r="216" spans="1:2" ht="15.75" customHeight="1" x14ac:dyDescent="0.3">
      <c r="A216" s="20" t="s">
        <v>633</v>
      </c>
      <c r="B216" s="22">
        <v>100639.7208</v>
      </c>
    </row>
    <row r="217" spans="1:2" ht="15.75" customHeight="1" x14ac:dyDescent="0.3">
      <c r="A217" s="20" t="s">
        <v>635</v>
      </c>
      <c r="B217" s="22">
        <v>109283.6232</v>
      </c>
    </row>
    <row r="218" spans="1:2" ht="15.75" customHeight="1" x14ac:dyDescent="0.3">
      <c r="A218" s="20" t="s">
        <v>638</v>
      </c>
      <c r="B218" s="22">
        <v>142227.62783999997</v>
      </c>
    </row>
    <row r="219" spans="1:2" ht="15.75" customHeight="1" x14ac:dyDescent="0.3">
      <c r="A219" s="20" t="s">
        <v>640</v>
      </c>
      <c r="B219" s="22">
        <v>128165.57423999999</v>
      </c>
    </row>
    <row r="220" spans="1:2" ht="15.75" customHeight="1" x14ac:dyDescent="0.3">
      <c r="A220" s="20" t="s">
        <v>642</v>
      </c>
      <c r="B220" s="22">
        <v>116915.93135999999</v>
      </c>
    </row>
    <row r="221" spans="1:2" ht="15.75" customHeight="1" x14ac:dyDescent="0.3">
      <c r="A221" s="20" t="s">
        <v>644</v>
      </c>
      <c r="B221" s="22">
        <v>130977.98495999997</v>
      </c>
    </row>
    <row r="222" spans="1:2" ht="15.75" customHeight="1" x14ac:dyDescent="0.3">
      <c r="A222" s="20" t="s">
        <v>646</v>
      </c>
      <c r="B222" s="22">
        <v>116915.93135999999</v>
      </c>
    </row>
    <row r="223" spans="1:2" ht="15.75" customHeight="1" x14ac:dyDescent="0.3">
      <c r="A223" s="20" t="s">
        <v>648</v>
      </c>
      <c r="B223" s="22">
        <v>128165.57423999999</v>
      </c>
    </row>
    <row r="224" spans="1:2" ht="15.75" customHeight="1" x14ac:dyDescent="0.3">
      <c r="A224" s="20" t="s">
        <v>650</v>
      </c>
      <c r="B224" s="22">
        <v>130977.98495999997</v>
      </c>
    </row>
    <row r="225" spans="1:2" ht="15.75" customHeight="1" x14ac:dyDescent="0.3">
      <c r="A225" s="20" t="s">
        <v>652</v>
      </c>
      <c r="B225" s="22">
        <v>130977.98495999997</v>
      </c>
    </row>
    <row r="226" spans="1:2" ht="15.75" customHeight="1" x14ac:dyDescent="0.3">
      <c r="A226" s="20" t="s">
        <v>654</v>
      </c>
      <c r="B226" s="22">
        <v>142227.62783999997</v>
      </c>
    </row>
    <row r="227" spans="1:2" ht="15.75" customHeight="1" x14ac:dyDescent="0.3">
      <c r="A227" s="20" t="s">
        <v>657</v>
      </c>
      <c r="B227" s="22">
        <v>6131.26584</v>
      </c>
    </row>
    <row r="228" spans="1:2" ht="15.75" customHeight="1" x14ac:dyDescent="0.3">
      <c r="A228" s="20" t="s">
        <v>659</v>
      </c>
      <c r="B228" s="22">
        <v>5525.0672400000003</v>
      </c>
    </row>
    <row r="229" spans="1:2" ht="15.75" customHeight="1" x14ac:dyDescent="0.3">
      <c r="A229" s="20" t="s">
        <v>661</v>
      </c>
      <c r="B229" s="22">
        <v>5040.1083599999993</v>
      </c>
    </row>
    <row r="230" spans="1:2" ht="15.75" customHeight="1" x14ac:dyDescent="0.3">
      <c r="A230" s="20" t="s">
        <v>663</v>
      </c>
      <c r="B230" s="22">
        <v>5646.3069599999999</v>
      </c>
    </row>
    <row r="231" spans="1:2" ht="15.75" customHeight="1" x14ac:dyDescent="0.3">
      <c r="A231" s="20" t="s">
        <v>665</v>
      </c>
      <c r="B231" s="22">
        <v>5040.1083599999993</v>
      </c>
    </row>
    <row r="232" spans="1:2" ht="15.75" customHeight="1" x14ac:dyDescent="0.3">
      <c r="A232" s="20" t="s">
        <v>667</v>
      </c>
      <c r="B232" s="22">
        <v>5525.0672400000003</v>
      </c>
    </row>
    <row r="233" spans="1:2" ht="15.75" customHeight="1" x14ac:dyDescent="0.3">
      <c r="A233" s="20" t="s">
        <v>669</v>
      </c>
      <c r="B233" s="22">
        <v>5646.3069599999999</v>
      </c>
    </row>
    <row r="234" spans="1:2" ht="15.75" customHeight="1" x14ac:dyDescent="0.3">
      <c r="A234" s="20" t="s">
        <v>671</v>
      </c>
      <c r="B234" s="22">
        <v>5646.3069599999999</v>
      </c>
    </row>
    <row r="235" spans="1:2" ht="15.75" customHeight="1" x14ac:dyDescent="0.3">
      <c r="A235" s="20" t="s">
        <v>673</v>
      </c>
      <c r="B235" s="22">
        <v>6131.26584</v>
      </c>
    </row>
    <row r="236" spans="1:2" ht="15.75" customHeight="1" x14ac:dyDescent="0.3">
      <c r="A236" s="20" t="s">
        <v>676</v>
      </c>
      <c r="B236" s="22">
        <v>4837.7498399999995</v>
      </c>
    </row>
    <row r="237" spans="1:2" ht="15.75" customHeight="1" x14ac:dyDescent="0.3">
      <c r="A237" s="20" t="s">
        <v>678</v>
      </c>
      <c r="B237" s="22">
        <v>4359.4412399999992</v>
      </c>
    </row>
    <row r="238" spans="1:2" ht="15.75" customHeight="1" x14ac:dyDescent="0.3">
      <c r="A238" s="20" t="s">
        <v>680</v>
      </c>
      <c r="B238" s="22">
        <v>3976.7943599999999</v>
      </c>
    </row>
    <row r="239" spans="1:2" ht="15.75" customHeight="1" x14ac:dyDescent="0.3">
      <c r="A239" s="20" t="s">
        <v>682</v>
      </c>
      <c r="B239" s="22">
        <v>4455.1029599999993</v>
      </c>
    </row>
    <row r="240" spans="1:2" ht="15.75" customHeight="1" x14ac:dyDescent="0.3">
      <c r="A240" s="20" t="s">
        <v>684</v>
      </c>
      <c r="B240" s="22">
        <v>3976.7943599999999</v>
      </c>
    </row>
    <row r="241" spans="1:2" ht="15.75" customHeight="1" x14ac:dyDescent="0.3">
      <c r="A241" s="20" t="s">
        <v>686</v>
      </c>
      <c r="B241" s="22">
        <v>4359.4412399999992</v>
      </c>
    </row>
    <row r="242" spans="1:2" ht="15.75" customHeight="1" x14ac:dyDescent="0.3">
      <c r="A242" s="20" t="s">
        <v>688</v>
      </c>
      <c r="B242" s="22">
        <v>4455.1029599999993</v>
      </c>
    </row>
    <row r="243" spans="1:2" ht="15.75" customHeight="1" x14ac:dyDescent="0.3">
      <c r="A243" s="20" t="s">
        <v>690</v>
      </c>
      <c r="B243" s="22">
        <v>4455.1029599999993</v>
      </c>
    </row>
    <row r="244" spans="1:2" ht="15.75" customHeight="1" x14ac:dyDescent="0.3">
      <c r="A244" s="20" t="s">
        <v>692</v>
      </c>
      <c r="B244" s="22">
        <v>4837.7498399999995</v>
      </c>
    </row>
    <row r="245" spans="1:2" ht="15.75" customHeight="1" x14ac:dyDescent="0.3">
      <c r="A245" s="20" t="s">
        <v>5381</v>
      </c>
      <c r="B245" s="22">
        <v>5909.5202399999998</v>
      </c>
    </row>
    <row r="246" spans="1:2" ht="15.75" customHeight="1" x14ac:dyDescent="0.3">
      <c r="A246" s="20" t="s">
        <v>5382</v>
      </c>
      <c r="B246" s="22">
        <v>5325.2456400000001</v>
      </c>
    </row>
    <row r="247" spans="1:2" ht="15.75" customHeight="1" x14ac:dyDescent="0.3">
      <c r="A247" s="20" t="s">
        <v>5383</v>
      </c>
      <c r="B247" s="22">
        <v>4857.8259599999992</v>
      </c>
    </row>
    <row r="248" spans="1:2" ht="15.75" customHeight="1" x14ac:dyDescent="0.3">
      <c r="A248" s="20" t="s">
        <v>5384</v>
      </c>
      <c r="B248" s="22">
        <v>5442.1005599999989</v>
      </c>
    </row>
    <row r="249" spans="1:2" ht="15.75" customHeight="1" x14ac:dyDescent="0.3">
      <c r="A249" s="20" t="s">
        <v>5385</v>
      </c>
      <c r="B249" s="22">
        <v>4857.8259599999992</v>
      </c>
    </row>
    <row r="250" spans="1:2" ht="15.75" customHeight="1" x14ac:dyDescent="0.3">
      <c r="A250" s="20" t="s">
        <v>5386</v>
      </c>
      <c r="B250" s="22">
        <v>5325.2456400000001</v>
      </c>
    </row>
    <row r="251" spans="1:2" ht="15.75" customHeight="1" x14ac:dyDescent="0.3">
      <c r="A251" s="20" t="s">
        <v>5387</v>
      </c>
      <c r="B251" s="22">
        <v>5442.1005599999989</v>
      </c>
    </row>
    <row r="252" spans="1:2" ht="15.75" customHeight="1" x14ac:dyDescent="0.3">
      <c r="A252" s="20" t="s">
        <v>5388</v>
      </c>
      <c r="B252" s="22">
        <v>5442.1005599999989</v>
      </c>
    </row>
    <row r="253" spans="1:2" ht="15.75" customHeight="1" x14ac:dyDescent="0.3">
      <c r="A253" s="20" t="s">
        <v>5389</v>
      </c>
      <c r="B253" s="22">
        <v>5909.5202399999998</v>
      </c>
    </row>
    <row r="254" spans="1:2" ht="15.75" customHeight="1" x14ac:dyDescent="0.3">
      <c r="A254" s="20" t="s">
        <v>695</v>
      </c>
      <c r="B254" s="22">
        <v>9974.8562399999992</v>
      </c>
    </row>
    <row r="255" spans="1:2" ht="15.75" customHeight="1" x14ac:dyDescent="0.3">
      <c r="A255" s="20" t="s">
        <v>697</v>
      </c>
      <c r="B255" s="22">
        <v>8988.6416399999998</v>
      </c>
    </row>
    <row r="256" spans="1:2" ht="15.75" customHeight="1" x14ac:dyDescent="0.3">
      <c r="A256" s="20" t="s">
        <v>699</v>
      </c>
      <c r="B256" s="22">
        <v>8199.6699599999993</v>
      </c>
    </row>
    <row r="257" spans="1:2" ht="15.75" customHeight="1" x14ac:dyDescent="0.3">
      <c r="A257" s="20" t="s">
        <v>701</v>
      </c>
      <c r="B257" s="22">
        <v>9185.8845599999986</v>
      </c>
    </row>
    <row r="258" spans="1:2" ht="15.75" customHeight="1" x14ac:dyDescent="0.3">
      <c r="A258" s="20" t="s">
        <v>703</v>
      </c>
      <c r="B258" s="22">
        <v>8199.6699599999993</v>
      </c>
    </row>
    <row r="259" spans="1:2" ht="15.75" customHeight="1" x14ac:dyDescent="0.3">
      <c r="A259" s="20" t="s">
        <v>705</v>
      </c>
      <c r="B259" s="22">
        <v>8988.6416399999998</v>
      </c>
    </row>
    <row r="260" spans="1:2" ht="15.75" customHeight="1" x14ac:dyDescent="0.3">
      <c r="A260" s="20" t="s">
        <v>707</v>
      </c>
      <c r="B260" s="22">
        <v>9185.8845599999986</v>
      </c>
    </row>
    <row r="261" spans="1:2" ht="15.75" customHeight="1" x14ac:dyDescent="0.3">
      <c r="A261" s="20" t="s">
        <v>709</v>
      </c>
      <c r="B261" s="22">
        <v>9185.8845599999986</v>
      </c>
    </row>
    <row r="262" spans="1:2" ht="15.75" customHeight="1" x14ac:dyDescent="0.3">
      <c r="A262" s="20" t="s">
        <v>711</v>
      </c>
      <c r="B262" s="22">
        <v>9974.8562399999992</v>
      </c>
    </row>
    <row r="263" spans="1:2" ht="15.75" customHeight="1" x14ac:dyDescent="0.3">
      <c r="A263" s="20" t="s">
        <v>714</v>
      </c>
      <c r="B263" s="22">
        <v>12070.721736</v>
      </c>
    </row>
    <row r="264" spans="1:2" ht="15.75" customHeight="1" x14ac:dyDescent="0.3">
      <c r="A264" s="20" t="s">
        <v>716</v>
      </c>
      <c r="B264" s="22">
        <v>12085.876439999998</v>
      </c>
    </row>
    <row r="265" spans="1:2" ht="15.75" customHeight="1" x14ac:dyDescent="0.3">
      <c r="A265" s="20" t="s">
        <v>718</v>
      </c>
      <c r="B265" s="22">
        <v>11025.047159999998</v>
      </c>
    </row>
    <row r="266" spans="1:2" ht="15.75" customHeight="1" x14ac:dyDescent="0.3">
      <c r="A266" s="20" t="s">
        <v>720</v>
      </c>
      <c r="B266" s="22">
        <v>12351.083760000001</v>
      </c>
    </row>
    <row r="267" spans="1:2" ht="15.75" customHeight="1" x14ac:dyDescent="0.3">
      <c r="A267" s="20" t="s">
        <v>722</v>
      </c>
      <c r="B267" s="22">
        <v>11025.047159999998</v>
      </c>
    </row>
    <row r="268" spans="1:2" ht="15.75" customHeight="1" x14ac:dyDescent="0.3">
      <c r="A268" s="20" t="s">
        <v>724</v>
      </c>
      <c r="B268" s="22">
        <v>12085.876439999998</v>
      </c>
    </row>
    <row r="269" spans="1:2" ht="15.75" customHeight="1" x14ac:dyDescent="0.3">
      <c r="A269" s="20" t="s">
        <v>726</v>
      </c>
      <c r="B269" s="22">
        <v>12351.083760000001</v>
      </c>
    </row>
    <row r="270" spans="1:2" ht="15.75" customHeight="1" x14ac:dyDescent="0.3">
      <c r="A270" s="20" t="s">
        <v>728</v>
      </c>
      <c r="B270" s="22">
        <v>12351.083760000001</v>
      </c>
    </row>
    <row r="271" spans="1:2" ht="15.75" customHeight="1" x14ac:dyDescent="0.3">
      <c r="A271" s="20" t="s">
        <v>730</v>
      </c>
      <c r="B271" s="22">
        <v>13411.913039999998</v>
      </c>
    </row>
    <row r="272" spans="1:2" ht="15.75" customHeight="1" x14ac:dyDescent="0.3">
      <c r="A272" s="20" t="s">
        <v>733</v>
      </c>
      <c r="B272" s="22">
        <v>7905.2306399999989</v>
      </c>
    </row>
    <row r="273" spans="1:2" ht="15.75" customHeight="1" x14ac:dyDescent="0.3">
      <c r="A273" s="20" t="s">
        <v>735</v>
      </c>
      <c r="B273" s="22">
        <v>7123.6400399999993</v>
      </c>
    </row>
    <row r="274" spans="1:2" ht="15.75" customHeight="1" x14ac:dyDescent="0.3">
      <c r="A274" s="20" t="s">
        <v>737</v>
      </c>
      <c r="B274" s="22">
        <v>6498.3675599999988</v>
      </c>
    </row>
    <row r="275" spans="1:2" ht="15.75" customHeight="1" x14ac:dyDescent="0.3">
      <c r="A275" s="20" t="s">
        <v>739</v>
      </c>
      <c r="B275" s="22">
        <v>7279.9581599999974</v>
      </c>
    </row>
    <row r="276" spans="1:2" ht="15.75" customHeight="1" x14ac:dyDescent="0.3">
      <c r="A276" s="20" t="s">
        <v>741</v>
      </c>
      <c r="B276" s="22">
        <v>6498.3675599999988</v>
      </c>
    </row>
    <row r="277" spans="1:2" ht="15.75" customHeight="1" x14ac:dyDescent="0.3">
      <c r="A277" s="20" t="s">
        <v>743</v>
      </c>
      <c r="B277" s="22">
        <v>7123.6400399999993</v>
      </c>
    </row>
    <row r="278" spans="1:2" ht="15.75" customHeight="1" x14ac:dyDescent="0.3">
      <c r="A278" s="20" t="s">
        <v>745</v>
      </c>
      <c r="B278" s="22">
        <v>7279.9581599999974</v>
      </c>
    </row>
    <row r="279" spans="1:2" ht="15.75" customHeight="1" x14ac:dyDescent="0.3">
      <c r="A279" s="20" t="s">
        <v>747</v>
      </c>
      <c r="B279" s="22">
        <v>7279.9581599999974</v>
      </c>
    </row>
    <row r="280" spans="1:2" ht="15.75" customHeight="1" x14ac:dyDescent="0.3">
      <c r="A280" s="20" t="s">
        <v>749</v>
      </c>
      <c r="B280" s="22">
        <v>7905.2306399999989</v>
      </c>
    </row>
    <row r="281" spans="1:2" ht="15.75" customHeight="1" x14ac:dyDescent="0.3">
      <c r="A281" s="20" t="s">
        <v>752</v>
      </c>
      <c r="B281" s="22">
        <v>11342.287439999998</v>
      </c>
    </row>
    <row r="282" spans="1:2" ht="15.75" customHeight="1" x14ac:dyDescent="0.3">
      <c r="A282" s="20" t="s">
        <v>754</v>
      </c>
      <c r="B282" s="22">
        <v>10220.874839999999</v>
      </c>
    </row>
    <row r="283" spans="1:2" ht="15.75" customHeight="1" x14ac:dyDescent="0.3">
      <c r="A283" s="20" t="s">
        <v>756</v>
      </c>
      <c r="B283" s="22">
        <v>9323.7447599999996</v>
      </c>
    </row>
    <row r="284" spans="1:2" ht="15.75" customHeight="1" x14ac:dyDescent="0.3">
      <c r="A284" s="20" t="s">
        <v>758</v>
      </c>
      <c r="B284" s="22">
        <v>10445.157359999999</v>
      </c>
    </row>
    <row r="285" spans="1:2" ht="15.75" customHeight="1" x14ac:dyDescent="0.3">
      <c r="A285" s="20" t="s">
        <v>760</v>
      </c>
      <c r="B285" s="22">
        <v>9323.7447599999996</v>
      </c>
    </row>
    <row r="286" spans="1:2" ht="15.75" customHeight="1" x14ac:dyDescent="0.3">
      <c r="A286" s="20" t="s">
        <v>762</v>
      </c>
      <c r="B286" s="22">
        <v>10220.874839999999</v>
      </c>
    </row>
    <row r="287" spans="1:2" ht="15.75" customHeight="1" x14ac:dyDescent="0.3">
      <c r="A287" s="20" t="s">
        <v>764</v>
      </c>
      <c r="B287" s="22">
        <v>10445.157359999999</v>
      </c>
    </row>
    <row r="288" spans="1:2" ht="15.75" customHeight="1" x14ac:dyDescent="0.3">
      <c r="A288" s="20" t="s">
        <v>766</v>
      </c>
      <c r="B288" s="22">
        <v>10445.157359999999</v>
      </c>
    </row>
    <row r="289" spans="1:2" ht="15.75" customHeight="1" x14ac:dyDescent="0.3">
      <c r="A289" s="20" t="s">
        <v>768</v>
      </c>
      <c r="B289" s="22">
        <v>11342.287439999998</v>
      </c>
    </row>
    <row r="290" spans="1:2" ht="15.75" customHeight="1" x14ac:dyDescent="0.3">
      <c r="A290" s="20" t="s">
        <v>771</v>
      </c>
      <c r="B290" s="22">
        <v>136665.50903999998</v>
      </c>
    </row>
    <row r="291" spans="1:2" ht="15.75" customHeight="1" x14ac:dyDescent="0.3">
      <c r="A291" s="20" t="s">
        <v>773</v>
      </c>
      <c r="B291" s="22">
        <v>123153.38243999999</v>
      </c>
    </row>
    <row r="292" spans="1:2" ht="15.75" customHeight="1" x14ac:dyDescent="0.3">
      <c r="A292" s="20" t="s">
        <v>775</v>
      </c>
      <c r="B292" s="22">
        <v>112343.68115999999</v>
      </c>
    </row>
    <row r="293" spans="1:2" ht="15.75" customHeight="1" x14ac:dyDescent="0.3">
      <c r="A293" s="20" t="s">
        <v>777</v>
      </c>
      <c r="B293" s="22">
        <v>125855.80776</v>
      </c>
    </row>
    <row r="294" spans="1:2" ht="15.75" customHeight="1" x14ac:dyDescent="0.3">
      <c r="A294" s="20" t="s">
        <v>779</v>
      </c>
      <c r="B294" s="22">
        <v>112343.68115999999</v>
      </c>
    </row>
    <row r="295" spans="1:2" ht="15.75" customHeight="1" x14ac:dyDescent="0.3">
      <c r="A295" s="20" t="s">
        <v>781</v>
      </c>
      <c r="B295" s="22">
        <v>123153.38243999999</v>
      </c>
    </row>
    <row r="296" spans="1:2" ht="15.75" customHeight="1" x14ac:dyDescent="0.3">
      <c r="A296" s="20" t="s">
        <v>783</v>
      </c>
      <c r="B296" s="22">
        <v>125855.80776</v>
      </c>
    </row>
    <row r="297" spans="1:2" ht="15.75" customHeight="1" x14ac:dyDescent="0.3">
      <c r="A297" s="20" t="s">
        <v>785</v>
      </c>
      <c r="B297" s="22">
        <v>125855.80776</v>
      </c>
    </row>
    <row r="298" spans="1:2" ht="15.75" customHeight="1" x14ac:dyDescent="0.3">
      <c r="A298" s="20" t="s">
        <v>787</v>
      </c>
      <c r="B298" s="22">
        <v>136665.50903999998</v>
      </c>
    </row>
    <row r="299" spans="1:2" ht="15.75" customHeight="1" x14ac:dyDescent="0.3">
      <c r="A299" s="20" t="s">
        <v>790</v>
      </c>
      <c r="B299" s="22">
        <v>178689.99599999998</v>
      </c>
    </row>
    <row r="300" spans="1:2" ht="15.75" customHeight="1" x14ac:dyDescent="0.3">
      <c r="A300" s="20" t="s">
        <v>792</v>
      </c>
      <c r="B300" s="22">
        <v>161022.90599999996</v>
      </c>
    </row>
    <row r="301" spans="1:2" ht="15.75" customHeight="1" x14ac:dyDescent="0.3">
      <c r="A301" s="20" t="s">
        <v>794</v>
      </c>
      <c r="B301" s="22">
        <v>146889.23399999997</v>
      </c>
    </row>
    <row r="302" spans="1:2" ht="15.75" customHeight="1" x14ac:dyDescent="0.3">
      <c r="A302" s="20" t="s">
        <v>796</v>
      </c>
      <c r="B302" s="22">
        <v>164556.32399999999</v>
      </c>
    </row>
    <row r="303" spans="1:2" ht="15.75" customHeight="1" x14ac:dyDescent="0.3">
      <c r="A303" s="20" t="s">
        <v>798</v>
      </c>
      <c r="B303" s="22">
        <v>146889.23399999997</v>
      </c>
    </row>
    <row r="304" spans="1:2" ht="15.75" customHeight="1" x14ac:dyDescent="0.3">
      <c r="A304" s="20" t="s">
        <v>800</v>
      </c>
      <c r="B304" s="22">
        <v>161022.90599999996</v>
      </c>
    </row>
    <row r="305" spans="1:2" ht="15.75" customHeight="1" x14ac:dyDescent="0.3">
      <c r="A305" s="20" t="s">
        <v>802</v>
      </c>
      <c r="B305" s="22">
        <v>164556.32399999999</v>
      </c>
    </row>
    <row r="306" spans="1:2" ht="15.75" customHeight="1" x14ac:dyDescent="0.3">
      <c r="A306" s="20" t="s">
        <v>804</v>
      </c>
      <c r="B306" s="22">
        <v>164556.32399999999</v>
      </c>
    </row>
    <row r="307" spans="1:2" ht="15.75" customHeight="1" x14ac:dyDescent="0.3">
      <c r="A307" s="20" t="s">
        <v>806</v>
      </c>
      <c r="B307" s="22">
        <v>178689.99599999998</v>
      </c>
    </row>
    <row r="308" spans="1:2" ht="15.75" customHeight="1" x14ac:dyDescent="0.3">
      <c r="A308" s="20" t="s">
        <v>809</v>
      </c>
      <c r="B308" s="22">
        <v>119228.91336000001</v>
      </c>
    </row>
    <row r="309" spans="1:2" ht="15.75" customHeight="1" x14ac:dyDescent="0.3">
      <c r="A309" s="20" t="s">
        <v>811</v>
      </c>
      <c r="B309" s="22">
        <v>107440.74395999999</v>
      </c>
    </row>
    <row r="310" spans="1:2" ht="15.75" customHeight="1" x14ac:dyDescent="0.3">
      <c r="A310" s="20" t="s">
        <v>813</v>
      </c>
      <c r="B310" s="22">
        <v>98010.208440000002</v>
      </c>
    </row>
    <row r="311" spans="1:2" ht="15.75" customHeight="1" x14ac:dyDescent="0.3">
      <c r="A311" s="20" t="s">
        <v>815</v>
      </c>
      <c r="B311" s="22">
        <v>109798.37783999999</v>
      </c>
    </row>
    <row r="312" spans="1:2" ht="15.75" customHeight="1" x14ac:dyDescent="0.3">
      <c r="A312" s="20" t="s">
        <v>817</v>
      </c>
      <c r="B312" s="22">
        <v>98010.208440000002</v>
      </c>
    </row>
    <row r="313" spans="1:2" ht="15.75" customHeight="1" x14ac:dyDescent="0.3">
      <c r="A313" s="20" t="s">
        <v>819</v>
      </c>
      <c r="B313" s="22">
        <v>107440.74395999999</v>
      </c>
    </row>
    <row r="314" spans="1:2" ht="15.75" customHeight="1" x14ac:dyDescent="0.3">
      <c r="A314" s="20" t="s">
        <v>821</v>
      </c>
      <c r="B314" s="22">
        <v>109798.37783999999</v>
      </c>
    </row>
    <row r="315" spans="1:2" ht="15.75" customHeight="1" x14ac:dyDescent="0.3">
      <c r="A315" s="20" t="s">
        <v>823</v>
      </c>
      <c r="B315" s="22">
        <v>109798.37783999999</v>
      </c>
    </row>
    <row r="316" spans="1:2" ht="15.75" customHeight="1" x14ac:dyDescent="0.3">
      <c r="A316" s="20" t="s">
        <v>825</v>
      </c>
      <c r="B316" s="22">
        <v>119228.91336000001</v>
      </c>
    </row>
    <row r="317" spans="1:2" ht="15.75" customHeight="1" x14ac:dyDescent="0.3">
      <c r="A317" s="20" t="s">
        <v>828</v>
      </c>
      <c r="B317" s="22">
        <v>161223.83423999997</v>
      </c>
    </row>
    <row r="318" spans="1:2" ht="15.75" customHeight="1" x14ac:dyDescent="0.3">
      <c r="A318" s="20" t="s">
        <v>830</v>
      </c>
      <c r="B318" s="22">
        <v>145283.62463999997</v>
      </c>
    </row>
    <row r="319" spans="1:2" ht="15.75" customHeight="1" x14ac:dyDescent="0.3">
      <c r="A319" s="20" t="s">
        <v>832</v>
      </c>
      <c r="B319" s="22">
        <v>132531.45695999998</v>
      </c>
    </row>
    <row r="320" spans="1:2" ht="15.75" customHeight="1" x14ac:dyDescent="0.3">
      <c r="A320" s="20" t="s">
        <v>834</v>
      </c>
      <c r="B320" s="22">
        <v>148471.66655999998</v>
      </c>
    </row>
    <row r="321" spans="1:2" ht="15.75" customHeight="1" x14ac:dyDescent="0.3">
      <c r="A321" s="20" t="s">
        <v>836</v>
      </c>
      <c r="B321" s="22">
        <v>132531.45695999998</v>
      </c>
    </row>
    <row r="322" spans="1:2" ht="15.75" customHeight="1" x14ac:dyDescent="0.3">
      <c r="A322" s="20" t="s">
        <v>838</v>
      </c>
      <c r="B322" s="22">
        <v>145283.62463999997</v>
      </c>
    </row>
    <row r="323" spans="1:2" ht="15.75" customHeight="1" x14ac:dyDescent="0.3">
      <c r="A323" s="20" t="s">
        <v>840</v>
      </c>
      <c r="B323" s="22">
        <v>148471.66655999998</v>
      </c>
    </row>
    <row r="324" spans="1:2" ht="15.75" customHeight="1" x14ac:dyDescent="0.3">
      <c r="A324" s="20" t="s">
        <v>842</v>
      </c>
      <c r="B324" s="22">
        <v>148471.66655999998</v>
      </c>
    </row>
    <row r="325" spans="1:2" ht="15.75" customHeight="1" x14ac:dyDescent="0.3">
      <c r="A325" s="20" t="s">
        <v>844</v>
      </c>
      <c r="B325" s="22">
        <v>161223.83423999997</v>
      </c>
    </row>
    <row r="326" spans="1:2" ht="15.75" customHeight="1" x14ac:dyDescent="0.3">
      <c r="A326" s="20" t="s">
        <v>847</v>
      </c>
      <c r="B326" s="22">
        <v>12598.84584</v>
      </c>
    </row>
    <row r="327" spans="1:2" ht="15.75" customHeight="1" x14ac:dyDescent="0.3">
      <c r="A327" s="20" t="s">
        <v>849</v>
      </c>
      <c r="B327" s="22">
        <v>11353.19724</v>
      </c>
    </row>
    <row r="328" spans="1:2" ht="15.75" customHeight="1" x14ac:dyDescent="0.3">
      <c r="A328" s="20" t="s">
        <v>851</v>
      </c>
      <c r="B328" s="22">
        <v>10356.67836</v>
      </c>
    </row>
    <row r="329" spans="1:2" ht="15.75" customHeight="1" x14ac:dyDescent="0.3">
      <c r="A329" s="20" t="s">
        <v>853</v>
      </c>
      <c r="B329" s="22">
        <v>11602.326959999999</v>
      </c>
    </row>
    <row r="330" spans="1:2" ht="15.75" customHeight="1" x14ac:dyDescent="0.3">
      <c r="A330" s="20" t="s">
        <v>855</v>
      </c>
      <c r="B330" s="22">
        <v>10356.67836</v>
      </c>
    </row>
    <row r="331" spans="1:2" ht="15.75" customHeight="1" x14ac:dyDescent="0.3">
      <c r="A331" s="20" t="s">
        <v>857</v>
      </c>
      <c r="B331" s="22">
        <v>11353.19724</v>
      </c>
    </row>
    <row r="332" spans="1:2" ht="15.75" customHeight="1" x14ac:dyDescent="0.3">
      <c r="A332" s="20" t="s">
        <v>859</v>
      </c>
      <c r="B332" s="22">
        <v>11602.326959999999</v>
      </c>
    </row>
    <row r="333" spans="1:2" ht="15.75" customHeight="1" x14ac:dyDescent="0.3">
      <c r="A333" s="20" t="s">
        <v>861</v>
      </c>
      <c r="B333" s="22">
        <v>11602.326959999999</v>
      </c>
    </row>
    <row r="334" spans="1:2" ht="15.75" customHeight="1" x14ac:dyDescent="0.3">
      <c r="A334" s="20" t="s">
        <v>863</v>
      </c>
      <c r="B334" s="22">
        <v>12598.84584</v>
      </c>
    </row>
    <row r="335" spans="1:2" ht="15.75" customHeight="1" x14ac:dyDescent="0.3">
      <c r="A335" s="20" t="s">
        <v>866</v>
      </c>
      <c r="B335" s="22">
        <v>26901.437040000001</v>
      </c>
    </row>
    <row r="336" spans="1:2" ht="15.75" customHeight="1" x14ac:dyDescent="0.3">
      <c r="A336" s="20" t="s">
        <v>868</v>
      </c>
      <c r="B336" s="22">
        <v>24241.690439999998</v>
      </c>
    </row>
    <row r="337" spans="1:2" ht="15.75" customHeight="1" x14ac:dyDescent="0.3">
      <c r="A337" s="20" t="s">
        <v>870</v>
      </c>
      <c r="B337" s="22">
        <v>22113.893159999996</v>
      </c>
    </row>
    <row r="338" spans="1:2" ht="15.75" customHeight="1" x14ac:dyDescent="0.3">
      <c r="A338" s="20" t="s">
        <v>872</v>
      </c>
      <c r="B338" s="22">
        <v>24773.639759999998</v>
      </c>
    </row>
    <row r="339" spans="1:2" ht="15.75" customHeight="1" x14ac:dyDescent="0.3">
      <c r="A339" s="20" t="s">
        <v>874</v>
      </c>
      <c r="B339" s="22">
        <v>22113.893159999996</v>
      </c>
    </row>
    <row r="340" spans="1:2" ht="15.75" customHeight="1" x14ac:dyDescent="0.3">
      <c r="A340" s="20" t="s">
        <v>876</v>
      </c>
      <c r="B340" s="22">
        <v>24241.690439999998</v>
      </c>
    </row>
    <row r="341" spans="1:2" ht="15.75" customHeight="1" x14ac:dyDescent="0.3">
      <c r="A341" s="20" t="s">
        <v>878</v>
      </c>
      <c r="B341" s="22">
        <v>24773.639759999998</v>
      </c>
    </row>
    <row r="342" spans="1:2" ht="15.75" customHeight="1" x14ac:dyDescent="0.3">
      <c r="A342" s="20" t="s">
        <v>880</v>
      </c>
      <c r="B342" s="22">
        <v>24773.639759999998</v>
      </c>
    </row>
    <row r="343" spans="1:2" ht="15.75" customHeight="1" x14ac:dyDescent="0.3">
      <c r="A343" s="20" t="s">
        <v>882</v>
      </c>
      <c r="B343" s="22">
        <v>26901.437040000001</v>
      </c>
    </row>
    <row r="344" spans="1:2" ht="15.75" customHeight="1" x14ac:dyDescent="0.3">
      <c r="A344" s="20" t="s">
        <v>885</v>
      </c>
      <c r="B344" s="22">
        <v>61715.496239999993</v>
      </c>
    </row>
    <row r="345" spans="1:2" ht="15.75" customHeight="1" x14ac:dyDescent="0.3">
      <c r="A345" s="20" t="s">
        <v>887</v>
      </c>
      <c r="B345" s="22">
        <v>55613.681639999988</v>
      </c>
    </row>
    <row r="346" spans="1:2" ht="15.75" customHeight="1" x14ac:dyDescent="0.3">
      <c r="A346" s="20" t="s">
        <v>889</v>
      </c>
      <c r="B346" s="22">
        <v>50732.22995999999</v>
      </c>
    </row>
    <row r="347" spans="1:2" ht="15.75" customHeight="1" x14ac:dyDescent="0.3">
      <c r="A347" s="20" t="s">
        <v>891</v>
      </c>
      <c r="B347" s="22">
        <v>56834.044560000002</v>
      </c>
    </row>
    <row r="348" spans="1:2" ht="15.75" customHeight="1" x14ac:dyDescent="0.3">
      <c r="A348" s="20" t="s">
        <v>893</v>
      </c>
      <c r="B348" s="22">
        <v>50732.22995999999</v>
      </c>
    </row>
    <row r="349" spans="1:2" ht="15.75" customHeight="1" x14ac:dyDescent="0.3">
      <c r="A349" s="20" t="s">
        <v>895</v>
      </c>
      <c r="B349" s="22">
        <v>55613.681639999988</v>
      </c>
    </row>
    <row r="350" spans="1:2" ht="15.75" customHeight="1" x14ac:dyDescent="0.3">
      <c r="A350" s="20" t="s">
        <v>897</v>
      </c>
      <c r="B350" s="22">
        <v>56834.044560000002</v>
      </c>
    </row>
    <row r="351" spans="1:2" ht="15.75" customHeight="1" x14ac:dyDescent="0.3">
      <c r="A351" s="20" t="s">
        <v>899</v>
      </c>
      <c r="B351" s="22">
        <v>56834.044560000002</v>
      </c>
    </row>
    <row r="352" spans="1:2" ht="15.75" customHeight="1" x14ac:dyDescent="0.3">
      <c r="A352" s="20" t="s">
        <v>901</v>
      </c>
      <c r="B352" s="22">
        <v>61715.496239999993</v>
      </c>
    </row>
    <row r="353" spans="1:2" ht="15.75" customHeight="1" x14ac:dyDescent="0.3">
      <c r="A353" s="20" t="s">
        <v>904</v>
      </c>
      <c r="B353" s="22">
        <v>119228.91336000001</v>
      </c>
    </row>
    <row r="354" spans="1:2" ht="15.75" customHeight="1" x14ac:dyDescent="0.3">
      <c r="A354" s="20" t="s">
        <v>906</v>
      </c>
      <c r="B354" s="22">
        <v>107440.74395999999</v>
      </c>
    </row>
    <row r="355" spans="1:2" ht="15.75" customHeight="1" x14ac:dyDescent="0.3">
      <c r="A355" s="20" t="s">
        <v>908</v>
      </c>
      <c r="B355" s="22">
        <v>98010.208440000002</v>
      </c>
    </row>
    <row r="356" spans="1:2" ht="15.75" customHeight="1" x14ac:dyDescent="0.3">
      <c r="A356" s="20" t="s">
        <v>910</v>
      </c>
      <c r="B356" s="22">
        <v>109798.37783999999</v>
      </c>
    </row>
    <row r="357" spans="1:2" ht="15.75" customHeight="1" x14ac:dyDescent="0.3">
      <c r="A357" s="20" t="s">
        <v>912</v>
      </c>
      <c r="B357" s="22">
        <v>98010.208440000002</v>
      </c>
    </row>
    <row r="358" spans="1:2" ht="15.75" customHeight="1" x14ac:dyDescent="0.3">
      <c r="A358" s="20" t="s">
        <v>914</v>
      </c>
      <c r="B358" s="22">
        <v>107440.74395999999</v>
      </c>
    </row>
    <row r="359" spans="1:2" ht="15.75" customHeight="1" x14ac:dyDescent="0.3">
      <c r="A359" s="20" t="s">
        <v>916</v>
      </c>
      <c r="B359" s="22">
        <v>109798.37783999999</v>
      </c>
    </row>
    <row r="360" spans="1:2" ht="15.75" customHeight="1" x14ac:dyDescent="0.3">
      <c r="A360" s="20" t="s">
        <v>918</v>
      </c>
      <c r="B360" s="22">
        <v>109798.37783999999</v>
      </c>
    </row>
    <row r="361" spans="1:2" ht="15.75" customHeight="1" x14ac:dyDescent="0.3">
      <c r="A361" s="20" t="s">
        <v>920</v>
      </c>
      <c r="B361" s="22">
        <v>119228.91336000001</v>
      </c>
    </row>
    <row r="362" spans="1:2" ht="15.75" customHeight="1" x14ac:dyDescent="0.3">
      <c r="A362" s="20" t="s">
        <v>922</v>
      </c>
      <c r="B362" s="22">
        <v>0</v>
      </c>
    </row>
    <row r="363" spans="1:2" ht="15.75" customHeight="1" x14ac:dyDescent="0.3">
      <c r="A363" s="20" t="s">
        <v>924</v>
      </c>
      <c r="B363" s="22">
        <v>0</v>
      </c>
    </row>
    <row r="364" spans="1:2" ht="15.75" customHeight="1" x14ac:dyDescent="0.3">
      <c r="A364" s="20" t="s">
        <v>926</v>
      </c>
      <c r="B364" s="22">
        <v>15304.881311999998</v>
      </c>
    </row>
    <row r="365" spans="1:2" ht="15.75" customHeight="1" x14ac:dyDescent="0.3">
      <c r="A365" s="20" t="s">
        <v>928</v>
      </c>
      <c r="B365" s="22">
        <v>13791.686831999996</v>
      </c>
    </row>
    <row r="366" spans="1:2" ht="15.75" customHeight="1" x14ac:dyDescent="0.3">
      <c r="A366" s="20" t="s">
        <v>930</v>
      </c>
      <c r="B366" s="22">
        <v>12581.131247999996</v>
      </c>
    </row>
    <row r="367" spans="1:2" ht="15.75" customHeight="1" x14ac:dyDescent="0.3">
      <c r="A367" s="20" t="s">
        <v>932</v>
      </c>
      <c r="B367" s="22">
        <v>14094.325727999996</v>
      </c>
    </row>
    <row r="368" spans="1:2" ht="15.75" customHeight="1" x14ac:dyDescent="0.3">
      <c r="A368" s="20" t="s">
        <v>934</v>
      </c>
      <c r="B368" s="22">
        <v>12581.131247999996</v>
      </c>
    </row>
    <row r="369" spans="1:2" ht="15.75" customHeight="1" x14ac:dyDescent="0.3">
      <c r="A369" s="20" t="s">
        <v>936</v>
      </c>
      <c r="B369" s="22">
        <v>13791.686831999996</v>
      </c>
    </row>
    <row r="370" spans="1:2" ht="15.75" customHeight="1" x14ac:dyDescent="0.3">
      <c r="A370" s="20" t="s">
        <v>938</v>
      </c>
      <c r="B370" s="22">
        <v>14094.325727999996</v>
      </c>
    </row>
    <row r="371" spans="1:2" ht="15.75" customHeight="1" x14ac:dyDescent="0.3">
      <c r="A371" s="20" t="s">
        <v>940</v>
      </c>
      <c r="B371" s="22">
        <v>14094.325727999996</v>
      </c>
    </row>
    <row r="372" spans="1:2" ht="15.75" customHeight="1" x14ac:dyDescent="0.3">
      <c r="A372" s="20" t="s">
        <v>942</v>
      </c>
      <c r="B372" s="22">
        <v>15304.881311999998</v>
      </c>
    </row>
    <row r="373" spans="1:2" ht="15.75" customHeight="1" x14ac:dyDescent="0.3">
      <c r="A373" s="20" t="s">
        <v>944</v>
      </c>
      <c r="B373" s="22">
        <v>22957.321968</v>
      </c>
    </row>
    <row r="374" spans="1:2" ht="15.75" customHeight="1" x14ac:dyDescent="0.3">
      <c r="A374" s="20" t="s">
        <v>946</v>
      </c>
      <c r="B374" s="22">
        <v>20687.530247999995</v>
      </c>
    </row>
    <row r="375" spans="1:2" ht="15.75" customHeight="1" x14ac:dyDescent="0.3">
      <c r="A375" s="20" t="s">
        <v>948</v>
      </c>
      <c r="B375" s="22">
        <v>18871.696871999997</v>
      </c>
    </row>
    <row r="376" spans="1:2" ht="15.75" customHeight="1" x14ac:dyDescent="0.3">
      <c r="A376" s="20" t="s">
        <v>950</v>
      </c>
      <c r="B376" s="22">
        <v>21141.488591999998</v>
      </c>
    </row>
    <row r="377" spans="1:2" ht="15.75" customHeight="1" x14ac:dyDescent="0.3">
      <c r="A377" s="20" t="s">
        <v>952</v>
      </c>
      <c r="B377" s="22">
        <v>18871.696871999997</v>
      </c>
    </row>
    <row r="378" spans="1:2" ht="15.75" customHeight="1" x14ac:dyDescent="0.3">
      <c r="A378" s="20" t="s">
        <v>954</v>
      </c>
      <c r="B378" s="22">
        <v>20687.530247999995</v>
      </c>
    </row>
    <row r="379" spans="1:2" ht="15.75" customHeight="1" x14ac:dyDescent="0.3">
      <c r="A379" s="20" t="s">
        <v>956</v>
      </c>
      <c r="B379" s="22">
        <v>21141.488591999998</v>
      </c>
    </row>
    <row r="380" spans="1:2" ht="15.75" customHeight="1" x14ac:dyDescent="0.3">
      <c r="A380" s="20" t="s">
        <v>958</v>
      </c>
      <c r="B380" s="22">
        <v>21141.488591999998</v>
      </c>
    </row>
    <row r="381" spans="1:2" ht="15.75" customHeight="1" x14ac:dyDescent="0.3">
      <c r="A381" s="20" t="s">
        <v>960</v>
      </c>
      <c r="B381" s="22">
        <v>22957.321968</v>
      </c>
    </row>
    <row r="382" spans="1:2" ht="15.75" customHeight="1" x14ac:dyDescent="0.3">
      <c r="A382" s="20" t="s">
        <v>962</v>
      </c>
      <c r="B382" s="22">
        <v>45925.361639999996</v>
      </c>
    </row>
    <row r="383" spans="1:2" ht="15.75" customHeight="1" x14ac:dyDescent="0.3">
      <c r="A383" s="20" t="s">
        <v>964</v>
      </c>
      <c r="B383" s="22">
        <v>41384.718539999994</v>
      </c>
    </row>
    <row r="384" spans="1:2" ht="15.75" customHeight="1" x14ac:dyDescent="0.3">
      <c r="A384" s="20" t="s">
        <v>966</v>
      </c>
      <c r="B384" s="22">
        <v>37752.204059999996</v>
      </c>
    </row>
    <row r="385" spans="1:2" ht="15.75" customHeight="1" x14ac:dyDescent="0.3">
      <c r="A385" s="20" t="s">
        <v>968</v>
      </c>
      <c r="B385" s="22">
        <v>42292.847159999998</v>
      </c>
    </row>
    <row r="386" spans="1:2" ht="15.75" customHeight="1" x14ac:dyDescent="0.3">
      <c r="A386" s="20" t="s">
        <v>970</v>
      </c>
      <c r="B386" s="22">
        <v>37752.204059999996</v>
      </c>
    </row>
    <row r="387" spans="1:2" ht="15.75" customHeight="1" x14ac:dyDescent="0.3">
      <c r="A387" s="20" t="s">
        <v>972</v>
      </c>
      <c r="B387" s="22">
        <v>41384.718539999994</v>
      </c>
    </row>
    <row r="388" spans="1:2" ht="15.75" customHeight="1" x14ac:dyDescent="0.3">
      <c r="A388" s="20" t="s">
        <v>974</v>
      </c>
      <c r="B388" s="22">
        <v>42292.847159999998</v>
      </c>
    </row>
    <row r="389" spans="1:2" ht="15.75" customHeight="1" x14ac:dyDescent="0.3">
      <c r="A389" s="20" t="s">
        <v>976</v>
      </c>
      <c r="B389" s="22">
        <v>42292.847159999998</v>
      </c>
    </row>
    <row r="390" spans="1:2" ht="15.75" customHeight="1" x14ac:dyDescent="0.3">
      <c r="A390" s="20" t="s">
        <v>978</v>
      </c>
      <c r="B390" s="22">
        <v>45925.361639999996</v>
      </c>
    </row>
    <row r="391" spans="1:2" ht="15.75" customHeight="1" x14ac:dyDescent="0.3">
      <c r="A391" s="20" t="s">
        <v>980</v>
      </c>
      <c r="B391" s="22">
        <v>96834.455639999986</v>
      </c>
    </row>
    <row r="392" spans="1:2" ht="15.75" customHeight="1" x14ac:dyDescent="0.3">
      <c r="A392" s="20" t="s">
        <v>982</v>
      </c>
      <c r="B392" s="22">
        <v>87260.42753999999</v>
      </c>
    </row>
    <row r="393" spans="1:2" ht="15.75" customHeight="1" x14ac:dyDescent="0.3">
      <c r="A393" s="20" t="s">
        <v>984</v>
      </c>
      <c r="B393" s="22">
        <v>79601.205059999993</v>
      </c>
    </row>
    <row r="394" spans="1:2" ht="15.75" customHeight="1" x14ac:dyDescent="0.3">
      <c r="A394" s="20" t="s">
        <v>986</v>
      </c>
      <c r="B394" s="22">
        <v>89175.233159999989</v>
      </c>
    </row>
    <row r="395" spans="1:2" ht="15.75" customHeight="1" x14ac:dyDescent="0.3">
      <c r="A395" s="20" t="s">
        <v>988</v>
      </c>
      <c r="B395" s="22">
        <v>79601.205059999993</v>
      </c>
    </row>
    <row r="396" spans="1:2" ht="15.75" customHeight="1" x14ac:dyDescent="0.3">
      <c r="A396" s="20" t="s">
        <v>990</v>
      </c>
      <c r="B396" s="22">
        <v>87260.42753999999</v>
      </c>
    </row>
    <row r="397" spans="1:2" ht="15.75" customHeight="1" x14ac:dyDescent="0.3">
      <c r="A397" s="20" t="s">
        <v>992</v>
      </c>
      <c r="B397" s="22">
        <v>89175.233159999989</v>
      </c>
    </row>
    <row r="398" spans="1:2" ht="15.75" customHeight="1" x14ac:dyDescent="0.3">
      <c r="A398" s="20" t="s">
        <v>994</v>
      </c>
      <c r="B398" s="22">
        <v>89175.233159999989</v>
      </c>
    </row>
    <row r="399" spans="1:2" ht="15.75" customHeight="1" x14ac:dyDescent="0.3">
      <c r="A399" s="20" t="s">
        <v>996</v>
      </c>
      <c r="B399" s="22">
        <v>96834.455639999986</v>
      </c>
    </row>
    <row r="400" spans="1:2" ht="15.75" customHeight="1" x14ac:dyDescent="0.3">
      <c r="A400" s="20" t="s">
        <v>998</v>
      </c>
      <c r="B400" s="22">
        <v>166729.96227599998</v>
      </c>
    </row>
    <row r="401" spans="1:2" ht="15.75" customHeight="1" x14ac:dyDescent="0.3">
      <c r="A401" s="20" t="s">
        <v>1000</v>
      </c>
      <c r="B401" s="22">
        <v>150245.37662399997</v>
      </c>
    </row>
    <row r="402" spans="1:2" ht="15.75" customHeight="1" x14ac:dyDescent="0.3">
      <c r="A402" s="20" t="s">
        <v>1002</v>
      </c>
      <c r="B402" s="22">
        <v>137057.69599199996</v>
      </c>
    </row>
    <row r="403" spans="1:2" ht="15.75" customHeight="1" x14ac:dyDescent="0.3">
      <c r="A403" s="20" t="s">
        <v>1004</v>
      </c>
      <c r="B403" s="22">
        <v>153542.28164399997</v>
      </c>
    </row>
    <row r="404" spans="1:2" ht="15.75" customHeight="1" x14ac:dyDescent="0.3">
      <c r="A404" s="20" t="s">
        <v>1006</v>
      </c>
      <c r="B404" s="22">
        <v>137057.69599199996</v>
      </c>
    </row>
    <row r="405" spans="1:2" ht="15.75" customHeight="1" x14ac:dyDescent="0.3">
      <c r="A405" s="20" t="s">
        <v>1008</v>
      </c>
      <c r="B405" s="22">
        <v>150245.37662399997</v>
      </c>
    </row>
    <row r="406" spans="1:2" ht="15.75" customHeight="1" x14ac:dyDescent="0.3">
      <c r="A406" s="20" t="s">
        <v>1010</v>
      </c>
      <c r="B406" s="22">
        <v>153542.28164399997</v>
      </c>
    </row>
    <row r="407" spans="1:2" ht="15.75" customHeight="1" x14ac:dyDescent="0.3">
      <c r="A407" s="20" t="s">
        <v>1012</v>
      </c>
      <c r="B407" s="22">
        <v>153542.28164399997</v>
      </c>
    </row>
    <row r="408" spans="1:2" ht="15.75" customHeight="1" x14ac:dyDescent="0.3">
      <c r="A408" s="20" t="s">
        <v>1014</v>
      </c>
      <c r="B408" s="22">
        <v>166729.96227599998</v>
      </c>
    </row>
    <row r="409" spans="1:2" ht="15.75" customHeight="1" x14ac:dyDescent="0.3">
      <c r="A409" s="20" t="s">
        <v>1016</v>
      </c>
      <c r="B409" s="22">
        <v>218582.214228</v>
      </c>
    </row>
    <row r="410" spans="1:2" ht="15.75" customHeight="1" x14ac:dyDescent="0.3">
      <c r="A410" s="20" t="s">
        <v>1018</v>
      </c>
      <c r="B410" s="22">
        <v>196970.99349599998</v>
      </c>
    </row>
    <row r="411" spans="1:2" ht="15.75" customHeight="1" x14ac:dyDescent="0.3">
      <c r="A411" s="20" t="s">
        <v>1020</v>
      </c>
      <c r="B411" s="22">
        <v>179682.00479999997</v>
      </c>
    </row>
    <row r="412" spans="1:2" ht="15.75" customHeight="1" x14ac:dyDescent="0.3">
      <c r="A412" s="20" t="s">
        <v>1022</v>
      </c>
      <c r="B412" s="22">
        <v>201293.22553199998</v>
      </c>
    </row>
    <row r="413" spans="1:2" ht="15.75" customHeight="1" x14ac:dyDescent="0.3">
      <c r="A413" s="20" t="s">
        <v>1024</v>
      </c>
      <c r="B413" s="22">
        <v>179682.00479999997</v>
      </c>
    </row>
    <row r="414" spans="1:2" ht="15.75" customHeight="1" x14ac:dyDescent="0.3">
      <c r="A414" s="20" t="s">
        <v>1026</v>
      </c>
      <c r="B414" s="22">
        <v>196970.99349599998</v>
      </c>
    </row>
    <row r="415" spans="1:2" ht="15.75" customHeight="1" x14ac:dyDescent="0.3">
      <c r="A415" s="20" t="s">
        <v>1028</v>
      </c>
      <c r="B415" s="22">
        <v>201293.22553199998</v>
      </c>
    </row>
    <row r="416" spans="1:2" ht="15.75" customHeight="1" x14ac:dyDescent="0.3">
      <c r="A416" s="20" t="s">
        <v>1030</v>
      </c>
      <c r="B416" s="22">
        <v>201293.22553199998</v>
      </c>
    </row>
    <row r="417" spans="1:2" ht="15.75" customHeight="1" x14ac:dyDescent="0.3">
      <c r="A417" s="20" t="s">
        <v>1032</v>
      </c>
      <c r="B417" s="22">
        <v>218582.214228</v>
      </c>
    </row>
    <row r="418" spans="1:2" ht="15.75" customHeight="1" x14ac:dyDescent="0.3">
      <c r="A418" s="20" t="s">
        <v>1034</v>
      </c>
      <c r="B418" s="22">
        <v>339102.7957079999</v>
      </c>
    </row>
    <row r="419" spans="1:2" ht="15.75" customHeight="1" x14ac:dyDescent="0.3">
      <c r="A419" s="20" t="s">
        <v>1036</v>
      </c>
      <c r="B419" s="22">
        <v>305575.69827599992</v>
      </c>
    </row>
    <row r="420" spans="1:2" ht="15.75" customHeight="1" x14ac:dyDescent="0.3">
      <c r="A420" s="20" t="s">
        <v>1038</v>
      </c>
      <c r="B420" s="22">
        <v>278754.00822000002</v>
      </c>
    </row>
    <row r="421" spans="1:2" ht="15.75" customHeight="1" x14ac:dyDescent="0.3">
      <c r="A421" s="20" t="s">
        <v>1040</v>
      </c>
      <c r="B421" s="22">
        <v>312281.10565199994</v>
      </c>
    </row>
    <row r="422" spans="1:2" ht="15.75" customHeight="1" x14ac:dyDescent="0.3">
      <c r="A422" s="20" t="s">
        <v>1042</v>
      </c>
      <c r="B422" s="22">
        <v>278754.00822000002</v>
      </c>
    </row>
    <row r="423" spans="1:2" ht="15.75" customHeight="1" x14ac:dyDescent="0.3">
      <c r="A423" s="20" t="s">
        <v>1044</v>
      </c>
      <c r="B423" s="22">
        <v>305575.69827599992</v>
      </c>
    </row>
    <row r="424" spans="1:2" ht="15.75" customHeight="1" x14ac:dyDescent="0.3">
      <c r="A424" s="20" t="s">
        <v>1046</v>
      </c>
      <c r="B424" s="22">
        <v>312281.10565199994</v>
      </c>
    </row>
    <row r="425" spans="1:2" ht="15.75" customHeight="1" x14ac:dyDescent="0.3">
      <c r="A425" s="20" t="s">
        <v>1048</v>
      </c>
      <c r="B425" s="22">
        <v>312281.10565199994</v>
      </c>
    </row>
    <row r="426" spans="1:2" ht="15.75" customHeight="1" x14ac:dyDescent="0.3">
      <c r="A426" s="20" t="s">
        <v>1050</v>
      </c>
      <c r="B426" s="22">
        <v>339102.7957079999</v>
      </c>
    </row>
    <row r="427" spans="1:2" ht="15.75" customHeight="1" x14ac:dyDescent="0.3">
      <c r="A427" s="20" t="s">
        <v>1052</v>
      </c>
      <c r="B427" s="22">
        <v>615405.20482799993</v>
      </c>
    </row>
    <row r="428" spans="1:2" ht="15.75" customHeight="1" x14ac:dyDescent="0.3">
      <c r="A428" s="20" t="s">
        <v>1054</v>
      </c>
      <c r="B428" s="22">
        <v>554560.07259599981</v>
      </c>
    </row>
    <row r="429" spans="1:2" ht="15.75" customHeight="1" x14ac:dyDescent="0.3">
      <c r="A429" s="20" t="s">
        <v>1056</v>
      </c>
      <c r="B429" s="22">
        <v>505883.95469999989</v>
      </c>
    </row>
    <row r="430" spans="1:2" ht="15.75" customHeight="1" x14ac:dyDescent="0.3">
      <c r="A430" s="20" t="s">
        <v>1058</v>
      </c>
      <c r="B430" s="22">
        <v>566729.08693200001</v>
      </c>
    </row>
    <row r="431" spans="1:2" ht="15.75" customHeight="1" x14ac:dyDescent="0.3">
      <c r="A431" s="20" t="s">
        <v>1060</v>
      </c>
      <c r="B431" s="22">
        <v>505883.95469999989</v>
      </c>
    </row>
    <row r="432" spans="1:2" ht="15.75" customHeight="1" x14ac:dyDescent="0.3">
      <c r="A432" s="20" t="s">
        <v>1062</v>
      </c>
      <c r="B432" s="22">
        <v>554560.07259599981</v>
      </c>
    </row>
    <row r="433" spans="1:2" ht="15.75" customHeight="1" x14ac:dyDescent="0.3">
      <c r="A433" s="20" t="s">
        <v>1064</v>
      </c>
      <c r="B433" s="22">
        <v>566729.08693200001</v>
      </c>
    </row>
    <row r="434" spans="1:2" ht="15.75" customHeight="1" x14ac:dyDescent="0.3">
      <c r="A434" s="20" t="s">
        <v>1066</v>
      </c>
      <c r="B434" s="22">
        <v>566729.08693200001</v>
      </c>
    </row>
    <row r="435" spans="1:2" ht="15.75" customHeight="1" x14ac:dyDescent="0.3">
      <c r="A435" s="20" t="s">
        <v>1068</v>
      </c>
      <c r="B435" s="22">
        <v>615405.20482799993</v>
      </c>
    </row>
    <row r="436" spans="1:2" ht="15.75" customHeight="1" x14ac:dyDescent="0.3">
      <c r="A436" s="20" t="s">
        <v>1070</v>
      </c>
      <c r="B436" s="22">
        <v>1401977.5013879996</v>
      </c>
    </row>
    <row r="437" spans="1:2" ht="15.75" customHeight="1" x14ac:dyDescent="0.3">
      <c r="A437" s="20" t="s">
        <v>1072</v>
      </c>
      <c r="B437" s="22">
        <v>1263363.921756</v>
      </c>
    </row>
    <row r="438" spans="1:2" ht="15.75" customHeight="1" x14ac:dyDescent="0.3">
      <c r="A438" s="20" t="s">
        <v>1074</v>
      </c>
      <c r="B438" s="22">
        <v>1152473.0459399999</v>
      </c>
    </row>
    <row r="439" spans="1:2" ht="15.75" customHeight="1" x14ac:dyDescent="0.3">
      <c r="A439" s="20" t="s">
        <v>1076</v>
      </c>
      <c r="B439" s="22">
        <v>1291086.6255719999</v>
      </c>
    </row>
    <row r="440" spans="1:2" ht="15.75" customHeight="1" x14ac:dyDescent="0.3">
      <c r="A440" s="20" t="s">
        <v>1078</v>
      </c>
      <c r="B440" s="22">
        <v>1152473.0459399999</v>
      </c>
    </row>
    <row r="441" spans="1:2" ht="15.75" customHeight="1" x14ac:dyDescent="0.3">
      <c r="A441" s="20" t="s">
        <v>1080</v>
      </c>
      <c r="B441" s="22">
        <v>1263363.921756</v>
      </c>
    </row>
    <row r="442" spans="1:2" ht="15.75" customHeight="1" x14ac:dyDescent="0.3">
      <c r="A442" s="20" t="s">
        <v>1082</v>
      </c>
      <c r="B442" s="22">
        <v>1291086.6255719999</v>
      </c>
    </row>
    <row r="443" spans="1:2" ht="15.75" customHeight="1" x14ac:dyDescent="0.3">
      <c r="A443" s="20" t="s">
        <v>1084</v>
      </c>
      <c r="B443" s="22">
        <v>1291086.6255719999</v>
      </c>
    </row>
    <row r="444" spans="1:2" ht="15.75" customHeight="1" x14ac:dyDescent="0.3">
      <c r="A444" s="20" t="s">
        <v>1086</v>
      </c>
      <c r="B444" s="22">
        <v>1401977.5013879996</v>
      </c>
    </row>
    <row r="445" spans="1:2" ht="15.75" customHeight="1" x14ac:dyDescent="0.3">
      <c r="A445" s="20" t="s">
        <v>1089</v>
      </c>
      <c r="B445" s="22">
        <v>3396.40344</v>
      </c>
    </row>
    <row r="446" spans="1:2" ht="15.75" customHeight="1" x14ac:dyDescent="0.3">
      <c r="A446" s="20" t="s">
        <v>1091</v>
      </c>
      <c r="B446" s="22">
        <v>3060.6008400000001</v>
      </c>
    </row>
    <row r="447" spans="1:2" ht="15.75" customHeight="1" x14ac:dyDescent="0.3">
      <c r="A447" s="20" t="s">
        <v>1093</v>
      </c>
      <c r="B447" s="22">
        <v>2791.9587599999995</v>
      </c>
    </row>
    <row r="448" spans="1:2" ht="15.75" customHeight="1" x14ac:dyDescent="0.3">
      <c r="A448" s="20" t="s">
        <v>1095</v>
      </c>
      <c r="B448" s="22">
        <v>3127.76136</v>
      </c>
    </row>
    <row r="449" spans="1:2" ht="15.75" customHeight="1" x14ac:dyDescent="0.3">
      <c r="A449" s="20" t="s">
        <v>1097</v>
      </c>
      <c r="B449" s="22">
        <v>2791.9587599999995</v>
      </c>
    </row>
    <row r="450" spans="1:2" ht="15.75" customHeight="1" x14ac:dyDescent="0.3">
      <c r="A450" s="20" t="s">
        <v>1099</v>
      </c>
      <c r="B450" s="22">
        <v>3060.6008400000001</v>
      </c>
    </row>
    <row r="451" spans="1:2" ht="15.75" customHeight="1" x14ac:dyDescent="0.3">
      <c r="A451" s="20" t="s">
        <v>1101</v>
      </c>
      <c r="B451" s="22">
        <v>3127.76136</v>
      </c>
    </row>
    <row r="452" spans="1:2" ht="15.75" customHeight="1" x14ac:dyDescent="0.3">
      <c r="A452" s="20" t="s">
        <v>1103</v>
      </c>
      <c r="B452" s="22">
        <v>3127.76136</v>
      </c>
    </row>
    <row r="453" spans="1:2" ht="15.75" customHeight="1" x14ac:dyDescent="0.3">
      <c r="A453" s="20" t="s">
        <v>1105</v>
      </c>
      <c r="B453" s="22">
        <v>3396.40344</v>
      </c>
    </row>
    <row r="454" spans="1:2" ht="15.75" customHeight="1" x14ac:dyDescent="0.3">
      <c r="A454" s="20" t="s">
        <v>1107</v>
      </c>
      <c r="B454" s="22">
        <v>5170.3682399999998</v>
      </c>
    </row>
    <row r="455" spans="1:2" ht="15.75" customHeight="1" x14ac:dyDescent="0.3">
      <c r="A455" s="20" t="s">
        <v>1109</v>
      </c>
      <c r="B455" s="22">
        <v>4659.17364</v>
      </c>
    </row>
    <row r="456" spans="1:2" ht="15.75" customHeight="1" x14ac:dyDescent="0.3">
      <c r="A456" s="20" t="s">
        <v>1111</v>
      </c>
      <c r="B456" s="22">
        <v>4250.2179599999999</v>
      </c>
    </row>
    <row r="457" spans="1:2" ht="15.75" customHeight="1" x14ac:dyDescent="0.3">
      <c r="A457" s="20" t="s">
        <v>1113</v>
      </c>
      <c r="B457" s="22">
        <v>4761.4125599999998</v>
      </c>
    </row>
    <row r="458" spans="1:2" ht="15.75" customHeight="1" x14ac:dyDescent="0.3">
      <c r="A458" s="20" t="s">
        <v>1115</v>
      </c>
      <c r="B458" s="22">
        <v>4250.2179599999999</v>
      </c>
    </row>
    <row r="459" spans="1:2" ht="15.75" customHeight="1" x14ac:dyDescent="0.3">
      <c r="A459" s="20" t="s">
        <v>1117</v>
      </c>
      <c r="B459" s="22">
        <v>4659.17364</v>
      </c>
    </row>
    <row r="460" spans="1:2" ht="15.75" customHeight="1" x14ac:dyDescent="0.3">
      <c r="A460" s="20" t="s">
        <v>1119</v>
      </c>
      <c r="B460" s="22">
        <v>4761.4125599999998</v>
      </c>
    </row>
    <row r="461" spans="1:2" ht="15.75" customHeight="1" x14ac:dyDescent="0.3">
      <c r="A461" s="20" t="s">
        <v>1121</v>
      </c>
      <c r="B461" s="22">
        <v>4761.4125599999998</v>
      </c>
    </row>
    <row r="462" spans="1:2" ht="15.75" customHeight="1" x14ac:dyDescent="0.3">
      <c r="A462" s="20" t="s">
        <v>1123</v>
      </c>
      <c r="B462" s="22">
        <v>5170.3682399999998</v>
      </c>
    </row>
    <row r="463" spans="1:2" ht="15.75" customHeight="1" x14ac:dyDescent="0.3">
      <c r="A463" s="20" t="s">
        <v>1125</v>
      </c>
      <c r="B463" s="22">
        <v>10769.44464</v>
      </c>
    </row>
    <row r="464" spans="1:2" ht="15.75" customHeight="1" x14ac:dyDescent="0.3">
      <c r="A464" s="20" t="s">
        <v>1127</v>
      </c>
      <c r="B464" s="22">
        <v>9704.6690399999989</v>
      </c>
    </row>
    <row r="465" spans="1:2" ht="15.75" customHeight="1" x14ac:dyDescent="0.3">
      <c r="A465" s="20" t="s">
        <v>1129</v>
      </c>
      <c r="B465" s="22">
        <v>8852.8485600000004</v>
      </c>
    </row>
    <row r="466" spans="1:2" ht="15.75" customHeight="1" x14ac:dyDescent="0.3">
      <c r="A466" s="20" t="s">
        <v>1131</v>
      </c>
      <c r="B466" s="22">
        <v>9917.6241599999994</v>
      </c>
    </row>
    <row r="467" spans="1:2" ht="15.75" customHeight="1" x14ac:dyDescent="0.3">
      <c r="A467" s="20" t="s">
        <v>1133</v>
      </c>
      <c r="B467" s="22">
        <v>8852.8485600000004</v>
      </c>
    </row>
    <row r="468" spans="1:2" ht="15.75" customHeight="1" x14ac:dyDescent="0.3">
      <c r="A468" s="20" t="s">
        <v>1135</v>
      </c>
      <c r="B468" s="22">
        <v>9704.6690399999989</v>
      </c>
    </row>
    <row r="469" spans="1:2" ht="15.75" customHeight="1" x14ac:dyDescent="0.3">
      <c r="A469" s="20" t="s">
        <v>1137</v>
      </c>
      <c r="B469" s="22">
        <v>9917.6241599999994</v>
      </c>
    </row>
    <row r="470" spans="1:2" ht="15.75" customHeight="1" x14ac:dyDescent="0.3">
      <c r="A470" s="20" t="s">
        <v>1139</v>
      </c>
      <c r="B470" s="22">
        <v>9917.6241599999994</v>
      </c>
    </row>
    <row r="471" spans="1:2" ht="15.75" customHeight="1" x14ac:dyDescent="0.3">
      <c r="A471" s="20" t="s">
        <v>1141</v>
      </c>
      <c r="B471" s="22">
        <v>10769.44464</v>
      </c>
    </row>
    <row r="472" spans="1:2" ht="15.75" customHeight="1" x14ac:dyDescent="0.3">
      <c r="A472" s="20" t="s">
        <v>1143</v>
      </c>
      <c r="B472" s="22">
        <v>81620.859599999982</v>
      </c>
    </row>
    <row r="473" spans="1:2" ht="15.75" customHeight="1" x14ac:dyDescent="0.3">
      <c r="A473" s="20" t="s">
        <v>1145</v>
      </c>
      <c r="B473" s="22">
        <v>73551.000599999999</v>
      </c>
    </row>
    <row r="474" spans="1:2" ht="15.75" customHeight="1" x14ac:dyDescent="0.3">
      <c r="A474" s="20" t="s">
        <v>1147</v>
      </c>
      <c r="B474" s="22">
        <v>67095.113400000002</v>
      </c>
    </row>
    <row r="475" spans="1:2" ht="15.75" customHeight="1" x14ac:dyDescent="0.3">
      <c r="A475" s="20" t="s">
        <v>1149</v>
      </c>
      <c r="B475" s="22">
        <v>75164.972399999999</v>
      </c>
    </row>
    <row r="476" spans="1:2" ht="15.75" customHeight="1" x14ac:dyDescent="0.3">
      <c r="A476" s="20" t="s">
        <v>1151</v>
      </c>
      <c r="B476" s="22">
        <v>67095.113400000002</v>
      </c>
    </row>
    <row r="477" spans="1:2" ht="15.75" customHeight="1" x14ac:dyDescent="0.3">
      <c r="A477" s="20" t="s">
        <v>1153</v>
      </c>
      <c r="B477" s="22">
        <v>73551.000599999999</v>
      </c>
    </row>
    <row r="478" spans="1:2" ht="15.75" customHeight="1" x14ac:dyDescent="0.3">
      <c r="A478" s="20" t="s">
        <v>1155</v>
      </c>
      <c r="B478" s="22">
        <v>75164.972399999999</v>
      </c>
    </row>
    <row r="479" spans="1:2" ht="15.75" customHeight="1" x14ac:dyDescent="0.3">
      <c r="A479" s="20" t="s">
        <v>1157</v>
      </c>
      <c r="B479" s="22">
        <v>75164.972399999999</v>
      </c>
    </row>
    <row r="480" spans="1:2" ht="15.75" customHeight="1" x14ac:dyDescent="0.3">
      <c r="A480" s="20" t="s">
        <v>1159</v>
      </c>
      <c r="B480" s="22">
        <v>81620.859599999982</v>
      </c>
    </row>
    <row r="481" spans="1:2" ht="15.75" customHeight="1" x14ac:dyDescent="0.3">
      <c r="A481" s="20" t="s">
        <v>1161</v>
      </c>
      <c r="B481" s="22">
        <v>68020.462799999979</v>
      </c>
    </row>
    <row r="482" spans="1:2" ht="15.75" customHeight="1" x14ac:dyDescent="0.3">
      <c r="A482" s="20" t="s">
        <v>1163</v>
      </c>
      <c r="B482" s="22">
        <v>61295.275799999989</v>
      </c>
    </row>
    <row r="483" spans="1:2" ht="15.75" customHeight="1" x14ac:dyDescent="0.3">
      <c r="A483" s="20" t="s">
        <v>1165</v>
      </c>
      <c r="B483" s="22">
        <v>55915.126199999992</v>
      </c>
    </row>
    <row r="484" spans="1:2" ht="15.75" customHeight="1" x14ac:dyDescent="0.3">
      <c r="A484" s="20" t="s">
        <v>1167</v>
      </c>
      <c r="B484" s="22">
        <v>62640.313199999997</v>
      </c>
    </row>
    <row r="485" spans="1:2" ht="15.75" customHeight="1" x14ac:dyDescent="0.3">
      <c r="A485" s="20" t="s">
        <v>1169</v>
      </c>
      <c r="B485" s="22">
        <v>55915.126199999992</v>
      </c>
    </row>
    <row r="486" spans="1:2" ht="15.75" customHeight="1" x14ac:dyDescent="0.3">
      <c r="A486" s="20" t="s">
        <v>1171</v>
      </c>
      <c r="B486" s="22">
        <v>61295.275799999989</v>
      </c>
    </row>
    <row r="487" spans="1:2" ht="15.75" customHeight="1" x14ac:dyDescent="0.3">
      <c r="A487" s="20" t="s">
        <v>1173</v>
      </c>
      <c r="B487" s="22">
        <v>62640.313199999997</v>
      </c>
    </row>
    <row r="488" spans="1:2" ht="15.75" customHeight="1" x14ac:dyDescent="0.3">
      <c r="A488" s="20" t="s">
        <v>1175</v>
      </c>
      <c r="B488" s="22">
        <v>62640.313199999997</v>
      </c>
    </row>
    <row r="489" spans="1:2" ht="15.75" customHeight="1" x14ac:dyDescent="0.3">
      <c r="A489" s="20" t="s">
        <v>1177</v>
      </c>
      <c r="B489" s="22">
        <v>68020.462799999979</v>
      </c>
    </row>
    <row r="490" spans="1:2" ht="15.75" customHeight="1" x14ac:dyDescent="0.3">
      <c r="A490" s="20" t="s">
        <v>1179</v>
      </c>
      <c r="B490" s="22">
        <v>47157.897599999997</v>
      </c>
    </row>
    <row r="491" spans="1:2" ht="15.75" customHeight="1" x14ac:dyDescent="0.3">
      <c r="A491" s="20" t="s">
        <v>1181</v>
      </c>
      <c r="B491" s="22">
        <v>42495.393600000003</v>
      </c>
    </row>
    <row r="492" spans="1:2" ht="15.75" customHeight="1" x14ac:dyDescent="0.3">
      <c r="A492" s="20" t="s">
        <v>1183</v>
      </c>
      <c r="B492" s="22">
        <v>38765.390399999997</v>
      </c>
    </row>
    <row r="493" spans="1:2" ht="15.75" customHeight="1" x14ac:dyDescent="0.3">
      <c r="A493" s="20" t="s">
        <v>1185</v>
      </c>
      <c r="B493" s="22">
        <v>43427.894399999997</v>
      </c>
    </row>
    <row r="494" spans="1:2" ht="15.75" customHeight="1" x14ac:dyDescent="0.3">
      <c r="A494" s="20" t="s">
        <v>1187</v>
      </c>
      <c r="B494" s="22">
        <v>38765.390399999997</v>
      </c>
    </row>
    <row r="495" spans="1:2" ht="15.75" customHeight="1" x14ac:dyDescent="0.3">
      <c r="A495" s="20" t="s">
        <v>1189</v>
      </c>
      <c r="B495" s="22">
        <v>42495.393600000003</v>
      </c>
    </row>
    <row r="496" spans="1:2" ht="15.75" customHeight="1" x14ac:dyDescent="0.3">
      <c r="A496" s="20" t="s">
        <v>1191</v>
      </c>
      <c r="B496" s="22">
        <v>43427.894399999997</v>
      </c>
    </row>
    <row r="497" spans="1:2" ht="15.75" customHeight="1" x14ac:dyDescent="0.3">
      <c r="A497" s="20" t="s">
        <v>1193</v>
      </c>
      <c r="B497" s="22">
        <v>43427.894399999997</v>
      </c>
    </row>
    <row r="498" spans="1:2" ht="15.75" customHeight="1" x14ac:dyDescent="0.3">
      <c r="A498" s="20" t="s">
        <v>1195</v>
      </c>
      <c r="B498" s="22">
        <v>47157.897599999997</v>
      </c>
    </row>
    <row r="499" spans="1:2" ht="15.75" customHeight="1" x14ac:dyDescent="0.3">
      <c r="A499" s="20" t="s">
        <v>1197</v>
      </c>
      <c r="B499" s="22">
        <v>26073.586799999997</v>
      </c>
    </row>
    <row r="500" spans="1:2" ht="15.75" customHeight="1" x14ac:dyDescent="0.3">
      <c r="A500" s="20" t="s">
        <v>1199</v>
      </c>
      <c r="B500" s="22">
        <v>23495.6898</v>
      </c>
    </row>
    <row r="501" spans="1:2" ht="15.75" customHeight="1" x14ac:dyDescent="0.3">
      <c r="A501" s="20" t="s">
        <v>1201</v>
      </c>
      <c r="B501" s="22">
        <v>21433.372199999998</v>
      </c>
    </row>
    <row r="502" spans="1:2" ht="15.75" customHeight="1" x14ac:dyDescent="0.3">
      <c r="A502" s="20" t="s">
        <v>1203</v>
      </c>
      <c r="B502" s="22">
        <v>24011.269199999999</v>
      </c>
    </row>
    <row r="503" spans="1:2" ht="15.75" customHeight="1" x14ac:dyDescent="0.3">
      <c r="A503" s="20" t="s">
        <v>1205</v>
      </c>
      <c r="B503" s="22">
        <v>21433.372199999998</v>
      </c>
    </row>
    <row r="504" spans="1:2" ht="15.75" customHeight="1" x14ac:dyDescent="0.3">
      <c r="A504" s="20" t="s">
        <v>1207</v>
      </c>
      <c r="B504" s="22">
        <v>23495.6898</v>
      </c>
    </row>
    <row r="505" spans="1:2" ht="15.75" customHeight="1" x14ac:dyDescent="0.3">
      <c r="A505" s="20" t="s">
        <v>1209</v>
      </c>
      <c r="B505" s="22">
        <v>24011.269199999999</v>
      </c>
    </row>
    <row r="506" spans="1:2" ht="15.75" customHeight="1" x14ac:dyDescent="0.3">
      <c r="A506" s="20" t="s">
        <v>1211</v>
      </c>
      <c r="B506" s="22">
        <v>24011.269199999999</v>
      </c>
    </row>
    <row r="507" spans="1:2" ht="15.75" customHeight="1" x14ac:dyDescent="0.3">
      <c r="A507" s="20" t="s">
        <v>1213</v>
      </c>
      <c r="B507" s="22">
        <v>26073.586799999997</v>
      </c>
    </row>
    <row r="508" spans="1:2" ht="15.75" customHeight="1" x14ac:dyDescent="0.3">
      <c r="A508" s="20" t="s">
        <v>1215</v>
      </c>
      <c r="B508" s="22">
        <v>24040.918800000003</v>
      </c>
    </row>
    <row r="509" spans="1:2" ht="15.75" customHeight="1" x14ac:dyDescent="0.3">
      <c r="A509" s="20" t="s">
        <v>1217</v>
      </c>
      <c r="B509" s="22">
        <v>21663.9918</v>
      </c>
    </row>
    <row r="510" spans="1:2" ht="15.75" customHeight="1" x14ac:dyDescent="0.3">
      <c r="A510" s="20" t="s">
        <v>1219</v>
      </c>
      <c r="B510" s="22">
        <v>19762.450199999999</v>
      </c>
    </row>
    <row r="511" spans="1:2" ht="15.75" customHeight="1" x14ac:dyDescent="0.3">
      <c r="A511" s="20" t="s">
        <v>1221</v>
      </c>
      <c r="B511" s="22">
        <v>22139.377199999995</v>
      </c>
    </row>
    <row r="512" spans="1:2" ht="15.75" customHeight="1" x14ac:dyDescent="0.3">
      <c r="A512" s="20" t="s">
        <v>1223</v>
      </c>
      <c r="B512" s="22">
        <v>19762.450199999999</v>
      </c>
    </row>
    <row r="513" spans="1:2" ht="15.75" customHeight="1" x14ac:dyDescent="0.3">
      <c r="A513" s="20" t="s">
        <v>1225</v>
      </c>
      <c r="B513" s="22">
        <v>21663.9918</v>
      </c>
    </row>
    <row r="514" spans="1:2" ht="15.75" customHeight="1" x14ac:dyDescent="0.3">
      <c r="A514" s="20" t="s">
        <v>1227</v>
      </c>
      <c r="B514" s="22">
        <v>22139.377199999995</v>
      </c>
    </row>
    <row r="515" spans="1:2" ht="15.75" customHeight="1" x14ac:dyDescent="0.3">
      <c r="A515" s="20" t="s">
        <v>1229</v>
      </c>
      <c r="B515" s="22">
        <v>22139.377199999995</v>
      </c>
    </row>
    <row r="516" spans="1:2" ht="15.75" customHeight="1" x14ac:dyDescent="0.3">
      <c r="A516" s="20" t="s">
        <v>1231</v>
      </c>
      <c r="B516" s="22">
        <v>24040.918800000003</v>
      </c>
    </row>
    <row r="517" spans="1:2" ht="15.75" customHeight="1" x14ac:dyDescent="0.3">
      <c r="A517" s="20" t="s">
        <v>1233</v>
      </c>
      <c r="B517" s="22">
        <v>1298.6489999999999</v>
      </c>
    </row>
    <row r="518" spans="1:2" ht="15.75" customHeight="1" x14ac:dyDescent="0.3">
      <c r="A518" s="20" t="s">
        <v>1235</v>
      </c>
      <c r="B518" s="22">
        <v>1170.2515000000001</v>
      </c>
    </row>
    <row r="519" spans="1:2" ht="15.75" customHeight="1" x14ac:dyDescent="0.3">
      <c r="A519" s="20" t="s">
        <v>1237</v>
      </c>
      <c r="B519" s="22">
        <v>1067.5335</v>
      </c>
    </row>
    <row r="520" spans="1:2" ht="15.75" customHeight="1" x14ac:dyDescent="0.3">
      <c r="A520" s="20" t="s">
        <v>1239</v>
      </c>
      <c r="B520" s="22">
        <v>1195.9309999999998</v>
      </c>
    </row>
    <row r="521" spans="1:2" ht="15.75" customHeight="1" x14ac:dyDescent="0.3">
      <c r="A521" s="20" t="s">
        <v>1241</v>
      </c>
      <c r="B521" s="22">
        <v>1067.5335</v>
      </c>
    </row>
    <row r="522" spans="1:2" ht="15.75" customHeight="1" x14ac:dyDescent="0.3">
      <c r="A522" s="20" t="s">
        <v>1243</v>
      </c>
      <c r="B522" s="22">
        <v>1170.2515000000001</v>
      </c>
    </row>
    <row r="523" spans="1:2" ht="15.75" customHeight="1" x14ac:dyDescent="0.3">
      <c r="A523" s="20" t="s">
        <v>1245</v>
      </c>
      <c r="B523" s="22">
        <v>1195.9309999999998</v>
      </c>
    </row>
    <row r="524" spans="1:2" ht="15.75" customHeight="1" x14ac:dyDescent="0.3">
      <c r="A524" s="20" t="s">
        <v>1247</v>
      </c>
      <c r="B524" s="22">
        <v>1195.9309999999998</v>
      </c>
    </row>
    <row r="525" spans="1:2" ht="15.75" customHeight="1" x14ac:dyDescent="0.3">
      <c r="A525" s="20" t="s">
        <v>1249</v>
      </c>
      <c r="B525" s="22">
        <v>1298.6489999999999</v>
      </c>
    </row>
    <row r="526" spans="1:2" ht="15.75" customHeight="1" x14ac:dyDescent="0.3">
      <c r="A526" s="20" t="s">
        <v>1251</v>
      </c>
      <c r="B526" s="22">
        <v>2361.5906399999994</v>
      </c>
    </row>
    <row r="527" spans="1:2" ht="15.75" customHeight="1" x14ac:dyDescent="0.3">
      <c r="A527" s="20" t="s">
        <v>1253</v>
      </c>
      <c r="B527" s="22">
        <v>2128.1000399999998</v>
      </c>
    </row>
    <row r="528" spans="1:2" ht="15.75" customHeight="1" x14ac:dyDescent="0.3">
      <c r="A528" s="20" t="s">
        <v>1255</v>
      </c>
      <c r="B528" s="22">
        <v>1941.3075599999997</v>
      </c>
    </row>
    <row r="529" spans="1:2" ht="15.75" customHeight="1" x14ac:dyDescent="0.3">
      <c r="A529" s="20" t="s">
        <v>1257</v>
      </c>
      <c r="B529" s="22">
        <v>2174.7981599999994</v>
      </c>
    </row>
    <row r="530" spans="1:2" ht="15.75" customHeight="1" x14ac:dyDescent="0.3">
      <c r="A530" s="20" t="s">
        <v>1259</v>
      </c>
      <c r="B530" s="22">
        <v>1941.3075599999997</v>
      </c>
    </row>
    <row r="531" spans="1:2" ht="15.75" customHeight="1" x14ac:dyDescent="0.3">
      <c r="A531" s="20" t="s">
        <v>1261</v>
      </c>
      <c r="B531" s="22">
        <v>2128.1000399999998</v>
      </c>
    </row>
    <row r="532" spans="1:2" ht="15.75" customHeight="1" x14ac:dyDescent="0.3">
      <c r="A532" s="20" t="s">
        <v>1263</v>
      </c>
      <c r="B532" s="22">
        <v>2174.7981599999994</v>
      </c>
    </row>
    <row r="533" spans="1:2" ht="15.75" customHeight="1" x14ac:dyDescent="0.3">
      <c r="A533" s="20" t="s">
        <v>1265</v>
      </c>
      <c r="B533" s="22">
        <v>2174.7981599999994</v>
      </c>
    </row>
    <row r="534" spans="1:2" ht="15.75" customHeight="1" x14ac:dyDescent="0.3">
      <c r="A534" s="20" t="s">
        <v>1267</v>
      </c>
      <c r="B534" s="22">
        <v>2361.5906399999994</v>
      </c>
    </row>
    <row r="535" spans="1:2" ht="15.75" customHeight="1" x14ac:dyDescent="0.3">
      <c r="A535" s="20" t="s">
        <v>1269</v>
      </c>
      <c r="B535" s="22">
        <v>5096.4530399999994</v>
      </c>
    </row>
    <row r="536" spans="1:2" ht="15.75" customHeight="1" x14ac:dyDescent="0.3">
      <c r="A536" s="20" t="s">
        <v>1271</v>
      </c>
      <c r="B536" s="22">
        <v>4592.5664399999996</v>
      </c>
    </row>
    <row r="537" spans="1:2" ht="15.75" customHeight="1" x14ac:dyDescent="0.3">
      <c r="A537" s="20" t="s">
        <v>1273</v>
      </c>
      <c r="B537" s="22">
        <v>4189.457159999999</v>
      </c>
    </row>
    <row r="538" spans="1:2" ht="15.75" customHeight="1" x14ac:dyDescent="0.3">
      <c r="A538" s="20" t="s">
        <v>1275</v>
      </c>
      <c r="B538" s="22">
        <v>4693.3437599999997</v>
      </c>
    </row>
    <row r="539" spans="1:2" ht="15.75" customHeight="1" x14ac:dyDescent="0.3">
      <c r="A539" s="20" t="s">
        <v>1277</v>
      </c>
      <c r="B539" s="22">
        <v>4189.457159999999</v>
      </c>
    </row>
    <row r="540" spans="1:2" ht="15.75" customHeight="1" x14ac:dyDescent="0.3">
      <c r="A540" s="20" t="s">
        <v>1279</v>
      </c>
      <c r="B540" s="22">
        <v>4592.5664399999996</v>
      </c>
    </row>
    <row r="541" spans="1:2" ht="15.75" customHeight="1" x14ac:dyDescent="0.3">
      <c r="A541" s="20" t="s">
        <v>1281</v>
      </c>
      <c r="B541" s="22">
        <v>4693.3437599999997</v>
      </c>
    </row>
    <row r="542" spans="1:2" ht="15.75" customHeight="1" x14ac:dyDescent="0.3">
      <c r="A542" s="20" t="s">
        <v>1283</v>
      </c>
      <c r="B542" s="22">
        <v>4693.3437599999997</v>
      </c>
    </row>
    <row r="543" spans="1:2" ht="15.75" customHeight="1" x14ac:dyDescent="0.3">
      <c r="A543" s="20" t="s">
        <v>1285</v>
      </c>
      <c r="B543" s="22">
        <v>5096.4530399999994</v>
      </c>
    </row>
    <row r="544" spans="1:2" ht="15.75" customHeight="1" x14ac:dyDescent="0.3">
      <c r="A544" s="20" t="s">
        <v>1287</v>
      </c>
      <c r="B544" s="22">
        <v>7313.9090399999995</v>
      </c>
    </row>
    <row r="545" spans="1:2" ht="15.75" customHeight="1" x14ac:dyDescent="0.3">
      <c r="A545" s="20" t="s">
        <v>1289</v>
      </c>
      <c r="B545" s="22">
        <v>6590.78244</v>
      </c>
    </row>
    <row r="546" spans="1:2" ht="15.75" customHeight="1" x14ac:dyDescent="0.3">
      <c r="A546" s="20" t="s">
        <v>1291</v>
      </c>
      <c r="B546" s="22">
        <v>6012.2811599999995</v>
      </c>
    </row>
    <row r="547" spans="1:2" ht="15.75" customHeight="1" x14ac:dyDescent="0.3">
      <c r="A547" s="20" t="s">
        <v>1293</v>
      </c>
      <c r="B547" s="22">
        <v>6735.4077599999991</v>
      </c>
    </row>
    <row r="548" spans="1:2" ht="15.75" customHeight="1" x14ac:dyDescent="0.3">
      <c r="A548" s="20" t="s">
        <v>1295</v>
      </c>
      <c r="B548" s="22">
        <v>6012.2811599999995</v>
      </c>
    </row>
    <row r="549" spans="1:2" ht="15.75" customHeight="1" x14ac:dyDescent="0.3">
      <c r="A549" s="20" t="s">
        <v>1297</v>
      </c>
      <c r="B549" s="22">
        <v>6590.78244</v>
      </c>
    </row>
    <row r="550" spans="1:2" ht="15.75" customHeight="1" x14ac:dyDescent="0.3">
      <c r="A550" s="20" t="s">
        <v>1299</v>
      </c>
      <c r="B550" s="22">
        <v>6735.4077599999991</v>
      </c>
    </row>
    <row r="551" spans="1:2" ht="15.75" customHeight="1" x14ac:dyDescent="0.3">
      <c r="A551" s="20" t="s">
        <v>1301</v>
      </c>
      <c r="B551" s="22">
        <v>6735.4077599999991</v>
      </c>
    </row>
    <row r="552" spans="1:2" ht="15.75" customHeight="1" x14ac:dyDescent="0.3">
      <c r="A552" s="20" t="s">
        <v>1303</v>
      </c>
      <c r="B552" s="22">
        <v>7313.9090399999995</v>
      </c>
    </row>
    <row r="553" spans="1:2" ht="15.75" customHeight="1" x14ac:dyDescent="0.3">
      <c r="A553" s="20" t="s">
        <v>1305</v>
      </c>
      <c r="B553" s="22">
        <v>9716.1530399999992</v>
      </c>
    </row>
    <row r="554" spans="1:2" ht="15.75" customHeight="1" x14ac:dyDescent="0.3">
      <c r="A554" s="20" t="s">
        <v>1307</v>
      </c>
      <c r="B554" s="22">
        <v>8755.5164399999994</v>
      </c>
    </row>
    <row r="555" spans="1:2" ht="15.75" customHeight="1" x14ac:dyDescent="0.3">
      <c r="A555" s="20" t="s">
        <v>1309</v>
      </c>
      <c r="B555" s="22">
        <v>7987.0071599999983</v>
      </c>
    </row>
    <row r="556" spans="1:2" ht="15.75" customHeight="1" x14ac:dyDescent="0.3">
      <c r="A556" s="20" t="s">
        <v>1311</v>
      </c>
      <c r="B556" s="22">
        <v>8947.6437600000008</v>
      </c>
    </row>
    <row r="557" spans="1:2" ht="15.75" customHeight="1" x14ac:dyDescent="0.3">
      <c r="A557" s="20" t="s">
        <v>1313</v>
      </c>
      <c r="B557" s="22">
        <v>7987.0071599999983</v>
      </c>
    </row>
    <row r="558" spans="1:2" ht="15.75" customHeight="1" x14ac:dyDescent="0.3">
      <c r="A558" s="20" t="s">
        <v>1315</v>
      </c>
      <c r="B558" s="22">
        <v>8755.5164399999994</v>
      </c>
    </row>
    <row r="559" spans="1:2" ht="15.75" customHeight="1" x14ac:dyDescent="0.3">
      <c r="A559" s="20" t="s">
        <v>1317</v>
      </c>
      <c r="B559" s="22">
        <v>8947.6437600000008</v>
      </c>
    </row>
    <row r="560" spans="1:2" ht="15.75" customHeight="1" x14ac:dyDescent="0.3">
      <c r="A560" s="20" t="s">
        <v>1319</v>
      </c>
      <c r="B560" s="22">
        <v>8947.6437600000008</v>
      </c>
    </row>
    <row r="561" spans="1:2" ht="15.75" customHeight="1" x14ac:dyDescent="0.3">
      <c r="A561" s="20" t="s">
        <v>1321</v>
      </c>
      <c r="B561" s="22">
        <v>9716.1530399999992</v>
      </c>
    </row>
    <row r="562" spans="1:2" ht="15.75" customHeight="1" x14ac:dyDescent="0.3">
      <c r="A562" s="20" t="s">
        <v>1323</v>
      </c>
      <c r="B562" s="22">
        <v>14705.429039999997</v>
      </c>
    </row>
    <row r="563" spans="1:2" ht="15.75" customHeight="1" x14ac:dyDescent="0.3">
      <c r="A563" s="20" t="s">
        <v>1325</v>
      </c>
      <c r="B563" s="22">
        <v>13251.502439999998</v>
      </c>
    </row>
    <row r="564" spans="1:2" ht="15.75" customHeight="1" x14ac:dyDescent="0.3">
      <c r="A564" s="20" t="s">
        <v>1327</v>
      </c>
      <c r="B564" s="22">
        <v>12088.361159999999</v>
      </c>
    </row>
    <row r="565" spans="1:2" ht="15.75" customHeight="1" x14ac:dyDescent="0.3">
      <c r="A565" s="20" t="s">
        <v>1329</v>
      </c>
      <c r="B565" s="22">
        <v>13542.287759999999</v>
      </c>
    </row>
    <row r="566" spans="1:2" ht="15.75" customHeight="1" x14ac:dyDescent="0.3">
      <c r="A566" s="20" t="s">
        <v>1331</v>
      </c>
      <c r="B566" s="22">
        <v>12088.361159999999</v>
      </c>
    </row>
    <row r="567" spans="1:2" ht="15.75" customHeight="1" x14ac:dyDescent="0.3">
      <c r="A567" s="20" t="s">
        <v>1333</v>
      </c>
      <c r="B567" s="22">
        <v>13251.502439999998</v>
      </c>
    </row>
    <row r="568" spans="1:2" ht="15.75" customHeight="1" x14ac:dyDescent="0.3">
      <c r="A568" s="20" t="s">
        <v>1335</v>
      </c>
      <c r="B568" s="22">
        <v>13542.287759999999</v>
      </c>
    </row>
    <row r="569" spans="1:2" ht="15.75" customHeight="1" x14ac:dyDescent="0.3">
      <c r="A569" s="20" t="s">
        <v>1337</v>
      </c>
      <c r="B569" s="22">
        <v>13542.287759999999</v>
      </c>
    </row>
    <row r="570" spans="1:2" ht="15.75" customHeight="1" x14ac:dyDescent="0.3">
      <c r="A570" s="20" t="s">
        <v>1339</v>
      </c>
      <c r="B570" s="22">
        <v>14705.429039999997</v>
      </c>
    </row>
    <row r="571" spans="1:2" ht="15.75" customHeight="1" x14ac:dyDescent="0.3">
      <c r="A571" s="20" t="s">
        <v>1341</v>
      </c>
      <c r="B571" s="22">
        <v>39910.512239999996</v>
      </c>
    </row>
    <row r="572" spans="1:2" ht="15.75" customHeight="1" x14ac:dyDescent="0.3">
      <c r="A572" s="20" t="s">
        <v>1343</v>
      </c>
      <c r="B572" s="22">
        <v>35964.557639999992</v>
      </c>
    </row>
    <row r="573" spans="1:2" ht="15.75" customHeight="1" x14ac:dyDescent="0.3">
      <c r="A573" s="20" t="s">
        <v>1345</v>
      </c>
      <c r="B573" s="22">
        <v>32807.793960000003</v>
      </c>
    </row>
    <row r="574" spans="1:2" ht="15.75" customHeight="1" x14ac:dyDescent="0.3">
      <c r="A574" s="20" t="s">
        <v>1347</v>
      </c>
      <c r="B574" s="22">
        <v>36753.748559999993</v>
      </c>
    </row>
    <row r="575" spans="1:2" ht="15.75" customHeight="1" x14ac:dyDescent="0.3">
      <c r="A575" s="20" t="s">
        <v>1349</v>
      </c>
      <c r="B575" s="22">
        <v>32807.793960000003</v>
      </c>
    </row>
    <row r="576" spans="1:2" ht="15.75" customHeight="1" x14ac:dyDescent="0.3">
      <c r="A576" s="20" t="s">
        <v>1351</v>
      </c>
      <c r="B576" s="22">
        <v>35964.557639999992</v>
      </c>
    </row>
    <row r="577" spans="1:2" ht="15.75" customHeight="1" x14ac:dyDescent="0.3">
      <c r="A577" s="20" t="s">
        <v>1353</v>
      </c>
      <c r="B577" s="22">
        <v>36753.748559999993</v>
      </c>
    </row>
    <row r="578" spans="1:2" ht="15.75" customHeight="1" x14ac:dyDescent="0.3">
      <c r="A578" s="20" t="s">
        <v>1355</v>
      </c>
      <c r="B578" s="22">
        <v>36753.748559999993</v>
      </c>
    </row>
    <row r="579" spans="1:2" ht="15.75" customHeight="1" x14ac:dyDescent="0.3">
      <c r="A579" s="20" t="s">
        <v>1357</v>
      </c>
      <c r="B579" s="22">
        <v>39910.512239999996</v>
      </c>
    </row>
    <row r="580" spans="1:2" ht="15.75" customHeight="1" x14ac:dyDescent="0.3">
      <c r="A580" s="20" t="s">
        <v>1359</v>
      </c>
      <c r="B580" s="22">
        <v>50665.173839999996</v>
      </c>
    </row>
    <row r="581" spans="1:2" ht="15.75" customHeight="1" x14ac:dyDescent="0.3">
      <c r="A581" s="20" t="s">
        <v>1361</v>
      </c>
      <c r="B581" s="22">
        <v>45655.90524</v>
      </c>
    </row>
    <row r="582" spans="1:2" ht="15.75" customHeight="1" x14ac:dyDescent="0.3">
      <c r="A582" s="20" t="s">
        <v>1363</v>
      </c>
      <c r="B582" s="22">
        <v>41648.490359999996</v>
      </c>
    </row>
    <row r="583" spans="1:2" ht="15.75" customHeight="1" x14ac:dyDescent="0.3">
      <c r="A583" s="20" t="s">
        <v>1365</v>
      </c>
      <c r="B583" s="22">
        <v>46657.758959999985</v>
      </c>
    </row>
    <row r="584" spans="1:2" ht="15.75" customHeight="1" x14ac:dyDescent="0.3">
      <c r="A584" s="20" t="s">
        <v>1367</v>
      </c>
      <c r="B584" s="22">
        <v>41648.490359999996</v>
      </c>
    </row>
    <row r="585" spans="1:2" ht="15.75" customHeight="1" x14ac:dyDescent="0.3">
      <c r="A585" s="20" t="s">
        <v>1369</v>
      </c>
      <c r="B585" s="22">
        <v>45655.90524</v>
      </c>
    </row>
    <row r="586" spans="1:2" ht="15.75" customHeight="1" x14ac:dyDescent="0.3">
      <c r="A586" s="20" t="s">
        <v>1371</v>
      </c>
      <c r="B586" s="22">
        <v>46657.758959999985</v>
      </c>
    </row>
    <row r="587" spans="1:2" ht="15.75" customHeight="1" x14ac:dyDescent="0.3">
      <c r="A587" s="20" t="s">
        <v>1373</v>
      </c>
      <c r="B587" s="22">
        <v>46657.758959999985</v>
      </c>
    </row>
    <row r="588" spans="1:2" ht="15.75" customHeight="1" x14ac:dyDescent="0.3">
      <c r="A588" s="20" t="s">
        <v>1375</v>
      </c>
      <c r="B588" s="22">
        <v>50665.173839999996</v>
      </c>
    </row>
    <row r="589" spans="1:2" ht="15.75" customHeight="1" x14ac:dyDescent="0.3">
      <c r="A589" s="20" t="s">
        <v>1377</v>
      </c>
      <c r="B589" s="22">
        <v>55747.899771428558</v>
      </c>
    </row>
    <row r="590" spans="1:2" ht="15.75" customHeight="1" x14ac:dyDescent="0.3">
      <c r="A590" s="20" t="s">
        <v>1379</v>
      </c>
      <c r="B590" s="22">
        <v>50236.101771428577</v>
      </c>
    </row>
    <row r="591" spans="1:2" ht="15.75" customHeight="1" x14ac:dyDescent="0.3">
      <c r="A591" s="20" t="s">
        <v>1381</v>
      </c>
      <c r="B591" s="22">
        <v>45826.663371428578</v>
      </c>
    </row>
    <row r="592" spans="1:2" ht="15.75" customHeight="1" x14ac:dyDescent="0.3">
      <c r="A592" s="20" t="s">
        <v>1383</v>
      </c>
      <c r="B592" s="22">
        <v>51338.461371428566</v>
      </c>
    </row>
    <row r="593" spans="1:2" ht="15.75" customHeight="1" x14ac:dyDescent="0.3">
      <c r="A593" s="20" t="s">
        <v>1385</v>
      </c>
      <c r="B593" s="22">
        <v>45826.663371428578</v>
      </c>
    </row>
    <row r="594" spans="1:2" ht="15.75" customHeight="1" x14ac:dyDescent="0.3">
      <c r="A594" s="20" t="s">
        <v>1387</v>
      </c>
      <c r="B594" s="22">
        <v>50236.101771428577</v>
      </c>
    </row>
    <row r="595" spans="1:2" ht="15.75" customHeight="1" x14ac:dyDescent="0.3">
      <c r="A595" s="20" t="s">
        <v>1389</v>
      </c>
      <c r="B595" s="22">
        <v>51338.461371428566</v>
      </c>
    </row>
    <row r="596" spans="1:2" ht="15.75" customHeight="1" x14ac:dyDescent="0.3">
      <c r="A596" s="20" t="s">
        <v>1391</v>
      </c>
      <c r="B596" s="22">
        <v>51338.461371428566</v>
      </c>
    </row>
    <row r="597" spans="1:2" ht="15.75" customHeight="1" x14ac:dyDescent="0.3">
      <c r="A597" s="20" t="s">
        <v>1393</v>
      </c>
      <c r="B597" s="22">
        <v>55747.899771428558</v>
      </c>
    </row>
    <row r="598" spans="1:2" ht="15.75" customHeight="1" x14ac:dyDescent="0.3">
      <c r="A598" s="20" t="s">
        <v>1395</v>
      </c>
      <c r="B598" s="22">
        <v>43900.349142857143</v>
      </c>
    </row>
    <row r="599" spans="1:2" ht="15.75" customHeight="1" x14ac:dyDescent="0.3">
      <c r="A599" s="20" t="s">
        <v>1397</v>
      </c>
      <c r="B599" s="22">
        <v>39559.919142857143</v>
      </c>
    </row>
    <row r="600" spans="1:2" ht="15.75" customHeight="1" x14ac:dyDescent="0.3">
      <c r="A600" s="20" t="s">
        <v>1399</v>
      </c>
      <c r="B600" s="22">
        <v>36087.575142857146</v>
      </c>
    </row>
    <row r="601" spans="1:2" ht="15.75" customHeight="1" x14ac:dyDescent="0.3">
      <c r="A601" s="20" t="s">
        <v>1401</v>
      </c>
      <c r="B601" s="22">
        <v>40428.005142857146</v>
      </c>
    </row>
    <row r="602" spans="1:2" ht="15.75" customHeight="1" x14ac:dyDescent="0.3">
      <c r="A602" s="20" t="s">
        <v>1403</v>
      </c>
      <c r="B602" s="22">
        <v>36087.575142857146</v>
      </c>
    </row>
    <row r="603" spans="1:2" ht="15.75" customHeight="1" x14ac:dyDescent="0.3">
      <c r="A603" s="20" t="s">
        <v>1405</v>
      </c>
      <c r="B603" s="22">
        <v>39559.919142857143</v>
      </c>
    </row>
    <row r="604" spans="1:2" ht="15.75" customHeight="1" x14ac:dyDescent="0.3">
      <c r="A604" s="20" t="s">
        <v>1407</v>
      </c>
      <c r="B604" s="22">
        <v>40428.005142857146</v>
      </c>
    </row>
    <row r="605" spans="1:2" ht="15.75" customHeight="1" x14ac:dyDescent="0.3">
      <c r="A605" s="20" t="s">
        <v>1409</v>
      </c>
      <c r="B605" s="22">
        <v>40428.005142857146</v>
      </c>
    </row>
    <row r="606" spans="1:2" ht="15.75" customHeight="1" x14ac:dyDescent="0.3">
      <c r="A606" s="20" t="s">
        <v>1411</v>
      </c>
      <c r="B606" s="22">
        <v>43900.349142857143</v>
      </c>
    </row>
    <row r="607" spans="1:2" ht="15.75" customHeight="1" x14ac:dyDescent="0.3">
      <c r="A607" s="20" t="s">
        <v>1414</v>
      </c>
      <c r="B607" s="22">
        <v>1141.98984</v>
      </c>
    </row>
    <row r="608" spans="1:2" ht="15.75" customHeight="1" x14ac:dyDescent="0.3">
      <c r="A608" s="20" t="s">
        <v>1416</v>
      </c>
      <c r="B608" s="22">
        <v>1029.08124</v>
      </c>
    </row>
    <row r="609" spans="1:2" ht="15.75" customHeight="1" x14ac:dyDescent="0.3">
      <c r="A609" s="20" t="s">
        <v>1418</v>
      </c>
      <c r="B609" s="22">
        <v>938.75435999999991</v>
      </c>
    </row>
    <row r="610" spans="1:2" ht="15.75" customHeight="1" x14ac:dyDescent="0.3">
      <c r="A610" s="20" t="s">
        <v>1420</v>
      </c>
      <c r="B610" s="22">
        <v>1051.6629599999997</v>
      </c>
    </row>
    <row r="611" spans="1:2" ht="15.75" customHeight="1" x14ac:dyDescent="0.3">
      <c r="A611" s="20" t="s">
        <v>1422</v>
      </c>
      <c r="B611" s="22">
        <v>938.75435999999991</v>
      </c>
    </row>
    <row r="612" spans="1:2" ht="15.75" customHeight="1" x14ac:dyDescent="0.3">
      <c r="A612" s="20" t="s">
        <v>1424</v>
      </c>
      <c r="B612" s="22">
        <v>1029.08124</v>
      </c>
    </row>
    <row r="613" spans="1:2" ht="15.75" customHeight="1" x14ac:dyDescent="0.3">
      <c r="A613" s="20" t="s">
        <v>1426</v>
      </c>
      <c r="B613" s="22">
        <v>1051.6629599999997</v>
      </c>
    </row>
    <row r="614" spans="1:2" ht="15.75" customHeight="1" x14ac:dyDescent="0.3">
      <c r="A614" s="20" t="s">
        <v>1428</v>
      </c>
      <c r="B614" s="22">
        <v>1051.6629599999997</v>
      </c>
    </row>
    <row r="615" spans="1:2" ht="15.75" customHeight="1" x14ac:dyDescent="0.3">
      <c r="A615" s="20" t="s">
        <v>1430</v>
      </c>
      <c r="B615" s="22">
        <v>1141.98984</v>
      </c>
    </row>
    <row r="616" spans="1:2" ht="15.75" customHeight="1" x14ac:dyDescent="0.3">
      <c r="A616" s="20" t="s">
        <v>1432</v>
      </c>
      <c r="B616" s="22">
        <v>1141.98984</v>
      </c>
    </row>
    <row r="617" spans="1:2" ht="15.75" customHeight="1" x14ac:dyDescent="0.3">
      <c r="A617" s="20" t="s">
        <v>1434</v>
      </c>
      <c r="B617" s="22">
        <v>1029.08124</v>
      </c>
    </row>
    <row r="618" spans="1:2" ht="15.75" customHeight="1" x14ac:dyDescent="0.3">
      <c r="A618" s="20" t="s">
        <v>1436</v>
      </c>
      <c r="B618" s="22">
        <v>938.75435999999991</v>
      </c>
    </row>
    <row r="619" spans="1:2" ht="15.75" customHeight="1" x14ac:dyDescent="0.3">
      <c r="A619" s="20" t="s">
        <v>1438</v>
      </c>
      <c r="B619" s="22">
        <v>1051.6629599999997</v>
      </c>
    </row>
    <row r="620" spans="1:2" ht="15.75" customHeight="1" x14ac:dyDescent="0.3">
      <c r="A620" s="20" t="s">
        <v>1440</v>
      </c>
      <c r="B620" s="22">
        <v>938.75435999999991</v>
      </c>
    </row>
    <row r="621" spans="1:2" ht="15.75" customHeight="1" x14ac:dyDescent="0.3">
      <c r="A621" s="20" t="s">
        <v>1442</v>
      </c>
      <c r="B621" s="22">
        <v>1029.08124</v>
      </c>
    </row>
    <row r="622" spans="1:2" ht="15.75" customHeight="1" x14ac:dyDescent="0.3">
      <c r="A622" s="20" t="s">
        <v>1444</v>
      </c>
      <c r="B622" s="22">
        <v>1051.6629599999997</v>
      </c>
    </row>
    <row r="623" spans="1:2" ht="15.75" customHeight="1" x14ac:dyDescent="0.3">
      <c r="A623" s="20" t="s">
        <v>1446</v>
      </c>
      <c r="B623" s="22">
        <v>1051.6629599999997</v>
      </c>
    </row>
    <row r="624" spans="1:2" ht="15.75" customHeight="1" x14ac:dyDescent="0.3">
      <c r="A624" s="20" t="s">
        <v>1448</v>
      </c>
      <c r="B624" s="22">
        <v>1141.98984</v>
      </c>
    </row>
    <row r="625" spans="1:2" ht="15.75" customHeight="1" x14ac:dyDescent="0.3">
      <c r="A625" s="20" t="s">
        <v>1450</v>
      </c>
      <c r="B625" s="22">
        <v>3802.9370399999998</v>
      </c>
    </row>
    <row r="626" spans="1:2" ht="15.75" customHeight="1" x14ac:dyDescent="0.3">
      <c r="A626" s="20" t="s">
        <v>1452</v>
      </c>
      <c r="B626" s="22">
        <v>3426.9404399999999</v>
      </c>
    </row>
    <row r="627" spans="1:2" ht="15.75" customHeight="1" x14ac:dyDescent="0.3">
      <c r="A627" s="20" t="s">
        <v>1454</v>
      </c>
      <c r="B627" s="22">
        <v>3126.1431599999992</v>
      </c>
    </row>
    <row r="628" spans="1:2" ht="15.75" customHeight="1" x14ac:dyDescent="0.3">
      <c r="A628" s="20" t="s">
        <v>1456</v>
      </c>
      <c r="B628" s="22">
        <v>3502.1397599999996</v>
      </c>
    </row>
    <row r="629" spans="1:2" ht="15.75" customHeight="1" x14ac:dyDescent="0.3">
      <c r="A629" s="20" t="s">
        <v>1458</v>
      </c>
      <c r="B629" s="22">
        <v>3126.1431599999992</v>
      </c>
    </row>
    <row r="630" spans="1:2" ht="15.75" customHeight="1" x14ac:dyDescent="0.3">
      <c r="A630" s="20" t="s">
        <v>1460</v>
      </c>
      <c r="B630" s="22">
        <v>3426.9404399999999</v>
      </c>
    </row>
    <row r="631" spans="1:2" ht="15.75" customHeight="1" x14ac:dyDescent="0.3">
      <c r="A631" s="20" t="s">
        <v>1462</v>
      </c>
      <c r="B631" s="22">
        <v>3502.1397599999996</v>
      </c>
    </row>
    <row r="632" spans="1:2" ht="15.75" customHeight="1" x14ac:dyDescent="0.3">
      <c r="A632" s="20" t="s">
        <v>1464</v>
      </c>
      <c r="B632" s="22">
        <v>3502.1397599999996</v>
      </c>
    </row>
    <row r="633" spans="1:2" ht="15.75" customHeight="1" x14ac:dyDescent="0.3">
      <c r="A633" s="20" t="s">
        <v>1466</v>
      </c>
      <c r="B633" s="22">
        <v>3802.9370399999998</v>
      </c>
    </row>
    <row r="634" spans="1:2" ht="15.75" customHeight="1" x14ac:dyDescent="0.3">
      <c r="A634" s="20" t="s">
        <v>1468</v>
      </c>
      <c r="B634" s="22">
        <v>3802.9370399999998</v>
      </c>
    </row>
    <row r="635" spans="1:2" ht="15.75" customHeight="1" x14ac:dyDescent="0.3">
      <c r="A635" s="20" t="s">
        <v>1470</v>
      </c>
      <c r="B635" s="22">
        <v>3426.9404399999999</v>
      </c>
    </row>
    <row r="636" spans="1:2" ht="15.75" customHeight="1" x14ac:dyDescent="0.3">
      <c r="A636" s="20" t="s">
        <v>1472</v>
      </c>
      <c r="B636" s="22">
        <v>3126.1431599999992</v>
      </c>
    </row>
    <row r="637" spans="1:2" ht="15.75" customHeight="1" x14ac:dyDescent="0.3">
      <c r="A637" s="20" t="s">
        <v>1474</v>
      </c>
      <c r="B637" s="22">
        <v>3502.1397599999996</v>
      </c>
    </row>
    <row r="638" spans="1:2" ht="15.75" customHeight="1" x14ac:dyDescent="0.3">
      <c r="A638" s="20" t="s">
        <v>1476</v>
      </c>
      <c r="B638" s="22">
        <v>3126.1431599999992</v>
      </c>
    </row>
    <row r="639" spans="1:2" ht="15.75" customHeight="1" x14ac:dyDescent="0.3">
      <c r="A639" s="20" t="s">
        <v>1478</v>
      </c>
      <c r="B639" s="22">
        <v>3426.9404399999999</v>
      </c>
    </row>
    <row r="640" spans="1:2" ht="15.75" customHeight="1" x14ac:dyDescent="0.3">
      <c r="A640" s="20" t="s">
        <v>1480</v>
      </c>
      <c r="B640" s="22">
        <v>3502.1397599999996</v>
      </c>
    </row>
    <row r="641" spans="1:2" ht="15.75" customHeight="1" x14ac:dyDescent="0.3">
      <c r="A641" s="20" t="s">
        <v>1482</v>
      </c>
      <c r="B641" s="22">
        <v>3502.1397599999996</v>
      </c>
    </row>
    <row r="642" spans="1:2" ht="15.75" customHeight="1" x14ac:dyDescent="0.3">
      <c r="A642" s="20" t="s">
        <v>1484</v>
      </c>
      <c r="B642" s="22">
        <v>3802.9370399999998</v>
      </c>
    </row>
    <row r="643" spans="1:2" ht="15.75" customHeight="1" x14ac:dyDescent="0.3">
      <c r="A643" s="20" t="s">
        <v>1486</v>
      </c>
      <c r="B643" s="22">
        <v>7387.8242399999999</v>
      </c>
    </row>
    <row r="644" spans="1:2" ht="15.75" customHeight="1" x14ac:dyDescent="0.3">
      <c r="A644" s="20" t="s">
        <v>1488</v>
      </c>
      <c r="B644" s="22">
        <v>6657.3896400000003</v>
      </c>
    </row>
    <row r="645" spans="1:2" ht="15.75" customHeight="1" x14ac:dyDescent="0.3">
      <c r="A645" s="20" t="s">
        <v>1490</v>
      </c>
      <c r="B645" s="22">
        <v>6073.0419599999996</v>
      </c>
    </row>
    <row r="646" spans="1:2" ht="15.75" customHeight="1" x14ac:dyDescent="0.3">
      <c r="A646" s="20" t="s">
        <v>1492</v>
      </c>
      <c r="B646" s="22">
        <v>6803.4765600000001</v>
      </c>
    </row>
    <row r="647" spans="1:2" ht="15.75" customHeight="1" x14ac:dyDescent="0.3">
      <c r="A647" s="20" t="s">
        <v>1494</v>
      </c>
      <c r="B647" s="22">
        <v>6073.0419599999996</v>
      </c>
    </row>
    <row r="648" spans="1:2" ht="15.75" customHeight="1" x14ac:dyDescent="0.3">
      <c r="A648" s="20" t="s">
        <v>1496</v>
      </c>
      <c r="B648" s="22">
        <v>6657.3896400000003</v>
      </c>
    </row>
    <row r="649" spans="1:2" ht="15.75" customHeight="1" x14ac:dyDescent="0.3">
      <c r="A649" s="20" t="s">
        <v>1498</v>
      </c>
      <c r="B649" s="22">
        <v>6803.4765600000001</v>
      </c>
    </row>
    <row r="650" spans="1:2" ht="15.75" customHeight="1" x14ac:dyDescent="0.3">
      <c r="A650" s="20" t="s">
        <v>1500</v>
      </c>
      <c r="B650" s="22">
        <v>6803.4765600000001</v>
      </c>
    </row>
    <row r="651" spans="1:2" ht="15.75" customHeight="1" x14ac:dyDescent="0.3">
      <c r="A651" s="20" t="s">
        <v>1502</v>
      </c>
      <c r="B651" s="22">
        <v>7387.8242399999999</v>
      </c>
    </row>
    <row r="652" spans="1:2" ht="15.75" customHeight="1" x14ac:dyDescent="0.3">
      <c r="A652" s="20" t="s">
        <v>1504</v>
      </c>
      <c r="B652" s="22">
        <v>3802.9370399999998</v>
      </c>
    </row>
    <row r="653" spans="1:2" ht="15.75" customHeight="1" x14ac:dyDescent="0.3">
      <c r="A653" s="20" t="s">
        <v>1506</v>
      </c>
      <c r="B653" s="22">
        <v>3426.9404399999999</v>
      </c>
    </row>
    <row r="654" spans="1:2" ht="15.75" customHeight="1" x14ac:dyDescent="0.3">
      <c r="A654" s="20" t="s">
        <v>1508</v>
      </c>
      <c r="B654" s="22">
        <v>3126.1431599999992</v>
      </c>
    </row>
    <row r="655" spans="1:2" ht="15.75" customHeight="1" x14ac:dyDescent="0.3">
      <c r="A655" s="20" t="s">
        <v>1510</v>
      </c>
      <c r="B655" s="22">
        <v>3502.1397599999996</v>
      </c>
    </row>
    <row r="656" spans="1:2" ht="15.75" customHeight="1" x14ac:dyDescent="0.3">
      <c r="A656" s="20" t="s">
        <v>1512</v>
      </c>
      <c r="B656" s="22">
        <v>3126.1431599999992</v>
      </c>
    </row>
    <row r="657" spans="1:2" ht="15.75" customHeight="1" x14ac:dyDescent="0.3">
      <c r="A657" s="20" t="s">
        <v>1514</v>
      </c>
      <c r="B657" s="22">
        <v>3426.9404399999999</v>
      </c>
    </row>
    <row r="658" spans="1:2" ht="15.75" customHeight="1" x14ac:dyDescent="0.3">
      <c r="A658" s="20" t="s">
        <v>1516</v>
      </c>
      <c r="B658" s="22">
        <v>3502.1397599999996</v>
      </c>
    </row>
    <row r="659" spans="1:2" ht="15.75" customHeight="1" x14ac:dyDescent="0.3">
      <c r="A659" s="20" t="s">
        <v>1518</v>
      </c>
      <c r="B659" s="22">
        <v>3502.1397599999996</v>
      </c>
    </row>
    <row r="660" spans="1:2" ht="15.75" customHeight="1" x14ac:dyDescent="0.3">
      <c r="A660" s="20" t="s">
        <v>1520</v>
      </c>
      <c r="B660" s="22">
        <v>3802.9370399999998</v>
      </c>
    </row>
    <row r="661" spans="1:2" ht="15.75" customHeight="1" x14ac:dyDescent="0.3">
      <c r="A661" s="20" t="s">
        <v>1522</v>
      </c>
      <c r="B661" s="22">
        <v>7387.8242399999999</v>
      </c>
    </row>
    <row r="662" spans="1:2" ht="15.75" customHeight="1" x14ac:dyDescent="0.3">
      <c r="A662" s="20" t="s">
        <v>1524</v>
      </c>
      <c r="B662" s="22">
        <v>6657.3896400000003</v>
      </c>
    </row>
    <row r="663" spans="1:2" ht="15.75" customHeight="1" x14ac:dyDescent="0.3">
      <c r="A663" s="20" t="s">
        <v>1526</v>
      </c>
      <c r="B663" s="22">
        <v>6073.0419599999996</v>
      </c>
    </row>
    <row r="664" spans="1:2" ht="15.75" customHeight="1" x14ac:dyDescent="0.3">
      <c r="A664" s="20" t="s">
        <v>1528</v>
      </c>
      <c r="B664" s="22">
        <v>6803.4765600000001</v>
      </c>
    </row>
    <row r="665" spans="1:2" ht="15.75" customHeight="1" x14ac:dyDescent="0.3">
      <c r="A665" s="20" t="s">
        <v>1530</v>
      </c>
      <c r="B665" s="22">
        <v>6073.0419599999996</v>
      </c>
    </row>
    <row r="666" spans="1:2" ht="15.75" customHeight="1" x14ac:dyDescent="0.3">
      <c r="A666" s="20" t="s">
        <v>1532</v>
      </c>
      <c r="B666" s="22">
        <v>6657.3896400000003</v>
      </c>
    </row>
    <row r="667" spans="1:2" ht="15.75" customHeight="1" x14ac:dyDescent="0.3">
      <c r="A667" s="20" t="s">
        <v>1534</v>
      </c>
      <c r="B667" s="22">
        <v>6803.4765600000001</v>
      </c>
    </row>
    <row r="668" spans="1:2" ht="15.75" customHeight="1" x14ac:dyDescent="0.3">
      <c r="A668" s="20" t="s">
        <v>1536</v>
      </c>
      <c r="B668" s="22">
        <v>6803.4765600000001</v>
      </c>
    </row>
    <row r="669" spans="1:2" ht="15.75" customHeight="1" x14ac:dyDescent="0.3">
      <c r="A669" s="20" t="s">
        <v>1538</v>
      </c>
      <c r="B669" s="22">
        <v>7387.8242399999999</v>
      </c>
    </row>
    <row r="670" spans="1:2" ht="15.75" customHeight="1" x14ac:dyDescent="0.3">
      <c r="A670" s="20" t="s">
        <v>1540</v>
      </c>
      <c r="B670" s="22">
        <v>13707.573839999999</v>
      </c>
    </row>
    <row r="671" spans="1:2" ht="15.75" customHeight="1" x14ac:dyDescent="0.3">
      <c r="A671" s="20" t="s">
        <v>1542</v>
      </c>
      <c r="B671" s="22">
        <v>12352.30524</v>
      </c>
    </row>
    <row r="672" spans="1:2" ht="15.75" customHeight="1" x14ac:dyDescent="0.3">
      <c r="A672" s="20" t="s">
        <v>1544</v>
      </c>
      <c r="B672" s="22">
        <v>11268.090359999998</v>
      </c>
    </row>
    <row r="673" spans="1:2" ht="15.75" customHeight="1" x14ac:dyDescent="0.3">
      <c r="A673" s="20" t="s">
        <v>1546</v>
      </c>
      <c r="B673" s="22">
        <v>12623.35896</v>
      </c>
    </row>
    <row r="674" spans="1:2" ht="15.75" customHeight="1" x14ac:dyDescent="0.3">
      <c r="A674" s="20" t="s">
        <v>1548</v>
      </c>
      <c r="B674" s="22">
        <v>11268.090359999998</v>
      </c>
    </row>
    <row r="675" spans="1:2" ht="15.75" customHeight="1" x14ac:dyDescent="0.3">
      <c r="A675" s="20" t="s">
        <v>1550</v>
      </c>
      <c r="B675" s="22">
        <v>12352.30524</v>
      </c>
    </row>
    <row r="676" spans="1:2" ht="15.75" customHeight="1" x14ac:dyDescent="0.3">
      <c r="A676" s="20" t="s">
        <v>1552</v>
      </c>
      <c r="B676" s="22">
        <v>12623.35896</v>
      </c>
    </row>
    <row r="677" spans="1:2" ht="15.75" customHeight="1" x14ac:dyDescent="0.3">
      <c r="A677" s="20" t="s">
        <v>1554</v>
      </c>
      <c r="B677" s="22">
        <v>12623.35896</v>
      </c>
    </row>
    <row r="678" spans="1:2" ht="15.75" customHeight="1" x14ac:dyDescent="0.3">
      <c r="A678" s="20" t="s">
        <v>1556</v>
      </c>
      <c r="B678" s="22">
        <v>13707.573839999999</v>
      </c>
    </row>
    <row r="679" spans="1:2" ht="15.75" customHeight="1" x14ac:dyDescent="0.3">
      <c r="A679" s="20" t="s">
        <v>1558</v>
      </c>
      <c r="B679" s="22">
        <v>7387.8242399999999</v>
      </c>
    </row>
    <row r="680" spans="1:2" ht="15.75" customHeight="1" x14ac:dyDescent="0.3">
      <c r="A680" s="20" t="s">
        <v>1560</v>
      </c>
      <c r="B680" s="22">
        <v>6657.3896400000003</v>
      </c>
    </row>
    <row r="681" spans="1:2" ht="15.75" customHeight="1" x14ac:dyDescent="0.3">
      <c r="A681" s="20" t="s">
        <v>1562</v>
      </c>
      <c r="B681" s="22">
        <v>6073.0419599999996</v>
      </c>
    </row>
    <row r="682" spans="1:2" ht="15.75" customHeight="1" x14ac:dyDescent="0.3">
      <c r="A682" s="20" t="s">
        <v>1564</v>
      </c>
      <c r="B682" s="22">
        <v>6803.4765600000001</v>
      </c>
    </row>
    <row r="683" spans="1:2" ht="15.75" customHeight="1" x14ac:dyDescent="0.3">
      <c r="A683" s="20" t="s">
        <v>1566</v>
      </c>
      <c r="B683" s="22">
        <v>6073.0419599999996</v>
      </c>
    </row>
    <row r="684" spans="1:2" ht="15.75" customHeight="1" x14ac:dyDescent="0.3">
      <c r="A684" s="20" t="s">
        <v>1568</v>
      </c>
      <c r="B684" s="22">
        <v>6657.3896400000003</v>
      </c>
    </row>
    <row r="685" spans="1:2" ht="15.75" customHeight="1" x14ac:dyDescent="0.3">
      <c r="A685" s="20" t="s">
        <v>1570</v>
      </c>
      <c r="B685" s="22">
        <v>6803.4765600000001</v>
      </c>
    </row>
    <row r="686" spans="1:2" ht="15.75" customHeight="1" x14ac:dyDescent="0.3">
      <c r="A686" s="20" t="s">
        <v>1572</v>
      </c>
      <c r="B686" s="22">
        <v>6803.4765600000001</v>
      </c>
    </row>
    <row r="687" spans="1:2" ht="15.75" customHeight="1" x14ac:dyDescent="0.3">
      <c r="A687" s="20" t="s">
        <v>1574</v>
      </c>
      <c r="B687" s="22">
        <v>7387.8242399999999</v>
      </c>
    </row>
    <row r="688" spans="1:2" ht="15.75" customHeight="1" x14ac:dyDescent="0.3">
      <c r="A688" s="20" t="s">
        <v>1576</v>
      </c>
      <c r="B688" s="22">
        <v>13707.573839999999</v>
      </c>
    </row>
    <row r="689" spans="1:2" ht="15.75" customHeight="1" x14ac:dyDescent="0.3">
      <c r="A689" s="20" t="s">
        <v>1578</v>
      </c>
      <c r="B689" s="22">
        <v>12352.30524</v>
      </c>
    </row>
    <row r="690" spans="1:2" ht="15.75" customHeight="1" x14ac:dyDescent="0.3">
      <c r="A690" s="20" t="s">
        <v>1580</v>
      </c>
      <c r="B690" s="22">
        <v>11268.090359999998</v>
      </c>
    </row>
    <row r="691" spans="1:2" ht="15.75" customHeight="1" x14ac:dyDescent="0.3">
      <c r="A691" s="20" t="s">
        <v>1582</v>
      </c>
      <c r="B691" s="22">
        <v>12623.35896</v>
      </c>
    </row>
    <row r="692" spans="1:2" ht="15.75" customHeight="1" x14ac:dyDescent="0.3">
      <c r="A692" s="20" t="s">
        <v>1584</v>
      </c>
      <c r="B692" s="22">
        <v>11268.090359999998</v>
      </c>
    </row>
    <row r="693" spans="1:2" ht="15.75" customHeight="1" x14ac:dyDescent="0.3">
      <c r="A693" s="20" t="s">
        <v>1586</v>
      </c>
      <c r="B693" s="22">
        <v>12352.30524</v>
      </c>
    </row>
    <row r="694" spans="1:2" ht="15.75" customHeight="1" x14ac:dyDescent="0.3">
      <c r="A694" s="20" t="s">
        <v>1588</v>
      </c>
      <c r="B694" s="22">
        <v>12623.35896</v>
      </c>
    </row>
    <row r="695" spans="1:2" ht="15.75" customHeight="1" x14ac:dyDescent="0.3">
      <c r="A695" s="20" t="s">
        <v>1590</v>
      </c>
      <c r="B695" s="22">
        <v>12623.35896</v>
      </c>
    </row>
    <row r="696" spans="1:2" ht="15.75" customHeight="1" x14ac:dyDescent="0.3">
      <c r="A696" s="20" t="s">
        <v>1592</v>
      </c>
      <c r="B696" s="22">
        <v>13707.573839999999</v>
      </c>
    </row>
    <row r="697" spans="1:2" ht="15.75" customHeight="1" x14ac:dyDescent="0.3">
      <c r="A697" s="20" t="s">
        <v>1594</v>
      </c>
      <c r="B697" s="22">
        <v>13707.573839999999</v>
      </c>
    </row>
    <row r="698" spans="1:2" ht="15.75" customHeight="1" x14ac:dyDescent="0.3">
      <c r="A698" s="20" t="s">
        <v>1596</v>
      </c>
      <c r="B698" s="22">
        <v>12352.30524</v>
      </c>
    </row>
    <row r="699" spans="1:2" ht="15.75" customHeight="1" x14ac:dyDescent="0.3">
      <c r="A699" s="20" t="s">
        <v>1598</v>
      </c>
      <c r="B699" s="22">
        <v>11268.090359999998</v>
      </c>
    </row>
    <row r="700" spans="1:2" ht="15.75" customHeight="1" x14ac:dyDescent="0.3">
      <c r="A700" s="20" t="s">
        <v>1600</v>
      </c>
      <c r="B700" s="22">
        <v>12623.35896</v>
      </c>
    </row>
    <row r="701" spans="1:2" ht="15.75" customHeight="1" x14ac:dyDescent="0.3">
      <c r="A701" s="20" t="s">
        <v>1602</v>
      </c>
      <c r="B701" s="22">
        <v>11268.090359999998</v>
      </c>
    </row>
    <row r="702" spans="1:2" ht="15.75" customHeight="1" x14ac:dyDescent="0.3">
      <c r="A702" s="20" t="s">
        <v>1604</v>
      </c>
      <c r="B702" s="22">
        <v>12352.30524</v>
      </c>
    </row>
    <row r="703" spans="1:2" ht="15.75" customHeight="1" x14ac:dyDescent="0.3">
      <c r="A703" s="20" t="s">
        <v>1606</v>
      </c>
      <c r="B703" s="22">
        <v>12623.35896</v>
      </c>
    </row>
    <row r="704" spans="1:2" ht="15.75" customHeight="1" x14ac:dyDescent="0.3">
      <c r="A704" s="20" t="s">
        <v>1608</v>
      </c>
      <c r="B704" s="22">
        <v>12623.35896</v>
      </c>
    </row>
    <row r="705" spans="1:2" ht="15.75" customHeight="1" x14ac:dyDescent="0.3">
      <c r="A705" s="20" t="s">
        <v>1610</v>
      </c>
      <c r="B705" s="22">
        <v>13707.573839999999</v>
      </c>
    </row>
    <row r="706" spans="1:2" ht="15.75" customHeight="1" x14ac:dyDescent="0.3">
      <c r="A706" s="20" t="s">
        <v>1612</v>
      </c>
      <c r="B706" s="22">
        <v>13707.573839999999</v>
      </c>
    </row>
    <row r="707" spans="1:2" ht="15.75" customHeight="1" x14ac:dyDescent="0.3">
      <c r="A707" s="20" t="s">
        <v>1614</v>
      </c>
      <c r="B707" s="22">
        <v>12352.30524</v>
      </c>
    </row>
    <row r="708" spans="1:2" ht="15.75" customHeight="1" x14ac:dyDescent="0.3">
      <c r="A708" s="20" t="s">
        <v>1616</v>
      </c>
      <c r="B708" s="22">
        <v>11268.090359999998</v>
      </c>
    </row>
    <row r="709" spans="1:2" ht="15.75" customHeight="1" x14ac:dyDescent="0.3">
      <c r="A709" s="20" t="s">
        <v>1618</v>
      </c>
      <c r="B709" s="22">
        <v>12623.35896</v>
      </c>
    </row>
    <row r="710" spans="1:2" ht="15.75" customHeight="1" x14ac:dyDescent="0.3">
      <c r="A710" s="20" t="s">
        <v>1620</v>
      </c>
      <c r="B710" s="22">
        <v>11268.090359999998</v>
      </c>
    </row>
    <row r="711" spans="1:2" ht="15.75" customHeight="1" x14ac:dyDescent="0.3">
      <c r="A711" s="20" t="s">
        <v>1622</v>
      </c>
      <c r="B711" s="22">
        <v>12352.30524</v>
      </c>
    </row>
    <row r="712" spans="1:2" ht="15.75" customHeight="1" x14ac:dyDescent="0.3">
      <c r="A712" s="20" t="s">
        <v>1624</v>
      </c>
      <c r="B712" s="22">
        <v>12623.35896</v>
      </c>
    </row>
    <row r="713" spans="1:2" ht="15.75" customHeight="1" x14ac:dyDescent="0.3">
      <c r="A713" s="20" t="s">
        <v>1626</v>
      </c>
      <c r="B713" s="22">
        <v>12623.35896</v>
      </c>
    </row>
    <row r="714" spans="1:2" ht="15.75" customHeight="1" x14ac:dyDescent="0.3">
      <c r="A714" s="20" t="s">
        <v>1628</v>
      </c>
      <c r="B714" s="22">
        <v>13707.573839999999</v>
      </c>
    </row>
    <row r="715" spans="1:2" ht="15.75" customHeight="1" x14ac:dyDescent="0.3">
      <c r="A715" s="20" t="s">
        <v>1630</v>
      </c>
      <c r="B715" s="22">
        <v>13707.573839999999</v>
      </c>
    </row>
    <row r="716" spans="1:2" ht="15.75" customHeight="1" x14ac:dyDescent="0.3">
      <c r="A716" s="20" t="s">
        <v>1632</v>
      </c>
      <c r="B716" s="22">
        <v>12352.30524</v>
      </c>
    </row>
    <row r="717" spans="1:2" ht="15.75" customHeight="1" x14ac:dyDescent="0.3">
      <c r="A717" s="20" t="s">
        <v>1634</v>
      </c>
      <c r="B717" s="22">
        <v>11268.090359999998</v>
      </c>
    </row>
    <row r="718" spans="1:2" ht="15.75" customHeight="1" x14ac:dyDescent="0.3">
      <c r="A718" s="20" t="s">
        <v>1636</v>
      </c>
      <c r="B718" s="22">
        <v>12623.35896</v>
      </c>
    </row>
    <row r="719" spans="1:2" ht="15.75" customHeight="1" x14ac:dyDescent="0.3">
      <c r="A719" s="20" t="s">
        <v>1638</v>
      </c>
      <c r="B719" s="22">
        <v>11268.090359999998</v>
      </c>
    </row>
    <row r="720" spans="1:2" ht="15.75" customHeight="1" x14ac:dyDescent="0.3">
      <c r="A720" s="20" t="s">
        <v>1640</v>
      </c>
      <c r="B720" s="22">
        <v>12352.30524</v>
      </c>
    </row>
    <row r="721" spans="1:2" ht="15.75" customHeight="1" x14ac:dyDescent="0.3">
      <c r="A721" s="20" t="s">
        <v>1642</v>
      </c>
      <c r="B721" s="22">
        <v>12623.35896</v>
      </c>
    </row>
    <row r="722" spans="1:2" ht="15.75" customHeight="1" x14ac:dyDescent="0.3">
      <c r="A722" s="20" t="s">
        <v>1644</v>
      </c>
      <c r="B722" s="22">
        <v>12623.35896</v>
      </c>
    </row>
    <row r="723" spans="1:2" ht="15.75" customHeight="1" x14ac:dyDescent="0.3">
      <c r="A723" s="20" t="s">
        <v>1646</v>
      </c>
      <c r="B723" s="22">
        <v>13707.573839999999</v>
      </c>
    </row>
    <row r="724" spans="1:2" ht="15.75" customHeight="1" x14ac:dyDescent="0.3">
      <c r="A724" s="20" t="s">
        <v>1648</v>
      </c>
      <c r="B724" s="22">
        <v>13707.573839999999</v>
      </c>
    </row>
    <row r="725" spans="1:2" ht="15.75" customHeight="1" x14ac:dyDescent="0.3">
      <c r="A725" s="20" t="s">
        <v>1650</v>
      </c>
      <c r="B725" s="22">
        <v>12352.30524</v>
      </c>
    </row>
    <row r="726" spans="1:2" ht="15.75" customHeight="1" x14ac:dyDescent="0.3">
      <c r="A726" s="20" t="s">
        <v>1652</v>
      </c>
      <c r="B726" s="22">
        <v>11268.090359999998</v>
      </c>
    </row>
    <row r="727" spans="1:2" ht="15.75" customHeight="1" x14ac:dyDescent="0.3">
      <c r="A727" s="20" t="s">
        <v>1654</v>
      </c>
      <c r="B727" s="22">
        <v>12623.35896</v>
      </c>
    </row>
    <row r="728" spans="1:2" ht="15.75" customHeight="1" x14ac:dyDescent="0.3">
      <c r="A728" s="20" t="s">
        <v>1656</v>
      </c>
      <c r="B728" s="22">
        <v>11268.090359999998</v>
      </c>
    </row>
    <row r="729" spans="1:2" ht="15.75" customHeight="1" x14ac:dyDescent="0.3">
      <c r="A729" s="20" t="s">
        <v>1658</v>
      </c>
      <c r="B729" s="22">
        <v>12352.30524</v>
      </c>
    </row>
    <row r="730" spans="1:2" ht="15.75" customHeight="1" x14ac:dyDescent="0.3">
      <c r="A730" s="20" t="s">
        <v>1660</v>
      </c>
      <c r="B730" s="22">
        <v>12623.35896</v>
      </c>
    </row>
    <row r="731" spans="1:2" ht="15.75" customHeight="1" x14ac:dyDescent="0.3">
      <c r="A731" s="20" t="s">
        <v>1662</v>
      </c>
      <c r="B731" s="22">
        <v>12623.35896</v>
      </c>
    </row>
    <row r="732" spans="1:2" ht="15.75" customHeight="1" x14ac:dyDescent="0.3">
      <c r="A732" s="20" t="s">
        <v>1664</v>
      </c>
      <c r="B732" s="22">
        <v>13707.573839999999</v>
      </c>
    </row>
    <row r="733" spans="1:2" ht="15.75" customHeight="1" x14ac:dyDescent="0.3">
      <c r="A733" s="20" t="s">
        <v>1666</v>
      </c>
      <c r="B733" s="22">
        <v>15094.539771428568</v>
      </c>
    </row>
    <row r="734" spans="1:2" ht="15.75" customHeight="1" x14ac:dyDescent="0.3">
      <c r="A734" s="20" t="s">
        <v>1668</v>
      </c>
      <c r="B734" s="22">
        <v>13602.141771428569</v>
      </c>
    </row>
    <row r="735" spans="1:2" ht="15.75" customHeight="1" x14ac:dyDescent="0.3">
      <c r="A735" s="20" t="s">
        <v>1670</v>
      </c>
      <c r="B735" s="22">
        <v>12408.223371428568</v>
      </c>
    </row>
    <row r="736" spans="1:2" ht="15.75" customHeight="1" x14ac:dyDescent="0.3">
      <c r="A736" s="20" t="s">
        <v>1672</v>
      </c>
      <c r="B736" s="22">
        <v>13900.62137142857</v>
      </c>
    </row>
    <row r="737" spans="1:2" ht="15.75" customHeight="1" x14ac:dyDescent="0.3">
      <c r="A737" s="20" t="s">
        <v>1674</v>
      </c>
      <c r="B737" s="22">
        <v>12408.223371428568</v>
      </c>
    </row>
    <row r="738" spans="1:2" ht="15.75" customHeight="1" x14ac:dyDescent="0.3">
      <c r="A738" s="20" t="s">
        <v>1676</v>
      </c>
      <c r="B738" s="22">
        <v>13602.141771428569</v>
      </c>
    </row>
    <row r="739" spans="1:2" ht="15.75" customHeight="1" x14ac:dyDescent="0.3">
      <c r="A739" s="20" t="s">
        <v>1678</v>
      </c>
      <c r="B739" s="22">
        <v>13900.62137142857</v>
      </c>
    </row>
    <row r="740" spans="1:2" ht="15.75" customHeight="1" x14ac:dyDescent="0.3">
      <c r="A740" s="20" t="s">
        <v>1680</v>
      </c>
      <c r="B740" s="22">
        <v>13900.62137142857</v>
      </c>
    </row>
    <row r="741" spans="1:2" ht="15.75" customHeight="1" x14ac:dyDescent="0.3">
      <c r="A741" s="20" t="s">
        <v>1682</v>
      </c>
      <c r="B741" s="22">
        <v>15094.539771428568</v>
      </c>
    </row>
    <row r="742" spans="1:2" ht="15.75" customHeight="1" x14ac:dyDescent="0.3">
      <c r="A742" s="20" t="s">
        <v>1684</v>
      </c>
      <c r="B742" s="22">
        <v>15094.539771428568</v>
      </c>
    </row>
    <row r="743" spans="1:2" ht="15.75" customHeight="1" x14ac:dyDescent="0.3">
      <c r="A743" s="20" t="s">
        <v>1686</v>
      </c>
      <c r="B743" s="22">
        <v>13602.141771428569</v>
      </c>
    </row>
    <row r="744" spans="1:2" ht="15.75" customHeight="1" x14ac:dyDescent="0.3">
      <c r="A744" s="20" t="s">
        <v>1688</v>
      </c>
      <c r="B744" s="22">
        <v>12408.223371428568</v>
      </c>
    </row>
    <row r="745" spans="1:2" ht="15.75" customHeight="1" x14ac:dyDescent="0.3">
      <c r="A745" s="20" t="s">
        <v>1690</v>
      </c>
      <c r="B745" s="22">
        <v>13900.62137142857</v>
      </c>
    </row>
    <row r="746" spans="1:2" ht="15.75" customHeight="1" x14ac:dyDescent="0.3">
      <c r="A746" s="20" t="s">
        <v>1692</v>
      </c>
      <c r="B746" s="22">
        <v>12408.223371428568</v>
      </c>
    </row>
    <row r="747" spans="1:2" ht="15.75" customHeight="1" x14ac:dyDescent="0.3">
      <c r="A747" s="20" t="s">
        <v>1694</v>
      </c>
      <c r="B747" s="22">
        <v>13602.141771428569</v>
      </c>
    </row>
    <row r="748" spans="1:2" ht="15.75" customHeight="1" x14ac:dyDescent="0.3">
      <c r="A748" s="20" t="s">
        <v>1696</v>
      </c>
      <c r="B748" s="22">
        <v>13900.62137142857</v>
      </c>
    </row>
    <row r="749" spans="1:2" ht="15.75" customHeight="1" x14ac:dyDescent="0.3">
      <c r="A749" s="20" t="s">
        <v>1698</v>
      </c>
      <c r="B749" s="22">
        <v>13900.62137142857</v>
      </c>
    </row>
    <row r="750" spans="1:2" ht="15.75" customHeight="1" x14ac:dyDescent="0.3">
      <c r="A750" s="20" t="s">
        <v>1700</v>
      </c>
      <c r="B750" s="22">
        <v>15094.539771428568</v>
      </c>
    </row>
    <row r="751" spans="1:2" ht="15.75" customHeight="1" x14ac:dyDescent="0.3">
      <c r="A751" s="20" t="s">
        <v>1703</v>
      </c>
      <c r="B751" s="22">
        <v>1689.1919999999998</v>
      </c>
    </row>
    <row r="752" spans="1:2" ht="15.75" customHeight="1" x14ac:dyDescent="0.3">
      <c r="A752" s="20" t="s">
        <v>1705</v>
      </c>
      <c r="B752" s="22">
        <v>1522.1728799999999</v>
      </c>
    </row>
    <row r="753" spans="1:2" ht="15.75" customHeight="1" x14ac:dyDescent="0.3">
      <c r="A753" s="20" t="s">
        <v>1707</v>
      </c>
      <c r="B753" s="22">
        <v>1388.56176</v>
      </c>
    </row>
    <row r="754" spans="1:2" ht="15.75" customHeight="1" x14ac:dyDescent="0.3">
      <c r="A754" s="20" t="s">
        <v>1709</v>
      </c>
      <c r="B754" s="22">
        <v>1555.5808799999998</v>
      </c>
    </row>
    <row r="755" spans="1:2" ht="15.75" customHeight="1" x14ac:dyDescent="0.3">
      <c r="A755" s="20" t="s">
        <v>1711</v>
      </c>
      <c r="B755" s="22">
        <v>1388.56176</v>
      </c>
    </row>
    <row r="756" spans="1:2" ht="15.75" customHeight="1" x14ac:dyDescent="0.3">
      <c r="A756" s="20" t="s">
        <v>1713</v>
      </c>
      <c r="B756" s="22">
        <v>1522.1728799999999</v>
      </c>
    </row>
    <row r="757" spans="1:2" ht="15.75" customHeight="1" x14ac:dyDescent="0.3">
      <c r="A757" s="20" t="s">
        <v>1715</v>
      </c>
      <c r="B757" s="22">
        <v>1555.5808799999998</v>
      </c>
    </row>
    <row r="758" spans="1:2" ht="15.75" customHeight="1" x14ac:dyDescent="0.3">
      <c r="A758" s="20" t="s">
        <v>1717</v>
      </c>
      <c r="B758" s="22">
        <v>1555.5808799999998</v>
      </c>
    </row>
    <row r="759" spans="1:2" ht="15.75" customHeight="1" x14ac:dyDescent="0.3">
      <c r="A759" s="20" t="s">
        <v>1719</v>
      </c>
      <c r="B759" s="22">
        <v>1689.1919999999998</v>
      </c>
    </row>
    <row r="760" spans="1:2" ht="15.75" customHeight="1" x14ac:dyDescent="0.3">
      <c r="A760" s="20" t="s">
        <v>1721</v>
      </c>
      <c r="B760" s="22">
        <v>1689.1919999999998</v>
      </c>
    </row>
    <row r="761" spans="1:2" ht="15.75" customHeight="1" x14ac:dyDescent="0.3">
      <c r="A761" s="20" t="s">
        <v>1723</v>
      </c>
      <c r="B761" s="22">
        <v>1522.1728799999999</v>
      </c>
    </row>
    <row r="762" spans="1:2" ht="15.75" customHeight="1" x14ac:dyDescent="0.3">
      <c r="A762" s="20" t="s">
        <v>1725</v>
      </c>
      <c r="B762" s="22">
        <v>1388.56176</v>
      </c>
    </row>
    <row r="763" spans="1:2" ht="15.75" customHeight="1" x14ac:dyDescent="0.3">
      <c r="A763" s="20" t="s">
        <v>1727</v>
      </c>
      <c r="B763" s="22">
        <v>1555.5808799999998</v>
      </c>
    </row>
    <row r="764" spans="1:2" ht="15.75" customHeight="1" x14ac:dyDescent="0.3">
      <c r="A764" s="20" t="s">
        <v>1729</v>
      </c>
      <c r="B764" s="22">
        <v>1388.56176</v>
      </c>
    </row>
    <row r="765" spans="1:2" ht="15.75" customHeight="1" x14ac:dyDescent="0.3">
      <c r="A765" s="20" t="s">
        <v>1731</v>
      </c>
      <c r="B765" s="22">
        <v>1522.1728799999999</v>
      </c>
    </row>
    <row r="766" spans="1:2" ht="15.75" customHeight="1" x14ac:dyDescent="0.3">
      <c r="A766" s="20" t="s">
        <v>1733</v>
      </c>
      <c r="B766" s="22">
        <v>1555.5808799999998</v>
      </c>
    </row>
    <row r="767" spans="1:2" ht="15.75" customHeight="1" x14ac:dyDescent="0.3">
      <c r="A767" s="20" t="s">
        <v>1735</v>
      </c>
      <c r="B767" s="22">
        <v>1555.5808799999998</v>
      </c>
    </row>
    <row r="768" spans="1:2" ht="15.75" customHeight="1" x14ac:dyDescent="0.3">
      <c r="A768" s="20" t="s">
        <v>1737</v>
      </c>
      <c r="B768" s="22">
        <v>1689.1919999999998</v>
      </c>
    </row>
    <row r="769" spans="1:2" ht="15.75" customHeight="1" x14ac:dyDescent="0.3">
      <c r="A769" s="20" t="s">
        <v>1739</v>
      </c>
      <c r="B769" s="22">
        <v>7387.8242399999999</v>
      </c>
    </row>
    <row r="770" spans="1:2" ht="15.75" customHeight="1" x14ac:dyDescent="0.3">
      <c r="A770" s="20" t="s">
        <v>1741</v>
      </c>
      <c r="B770" s="22">
        <v>6657.3896400000003</v>
      </c>
    </row>
    <row r="771" spans="1:2" ht="15.75" customHeight="1" x14ac:dyDescent="0.3">
      <c r="A771" s="20" t="s">
        <v>1743</v>
      </c>
      <c r="B771" s="22">
        <v>6073.0419599999996</v>
      </c>
    </row>
    <row r="772" spans="1:2" ht="15.75" customHeight="1" x14ac:dyDescent="0.3">
      <c r="A772" s="20" t="s">
        <v>1745</v>
      </c>
      <c r="B772" s="22">
        <v>6803.4765600000001</v>
      </c>
    </row>
    <row r="773" spans="1:2" ht="15.75" customHeight="1" x14ac:dyDescent="0.3">
      <c r="A773" s="20" t="s">
        <v>1747</v>
      </c>
      <c r="B773" s="22">
        <v>6073.0419599999996</v>
      </c>
    </row>
    <row r="774" spans="1:2" ht="15.75" customHeight="1" x14ac:dyDescent="0.3">
      <c r="A774" s="20" t="s">
        <v>1749</v>
      </c>
      <c r="B774" s="22">
        <v>6657.3896400000003</v>
      </c>
    </row>
    <row r="775" spans="1:2" ht="15.75" customHeight="1" x14ac:dyDescent="0.3">
      <c r="A775" s="20" t="s">
        <v>1751</v>
      </c>
      <c r="B775" s="22">
        <v>6803.4765600000001</v>
      </c>
    </row>
    <row r="776" spans="1:2" ht="15.75" customHeight="1" x14ac:dyDescent="0.3">
      <c r="A776" s="20" t="s">
        <v>1753</v>
      </c>
      <c r="B776" s="22">
        <v>6803.4765600000001</v>
      </c>
    </row>
    <row r="777" spans="1:2" ht="15.75" customHeight="1" x14ac:dyDescent="0.3">
      <c r="A777" s="20" t="s">
        <v>1755</v>
      </c>
      <c r="B777" s="22">
        <v>7387.8242399999999</v>
      </c>
    </row>
    <row r="778" spans="1:2" ht="15.75" customHeight="1" x14ac:dyDescent="0.3">
      <c r="A778" s="20" t="s">
        <v>1757</v>
      </c>
      <c r="B778" s="22">
        <v>8126.6003999999994</v>
      </c>
    </row>
    <row r="779" spans="1:2" ht="15.75" customHeight="1" x14ac:dyDescent="0.3">
      <c r="A779" s="20" t="s">
        <v>1759</v>
      </c>
      <c r="B779" s="22">
        <v>7323.1379999999999</v>
      </c>
    </row>
    <row r="780" spans="1:2" ht="15.75" customHeight="1" x14ac:dyDescent="0.3">
      <c r="A780" s="20" t="s">
        <v>1761</v>
      </c>
      <c r="B780" s="22">
        <v>6680.3471999999992</v>
      </c>
    </row>
    <row r="781" spans="1:2" ht="15.75" customHeight="1" x14ac:dyDescent="0.3">
      <c r="A781" s="20" t="s">
        <v>1763</v>
      </c>
      <c r="B781" s="22">
        <v>7483.8304799999987</v>
      </c>
    </row>
    <row r="782" spans="1:2" ht="15.75" customHeight="1" x14ac:dyDescent="0.3">
      <c r="A782" s="20" t="s">
        <v>1765</v>
      </c>
      <c r="B782" s="22">
        <v>6680.3471999999992</v>
      </c>
    </row>
    <row r="783" spans="1:2" ht="15.75" customHeight="1" x14ac:dyDescent="0.3">
      <c r="A783" s="20" t="s">
        <v>1767</v>
      </c>
      <c r="B783" s="22">
        <v>7323.1379999999999</v>
      </c>
    </row>
    <row r="784" spans="1:2" ht="15.75" customHeight="1" x14ac:dyDescent="0.3">
      <c r="A784" s="20" t="s">
        <v>1769</v>
      </c>
      <c r="B784" s="22">
        <v>7483.8304799999987</v>
      </c>
    </row>
    <row r="785" spans="1:2" ht="15.75" customHeight="1" x14ac:dyDescent="0.3">
      <c r="A785" s="20" t="s">
        <v>1771</v>
      </c>
      <c r="B785" s="22">
        <v>7483.8304799999987</v>
      </c>
    </row>
    <row r="786" spans="1:2" ht="15.75" customHeight="1" x14ac:dyDescent="0.3">
      <c r="A786" s="20" t="s">
        <v>1773</v>
      </c>
      <c r="B786" s="22">
        <v>8126.6003999999994</v>
      </c>
    </row>
    <row r="787" spans="1:2" ht="15.75" customHeight="1" x14ac:dyDescent="0.3">
      <c r="A787" s="20" t="s">
        <v>1775</v>
      </c>
      <c r="B787" s="22">
        <v>9498.1031999999977</v>
      </c>
    </row>
    <row r="788" spans="1:2" ht="15.75" customHeight="1" x14ac:dyDescent="0.3">
      <c r="A788" s="20" t="s">
        <v>1777</v>
      </c>
      <c r="B788" s="22">
        <v>8559.0252</v>
      </c>
    </row>
    <row r="789" spans="1:2" ht="15.75" customHeight="1" x14ac:dyDescent="0.3">
      <c r="A789" s="20" t="s">
        <v>1779</v>
      </c>
      <c r="B789" s="22">
        <v>7807.7627999999995</v>
      </c>
    </row>
    <row r="790" spans="1:2" ht="15.75" customHeight="1" x14ac:dyDescent="0.3">
      <c r="A790" s="20" t="s">
        <v>1781</v>
      </c>
      <c r="B790" s="22">
        <v>8746.8407999999999</v>
      </c>
    </row>
    <row r="791" spans="1:2" ht="15.75" customHeight="1" x14ac:dyDescent="0.3">
      <c r="A791" s="20" t="s">
        <v>1783</v>
      </c>
      <c r="B791" s="22">
        <v>7807.7627999999995</v>
      </c>
    </row>
    <row r="792" spans="1:2" ht="15.75" customHeight="1" x14ac:dyDescent="0.3">
      <c r="A792" s="20" t="s">
        <v>1785</v>
      </c>
      <c r="B792" s="22">
        <v>8559.0252</v>
      </c>
    </row>
    <row r="793" spans="1:2" ht="15.75" customHeight="1" x14ac:dyDescent="0.3">
      <c r="A793" s="20" t="s">
        <v>1787</v>
      </c>
      <c r="B793" s="22">
        <v>8746.8407999999999</v>
      </c>
    </row>
    <row r="794" spans="1:2" ht="15.75" customHeight="1" x14ac:dyDescent="0.3">
      <c r="A794" s="20" t="s">
        <v>1789</v>
      </c>
      <c r="B794" s="22">
        <v>8746.8407999999999</v>
      </c>
    </row>
    <row r="795" spans="1:2" ht="15.75" customHeight="1" x14ac:dyDescent="0.3">
      <c r="A795" s="20" t="s">
        <v>1791</v>
      </c>
      <c r="B795" s="22">
        <v>9498.1031999999977</v>
      </c>
    </row>
    <row r="796" spans="1:2" ht="15.75" customHeight="1" x14ac:dyDescent="0.3">
      <c r="A796" s="20" t="s">
        <v>1793</v>
      </c>
      <c r="B796" s="22">
        <v>10447.913519999998</v>
      </c>
    </row>
    <row r="797" spans="1:2" ht="15.75" customHeight="1" x14ac:dyDescent="0.3">
      <c r="A797" s="20" t="s">
        <v>1795</v>
      </c>
      <c r="B797" s="22">
        <v>9414.9381599999979</v>
      </c>
    </row>
    <row r="798" spans="1:2" ht="15.75" customHeight="1" x14ac:dyDescent="0.3">
      <c r="A798" s="20" t="s">
        <v>1797</v>
      </c>
      <c r="B798" s="22">
        <v>8588.5495199999987</v>
      </c>
    </row>
    <row r="799" spans="1:2" ht="15.75" customHeight="1" x14ac:dyDescent="0.3">
      <c r="A799" s="20" t="s">
        <v>1799</v>
      </c>
      <c r="B799" s="22">
        <v>9621.524879999999</v>
      </c>
    </row>
    <row r="800" spans="1:2" ht="15.75" customHeight="1" x14ac:dyDescent="0.3">
      <c r="A800" s="20" t="s">
        <v>1801</v>
      </c>
      <c r="B800" s="22">
        <v>8588.5495199999987</v>
      </c>
    </row>
    <row r="801" spans="1:2" ht="15.75" customHeight="1" x14ac:dyDescent="0.3">
      <c r="A801" s="20" t="s">
        <v>1803</v>
      </c>
      <c r="B801" s="22">
        <v>9414.9381599999979</v>
      </c>
    </row>
    <row r="802" spans="1:2" ht="15.75" customHeight="1" x14ac:dyDescent="0.3">
      <c r="A802" s="20" t="s">
        <v>1805</v>
      </c>
      <c r="B802" s="22">
        <v>9621.524879999999</v>
      </c>
    </row>
    <row r="803" spans="1:2" ht="15.75" customHeight="1" x14ac:dyDescent="0.3">
      <c r="A803" s="20" t="s">
        <v>1807</v>
      </c>
      <c r="B803" s="22">
        <v>9621.524879999999</v>
      </c>
    </row>
    <row r="804" spans="1:2" ht="15.75" customHeight="1" x14ac:dyDescent="0.3">
      <c r="A804" s="20" t="s">
        <v>1809</v>
      </c>
      <c r="B804" s="22">
        <v>10447.913519999998</v>
      </c>
    </row>
    <row r="805" spans="1:2" ht="15.75" customHeight="1" x14ac:dyDescent="0.3">
      <c r="A805" s="20" t="s">
        <v>1811</v>
      </c>
      <c r="B805" s="22">
        <v>2213.7602400000001</v>
      </c>
    </row>
    <row r="806" spans="1:2" ht="15.75" customHeight="1" x14ac:dyDescent="0.3">
      <c r="A806" s="20" t="s">
        <v>1813</v>
      </c>
      <c r="B806" s="22">
        <v>1994.8856399999997</v>
      </c>
    </row>
    <row r="807" spans="1:2" ht="15.75" customHeight="1" x14ac:dyDescent="0.3">
      <c r="A807" s="20" t="s">
        <v>1815</v>
      </c>
      <c r="B807" s="22">
        <v>1819.7859599999999</v>
      </c>
    </row>
    <row r="808" spans="1:2" ht="15.75" customHeight="1" x14ac:dyDescent="0.3">
      <c r="A808" s="20" t="s">
        <v>1817</v>
      </c>
      <c r="B808" s="22">
        <v>2038.66056</v>
      </c>
    </row>
    <row r="809" spans="1:2" ht="15.75" customHeight="1" x14ac:dyDescent="0.3">
      <c r="A809" s="20" t="s">
        <v>1819</v>
      </c>
      <c r="B809" s="22">
        <v>1819.7859599999999</v>
      </c>
    </row>
    <row r="810" spans="1:2" ht="15.75" customHeight="1" x14ac:dyDescent="0.3">
      <c r="A810" s="20" t="s">
        <v>1821</v>
      </c>
      <c r="B810" s="22">
        <v>1994.8856399999997</v>
      </c>
    </row>
    <row r="811" spans="1:2" ht="15.75" customHeight="1" x14ac:dyDescent="0.3">
      <c r="A811" s="20" t="s">
        <v>1823</v>
      </c>
      <c r="B811" s="22">
        <v>2038.66056</v>
      </c>
    </row>
    <row r="812" spans="1:2" ht="15.75" customHeight="1" x14ac:dyDescent="0.3">
      <c r="A812" s="20" t="s">
        <v>1825</v>
      </c>
      <c r="B812" s="22">
        <v>2038.66056</v>
      </c>
    </row>
    <row r="813" spans="1:2" ht="15.75" customHeight="1" x14ac:dyDescent="0.3">
      <c r="A813" s="20" t="s">
        <v>1827</v>
      </c>
      <c r="B813" s="22">
        <v>2213.7602400000001</v>
      </c>
    </row>
    <row r="814" spans="1:2" ht="15.75" customHeight="1" x14ac:dyDescent="0.3">
      <c r="A814" s="20" t="s">
        <v>1829</v>
      </c>
      <c r="B814" s="22">
        <v>3359.4458399999999</v>
      </c>
    </row>
    <row r="815" spans="1:2" ht="15.75" customHeight="1" x14ac:dyDescent="0.3">
      <c r="A815" s="20" t="s">
        <v>1831</v>
      </c>
      <c r="B815" s="22">
        <v>3027.2972399999999</v>
      </c>
    </row>
    <row r="816" spans="1:2" ht="15.75" customHeight="1" x14ac:dyDescent="0.3">
      <c r="A816" s="20" t="s">
        <v>1833</v>
      </c>
      <c r="B816" s="22">
        <v>2761.5783599999995</v>
      </c>
    </row>
    <row r="817" spans="1:2" ht="15.75" customHeight="1" x14ac:dyDescent="0.3">
      <c r="A817" s="20" t="s">
        <v>1835</v>
      </c>
      <c r="B817" s="22">
        <v>3093.7269600000004</v>
      </c>
    </row>
    <row r="818" spans="1:2" ht="15.75" customHeight="1" x14ac:dyDescent="0.3">
      <c r="A818" s="20" t="s">
        <v>1837</v>
      </c>
      <c r="B818" s="22">
        <v>2761.5783599999995</v>
      </c>
    </row>
    <row r="819" spans="1:2" ht="15.75" customHeight="1" x14ac:dyDescent="0.3">
      <c r="A819" s="20" t="s">
        <v>1839</v>
      </c>
      <c r="B819" s="22">
        <v>3027.2972399999999</v>
      </c>
    </row>
    <row r="820" spans="1:2" ht="15.75" customHeight="1" x14ac:dyDescent="0.3">
      <c r="A820" s="20" t="s">
        <v>1841</v>
      </c>
      <c r="B820" s="22">
        <v>3093.7269600000004</v>
      </c>
    </row>
    <row r="821" spans="1:2" ht="15.75" customHeight="1" x14ac:dyDescent="0.3">
      <c r="A821" s="20" t="s">
        <v>1843</v>
      </c>
      <c r="B821" s="22">
        <v>3093.7269600000004</v>
      </c>
    </row>
    <row r="822" spans="1:2" ht="15.75" customHeight="1" x14ac:dyDescent="0.3">
      <c r="A822" s="20" t="s">
        <v>1845</v>
      </c>
      <c r="B822" s="22">
        <v>3359.4458399999999</v>
      </c>
    </row>
    <row r="823" spans="1:2" ht="15.75" customHeight="1" x14ac:dyDescent="0.3">
      <c r="A823" s="20" t="s">
        <v>1847</v>
      </c>
      <c r="B823" s="22">
        <v>7609.5698399999992</v>
      </c>
    </row>
    <row r="824" spans="1:2" ht="15.75" customHeight="1" x14ac:dyDescent="0.3">
      <c r="A824" s="20" t="s">
        <v>1849</v>
      </c>
      <c r="B824" s="22">
        <v>6857.2112399999996</v>
      </c>
    </row>
    <row r="825" spans="1:2" ht="15.75" customHeight="1" x14ac:dyDescent="0.3">
      <c r="A825" s="20" t="s">
        <v>1851</v>
      </c>
      <c r="B825" s="22">
        <v>6255.3243599999996</v>
      </c>
    </row>
    <row r="826" spans="1:2" ht="15.75" customHeight="1" x14ac:dyDescent="0.3">
      <c r="A826" s="20" t="s">
        <v>1853</v>
      </c>
      <c r="B826" s="22">
        <v>7007.6829599999992</v>
      </c>
    </row>
    <row r="827" spans="1:2" ht="15.75" customHeight="1" x14ac:dyDescent="0.3">
      <c r="A827" s="20" t="s">
        <v>1855</v>
      </c>
      <c r="B827" s="22">
        <v>6255.3243599999996</v>
      </c>
    </row>
    <row r="828" spans="1:2" ht="15.75" customHeight="1" x14ac:dyDescent="0.3">
      <c r="A828" s="20" t="s">
        <v>1857</v>
      </c>
      <c r="B828" s="22">
        <v>6857.2112399999996</v>
      </c>
    </row>
    <row r="829" spans="1:2" ht="15.75" customHeight="1" x14ac:dyDescent="0.3">
      <c r="A829" s="20" t="s">
        <v>1859</v>
      </c>
      <c r="B829" s="22">
        <v>7007.6829599999992</v>
      </c>
    </row>
    <row r="830" spans="1:2" ht="15.75" customHeight="1" x14ac:dyDescent="0.3">
      <c r="A830" s="20" t="s">
        <v>1861</v>
      </c>
      <c r="B830" s="22">
        <v>7007.6829599999992</v>
      </c>
    </row>
    <row r="831" spans="1:2" ht="15.75" customHeight="1" x14ac:dyDescent="0.3">
      <c r="A831" s="20" t="s">
        <v>1863</v>
      </c>
      <c r="B831" s="22">
        <v>7609.5698399999992</v>
      </c>
    </row>
    <row r="832" spans="1:2" ht="15.75" customHeight="1" x14ac:dyDescent="0.3">
      <c r="A832" s="20" t="s">
        <v>1865</v>
      </c>
      <c r="B832" s="22">
        <v>10566.177839999998</v>
      </c>
    </row>
    <row r="833" spans="1:2" ht="15.75" customHeight="1" x14ac:dyDescent="0.3">
      <c r="A833" s="20" t="s">
        <v>1867</v>
      </c>
      <c r="B833" s="22">
        <v>9521.4992399999992</v>
      </c>
    </row>
    <row r="834" spans="1:2" ht="15.75" customHeight="1" x14ac:dyDescent="0.3">
      <c r="A834" s="20" t="s">
        <v>1869</v>
      </c>
      <c r="B834" s="22">
        <v>8685.7563599999994</v>
      </c>
    </row>
    <row r="835" spans="1:2" ht="15.75" customHeight="1" x14ac:dyDescent="0.3">
      <c r="A835" s="20" t="s">
        <v>1871</v>
      </c>
      <c r="B835" s="22">
        <v>9730.4349599999987</v>
      </c>
    </row>
    <row r="836" spans="1:2" ht="15.75" customHeight="1" x14ac:dyDescent="0.3">
      <c r="A836" s="20" t="s">
        <v>1873</v>
      </c>
      <c r="B836" s="22">
        <v>8685.7563599999994</v>
      </c>
    </row>
    <row r="837" spans="1:2" ht="15.75" customHeight="1" x14ac:dyDescent="0.3">
      <c r="A837" s="20" t="s">
        <v>1875</v>
      </c>
      <c r="B837" s="22">
        <v>9521.4992399999992</v>
      </c>
    </row>
    <row r="838" spans="1:2" ht="15.75" customHeight="1" x14ac:dyDescent="0.3">
      <c r="A838" s="20" t="s">
        <v>1877</v>
      </c>
      <c r="B838" s="22">
        <v>9730.4349599999987</v>
      </c>
    </row>
    <row r="839" spans="1:2" ht="15.75" customHeight="1" x14ac:dyDescent="0.3">
      <c r="A839" s="20" t="s">
        <v>1879</v>
      </c>
      <c r="B839" s="22">
        <v>9730.4349599999987</v>
      </c>
    </row>
    <row r="840" spans="1:2" ht="15.75" customHeight="1" x14ac:dyDescent="0.3">
      <c r="A840" s="20" t="s">
        <v>1881</v>
      </c>
      <c r="B840" s="22">
        <v>10566.177839999998</v>
      </c>
    </row>
    <row r="841" spans="1:2" ht="15.75" customHeight="1" x14ac:dyDescent="0.3">
      <c r="A841" s="20" t="s">
        <v>1883</v>
      </c>
      <c r="B841" s="22">
        <v>12857.549039999998</v>
      </c>
    </row>
    <row r="842" spans="1:2" ht="15.75" customHeight="1" x14ac:dyDescent="0.3">
      <c r="A842" s="20" t="s">
        <v>1885</v>
      </c>
      <c r="B842" s="22">
        <v>11586.322439999998</v>
      </c>
    </row>
    <row r="843" spans="1:2" ht="15.75" customHeight="1" x14ac:dyDescent="0.3">
      <c r="A843" s="20" t="s">
        <v>1887</v>
      </c>
      <c r="B843" s="22">
        <v>10569.341159999998</v>
      </c>
    </row>
    <row r="844" spans="1:2" ht="15.75" customHeight="1" x14ac:dyDescent="0.3">
      <c r="A844" s="20" t="s">
        <v>1889</v>
      </c>
      <c r="B844" s="22">
        <v>11840.567759999998</v>
      </c>
    </row>
    <row r="845" spans="1:2" ht="15.75" customHeight="1" x14ac:dyDescent="0.3">
      <c r="A845" s="20" t="s">
        <v>1891</v>
      </c>
      <c r="B845" s="22">
        <v>10569.341159999998</v>
      </c>
    </row>
    <row r="846" spans="1:2" ht="15.75" customHeight="1" x14ac:dyDescent="0.3">
      <c r="A846" s="20" t="s">
        <v>1893</v>
      </c>
      <c r="B846" s="22">
        <v>11586.322439999998</v>
      </c>
    </row>
    <row r="847" spans="1:2" ht="15.75" customHeight="1" x14ac:dyDescent="0.3">
      <c r="A847" s="20" t="s">
        <v>1895</v>
      </c>
      <c r="B847" s="22">
        <v>11840.567759999998</v>
      </c>
    </row>
    <row r="848" spans="1:2" ht="15.75" customHeight="1" x14ac:dyDescent="0.3">
      <c r="A848" s="20" t="s">
        <v>1897</v>
      </c>
      <c r="B848" s="22">
        <v>11840.567759999998</v>
      </c>
    </row>
    <row r="849" spans="1:2" ht="15.75" customHeight="1" x14ac:dyDescent="0.3">
      <c r="A849" s="20" t="s">
        <v>1899</v>
      </c>
      <c r="B849" s="22">
        <v>12857.549039999998</v>
      </c>
    </row>
    <row r="850" spans="1:2" ht="15.75" customHeight="1" x14ac:dyDescent="0.3">
      <c r="A850" s="20" t="s">
        <v>1901</v>
      </c>
      <c r="B850" s="22">
        <v>16368.52104</v>
      </c>
    </row>
    <row r="851" spans="1:2" ht="15.75" customHeight="1" x14ac:dyDescent="0.3">
      <c r="A851" s="20" t="s">
        <v>1903</v>
      </c>
      <c r="B851" s="22">
        <v>14750.164440000002</v>
      </c>
    </row>
    <row r="852" spans="1:2" ht="15.75" customHeight="1" x14ac:dyDescent="0.3">
      <c r="A852" s="20" t="s">
        <v>1905</v>
      </c>
      <c r="B852" s="22">
        <v>13455.479159999999</v>
      </c>
    </row>
    <row r="853" spans="1:2" ht="15.75" customHeight="1" x14ac:dyDescent="0.3">
      <c r="A853" s="20" t="s">
        <v>1907</v>
      </c>
      <c r="B853" s="22">
        <v>15073.835759999998</v>
      </c>
    </row>
    <row r="854" spans="1:2" ht="15.75" customHeight="1" x14ac:dyDescent="0.3">
      <c r="A854" s="20" t="s">
        <v>1909</v>
      </c>
      <c r="B854" s="22">
        <v>13455.479159999999</v>
      </c>
    </row>
    <row r="855" spans="1:2" ht="15.75" customHeight="1" x14ac:dyDescent="0.3">
      <c r="A855" s="20" t="s">
        <v>1911</v>
      </c>
      <c r="B855" s="22">
        <v>14750.164440000002</v>
      </c>
    </row>
    <row r="856" spans="1:2" ht="15.75" customHeight="1" x14ac:dyDescent="0.3">
      <c r="A856" s="20" t="s">
        <v>1913</v>
      </c>
      <c r="B856" s="22">
        <v>15073.835759999998</v>
      </c>
    </row>
    <row r="857" spans="1:2" ht="15.75" customHeight="1" x14ac:dyDescent="0.3">
      <c r="A857" s="20" t="s">
        <v>1915</v>
      </c>
      <c r="B857" s="22">
        <v>15073.835759999998</v>
      </c>
    </row>
    <row r="858" spans="1:2" ht="15.75" customHeight="1" x14ac:dyDescent="0.3">
      <c r="A858" s="20" t="s">
        <v>1917</v>
      </c>
      <c r="B858" s="22">
        <v>16368.52104</v>
      </c>
    </row>
    <row r="859" spans="1:2" ht="15.75" customHeight="1" x14ac:dyDescent="0.3">
      <c r="A859" s="20" t="s">
        <v>1919</v>
      </c>
      <c r="B859" s="22">
        <v>21099.093839999998</v>
      </c>
    </row>
    <row r="860" spans="1:2" ht="15.75" customHeight="1" x14ac:dyDescent="0.3">
      <c r="A860" s="20" t="s">
        <v>1921</v>
      </c>
      <c r="B860" s="22">
        <v>19013.025239999999</v>
      </c>
    </row>
    <row r="861" spans="1:2" ht="15.75" customHeight="1" x14ac:dyDescent="0.3">
      <c r="A861" s="20" t="s">
        <v>1923</v>
      </c>
      <c r="B861" s="22">
        <v>17344.17036</v>
      </c>
    </row>
    <row r="862" spans="1:2" ht="15.75" customHeight="1" x14ac:dyDescent="0.3">
      <c r="A862" s="20" t="s">
        <v>1925</v>
      </c>
      <c r="B862" s="22">
        <v>19430.238959999999</v>
      </c>
    </row>
    <row r="863" spans="1:2" ht="15.75" customHeight="1" x14ac:dyDescent="0.3">
      <c r="A863" s="20" t="s">
        <v>1927</v>
      </c>
      <c r="B863" s="22">
        <v>17344.17036</v>
      </c>
    </row>
    <row r="864" spans="1:2" ht="15.75" customHeight="1" x14ac:dyDescent="0.3">
      <c r="A864" s="20" t="s">
        <v>1929</v>
      </c>
      <c r="B864" s="22">
        <v>19013.025239999999</v>
      </c>
    </row>
    <row r="865" spans="1:2" ht="15.75" customHeight="1" x14ac:dyDescent="0.3">
      <c r="A865" s="20" t="s">
        <v>1931</v>
      </c>
      <c r="B865" s="22">
        <v>19430.238959999999</v>
      </c>
    </row>
    <row r="866" spans="1:2" ht="15.75" customHeight="1" x14ac:dyDescent="0.3">
      <c r="A866" s="20" t="s">
        <v>1933</v>
      </c>
      <c r="B866" s="22">
        <v>19430.238959999999</v>
      </c>
    </row>
    <row r="867" spans="1:2" ht="15.75" customHeight="1" x14ac:dyDescent="0.3">
      <c r="A867" s="20" t="s">
        <v>1935</v>
      </c>
      <c r="B867" s="22">
        <v>21099.093839999998</v>
      </c>
    </row>
    <row r="868" spans="1:2" ht="15.75" customHeight="1" x14ac:dyDescent="0.3">
      <c r="A868" s="20" t="s">
        <v>1937</v>
      </c>
      <c r="B868" s="22">
        <v>12229.269839999999</v>
      </c>
    </row>
    <row r="869" spans="1:2" ht="15.75" customHeight="1" x14ac:dyDescent="0.3">
      <c r="A869" s="20" t="s">
        <v>1939</v>
      </c>
      <c r="B869" s="22">
        <v>11020.161240000001</v>
      </c>
    </row>
    <row r="870" spans="1:2" ht="15.75" customHeight="1" x14ac:dyDescent="0.3">
      <c r="A870" s="20" t="s">
        <v>1941</v>
      </c>
      <c r="B870" s="22">
        <v>10052.87436</v>
      </c>
    </row>
    <row r="871" spans="1:2" ht="15.75" customHeight="1" x14ac:dyDescent="0.3">
      <c r="A871" s="20" t="s">
        <v>1943</v>
      </c>
      <c r="B871" s="22">
        <v>11261.982959999998</v>
      </c>
    </row>
    <row r="872" spans="1:2" ht="15.75" customHeight="1" x14ac:dyDescent="0.3">
      <c r="A872" s="20" t="s">
        <v>1945</v>
      </c>
      <c r="B872" s="22">
        <v>10052.87436</v>
      </c>
    </row>
    <row r="873" spans="1:2" ht="15.75" customHeight="1" x14ac:dyDescent="0.3">
      <c r="A873" s="20" t="s">
        <v>1947</v>
      </c>
      <c r="B873" s="22">
        <v>11020.161240000001</v>
      </c>
    </row>
    <row r="874" spans="1:2" ht="15.75" customHeight="1" x14ac:dyDescent="0.3">
      <c r="A874" s="20" t="s">
        <v>1949</v>
      </c>
      <c r="B874" s="22">
        <v>11261.982959999998</v>
      </c>
    </row>
    <row r="875" spans="1:2" ht="15.75" customHeight="1" x14ac:dyDescent="0.3">
      <c r="A875" s="20" t="s">
        <v>1951</v>
      </c>
      <c r="B875" s="22">
        <v>11261.982959999998</v>
      </c>
    </row>
    <row r="876" spans="1:2" ht="15.75" customHeight="1" x14ac:dyDescent="0.3">
      <c r="A876" s="20" t="s">
        <v>1953</v>
      </c>
      <c r="B876" s="22">
        <v>12229.269839999999</v>
      </c>
    </row>
    <row r="877" spans="1:2" ht="15.75" customHeight="1" x14ac:dyDescent="0.3">
      <c r="A877" s="20" t="s">
        <v>1955</v>
      </c>
      <c r="B877" s="22">
        <v>17292.461039999998</v>
      </c>
    </row>
    <row r="878" spans="1:2" ht="15.75" customHeight="1" x14ac:dyDescent="0.3">
      <c r="A878" s="20" t="s">
        <v>1957</v>
      </c>
      <c r="B878" s="22">
        <v>15582.754440000001</v>
      </c>
    </row>
    <row r="879" spans="1:2" ht="15.75" customHeight="1" x14ac:dyDescent="0.3">
      <c r="A879" s="20" t="s">
        <v>1959</v>
      </c>
      <c r="B879" s="22">
        <v>14214.989159999997</v>
      </c>
    </row>
    <row r="880" spans="1:2" ht="15.75" customHeight="1" x14ac:dyDescent="0.3">
      <c r="A880" s="20" t="s">
        <v>1961</v>
      </c>
      <c r="B880" s="22">
        <v>15924.695759999999</v>
      </c>
    </row>
    <row r="881" spans="1:2" ht="15.75" customHeight="1" x14ac:dyDescent="0.3">
      <c r="A881" s="20" t="s">
        <v>1963</v>
      </c>
      <c r="B881" s="22">
        <v>14214.989159999997</v>
      </c>
    </row>
    <row r="882" spans="1:2" ht="15.75" customHeight="1" x14ac:dyDescent="0.3">
      <c r="A882" s="20" t="s">
        <v>1965</v>
      </c>
      <c r="B882" s="22">
        <v>15582.754440000001</v>
      </c>
    </row>
    <row r="883" spans="1:2" ht="15.75" customHeight="1" x14ac:dyDescent="0.3">
      <c r="A883" s="20" t="s">
        <v>1967</v>
      </c>
      <c r="B883" s="22">
        <v>15924.695759999999</v>
      </c>
    </row>
    <row r="884" spans="1:2" ht="15.75" customHeight="1" x14ac:dyDescent="0.3">
      <c r="A884" s="20" t="s">
        <v>1969</v>
      </c>
      <c r="B884" s="22">
        <v>15924.695759999999</v>
      </c>
    </row>
    <row r="885" spans="1:2" ht="15.75" customHeight="1" x14ac:dyDescent="0.3">
      <c r="A885" s="20" t="s">
        <v>1971</v>
      </c>
      <c r="B885" s="22">
        <v>17292.461039999998</v>
      </c>
    </row>
    <row r="886" spans="1:2" ht="15.75" customHeight="1" x14ac:dyDescent="0.3">
      <c r="A886" s="20" t="s">
        <v>1973</v>
      </c>
      <c r="B886" s="22">
        <v>24425.277839999999</v>
      </c>
    </row>
    <row r="887" spans="1:2" ht="15.75" customHeight="1" x14ac:dyDescent="0.3">
      <c r="A887" s="20" t="s">
        <v>1975</v>
      </c>
      <c r="B887" s="22">
        <v>22010.349239999992</v>
      </c>
    </row>
    <row r="888" spans="1:2" ht="15.75" customHeight="1" x14ac:dyDescent="0.3">
      <c r="A888" s="20" t="s">
        <v>1977</v>
      </c>
      <c r="B888" s="22">
        <v>20078.406360000001</v>
      </c>
    </row>
    <row r="889" spans="1:2" ht="15.75" customHeight="1" x14ac:dyDescent="0.3">
      <c r="A889" s="20" t="s">
        <v>1979</v>
      </c>
      <c r="B889" s="22">
        <v>22493.334959999996</v>
      </c>
    </row>
    <row r="890" spans="1:2" ht="15.75" customHeight="1" x14ac:dyDescent="0.3">
      <c r="A890" s="20" t="s">
        <v>1981</v>
      </c>
      <c r="B890" s="22">
        <v>20078.406360000001</v>
      </c>
    </row>
    <row r="891" spans="1:2" ht="15.75" customHeight="1" x14ac:dyDescent="0.3">
      <c r="A891" s="20" t="s">
        <v>1983</v>
      </c>
      <c r="B891" s="22">
        <v>22010.349239999992</v>
      </c>
    </row>
    <row r="892" spans="1:2" ht="15.75" customHeight="1" x14ac:dyDescent="0.3">
      <c r="A892" s="20" t="s">
        <v>1985</v>
      </c>
      <c r="B892" s="22">
        <v>22493.334959999996</v>
      </c>
    </row>
    <row r="893" spans="1:2" ht="15.75" customHeight="1" x14ac:dyDescent="0.3">
      <c r="A893" s="20" t="s">
        <v>1987</v>
      </c>
      <c r="B893" s="22">
        <v>22493.334959999996</v>
      </c>
    </row>
    <row r="894" spans="1:2" ht="15.75" customHeight="1" x14ac:dyDescent="0.3">
      <c r="A894" s="20" t="s">
        <v>1989</v>
      </c>
      <c r="B894" s="22">
        <v>24425.277839999999</v>
      </c>
    </row>
    <row r="895" spans="1:2" ht="15.75" customHeight="1" x14ac:dyDescent="0.3">
      <c r="A895" s="20" t="s">
        <v>1991</v>
      </c>
      <c r="B895" s="22">
        <v>21099.093839999998</v>
      </c>
    </row>
    <row r="896" spans="1:2" ht="15.75" customHeight="1" x14ac:dyDescent="0.3">
      <c r="A896" s="20" t="s">
        <v>1993</v>
      </c>
      <c r="B896" s="22">
        <v>19013.025239999999</v>
      </c>
    </row>
    <row r="897" spans="1:2" ht="15.75" customHeight="1" x14ac:dyDescent="0.3">
      <c r="A897" s="20" t="s">
        <v>1995</v>
      </c>
      <c r="B897" s="22">
        <v>17344.17036</v>
      </c>
    </row>
    <row r="898" spans="1:2" ht="15.75" customHeight="1" x14ac:dyDescent="0.3">
      <c r="A898" s="20" t="s">
        <v>1997</v>
      </c>
      <c r="B898" s="22">
        <v>19430.238959999999</v>
      </c>
    </row>
    <row r="899" spans="1:2" ht="15.75" customHeight="1" x14ac:dyDescent="0.3">
      <c r="A899" s="20" t="s">
        <v>1999</v>
      </c>
      <c r="B899" s="22">
        <v>17344.17036</v>
      </c>
    </row>
    <row r="900" spans="1:2" ht="15.75" customHeight="1" x14ac:dyDescent="0.3">
      <c r="A900" s="20" t="s">
        <v>2001</v>
      </c>
      <c r="B900" s="22">
        <v>19013.025239999999</v>
      </c>
    </row>
    <row r="901" spans="1:2" ht="15.75" customHeight="1" x14ac:dyDescent="0.3">
      <c r="A901" s="20" t="s">
        <v>2003</v>
      </c>
      <c r="B901" s="22">
        <v>19430.238959999999</v>
      </c>
    </row>
    <row r="902" spans="1:2" ht="15.75" customHeight="1" x14ac:dyDescent="0.3">
      <c r="A902" s="20" t="s">
        <v>2005</v>
      </c>
      <c r="B902" s="22">
        <v>19430.238959999999</v>
      </c>
    </row>
    <row r="903" spans="1:2" ht="15.75" customHeight="1" x14ac:dyDescent="0.3">
      <c r="A903" s="20" t="s">
        <v>2007</v>
      </c>
      <c r="B903" s="22">
        <v>21099.093839999998</v>
      </c>
    </row>
    <row r="904" spans="1:2" ht="15.75" customHeight="1" x14ac:dyDescent="0.3">
      <c r="A904" s="20" t="s">
        <v>2009</v>
      </c>
      <c r="B904" s="22">
        <v>21099.093839999998</v>
      </c>
    </row>
    <row r="905" spans="1:2" ht="15.75" customHeight="1" x14ac:dyDescent="0.3">
      <c r="A905" s="20" t="s">
        <v>2011</v>
      </c>
      <c r="B905" s="22">
        <v>19072.627199999995</v>
      </c>
    </row>
    <row r="906" spans="1:2" ht="15.75" customHeight="1" x14ac:dyDescent="0.3">
      <c r="A906" s="20" t="s">
        <v>2013</v>
      </c>
      <c r="B906" s="22">
        <v>17403.77232</v>
      </c>
    </row>
    <row r="907" spans="1:2" ht="15.75" customHeight="1" x14ac:dyDescent="0.3">
      <c r="A907" s="20" t="s">
        <v>2015</v>
      </c>
      <c r="B907" s="22">
        <v>19430.238959999999</v>
      </c>
    </row>
    <row r="908" spans="1:2" ht="15.75" customHeight="1" x14ac:dyDescent="0.3">
      <c r="A908" s="20" t="s">
        <v>2017</v>
      </c>
      <c r="B908" s="22">
        <v>17403.77232</v>
      </c>
    </row>
    <row r="909" spans="1:2" ht="15.75" customHeight="1" x14ac:dyDescent="0.3">
      <c r="A909" s="20" t="s">
        <v>2019</v>
      </c>
      <c r="B909" s="22">
        <v>19072.627199999995</v>
      </c>
    </row>
    <row r="910" spans="1:2" ht="15.75" customHeight="1" x14ac:dyDescent="0.3">
      <c r="A910" s="20" t="s">
        <v>2021</v>
      </c>
      <c r="B910" s="22">
        <v>19430.238959999999</v>
      </c>
    </row>
    <row r="911" spans="1:2" ht="15.75" customHeight="1" x14ac:dyDescent="0.3">
      <c r="A911" s="20" t="s">
        <v>2023</v>
      </c>
      <c r="B911" s="22">
        <v>19430.238959999999</v>
      </c>
    </row>
    <row r="912" spans="1:2" ht="15.75" customHeight="1" x14ac:dyDescent="0.3">
      <c r="A912" s="20" t="s">
        <v>2025</v>
      </c>
      <c r="B912" s="22">
        <v>21099.093839999998</v>
      </c>
    </row>
    <row r="913" spans="1:2" ht="15.75" customHeight="1" x14ac:dyDescent="0.3">
      <c r="A913" s="20" t="s">
        <v>2027</v>
      </c>
      <c r="B913" s="22">
        <v>21099.093839999998</v>
      </c>
    </row>
    <row r="914" spans="1:2" ht="15.75" customHeight="1" x14ac:dyDescent="0.3">
      <c r="A914" s="20" t="s">
        <v>2029</v>
      </c>
      <c r="B914" s="22">
        <v>19072.627199999995</v>
      </c>
    </row>
    <row r="915" spans="1:2" ht="15.75" customHeight="1" x14ac:dyDescent="0.3">
      <c r="A915" s="20" t="s">
        <v>2031</v>
      </c>
      <c r="B915" s="22">
        <v>17403.77232</v>
      </c>
    </row>
    <row r="916" spans="1:2" ht="15.75" customHeight="1" x14ac:dyDescent="0.3">
      <c r="A916" s="20" t="s">
        <v>2033</v>
      </c>
      <c r="B916" s="22">
        <v>19430.238959999999</v>
      </c>
    </row>
    <row r="917" spans="1:2" ht="15.75" customHeight="1" x14ac:dyDescent="0.3">
      <c r="A917" s="20" t="s">
        <v>2035</v>
      </c>
      <c r="B917" s="22">
        <v>17403.77232</v>
      </c>
    </row>
    <row r="918" spans="1:2" ht="15.75" customHeight="1" x14ac:dyDescent="0.3">
      <c r="A918" s="20" t="s">
        <v>2037</v>
      </c>
      <c r="B918" s="22">
        <v>19072.627199999995</v>
      </c>
    </row>
    <row r="919" spans="1:2" ht="15.75" customHeight="1" x14ac:dyDescent="0.3">
      <c r="A919" s="20" t="s">
        <v>2039</v>
      </c>
      <c r="B919" s="22">
        <v>19430.238959999999</v>
      </c>
    </row>
    <row r="920" spans="1:2" ht="15.75" customHeight="1" x14ac:dyDescent="0.3">
      <c r="A920" s="20" t="s">
        <v>2041</v>
      </c>
      <c r="B920" s="22">
        <v>19430.238959999999</v>
      </c>
    </row>
    <row r="921" spans="1:2" ht="15.75" customHeight="1" x14ac:dyDescent="0.3">
      <c r="A921" s="20" t="s">
        <v>2043</v>
      </c>
      <c r="B921" s="22">
        <v>21099.093839999998</v>
      </c>
    </row>
    <row r="922" spans="1:2" ht="15.75" customHeight="1" x14ac:dyDescent="0.3">
      <c r="A922" s="20" t="s">
        <v>2045</v>
      </c>
      <c r="B922" s="22">
        <v>21099.093839999998</v>
      </c>
    </row>
    <row r="923" spans="1:2" ht="15.75" customHeight="1" x14ac:dyDescent="0.3">
      <c r="A923" s="20" t="s">
        <v>2047</v>
      </c>
      <c r="B923" s="22">
        <v>19072.627199999995</v>
      </c>
    </row>
    <row r="924" spans="1:2" ht="15.75" customHeight="1" x14ac:dyDescent="0.3">
      <c r="A924" s="20" t="s">
        <v>2049</v>
      </c>
      <c r="B924" s="22">
        <v>17403.77232</v>
      </c>
    </row>
    <row r="925" spans="1:2" ht="15.75" customHeight="1" x14ac:dyDescent="0.3">
      <c r="A925" s="20" t="s">
        <v>2051</v>
      </c>
      <c r="B925" s="22">
        <v>19430.238959999999</v>
      </c>
    </row>
    <row r="926" spans="1:2" ht="15.75" customHeight="1" x14ac:dyDescent="0.3">
      <c r="A926" s="20" t="s">
        <v>2053</v>
      </c>
      <c r="B926" s="22">
        <v>17403.77232</v>
      </c>
    </row>
    <row r="927" spans="1:2" ht="15.75" customHeight="1" x14ac:dyDescent="0.3">
      <c r="A927" s="20" t="s">
        <v>2055</v>
      </c>
      <c r="B927" s="22">
        <v>19072.627199999995</v>
      </c>
    </row>
    <row r="928" spans="1:2" ht="15.75" customHeight="1" x14ac:dyDescent="0.3">
      <c r="A928" s="20" t="s">
        <v>2057</v>
      </c>
      <c r="B928" s="22">
        <v>19430.238959999999</v>
      </c>
    </row>
    <row r="929" spans="1:2" ht="15.75" customHeight="1" x14ac:dyDescent="0.3">
      <c r="A929" s="20" t="s">
        <v>2059</v>
      </c>
      <c r="B929" s="22">
        <v>19430.238959999999</v>
      </c>
    </row>
    <row r="930" spans="1:2" ht="15.75" customHeight="1" x14ac:dyDescent="0.3">
      <c r="A930" s="20" t="s">
        <v>2061</v>
      </c>
      <c r="B930" s="22">
        <v>21099.093839999998</v>
      </c>
    </row>
    <row r="931" spans="1:2" ht="15.75" customHeight="1" x14ac:dyDescent="0.3">
      <c r="A931" s="20" t="s">
        <v>2063</v>
      </c>
      <c r="B931" s="22">
        <v>21099.093839999998</v>
      </c>
    </row>
    <row r="932" spans="1:2" ht="15.75" customHeight="1" x14ac:dyDescent="0.3">
      <c r="A932" s="20" t="s">
        <v>2065</v>
      </c>
      <c r="B932" s="22">
        <v>19072.627199999995</v>
      </c>
    </row>
    <row r="933" spans="1:2" ht="15.75" customHeight="1" x14ac:dyDescent="0.3">
      <c r="A933" s="20" t="s">
        <v>2067</v>
      </c>
      <c r="B933" s="22">
        <v>17403.77232</v>
      </c>
    </row>
    <row r="934" spans="1:2" ht="15.75" customHeight="1" x14ac:dyDescent="0.3">
      <c r="A934" s="20" t="s">
        <v>2069</v>
      </c>
      <c r="B934" s="22">
        <v>19430.238959999999</v>
      </c>
    </row>
    <row r="935" spans="1:2" ht="15.75" customHeight="1" x14ac:dyDescent="0.3">
      <c r="A935" s="20" t="s">
        <v>2071</v>
      </c>
      <c r="B935" s="22">
        <v>17403.77232</v>
      </c>
    </row>
    <row r="936" spans="1:2" ht="15.75" customHeight="1" x14ac:dyDescent="0.3">
      <c r="A936" s="20" t="s">
        <v>2073</v>
      </c>
      <c r="B936" s="22">
        <v>19072.627199999995</v>
      </c>
    </row>
    <row r="937" spans="1:2" ht="15.75" customHeight="1" x14ac:dyDescent="0.3">
      <c r="A937" s="20" t="s">
        <v>2075</v>
      </c>
      <c r="B937" s="22">
        <v>19430.238959999999</v>
      </c>
    </row>
    <row r="938" spans="1:2" ht="15.75" customHeight="1" x14ac:dyDescent="0.3">
      <c r="A938" s="20" t="s">
        <v>2077</v>
      </c>
      <c r="B938" s="22">
        <v>19430.238959999999</v>
      </c>
    </row>
    <row r="939" spans="1:2" ht="15.75" customHeight="1" x14ac:dyDescent="0.3">
      <c r="A939" s="20" t="s">
        <v>2079</v>
      </c>
      <c r="B939" s="22">
        <v>21099.093839999998</v>
      </c>
    </row>
    <row r="940" spans="1:2" ht="15.75" customHeight="1" x14ac:dyDescent="0.3">
      <c r="A940" s="20" t="s">
        <v>2081</v>
      </c>
      <c r="B940" s="22">
        <v>29729.74937142857</v>
      </c>
    </row>
    <row r="941" spans="1:2" ht="15.75" customHeight="1" x14ac:dyDescent="0.3">
      <c r="A941" s="20" t="s">
        <v>2083</v>
      </c>
      <c r="B941" s="22">
        <v>26790.367371428569</v>
      </c>
    </row>
    <row r="942" spans="1:2" ht="15.75" customHeight="1" x14ac:dyDescent="0.3">
      <c r="A942" s="20" t="s">
        <v>2085</v>
      </c>
      <c r="B942" s="22">
        <v>24438.861771428568</v>
      </c>
    </row>
    <row r="943" spans="1:2" ht="15.75" customHeight="1" x14ac:dyDescent="0.3">
      <c r="A943" s="20" t="s">
        <v>2087</v>
      </c>
      <c r="B943" s="22">
        <v>27378.24377142857</v>
      </c>
    </row>
    <row r="944" spans="1:2" ht="15.75" customHeight="1" x14ac:dyDescent="0.3">
      <c r="A944" s="20" t="s">
        <v>2089</v>
      </c>
      <c r="B944" s="22">
        <v>24438.861771428568</v>
      </c>
    </row>
    <row r="945" spans="1:2" ht="15.75" customHeight="1" x14ac:dyDescent="0.3">
      <c r="A945" s="20" t="s">
        <v>2091</v>
      </c>
      <c r="B945" s="22">
        <v>26790.367371428569</v>
      </c>
    </row>
    <row r="946" spans="1:2" ht="15.75" customHeight="1" x14ac:dyDescent="0.3">
      <c r="A946" s="20" t="s">
        <v>2093</v>
      </c>
      <c r="B946" s="22">
        <v>27378.24377142857</v>
      </c>
    </row>
    <row r="947" spans="1:2" ht="15.75" customHeight="1" x14ac:dyDescent="0.3">
      <c r="A947" s="20" t="s">
        <v>2095</v>
      </c>
      <c r="B947" s="22">
        <v>27378.24377142857</v>
      </c>
    </row>
    <row r="948" spans="1:2" ht="15.75" customHeight="1" x14ac:dyDescent="0.3">
      <c r="A948" s="20" t="s">
        <v>2097</v>
      </c>
      <c r="B948" s="22">
        <v>29729.74937142857</v>
      </c>
    </row>
    <row r="949" spans="1:2" ht="15.75" customHeight="1" x14ac:dyDescent="0.3">
      <c r="A949" s="20" t="s">
        <v>2099</v>
      </c>
      <c r="B949" s="22">
        <v>23225.211771428571</v>
      </c>
    </row>
    <row r="950" spans="1:2" ht="15.75" customHeight="1" x14ac:dyDescent="0.3">
      <c r="A950" s="20" t="s">
        <v>2101</v>
      </c>
      <c r="B950" s="22">
        <v>20928.933771428572</v>
      </c>
    </row>
    <row r="951" spans="1:2" ht="15.75" customHeight="1" x14ac:dyDescent="0.3">
      <c r="A951" s="20" t="s">
        <v>2103</v>
      </c>
      <c r="B951" s="22">
        <v>19091.911371428574</v>
      </c>
    </row>
    <row r="952" spans="1:2" ht="15.75" customHeight="1" x14ac:dyDescent="0.3">
      <c r="A952" s="20" t="s">
        <v>2105</v>
      </c>
      <c r="B952" s="22">
        <v>21388.189371428572</v>
      </c>
    </row>
    <row r="953" spans="1:2" ht="15.75" customHeight="1" x14ac:dyDescent="0.3">
      <c r="A953" s="20" t="s">
        <v>2107</v>
      </c>
      <c r="B953" s="22">
        <v>19091.911371428574</v>
      </c>
    </row>
    <row r="954" spans="1:2" ht="15.75" customHeight="1" x14ac:dyDescent="0.3">
      <c r="A954" s="20" t="s">
        <v>2109</v>
      </c>
      <c r="B954" s="22">
        <v>20928.933771428572</v>
      </c>
    </row>
    <row r="955" spans="1:2" ht="15.75" customHeight="1" x14ac:dyDescent="0.3">
      <c r="A955" s="20" t="s">
        <v>2111</v>
      </c>
      <c r="B955" s="22">
        <v>21388.189371428572</v>
      </c>
    </row>
    <row r="956" spans="1:2" ht="15.75" customHeight="1" x14ac:dyDescent="0.3">
      <c r="A956" s="20" t="s">
        <v>2113</v>
      </c>
      <c r="B956" s="22">
        <v>21388.189371428572</v>
      </c>
    </row>
    <row r="957" spans="1:2" ht="15.75" customHeight="1" x14ac:dyDescent="0.3">
      <c r="A957" s="20" t="s">
        <v>2115</v>
      </c>
      <c r="B957" s="22">
        <v>23225.211771428571</v>
      </c>
    </row>
    <row r="958" spans="1:2" ht="15.75" customHeight="1" x14ac:dyDescent="0.3">
      <c r="A958" s="20" t="s">
        <v>2118</v>
      </c>
      <c r="B958" s="22">
        <v>3581.1914400000001</v>
      </c>
    </row>
    <row r="959" spans="1:2" ht="15.75" customHeight="1" x14ac:dyDescent="0.3">
      <c r="A959" s="20" t="s">
        <v>2120</v>
      </c>
      <c r="B959" s="22">
        <v>3227.1188399999996</v>
      </c>
    </row>
    <row r="960" spans="1:2" ht="15.75" customHeight="1" x14ac:dyDescent="0.3">
      <c r="A960" s="20" t="s">
        <v>2122</v>
      </c>
      <c r="B960" s="22">
        <v>2943.8607599999996</v>
      </c>
    </row>
    <row r="961" spans="1:2" ht="15.75" customHeight="1" x14ac:dyDescent="0.3">
      <c r="A961" s="20" t="s">
        <v>2124</v>
      </c>
      <c r="B961" s="22">
        <v>3297.9333599999995</v>
      </c>
    </row>
    <row r="962" spans="1:2" ht="15.75" customHeight="1" x14ac:dyDescent="0.3">
      <c r="A962" s="20" t="s">
        <v>2126</v>
      </c>
      <c r="B962" s="22">
        <v>2943.8607599999996</v>
      </c>
    </row>
    <row r="963" spans="1:2" ht="15.75" customHeight="1" x14ac:dyDescent="0.3">
      <c r="A963" s="20" t="s">
        <v>2128</v>
      </c>
      <c r="B963" s="22">
        <v>3227.1188399999996</v>
      </c>
    </row>
    <row r="964" spans="1:2" ht="15.75" customHeight="1" x14ac:dyDescent="0.3">
      <c r="A964" s="20" t="s">
        <v>2130</v>
      </c>
      <c r="B964" s="22">
        <v>3297.9333599999995</v>
      </c>
    </row>
    <row r="965" spans="1:2" ht="15.75" customHeight="1" x14ac:dyDescent="0.3">
      <c r="A965" s="20" t="s">
        <v>2132</v>
      </c>
      <c r="B965" s="22">
        <v>3297.9333599999995</v>
      </c>
    </row>
    <row r="966" spans="1:2" ht="15.75" customHeight="1" x14ac:dyDescent="0.3">
      <c r="A966" s="20" t="s">
        <v>2134</v>
      </c>
      <c r="B966" s="22">
        <v>3581.1914400000001</v>
      </c>
    </row>
    <row r="967" spans="1:2" ht="15.75" customHeight="1" x14ac:dyDescent="0.3">
      <c r="A967" s="20" t="s">
        <v>2136</v>
      </c>
      <c r="B967" s="22">
        <v>5909.5202399999998</v>
      </c>
    </row>
    <row r="968" spans="1:2" ht="15.75" customHeight="1" x14ac:dyDescent="0.3">
      <c r="A968" s="20" t="s">
        <v>2138</v>
      </c>
      <c r="B968" s="22">
        <v>5325.2456400000001</v>
      </c>
    </row>
    <row r="969" spans="1:2" ht="15.75" customHeight="1" x14ac:dyDescent="0.3">
      <c r="A969" s="20" t="s">
        <v>2140</v>
      </c>
      <c r="B969" s="22">
        <v>4857.8259599999992</v>
      </c>
    </row>
    <row r="970" spans="1:2" ht="15.75" customHeight="1" x14ac:dyDescent="0.3">
      <c r="A970" s="20" t="s">
        <v>2142</v>
      </c>
      <c r="B970" s="22">
        <v>5442.1005599999989</v>
      </c>
    </row>
    <row r="971" spans="1:2" ht="15.75" customHeight="1" x14ac:dyDescent="0.3">
      <c r="A971" s="20" t="s">
        <v>2144</v>
      </c>
      <c r="B971" s="22">
        <v>4857.8259599999992</v>
      </c>
    </row>
    <row r="972" spans="1:2" ht="15.75" customHeight="1" x14ac:dyDescent="0.3">
      <c r="A972" s="20" t="s">
        <v>2146</v>
      </c>
      <c r="B972" s="22">
        <v>5325.2456400000001</v>
      </c>
    </row>
    <row r="973" spans="1:2" ht="15.75" customHeight="1" x14ac:dyDescent="0.3">
      <c r="A973" s="20" t="s">
        <v>2148</v>
      </c>
      <c r="B973" s="22">
        <v>5442.1005599999989</v>
      </c>
    </row>
    <row r="974" spans="1:2" ht="15.75" customHeight="1" x14ac:dyDescent="0.3">
      <c r="A974" s="20" t="s">
        <v>2150</v>
      </c>
      <c r="B974" s="22">
        <v>5442.1005599999989</v>
      </c>
    </row>
    <row r="975" spans="1:2" ht="15.75" customHeight="1" x14ac:dyDescent="0.3">
      <c r="A975" s="20" t="s">
        <v>2152</v>
      </c>
      <c r="B975" s="22">
        <v>5909.5202399999998</v>
      </c>
    </row>
    <row r="976" spans="1:2" ht="15.75" customHeight="1" x14ac:dyDescent="0.3">
      <c r="A976" s="20" t="s">
        <v>2154</v>
      </c>
      <c r="B976" s="22">
        <v>12340.142640000002</v>
      </c>
    </row>
    <row r="977" spans="1:2" ht="15.75" customHeight="1" x14ac:dyDescent="0.3">
      <c r="A977" s="20" t="s">
        <v>2156</v>
      </c>
      <c r="B977" s="22">
        <v>11120.072039999999</v>
      </c>
    </row>
    <row r="978" spans="1:2" ht="15.75" customHeight="1" x14ac:dyDescent="0.3">
      <c r="A978" s="20" t="s">
        <v>2158</v>
      </c>
      <c r="B978" s="22">
        <v>10144.015559999998</v>
      </c>
    </row>
    <row r="979" spans="1:2" ht="15.75" customHeight="1" x14ac:dyDescent="0.3">
      <c r="A979" s="20" t="s">
        <v>2160</v>
      </c>
      <c r="B979" s="22">
        <v>11364.086159999999</v>
      </c>
    </row>
    <row r="980" spans="1:2" ht="15.75" customHeight="1" x14ac:dyDescent="0.3">
      <c r="A980" s="20" t="s">
        <v>2162</v>
      </c>
      <c r="B980" s="22">
        <v>10144.015559999998</v>
      </c>
    </row>
    <row r="981" spans="1:2" ht="15.75" customHeight="1" x14ac:dyDescent="0.3">
      <c r="A981" s="20" t="s">
        <v>2164</v>
      </c>
      <c r="B981" s="22">
        <v>11120.072039999999</v>
      </c>
    </row>
    <row r="982" spans="1:2" ht="15.75" customHeight="1" x14ac:dyDescent="0.3">
      <c r="A982" s="20" t="s">
        <v>2166</v>
      </c>
      <c r="B982" s="22">
        <v>11364.086159999999</v>
      </c>
    </row>
    <row r="983" spans="1:2" ht="15.75" customHeight="1" x14ac:dyDescent="0.3">
      <c r="A983" s="20" t="s">
        <v>2168</v>
      </c>
      <c r="B983" s="22">
        <v>11364.086159999999</v>
      </c>
    </row>
    <row r="984" spans="1:2" ht="15.75" customHeight="1" x14ac:dyDescent="0.3">
      <c r="A984" s="20" t="s">
        <v>2170</v>
      </c>
      <c r="B984" s="22">
        <v>12340.142640000002</v>
      </c>
    </row>
    <row r="985" spans="1:2" ht="15.75" customHeight="1" x14ac:dyDescent="0.3">
      <c r="A985" s="20" t="s">
        <v>2172</v>
      </c>
      <c r="B985" s="22">
        <v>18327.273839999998</v>
      </c>
    </row>
    <row r="986" spans="1:2" ht="15.75" customHeight="1" x14ac:dyDescent="0.3">
      <c r="A986" s="20" t="s">
        <v>2174</v>
      </c>
      <c r="B986" s="22">
        <v>16515.255239999999</v>
      </c>
    </row>
    <row r="987" spans="1:2" ht="15.75" customHeight="1" x14ac:dyDescent="0.3">
      <c r="A987" s="20" t="s">
        <v>2176</v>
      </c>
      <c r="B987" s="22">
        <v>15065.640359999999</v>
      </c>
    </row>
    <row r="988" spans="1:2" ht="15.75" customHeight="1" x14ac:dyDescent="0.3">
      <c r="A988" s="20" t="s">
        <v>2178</v>
      </c>
      <c r="B988" s="22">
        <v>16877.658960000001</v>
      </c>
    </row>
    <row r="989" spans="1:2" ht="15.75" customHeight="1" x14ac:dyDescent="0.3">
      <c r="A989" s="20" t="s">
        <v>2180</v>
      </c>
      <c r="B989" s="22">
        <v>15065.640359999999</v>
      </c>
    </row>
    <row r="990" spans="1:2" ht="15.75" customHeight="1" x14ac:dyDescent="0.3">
      <c r="A990" s="20" t="s">
        <v>2182</v>
      </c>
      <c r="B990" s="22">
        <v>16515.255239999999</v>
      </c>
    </row>
    <row r="991" spans="1:2" ht="15.75" customHeight="1" x14ac:dyDescent="0.3">
      <c r="A991" s="20" t="s">
        <v>2184</v>
      </c>
      <c r="B991" s="22">
        <v>16877.658960000001</v>
      </c>
    </row>
    <row r="992" spans="1:2" ht="15.75" customHeight="1" x14ac:dyDescent="0.3">
      <c r="A992" s="20" t="s">
        <v>2186</v>
      </c>
      <c r="B992" s="22">
        <v>16877.658960000001</v>
      </c>
    </row>
    <row r="993" spans="1:2" ht="15.75" customHeight="1" x14ac:dyDescent="0.3">
      <c r="A993" s="20" t="s">
        <v>2188</v>
      </c>
      <c r="B993" s="22">
        <v>18327.273839999998</v>
      </c>
    </row>
    <row r="994" spans="1:2" ht="15.75" customHeight="1" x14ac:dyDescent="0.3">
      <c r="A994" s="20" t="s">
        <v>2190</v>
      </c>
      <c r="B994" s="22">
        <v>25718.793839999998</v>
      </c>
    </row>
    <row r="995" spans="1:2" ht="15.75" customHeight="1" x14ac:dyDescent="0.3">
      <c r="A995" s="20" t="s">
        <v>2192</v>
      </c>
      <c r="B995" s="22">
        <v>23175.975239999996</v>
      </c>
    </row>
    <row r="996" spans="1:2" ht="15.75" customHeight="1" x14ac:dyDescent="0.3">
      <c r="A996" s="20" t="s">
        <v>2194</v>
      </c>
      <c r="B996" s="22">
        <v>21141.720360000003</v>
      </c>
    </row>
    <row r="997" spans="1:2" ht="15.75" customHeight="1" x14ac:dyDescent="0.3">
      <c r="A997" s="20" t="s">
        <v>2196</v>
      </c>
      <c r="B997" s="22">
        <v>23684.538959999998</v>
      </c>
    </row>
    <row r="998" spans="1:2" ht="15.75" customHeight="1" x14ac:dyDescent="0.3">
      <c r="A998" s="20" t="s">
        <v>2198</v>
      </c>
      <c r="B998" s="22">
        <v>21141.720360000003</v>
      </c>
    </row>
    <row r="999" spans="1:2" ht="15.75" customHeight="1" x14ac:dyDescent="0.3">
      <c r="A999" s="20" t="s">
        <v>2200</v>
      </c>
      <c r="B999" s="22">
        <v>23175.975239999996</v>
      </c>
    </row>
    <row r="1000" spans="1:2" ht="15.75" customHeight="1" x14ac:dyDescent="0.3">
      <c r="A1000" s="20" t="s">
        <v>2202</v>
      </c>
      <c r="B1000" s="22">
        <v>23684.538959999998</v>
      </c>
    </row>
    <row r="1001" spans="1:2" ht="15.75" customHeight="1" x14ac:dyDescent="0.3">
      <c r="A1001" s="20" t="s">
        <v>2204</v>
      </c>
      <c r="B1001" s="22">
        <v>23684.538959999998</v>
      </c>
    </row>
    <row r="1002" spans="1:2" ht="15.75" customHeight="1" x14ac:dyDescent="0.3">
      <c r="A1002" s="20" t="s">
        <v>2206</v>
      </c>
      <c r="B1002" s="22">
        <v>25718.793839999998</v>
      </c>
    </row>
    <row r="1003" spans="1:2" ht="15.75" customHeight="1" x14ac:dyDescent="0.3">
      <c r="A1003" s="20" t="s">
        <v>2208</v>
      </c>
      <c r="B1003" s="22">
        <v>38838.741839999995</v>
      </c>
    </row>
    <row r="1004" spans="1:2" ht="15.75" customHeight="1" x14ac:dyDescent="0.3">
      <c r="A1004" s="20" t="s">
        <v>2210</v>
      </c>
      <c r="B1004" s="22">
        <v>34998.753239999998</v>
      </c>
    </row>
    <row r="1005" spans="1:2" ht="15.75" customHeight="1" x14ac:dyDescent="0.3">
      <c r="A1005" s="20" t="s">
        <v>2212</v>
      </c>
      <c r="B1005" s="22">
        <v>31926.762359999997</v>
      </c>
    </row>
    <row r="1006" spans="1:2" ht="15.75" customHeight="1" x14ac:dyDescent="0.3">
      <c r="A1006" s="20" t="s">
        <v>2214</v>
      </c>
      <c r="B1006" s="22">
        <v>35766.75095999999</v>
      </c>
    </row>
    <row r="1007" spans="1:2" ht="15.75" customHeight="1" x14ac:dyDescent="0.3">
      <c r="A1007" s="20" t="s">
        <v>2216</v>
      </c>
      <c r="B1007" s="22">
        <v>31926.762359999997</v>
      </c>
    </row>
    <row r="1008" spans="1:2" ht="15.75" customHeight="1" x14ac:dyDescent="0.3">
      <c r="A1008" s="20" t="s">
        <v>2218</v>
      </c>
      <c r="B1008" s="22">
        <v>34998.753239999998</v>
      </c>
    </row>
    <row r="1009" spans="1:2" ht="15.75" customHeight="1" x14ac:dyDescent="0.3">
      <c r="A1009" s="20" t="s">
        <v>2220</v>
      </c>
      <c r="B1009" s="22">
        <v>35766.75095999999</v>
      </c>
    </row>
    <row r="1010" spans="1:2" ht="15.75" customHeight="1" x14ac:dyDescent="0.3">
      <c r="A1010" s="20" t="s">
        <v>2222</v>
      </c>
      <c r="B1010" s="22">
        <v>35766.75095999999</v>
      </c>
    </row>
    <row r="1011" spans="1:2" ht="15.75" customHeight="1" x14ac:dyDescent="0.3">
      <c r="A1011" s="20" t="s">
        <v>2224</v>
      </c>
      <c r="B1011" s="22">
        <v>38838.741839999995</v>
      </c>
    </row>
    <row r="1012" spans="1:2" ht="15.75" customHeight="1" x14ac:dyDescent="0.3">
      <c r="A1012" s="20" t="s">
        <v>2226</v>
      </c>
      <c r="B1012" s="22">
        <v>31816.797839999996</v>
      </c>
    </row>
    <row r="1013" spans="1:2" ht="15.75" customHeight="1" x14ac:dyDescent="0.3">
      <c r="A1013" s="20" t="s">
        <v>2228</v>
      </c>
      <c r="B1013" s="22">
        <v>28671.069240000001</v>
      </c>
    </row>
    <row r="1014" spans="1:2" ht="15.75" customHeight="1" x14ac:dyDescent="0.3">
      <c r="A1014" s="20" t="s">
        <v>2230</v>
      </c>
      <c r="B1014" s="22">
        <v>26154.486359999999</v>
      </c>
    </row>
    <row r="1015" spans="1:2" ht="15.75" customHeight="1" x14ac:dyDescent="0.3">
      <c r="A1015" s="20" t="s">
        <v>2232</v>
      </c>
      <c r="B1015" s="22">
        <v>29300.214959999994</v>
      </c>
    </row>
    <row r="1016" spans="1:2" ht="15.75" customHeight="1" x14ac:dyDescent="0.3">
      <c r="A1016" s="20" t="s">
        <v>2234</v>
      </c>
      <c r="B1016" s="22">
        <v>26154.486359999999</v>
      </c>
    </row>
    <row r="1017" spans="1:2" ht="15.75" customHeight="1" x14ac:dyDescent="0.3">
      <c r="A1017" s="20" t="s">
        <v>2236</v>
      </c>
      <c r="B1017" s="22">
        <v>28671.069240000001</v>
      </c>
    </row>
    <row r="1018" spans="1:2" ht="15.75" customHeight="1" x14ac:dyDescent="0.3">
      <c r="A1018" s="20" t="s">
        <v>2238</v>
      </c>
      <c r="B1018" s="22">
        <v>29300.214959999994</v>
      </c>
    </row>
    <row r="1019" spans="1:2" ht="15.75" customHeight="1" x14ac:dyDescent="0.3">
      <c r="A1019" s="20" t="s">
        <v>2240</v>
      </c>
      <c r="B1019" s="22">
        <v>29300.214959999994</v>
      </c>
    </row>
    <row r="1020" spans="1:2" ht="15.75" customHeight="1" x14ac:dyDescent="0.3">
      <c r="A1020" s="20" t="s">
        <v>2242</v>
      </c>
      <c r="B1020" s="22">
        <v>31816.797839999996</v>
      </c>
    </row>
    <row r="1021" spans="1:2" ht="15.75" customHeight="1" x14ac:dyDescent="0.3">
      <c r="A1021" s="20" t="s">
        <v>2244</v>
      </c>
      <c r="B1021" s="22">
        <v>45601.982639999995</v>
      </c>
    </row>
    <row r="1022" spans="1:2" ht="15.75" customHeight="1" x14ac:dyDescent="0.3">
      <c r="A1022" s="20" t="s">
        <v>2246</v>
      </c>
      <c r="B1022" s="22">
        <v>41093.312040000004</v>
      </c>
    </row>
    <row r="1023" spans="1:2" ht="15.75" customHeight="1" x14ac:dyDescent="0.3">
      <c r="A1023" s="20" t="s">
        <v>2248</v>
      </c>
      <c r="B1023" s="22">
        <v>37486.375559999993</v>
      </c>
    </row>
    <row r="1024" spans="1:2" ht="15.75" customHeight="1" x14ac:dyDescent="0.3">
      <c r="A1024" s="20" t="s">
        <v>2250</v>
      </c>
      <c r="B1024" s="22">
        <v>41995.046159999998</v>
      </c>
    </row>
    <row r="1025" spans="1:2" ht="15.75" customHeight="1" x14ac:dyDescent="0.3">
      <c r="A1025" s="20" t="s">
        <v>2252</v>
      </c>
      <c r="B1025" s="22">
        <v>37486.375559999993</v>
      </c>
    </row>
    <row r="1026" spans="1:2" ht="15.75" customHeight="1" x14ac:dyDescent="0.3">
      <c r="A1026" s="20" t="s">
        <v>2254</v>
      </c>
      <c r="B1026" s="22">
        <v>41093.312040000004</v>
      </c>
    </row>
    <row r="1027" spans="1:2" ht="15.75" customHeight="1" x14ac:dyDescent="0.3">
      <c r="A1027" s="20" t="s">
        <v>2256</v>
      </c>
      <c r="B1027" s="22">
        <v>41995.046159999998</v>
      </c>
    </row>
    <row r="1028" spans="1:2" ht="15.75" customHeight="1" x14ac:dyDescent="0.3">
      <c r="A1028" s="20" t="s">
        <v>2258</v>
      </c>
      <c r="B1028" s="22">
        <v>41995.046159999998</v>
      </c>
    </row>
    <row r="1029" spans="1:2" ht="15.75" customHeight="1" x14ac:dyDescent="0.3">
      <c r="A1029" s="20" t="s">
        <v>2260</v>
      </c>
      <c r="B1029" s="22">
        <v>45601.982639999995</v>
      </c>
    </row>
    <row r="1030" spans="1:2" ht="15.75" customHeight="1" x14ac:dyDescent="0.3">
      <c r="A1030" s="20" t="s">
        <v>2262</v>
      </c>
      <c r="B1030" s="22">
        <v>95387.565599999987</v>
      </c>
    </row>
    <row r="1031" spans="1:2" ht="15.75" customHeight="1" x14ac:dyDescent="0.3">
      <c r="A1031" s="20" t="s">
        <v>2264</v>
      </c>
      <c r="B1031" s="22">
        <v>85956.5916</v>
      </c>
    </row>
    <row r="1032" spans="1:2" ht="15.75" customHeight="1" x14ac:dyDescent="0.3">
      <c r="A1032" s="20" t="s">
        <v>2266</v>
      </c>
      <c r="B1032" s="22">
        <v>78411.812399999995</v>
      </c>
    </row>
    <row r="1033" spans="1:2" ht="15.75" customHeight="1" x14ac:dyDescent="0.3">
      <c r="A1033" s="20" t="s">
        <v>2268</v>
      </c>
      <c r="B1033" s="22">
        <v>87842.786399999997</v>
      </c>
    </row>
    <row r="1034" spans="1:2" ht="15.75" customHeight="1" x14ac:dyDescent="0.3">
      <c r="A1034" s="20" t="s">
        <v>2270</v>
      </c>
      <c r="B1034" s="22">
        <v>78411.812399999995</v>
      </c>
    </row>
    <row r="1035" spans="1:2" ht="15.75" customHeight="1" x14ac:dyDescent="0.3">
      <c r="A1035" s="20" t="s">
        <v>2272</v>
      </c>
      <c r="B1035" s="22">
        <v>85956.5916</v>
      </c>
    </row>
    <row r="1036" spans="1:2" ht="15.75" customHeight="1" x14ac:dyDescent="0.3">
      <c r="A1036" s="20" t="s">
        <v>2274</v>
      </c>
      <c r="B1036" s="22">
        <v>87842.786399999997</v>
      </c>
    </row>
    <row r="1037" spans="1:2" ht="15.75" customHeight="1" x14ac:dyDescent="0.3">
      <c r="A1037" s="20" t="s">
        <v>2276</v>
      </c>
      <c r="B1037" s="22">
        <v>87842.786399999997</v>
      </c>
    </row>
    <row r="1038" spans="1:2" ht="15.75" customHeight="1" x14ac:dyDescent="0.3">
      <c r="A1038" s="20" t="s">
        <v>2278</v>
      </c>
      <c r="B1038" s="22">
        <v>95387.565599999987</v>
      </c>
    </row>
    <row r="1039" spans="1:2" ht="15.75" customHeight="1" x14ac:dyDescent="0.3">
      <c r="A1039" s="20" t="s">
        <v>2280</v>
      </c>
      <c r="B1039" s="22">
        <v>87425.842628571423</v>
      </c>
    </row>
    <row r="1040" spans="1:2" ht="15.75" customHeight="1" x14ac:dyDescent="0.3">
      <c r="A1040" s="20" t="s">
        <v>2282</v>
      </c>
      <c r="B1040" s="22">
        <v>78782.044628571413</v>
      </c>
    </row>
    <row r="1041" spans="1:2" ht="15.75" customHeight="1" x14ac:dyDescent="0.3">
      <c r="A1041" s="20" t="s">
        <v>2284</v>
      </c>
      <c r="B1041" s="22">
        <v>71867.006228571423</v>
      </c>
    </row>
    <row r="1042" spans="1:2" ht="15.75" customHeight="1" x14ac:dyDescent="0.3">
      <c r="A1042" s="20" t="s">
        <v>2286</v>
      </c>
      <c r="B1042" s="22">
        <v>80510.804228571433</v>
      </c>
    </row>
    <row r="1043" spans="1:2" ht="15.75" customHeight="1" x14ac:dyDescent="0.3">
      <c r="A1043" s="20" t="s">
        <v>2288</v>
      </c>
      <c r="B1043" s="22">
        <v>71867.006228571423</v>
      </c>
    </row>
    <row r="1044" spans="1:2" ht="15.75" customHeight="1" x14ac:dyDescent="0.3">
      <c r="A1044" s="20" t="s">
        <v>2290</v>
      </c>
      <c r="B1044" s="22">
        <v>78782.044628571413</v>
      </c>
    </row>
    <row r="1045" spans="1:2" ht="15.75" customHeight="1" x14ac:dyDescent="0.3">
      <c r="A1045" s="20" t="s">
        <v>2292</v>
      </c>
      <c r="B1045" s="22">
        <v>80510.804228571433</v>
      </c>
    </row>
    <row r="1046" spans="1:2" ht="15.75" customHeight="1" x14ac:dyDescent="0.3">
      <c r="A1046" s="20" t="s">
        <v>2294</v>
      </c>
      <c r="B1046" s="22">
        <v>80510.804228571433</v>
      </c>
    </row>
    <row r="1047" spans="1:2" ht="15.75" customHeight="1" x14ac:dyDescent="0.3">
      <c r="A1047" s="20" t="s">
        <v>2296</v>
      </c>
      <c r="B1047" s="22">
        <v>87425.842628571423</v>
      </c>
    </row>
    <row r="1048" spans="1:2" ht="15.75" customHeight="1" x14ac:dyDescent="0.3">
      <c r="A1048" s="20" t="s">
        <v>2298</v>
      </c>
      <c r="B1048" s="22">
        <v>3470.3186399999995</v>
      </c>
    </row>
    <row r="1049" spans="1:2" ht="15.75" customHeight="1" x14ac:dyDescent="0.3">
      <c r="A1049" s="20" t="s">
        <v>2300</v>
      </c>
      <c r="B1049" s="22">
        <v>3127.20804</v>
      </c>
    </row>
    <row r="1050" spans="1:2" ht="15.75" customHeight="1" x14ac:dyDescent="0.3">
      <c r="A1050" s="20" t="s">
        <v>2302</v>
      </c>
      <c r="B1050" s="22">
        <v>2852.7195599999995</v>
      </c>
    </row>
    <row r="1051" spans="1:2" ht="15.75" customHeight="1" x14ac:dyDescent="0.3">
      <c r="A1051" s="20" t="s">
        <v>2304</v>
      </c>
      <c r="B1051" s="22">
        <v>3195.83016</v>
      </c>
    </row>
    <row r="1052" spans="1:2" ht="15.75" customHeight="1" x14ac:dyDescent="0.3">
      <c r="A1052" s="20" t="s">
        <v>2306</v>
      </c>
      <c r="B1052" s="22">
        <v>2852.7195599999995</v>
      </c>
    </row>
    <row r="1053" spans="1:2" ht="15.75" customHeight="1" x14ac:dyDescent="0.3">
      <c r="A1053" s="20" t="s">
        <v>2308</v>
      </c>
      <c r="B1053" s="22">
        <v>3127.20804</v>
      </c>
    </row>
    <row r="1054" spans="1:2" ht="15.75" customHeight="1" x14ac:dyDescent="0.3">
      <c r="A1054" s="20" t="s">
        <v>2310</v>
      </c>
      <c r="B1054" s="22">
        <v>3195.83016</v>
      </c>
    </row>
    <row r="1055" spans="1:2" ht="15.75" customHeight="1" x14ac:dyDescent="0.3">
      <c r="A1055" s="20" t="s">
        <v>2312</v>
      </c>
      <c r="B1055" s="22">
        <v>3195.83016</v>
      </c>
    </row>
    <row r="1056" spans="1:2" ht="15.75" customHeight="1" x14ac:dyDescent="0.3">
      <c r="A1056" s="20" t="s">
        <v>2314</v>
      </c>
      <c r="B1056" s="22">
        <v>3470.3186399999995</v>
      </c>
    </row>
    <row r="1057" spans="1:2" ht="15.75" customHeight="1" x14ac:dyDescent="0.3">
      <c r="A1057" s="20" t="s">
        <v>2316</v>
      </c>
      <c r="B1057" s="22">
        <v>3470.3186399999995</v>
      </c>
    </row>
    <row r="1058" spans="1:2" ht="15.75" customHeight="1" x14ac:dyDescent="0.3">
      <c r="A1058" s="20" t="s">
        <v>2318</v>
      </c>
      <c r="B1058" s="22">
        <v>3127.20804</v>
      </c>
    </row>
    <row r="1059" spans="1:2" ht="15.75" customHeight="1" x14ac:dyDescent="0.3">
      <c r="A1059" s="20" t="s">
        <v>2320</v>
      </c>
      <c r="B1059" s="22">
        <v>2852.7195599999995</v>
      </c>
    </row>
    <row r="1060" spans="1:2" ht="15.75" customHeight="1" x14ac:dyDescent="0.3">
      <c r="A1060" s="20" t="s">
        <v>2322</v>
      </c>
      <c r="B1060" s="22">
        <v>3195.83016</v>
      </c>
    </row>
    <row r="1061" spans="1:2" ht="15.75" customHeight="1" x14ac:dyDescent="0.3">
      <c r="A1061" s="20" t="s">
        <v>2324</v>
      </c>
      <c r="B1061" s="22">
        <v>2852.7195599999995</v>
      </c>
    </row>
    <row r="1062" spans="1:2" ht="15.75" customHeight="1" x14ac:dyDescent="0.3">
      <c r="A1062" s="20" t="s">
        <v>2326</v>
      </c>
      <c r="B1062" s="22">
        <v>3127.20804</v>
      </c>
    </row>
    <row r="1063" spans="1:2" ht="15.75" customHeight="1" x14ac:dyDescent="0.3">
      <c r="A1063" s="20" t="s">
        <v>2328</v>
      </c>
      <c r="B1063" s="22">
        <v>3195.83016</v>
      </c>
    </row>
    <row r="1064" spans="1:2" ht="15.75" customHeight="1" x14ac:dyDescent="0.3">
      <c r="A1064" s="20" t="s">
        <v>2330</v>
      </c>
      <c r="B1064" s="22">
        <v>3195.83016</v>
      </c>
    </row>
    <row r="1065" spans="1:2" ht="15.75" customHeight="1" x14ac:dyDescent="0.3">
      <c r="A1065" s="20" t="s">
        <v>2332</v>
      </c>
      <c r="B1065" s="22">
        <v>3470.3186399999995</v>
      </c>
    </row>
    <row r="1066" spans="1:2" ht="15.75" customHeight="1" x14ac:dyDescent="0.3">
      <c r="A1066" s="20" t="s">
        <v>2334</v>
      </c>
      <c r="B1066" s="22">
        <v>3470.3186399999995</v>
      </c>
    </row>
    <row r="1067" spans="1:2" ht="15.75" customHeight="1" x14ac:dyDescent="0.3">
      <c r="A1067" s="20" t="s">
        <v>2336</v>
      </c>
      <c r="B1067" s="22">
        <v>3127.20804</v>
      </c>
    </row>
    <row r="1068" spans="1:2" ht="15.75" customHeight="1" x14ac:dyDescent="0.3">
      <c r="A1068" s="20" t="s">
        <v>2338</v>
      </c>
      <c r="B1068" s="22">
        <v>2852.7195599999995</v>
      </c>
    </row>
    <row r="1069" spans="1:2" ht="15.75" customHeight="1" x14ac:dyDescent="0.3">
      <c r="A1069" s="20" t="s">
        <v>2340</v>
      </c>
      <c r="B1069" s="22">
        <v>3195.83016</v>
      </c>
    </row>
    <row r="1070" spans="1:2" ht="15.75" customHeight="1" x14ac:dyDescent="0.3">
      <c r="A1070" s="20" t="s">
        <v>2342</v>
      </c>
      <c r="B1070" s="22">
        <v>2852.7195599999995</v>
      </c>
    </row>
    <row r="1071" spans="1:2" ht="15.75" customHeight="1" x14ac:dyDescent="0.3">
      <c r="A1071" s="20" t="s">
        <v>2344</v>
      </c>
      <c r="B1071" s="22">
        <v>3127.20804</v>
      </c>
    </row>
    <row r="1072" spans="1:2" ht="15.75" customHeight="1" x14ac:dyDescent="0.3">
      <c r="A1072" s="20" t="s">
        <v>2346</v>
      </c>
      <c r="B1072" s="22">
        <v>3195.83016</v>
      </c>
    </row>
    <row r="1073" spans="1:2" ht="15.75" customHeight="1" x14ac:dyDescent="0.3">
      <c r="A1073" s="20" t="s">
        <v>2348</v>
      </c>
      <c r="B1073" s="22">
        <v>3195.83016</v>
      </c>
    </row>
    <row r="1074" spans="1:2" ht="15.75" customHeight="1" x14ac:dyDescent="0.3">
      <c r="A1074" s="20" t="s">
        <v>2350</v>
      </c>
      <c r="B1074" s="22">
        <v>3470.3186399999995</v>
      </c>
    </row>
    <row r="1075" spans="1:2" ht="15.75" customHeight="1" x14ac:dyDescent="0.3">
      <c r="A1075" s="20" t="s">
        <v>2352</v>
      </c>
      <c r="B1075" s="22">
        <v>3470.3186399999995</v>
      </c>
    </row>
    <row r="1076" spans="1:2" ht="15.75" customHeight="1" x14ac:dyDescent="0.3">
      <c r="A1076" s="20" t="s">
        <v>2354</v>
      </c>
      <c r="B1076" s="22">
        <v>3127.20804</v>
      </c>
    </row>
    <row r="1077" spans="1:2" ht="15.75" customHeight="1" x14ac:dyDescent="0.3">
      <c r="A1077" s="20" t="s">
        <v>2356</v>
      </c>
      <c r="B1077" s="22">
        <v>2852.7195599999995</v>
      </c>
    </row>
    <row r="1078" spans="1:2" ht="15.75" customHeight="1" x14ac:dyDescent="0.3">
      <c r="A1078" s="20" t="s">
        <v>2358</v>
      </c>
      <c r="B1078" s="22">
        <v>3195.83016</v>
      </c>
    </row>
    <row r="1079" spans="1:2" ht="15.75" customHeight="1" x14ac:dyDescent="0.3">
      <c r="A1079" s="20" t="s">
        <v>2360</v>
      </c>
      <c r="B1079" s="22">
        <v>2852.7195599999995</v>
      </c>
    </row>
    <row r="1080" spans="1:2" ht="15.75" customHeight="1" x14ac:dyDescent="0.3">
      <c r="A1080" s="20" t="s">
        <v>2362</v>
      </c>
      <c r="B1080" s="22">
        <v>3127.20804</v>
      </c>
    </row>
    <row r="1081" spans="1:2" ht="15.75" customHeight="1" x14ac:dyDescent="0.3">
      <c r="A1081" s="20" t="s">
        <v>2364</v>
      </c>
      <c r="B1081" s="22">
        <v>3195.83016</v>
      </c>
    </row>
    <row r="1082" spans="1:2" ht="15.75" customHeight="1" x14ac:dyDescent="0.3">
      <c r="A1082" s="20" t="s">
        <v>2366</v>
      </c>
      <c r="B1082" s="22">
        <v>3195.83016</v>
      </c>
    </row>
    <row r="1083" spans="1:2" ht="15.75" customHeight="1" x14ac:dyDescent="0.3">
      <c r="A1083" s="20" t="s">
        <v>2368</v>
      </c>
      <c r="B1083" s="22">
        <v>3470.3186399999995</v>
      </c>
    </row>
    <row r="1084" spans="1:2" ht="15.75" customHeight="1" x14ac:dyDescent="0.3">
      <c r="A1084" s="20" t="s">
        <v>2370</v>
      </c>
      <c r="B1084" s="22">
        <v>5281.2410399999999</v>
      </c>
    </row>
    <row r="1085" spans="1:2" ht="15.75" customHeight="1" x14ac:dyDescent="0.3">
      <c r="A1085" s="20" t="s">
        <v>2372</v>
      </c>
      <c r="B1085" s="22">
        <v>4759.0844400000005</v>
      </c>
    </row>
    <row r="1086" spans="1:2" ht="15.75" customHeight="1" x14ac:dyDescent="0.3">
      <c r="A1086" s="20" t="s">
        <v>2374</v>
      </c>
      <c r="B1086" s="22">
        <v>4341.35916</v>
      </c>
    </row>
    <row r="1087" spans="1:2" ht="15.75" customHeight="1" x14ac:dyDescent="0.3">
      <c r="A1087" s="20" t="s">
        <v>2376</v>
      </c>
      <c r="B1087" s="22">
        <v>4863.5157599999993</v>
      </c>
    </row>
    <row r="1088" spans="1:2" ht="15.75" customHeight="1" x14ac:dyDescent="0.3">
      <c r="A1088" s="20" t="s">
        <v>2378</v>
      </c>
      <c r="B1088" s="22">
        <v>4341.35916</v>
      </c>
    </row>
    <row r="1089" spans="1:2" ht="15.75" customHeight="1" x14ac:dyDescent="0.3">
      <c r="A1089" s="20" t="s">
        <v>2380</v>
      </c>
      <c r="B1089" s="22">
        <v>4759.0844400000005</v>
      </c>
    </row>
    <row r="1090" spans="1:2" ht="15.75" customHeight="1" x14ac:dyDescent="0.3">
      <c r="A1090" s="20" t="s">
        <v>2382</v>
      </c>
      <c r="B1090" s="22">
        <v>4863.5157599999993</v>
      </c>
    </row>
    <row r="1091" spans="1:2" ht="15.75" customHeight="1" x14ac:dyDescent="0.3">
      <c r="A1091" s="20" t="s">
        <v>2384</v>
      </c>
      <c r="B1091" s="22">
        <v>4863.5157599999993</v>
      </c>
    </row>
    <row r="1092" spans="1:2" ht="15.75" customHeight="1" x14ac:dyDescent="0.3">
      <c r="A1092" s="20" t="s">
        <v>2386</v>
      </c>
      <c r="B1092" s="22">
        <v>5281.2410399999999</v>
      </c>
    </row>
    <row r="1093" spans="1:2" ht="15.75" customHeight="1" x14ac:dyDescent="0.3">
      <c r="A1093" s="20" t="s">
        <v>2388</v>
      </c>
      <c r="B1093" s="22">
        <v>5281.2410399999999</v>
      </c>
    </row>
    <row r="1094" spans="1:2" ht="15.75" customHeight="1" x14ac:dyDescent="0.3">
      <c r="A1094" s="20" t="s">
        <v>2390</v>
      </c>
      <c r="B1094" s="22">
        <v>4759.0844400000005</v>
      </c>
    </row>
    <row r="1095" spans="1:2" ht="15.75" customHeight="1" x14ac:dyDescent="0.3">
      <c r="A1095" s="20" t="s">
        <v>2392</v>
      </c>
      <c r="B1095" s="22">
        <v>4341.35916</v>
      </c>
    </row>
    <row r="1096" spans="1:2" ht="15.75" customHeight="1" x14ac:dyDescent="0.3">
      <c r="A1096" s="20" t="s">
        <v>2394</v>
      </c>
      <c r="B1096" s="22">
        <v>4863.5157599999993</v>
      </c>
    </row>
    <row r="1097" spans="1:2" ht="15.75" customHeight="1" x14ac:dyDescent="0.3">
      <c r="A1097" s="20" t="s">
        <v>2396</v>
      </c>
      <c r="B1097" s="22">
        <v>4341.35916</v>
      </c>
    </row>
    <row r="1098" spans="1:2" ht="15.75" customHeight="1" x14ac:dyDescent="0.3">
      <c r="A1098" s="20" t="s">
        <v>2398</v>
      </c>
      <c r="B1098" s="22">
        <v>4759.0844400000005</v>
      </c>
    </row>
    <row r="1099" spans="1:2" ht="15.75" customHeight="1" x14ac:dyDescent="0.3">
      <c r="A1099" s="20" t="s">
        <v>2400</v>
      </c>
      <c r="B1099" s="22">
        <v>4863.5157599999993</v>
      </c>
    </row>
    <row r="1100" spans="1:2" ht="15.75" customHeight="1" x14ac:dyDescent="0.3">
      <c r="A1100" s="20" t="s">
        <v>2402</v>
      </c>
      <c r="B1100" s="22">
        <v>4863.5157599999993</v>
      </c>
    </row>
    <row r="1101" spans="1:2" ht="15.75" customHeight="1" x14ac:dyDescent="0.3">
      <c r="A1101" s="20" t="s">
        <v>2404</v>
      </c>
      <c r="B1101" s="22">
        <v>5281.2410399999999</v>
      </c>
    </row>
    <row r="1102" spans="1:2" ht="15.75" customHeight="1" x14ac:dyDescent="0.3">
      <c r="A1102" s="20" t="s">
        <v>2406</v>
      </c>
      <c r="B1102" s="22">
        <v>5281.2410399999999</v>
      </c>
    </row>
    <row r="1103" spans="1:2" ht="15.75" customHeight="1" x14ac:dyDescent="0.3">
      <c r="A1103" s="20" t="s">
        <v>2408</v>
      </c>
      <c r="B1103" s="22">
        <v>4759.0844400000005</v>
      </c>
    </row>
    <row r="1104" spans="1:2" ht="15.75" customHeight="1" x14ac:dyDescent="0.3">
      <c r="A1104" s="20" t="s">
        <v>2410</v>
      </c>
      <c r="B1104" s="22">
        <v>4341.35916</v>
      </c>
    </row>
    <row r="1105" spans="1:2" ht="15.75" customHeight="1" x14ac:dyDescent="0.3">
      <c r="A1105" s="20" t="s">
        <v>2412</v>
      </c>
      <c r="B1105" s="22">
        <v>4863.5157599999993</v>
      </c>
    </row>
    <row r="1106" spans="1:2" ht="15.75" customHeight="1" x14ac:dyDescent="0.3">
      <c r="A1106" s="20" t="s">
        <v>2414</v>
      </c>
      <c r="B1106" s="22">
        <v>4341.35916</v>
      </c>
    </row>
    <row r="1107" spans="1:2" ht="15.75" customHeight="1" x14ac:dyDescent="0.3">
      <c r="A1107" s="20" t="s">
        <v>2416</v>
      </c>
      <c r="B1107" s="22">
        <v>4759.0844400000005</v>
      </c>
    </row>
    <row r="1108" spans="1:2" ht="15.75" customHeight="1" x14ac:dyDescent="0.3">
      <c r="A1108" s="20" t="s">
        <v>2418</v>
      </c>
      <c r="B1108" s="22">
        <v>4863.5157599999993</v>
      </c>
    </row>
    <row r="1109" spans="1:2" ht="15.75" customHeight="1" x14ac:dyDescent="0.3">
      <c r="A1109" s="20" t="s">
        <v>2420</v>
      </c>
      <c r="B1109" s="22">
        <v>4863.5157599999993</v>
      </c>
    </row>
    <row r="1110" spans="1:2" ht="15.75" customHeight="1" x14ac:dyDescent="0.3">
      <c r="A1110" s="20" t="s">
        <v>2422</v>
      </c>
      <c r="B1110" s="22">
        <v>5281.2410399999999</v>
      </c>
    </row>
    <row r="1111" spans="1:2" ht="15.75" customHeight="1" x14ac:dyDescent="0.3">
      <c r="A1111" s="20" t="s">
        <v>2424</v>
      </c>
      <c r="B1111" s="22">
        <v>5281.2410399999999</v>
      </c>
    </row>
    <row r="1112" spans="1:2" ht="15.75" customHeight="1" x14ac:dyDescent="0.3">
      <c r="A1112" s="20" t="s">
        <v>2426</v>
      </c>
      <c r="B1112" s="22">
        <v>4759.0844400000005</v>
      </c>
    </row>
    <row r="1113" spans="1:2" ht="15.75" customHeight="1" x14ac:dyDescent="0.3">
      <c r="A1113" s="20" t="s">
        <v>2428</v>
      </c>
      <c r="B1113" s="22">
        <v>4341.35916</v>
      </c>
    </row>
    <row r="1114" spans="1:2" ht="15.75" customHeight="1" x14ac:dyDescent="0.3">
      <c r="A1114" s="20" t="s">
        <v>2430</v>
      </c>
      <c r="B1114" s="22">
        <v>4863.5157599999993</v>
      </c>
    </row>
    <row r="1115" spans="1:2" ht="15.75" customHeight="1" x14ac:dyDescent="0.3">
      <c r="A1115" s="20" t="s">
        <v>2432</v>
      </c>
      <c r="B1115" s="22">
        <v>4341.35916</v>
      </c>
    </row>
    <row r="1116" spans="1:2" ht="15.75" customHeight="1" x14ac:dyDescent="0.3">
      <c r="A1116" s="20" t="s">
        <v>2434</v>
      </c>
      <c r="B1116" s="22">
        <v>4759.0844400000005</v>
      </c>
    </row>
    <row r="1117" spans="1:2" ht="15.75" customHeight="1" x14ac:dyDescent="0.3">
      <c r="A1117" s="20" t="s">
        <v>2436</v>
      </c>
      <c r="B1117" s="22">
        <v>4863.5157599999993</v>
      </c>
    </row>
    <row r="1118" spans="1:2" ht="15.75" customHeight="1" x14ac:dyDescent="0.3">
      <c r="A1118" s="20" t="s">
        <v>2438</v>
      </c>
      <c r="B1118" s="22">
        <v>4863.5157599999993</v>
      </c>
    </row>
    <row r="1119" spans="1:2" ht="15.75" customHeight="1" x14ac:dyDescent="0.3">
      <c r="A1119" s="20" t="s">
        <v>2440</v>
      </c>
      <c r="B1119" s="22">
        <v>5281.2410399999999</v>
      </c>
    </row>
    <row r="1120" spans="1:2" ht="15.75" customHeight="1" x14ac:dyDescent="0.3">
      <c r="A1120" s="20" t="s">
        <v>2442</v>
      </c>
      <c r="B1120" s="22">
        <v>5281.2410399999999</v>
      </c>
    </row>
    <row r="1121" spans="1:2" ht="15.75" customHeight="1" x14ac:dyDescent="0.3">
      <c r="A1121" s="20" t="s">
        <v>2444</v>
      </c>
      <c r="B1121" s="22">
        <v>4759.0844400000005</v>
      </c>
    </row>
    <row r="1122" spans="1:2" ht="15.75" customHeight="1" x14ac:dyDescent="0.3">
      <c r="A1122" s="20" t="s">
        <v>2446</v>
      </c>
      <c r="B1122" s="22">
        <v>4341.35916</v>
      </c>
    </row>
    <row r="1123" spans="1:2" ht="15.75" customHeight="1" x14ac:dyDescent="0.3">
      <c r="A1123" s="20" t="s">
        <v>2448</v>
      </c>
      <c r="B1123" s="22">
        <v>4863.5157599999993</v>
      </c>
    </row>
    <row r="1124" spans="1:2" ht="15.75" customHeight="1" x14ac:dyDescent="0.3">
      <c r="A1124" s="20" t="s">
        <v>2450</v>
      </c>
      <c r="B1124" s="22">
        <v>4341.35916</v>
      </c>
    </row>
    <row r="1125" spans="1:2" ht="15.75" customHeight="1" x14ac:dyDescent="0.3">
      <c r="A1125" s="20" t="s">
        <v>2452</v>
      </c>
      <c r="B1125" s="22">
        <v>4759.0844400000005</v>
      </c>
    </row>
    <row r="1126" spans="1:2" ht="15.75" customHeight="1" x14ac:dyDescent="0.3">
      <c r="A1126" s="20" t="s">
        <v>2454</v>
      </c>
      <c r="B1126" s="22">
        <v>4863.5157599999993</v>
      </c>
    </row>
    <row r="1127" spans="1:2" ht="15.75" customHeight="1" x14ac:dyDescent="0.3">
      <c r="A1127" s="20" t="s">
        <v>2456</v>
      </c>
      <c r="B1127" s="22">
        <v>4863.5157599999993</v>
      </c>
    </row>
    <row r="1128" spans="1:2" ht="15.75" customHeight="1" x14ac:dyDescent="0.3">
      <c r="A1128" s="20" t="s">
        <v>2458</v>
      </c>
      <c r="B1128" s="22">
        <v>5281.2410399999999</v>
      </c>
    </row>
    <row r="1129" spans="1:2" ht="15.75" customHeight="1" x14ac:dyDescent="0.3">
      <c r="A1129" s="20" t="s">
        <v>2460</v>
      </c>
      <c r="B1129" s="22">
        <v>9080.5031999999974</v>
      </c>
    </row>
    <row r="1130" spans="1:2" ht="15.75" customHeight="1" x14ac:dyDescent="0.3">
      <c r="A1130" s="20" t="s">
        <v>2462</v>
      </c>
      <c r="B1130" s="22">
        <v>8506.8251999999975</v>
      </c>
    </row>
    <row r="1131" spans="1:2" ht="15.75" customHeight="1" x14ac:dyDescent="0.3">
      <c r="A1131" s="20" t="s">
        <v>2464</v>
      </c>
      <c r="B1131" s="22">
        <v>8047.8827999999976</v>
      </c>
    </row>
    <row r="1132" spans="1:2" ht="15.75" customHeight="1" x14ac:dyDescent="0.3">
      <c r="A1132" s="20" t="s">
        <v>2466</v>
      </c>
      <c r="B1132" s="22">
        <v>8621.5607999999993</v>
      </c>
    </row>
    <row r="1133" spans="1:2" ht="15.75" customHeight="1" x14ac:dyDescent="0.3">
      <c r="A1133" s="20" t="s">
        <v>2468</v>
      </c>
      <c r="B1133" s="22">
        <v>8047.8827999999976</v>
      </c>
    </row>
    <row r="1134" spans="1:2" ht="15.75" customHeight="1" x14ac:dyDescent="0.3">
      <c r="A1134" s="20" t="s">
        <v>2470</v>
      </c>
      <c r="B1134" s="22">
        <v>8506.8251999999975</v>
      </c>
    </row>
    <row r="1135" spans="1:2" ht="15.75" customHeight="1" x14ac:dyDescent="0.3">
      <c r="A1135" s="20" t="s">
        <v>2472</v>
      </c>
      <c r="B1135" s="22">
        <v>8621.5607999999993</v>
      </c>
    </row>
    <row r="1136" spans="1:2" ht="15.75" customHeight="1" x14ac:dyDescent="0.3">
      <c r="A1136" s="20" t="s">
        <v>2474</v>
      </c>
      <c r="B1136" s="22">
        <v>8621.5607999999993</v>
      </c>
    </row>
    <row r="1137" spans="1:2" ht="15.75" customHeight="1" x14ac:dyDescent="0.3">
      <c r="A1137" s="20" t="s">
        <v>2476</v>
      </c>
      <c r="B1137" s="22">
        <v>9080.5031999999974</v>
      </c>
    </row>
    <row r="1138" spans="1:2" ht="15.75" customHeight="1" x14ac:dyDescent="0.3">
      <c r="A1138" s="20" t="s">
        <v>2478</v>
      </c>
      <c r="B1138" s="22">
        <v>5802.3432000000003</v>
      </c>
    </row>
    <row r="1139" spans="1:2" ht="15.75" customHeight="1" x14ac:dyDescent="0.3">
      <c r="A1139" s="20" t="s">
        <v>2480</v>
      </c>
      <c r="B1139" s="22">
        <v>5228.6651999999995</v>
      </c>
    </row>
    <row r="1140" spans="1:2" ht="15.75" customHeight="1" x14ac:dyDescent="0.3">
      <c r="A1140" s="20" t="s">
        <v>2482</v>
      </c>
      <c r="B1140" s="22">
        <v>4769.7227999999996</v>
      </c>
    </row>
    <row r="1141" spans="1:2" ht="15.75" customHeight="1" x14ac:dyDescent="0.3">
      <c r="A1141" s="20" t="s">
        <v>2484</v>
      </c>
      <c r="B1141" s="22">
        <v>5343.4007999999985</v>
      </c>
    </row>
    <row r="1142" spans="1:2" ht="15.75" customHeight="1" x14ac:dyDescent="0.3">
      <c r="A1142" s="20" t="s">
        <v>2486</v>
      </c>
      <c r="B1142" s="22">
        <v>4769.7227999999996</v>
      </c>
    </row>
    <row r="1143" spans="1:2" ht="15.75" customHeight="1" x14ac:dyDescent="0.3">
      <c r="A1143" s="20" t="s">
        <v>2488</v>
      </c>
      <c r="B1143" s="22">
        <v>5228.6651999999995</v>
      </c>
    </row>
    <row r="1144" spans="1:2" ht="15.75" customHeight="1" x14ac:dyDescent="0.3">
      <c r="A1144" s="20" t="s">
        <v>2490</v>
      </c>
      <c r="B1144" s="22">
        <v>5343.4007999999985</v>
      </c>
    </row>
    <row r="1145" spans="1:2" ht="15.75" customHeight="1" x14ac:dyDescent="0.3">
      <c r="A1145" s="20" t="s">
        <v>2492</v>
      </c>
      <c r="B1145" s="22">
        <v>5343.4007999999985</v>
      </c>
    </row>
    <row r="1146" spans="1:2" ht="15.75" customHeight="1" x14ac:dyDescent="0.3">
      <c r="A1146" s="20" t="s">
        <v>2494</v>
      </c>
      <c r="B1146" s="22">
        <v>5802.3432000000003</v>
      </c>
    </row>
    <row r="1147" spans="1:2" ht="15.75" customHeight="1" x14ac:dyDescent="0.3">
      <c r="A1147" s="20" t="s">
        <v>2496</v>
      </c>
      <c r="B1147" s="22">
        <v>3802.9370399999998</v>
      </c>
    </row>
    <row r="1148" spans="1:2" ht="15.75" customHeight="1" x14ac:dyDescent="0.3">
      <c r="A1148" s="20" t="s">
        <v>2498</v>
      </c>
      <c r="B1148" s="22">
        <v>3426.9404399999999</v>
      </c>
    </row>
    <row r="1149" spans="1:2" ht="15.75" customHeight="1" x14ac:dyDescent="0.3">
      <c r="A1149" s="20" t="s">
        <v>2500</v>
      </c>
      <c r="B1149" s="22">
        <v>3126.1431599999992</v>
      </c>
    </row>
    <row r="1150" spans="1:2" ht="15.75" customHeight="1" x14ac:dyDescent="0.3">
      <c r="A1150" s="20" t="s">
        <v>2502</v>
      </c>
      <c r="B1150" s="22">
        <v>3502.1397599999996</v>
      </c>
    </row>
    <row r="1151" spans="1:2" ht="15.75" customHeight="1" x14ac:dyDescent="0.3">
      <c r="A1151" s="20" t="s">
        <v>2504</v>
      </c>
      <c r="B1151" s="22">
        <v>3126.1431599999992</v>
      </c>
    </row>
    <row r="1152" spans="1:2" ht="15.75" customHeight="1" x14ac:dyDescent="0.3">
      <c r="A1152" s="20" t="s">
        <v>2506</v>
      </c>
      <c r="B1152" s="22">
        <v>3426.9404399999999</v>
      </c>
    </row>
    <row r="1153" spans="1:2" ht="15.75" customHeight="1" x14ac:dyDescent="0.3">
      <c r="A1153" s="20" t="s">
        <v>2508</v>
      </c>
      <c r="B1153" s="22">
        <v>3502.1397599999996</v>
      </c>
    </row>
    <row r="1154" spans="1:2" ht="15.75" customHeight="1" x14ac:dyDescent="0.3">
      <c r="A1154" s="20" t="s">
        <v>2510</v>
      </c>
      <c r="B1154" s="22">
        <v>3502.1397599999996</v>
      </c>
    </row>
    <row r="1155" spans="1:2" ht="15.75" customHeight="1" x14ac:dyDescent="0.3">
      <c r="A1155" s="20" t="s">
        <v>2512</v>
      </c>
      <c r="B1155" s="22">
        <v>3802.9370399999998</v>
      </c>
    </row>
    <row r="1156" spans="1:2" ht="15.75" customHeight="1" x14ac:dyDescent="0.3">
      <c r="A1156" s="20" t="s">
        <v>2514</v>
      </c>
      <c r="B1156" s="22">
        <v>3802.9370399999998</v>
      </c>
    </row>
    <row r="1157" spans="1:2" ht="15.75" customHeight="1" x14ac:dyDescent="0.3">
      <c r="A1157" s="20" t="s">
        <v>2516</v>
      </c>
      <c r="B1157" s="22">
        <v>3426.9404399999999</v>
      </c>
    </row>
    <row r="1158" spans="1:2" ht="15.75" customHeight="1" x14ac:dyDescent="0.3">
      <c r="A1158" s="20" t="s">
        <v>2518</v>
      </c>
      <c r="B1158" s="22">
        <v>3126.1431599999992</v>
      </c>
    </row>
    <row r="1159" spans="1:2" ht="15.75" customHeight="1" x14ac:dyDescent="0.3">
      <c r="A1159" s="20" t="s">
        <v>2520</v>
      </c>
      <c r="B1159" s="22">
        <v>3502.1397599999996</v>
      </c>
    </row>
    <row r="1160" spans="1:2" ht="15.75" customHeight="1" x14ac:dyDescent="0.3">
      <c r="A1160" s="20" t="s">
        <v>2522</v>
      </c>
      <c r="B1160" s="22">
        <v>3126.1431599999992</v>
      </c>
    </row>
    <row r="1161" spans="1:2" ht="15.75" customHeight="1" x14ac:dyDescent="0.3">
      <c r="A1161" s="20" t="s">
        <v>2524</v>
      </c>
      <c r="B1161" s="22">
        <v>3426.9404399999999</v>
      </c>
    </row>
    <row r="1162" spans="1:2" ht="15.75" customHeight="1" x14ac:dyDescent="0.3">
      <c r="A1162" s="20" t="s">
        <v>2526</v>
      </c>
      <c r="B1162" s="22">
        <v>3502.1397599999996</v>
      </c>
    </row>
    <row r="1163" spans="1:2" ht="15.75" customHeight="1" x14ac:dyDescent="0.3">
      <c r="A1163" s="20" t="s">
        <v>2528</v>
      </c>
      <c r="B1163" s="22">
        <v>3502.1397599999996</v>
      </c>
    </row>
    <row r="1164" spans="1:2" ht="15.75" customHeight="1" x14ac:dyDescent="0.3">
      <c r="A1164" s="20" t="s">
        <v>2530</v>
      </c>
      <c r="B1164" s="22">
        <v>3802.9370399999998</v>
      </c>
    </row>
    <row r="1165" spans="1:2" ht="15.75" customHeight="1" x14ac:dyDescent="0.3">
      <c r="A1165" s="20" t="s">
        <v>2532</v>
      </c>
      <c r="B1165" s="22">
        <v>11083.584239999998</v>
      </c>
    </row>
    <row r="1166" spans="1:2" ht="15.75" customHeight="1" x14ac:dyDescent="0.3">
      <c r="A1166" s="20" t="s">
        <v>2534</v>
      </c>
      <c r="B1166" s="22">
        <v>9987.74964</v>
      </c>
    </row>
    <row r="1167" spans="1:2" ht="15.75" customHeight="1" x14ac:dyDescent="0.3">
      <c r="A1167" s="20" t="s">
        <v>2536</v>
      </c>
      <c r="B1167" s="22">
        <v>9111.0819599999995</v>
      </c>
    </row>
    <row r="1168" spans="1:2" ht="15.75" customHeight="1" x14ac:dyDescent="0.3">
      <c r="A1168" s="20" t="s">
        <v>2538</v>
      </c>
      <c r="B1168" s="22">
        <v>10206.916559999998</v>
      </c>
    </row>
    <row r="1169" spans="1:2" ht="15.75" customHeight="1" x14ac:dyDescent="0.3">
      <c r="A1169" s="20" t="s">
        <v>2540</v>
      </c>
      <c r="B1169" s="22">
        <v>9111.0819599999995</v>
      </c>
    </row>
    <row r="1170" spans="1:2" ht="15.75" customHeight="1" x14ac:dyDescent="0.3">
      <c r="A1170" s="20" t="s">
        <v>2542</v>
      </c>
      <c r="B1170" s="22">
        <v>9987.74964</v>
      </c>
    </row>
    <row r="1171" spans="1:2" ht="15.75" customHeight="1" x14ac:dyDescent="0.3">
      <c r="A1171" s="20" t="s">
        <v>2544</v>
      </c>
      <c r="B1171" s="22">
        <v>10206.916559999998</v>
      </c>
    </row>
    <row r="1172" spans="1:2" ht="15.75" customHeight="1" x14ac:dyDescent="0.3">
      <c r="A1172" s="20" t="s">
        <v>2546</v>
      </c>
      <c r="B1172" s="22">
        <v>10206.916559999998</v>
      </c>
    </row>
    <row r="1173" spans="1:2" ht="15.75" customHeight="1" x14ac:dyDescent="0.3">
      <c r="A1173" s="20" t="s">
        <v>2548</v>
      </c>
      <c r="B1173" s="22">
        <v>11083.584239999998</v>
      </c>
    </row>
    <row r="1174" spans="1:2" ht="15.75" customHeight="1" x14ac:dyDescent="0.3">
      <c r="A1174" s="20" t="s">
        <v>2550</v>
      </c>
      <c r="B1174" s="22">
        <v>11083.584239999998</v>
      </c>
    </row>
    <row r="1175" spans="1:2" ht="15.75" customHeight="1" x14ac:dyDescent="0.3">
      <c r="A1175" s="20" t="s">
        <v>2552</v>
      </c>
      <c r="B1175" s="22">
        <v>9987.74964</v>
      </c>
    </row>
    <row r="1176" spans="1:2" ht="15.75" customHeight="1" x14ac:dyDescent="0.3">
      <c r="A1176" s="20" t="s">
        <v>2554</v>
      </c>
      <c r="B1176" s="22">
        <v>9111.0819599999995</v>
      </c>
    </row>
    <row r="1177" spans="1:2" ht="15.75" customHeight="1" x14ac:dyDescent="0.3">
      <c r="A1177" s="20" t="s">
        <v>2556</v>
      </c>
      <c r="B1177" s="22">
        <v>10206.916559999998</v>
      </c>
    </row>
    <row r="1178" spans="1:2" ht="15.75" customHeight="1" x14ac:dyDescent="0.3">
      <c r="A1178" s="20" t="s">
        <v>2558</v>
      </c>
      <c r="B1178" s="22">
        <v>9111.0819599999995</v>
      </c>
    </row>
    <row r="1179" spans="1:2" ht="15.75" customHeight="1" x14ac:dyDescent="0.3">
      <c r="A1179" s="20" t="s">
        <v>2560</v>
      </c>
      <c r="B1179" s="22">
        <v>9987.74964</v>
      </c>
    </row>
    <row r="1180" spans="1:2" ht="15.75" customHeight="1" x14ac:dyDescent="0.3">
      <c r="A1180" s="20" t="s">
        <v>2562</v>
      </c>
      <c r="B1180" s="22">
        <v>10206.916559999998</v>
      </c>
    </row>
    <row r="1181" spans="1:2" ht="15.75" customHeight="1" x14ac:dyDescent="0.3">
      <c r="A1181" s="20" t="s">
        <v>2564</v>
      </c>
      <c r="B1181" s="22">
        <v>10206.916559999998</v>
      </c>
    </row>
    <row r="1182" spans="1:2" ht="15.75" customHeight="1" x14ac:dyDescent="0.3">
      <c r="A1182" s="20" t="s">
        <v>2566</v>
      </c>
      <c r="B1182" s="22">
        <v>11083.584239999998</v>
      </c>
    </row>
    <row r="1183" spans="1:2" ht="15.75" customHeight="1" x14ac:dyDescent="0.3">
      <c r="A1183" s="20" t="s">
        <v>2568</v>
      </c>
      <c r="B1183" s="22">
        <v>20581.687440000002</v>
      </c>
    </row>
    <row r="1184" spans="1:2" ht="15.75" customHeight="1" x14ac:dyDescent="0.3">
      <c r="A1184" s="20" t="s">
        <v>2570</v>
      </c>
      <c r="B1184" s="22">
        <v>18546.774840000002</v>
      </c>
    </row>
    <row r="1185" spans="1:2" ht="15.75" customHeight="1" x14ac:dyDescent="0.3">
      <c r="A1185" s="20" t="s">
        <v>2572</v>
      </c>
      <c r="B1185" s="22">
        <v>16918.84476</v>
      </c>
    </row>
    <row r="1186" spans="1:2" ht="15.75" customHeight="1" x14ac:dyDescent="0.3">
      <c r="A1186" s="20" t="s">
        <v>2574</v>
      </c>
      <c r="B1186" s="22">
        <v>18953.757359999996</v>
      </c>
    </row>
    <row r="1187" spans="1:2" ht="15.75" customHeight="1" x14ac:dyDescent="0.3">
      <c r="A1187" s="20" t="s">
        <v>2576</v>
      </c>
      <c r="B1187" s="22">
        <v>16918.84476</v>
      </c>
    </row>
    <row r="1188" spans="1:2" ht="15.75" customHeight="1" x14ac:dyDescent="0.3">
      <c r="A1188" s="20" t="s">
        <v>2578</v>
      </c>
      <c r="B1188" s="22">
        <v>18546.774840000002</v>
      </c>
    </row>
    <row r="1189" spans="1:2" ht="15.75" customHeight="1" x14ac:dyDescent="0.3">
      <c r="A1189" s="20" t="s">
        <v>2580</v>
      </c>
      <c r="B1189" s="22">
        <v>18953.757359999996</v>
      </c>
    </row>
    <row r="1190" spans="1:2" ht="15.75" customHeight="1" x14ac:dyDescent="0.3">
      <c r="A1190" s="20" t="s">
        <v>2582</v>
      </c>
      <c r="B1190" s="22">
        <v>18953.757359999996</v>
      </c>
    </row>
    <row r="1191" spans="1:2" ht="15.75" customHeight="1" x14ac:dyDescent="0.3">
      <c r="A1191" s="20" t="s">
        <v>2584</v>
      </c>
      <c r="B1191" s="22">
        <v>20581.687440000002</v>
      </c>
    </row>
    <row r="1192" spans="1:2" ht="15.75" customHeight="1" x14ac:dyDescent="0.3">
      <c r="A1192" s="20" t="s">
        <v>2586</v>
      </c>
      <c r="B1192" s="22">
        <v>20581.687440000002</v>
      </c>
    </row>
    <row r="1193" spans="1:2" ht="15.75" customHeight="1" x14ac:dyDescent="0.3">
      <c r="A1193" s="20" t="s">
        <v>2588</v>
      </c>
      <c r="B1193" s="22">
        <v>18546.774840000002</v>
      </c>
    </row>
    <row r="1194" spans="1:2" ht="15.75" customHeight="1" x14ac:dyDescent="0.3">
      <c r="A1194" s="20" t="s">
        <v>2590</v>
      </c>
      <c r="B1194" s="22">
        <v>16918.84476</v>
      </c>
    </row>
    <row r="1195" spans="1:2" ht="15.75" customHeight="1" x14ac:dyDescent="0.3">
      <c r="A1195" s="20" t="s">
        <v>2592</v>
      </c>
      <c r="B1195" s="22">
        <v>18953.757359999996</v>
      </c>
    </row>
    <row r="1196" spans="1:2" ht="15.75" customHeight="1" x14ac:dyDescent="0.3">
      <c r="A1196" s="20" t="s">
        <v>2594</v>
      </c>
      <c r="B1196" s="22">
        <v>16918.84476</v>
      </c>
    </row>
    <row r="1197" spans="1:2" ht="15.75" customHeight="1" x14ac:dyDescent="0.3">
      <c r="A1197" s="20" t="s">
        <v>2596</v>
      </c>
      <c r="B1197" s="22">
        <v>18546.774840000002</v>
      </c>
    </row>
    <row r="1198" spans="1:2" ht="15.75" customHeight="1" x14ac:dyDescent="0.3">
      <c r="A1198" s="20" t="s">
        <v>2598</v>
      </c>
      <c r="B1198" s="22">
        <v>18953.757359999996</v>
      </c>
    </row>
    <row r="1199" spans="1:2" ht="15.75" customHeight="1" x14ac:dyDescent="0.3">
      <c r="A1199" s="20" t="s">
        <v>2600</v>
      </c>
      <c r="B1199" s="22">
        <v>18953.757359999996</v>
      </c>
    </row>
    <row r="1200" spans="1:2" ht="15.75" customHeight="1" x14ac:dyDescent="0.3">
      <c r="A1200" s="20" t="s">
        <v>2602</v>
      </c>
      <c r="B1200" s="22">
        <v>20581.687440000002</v>
      </c>
    </row>
    <row r="1201" spans="1:2" ht="15.75" customHeight="1" x14ac:dyDescent="0.3">
      <c r="A1201" s="20" t="s">
        <v>2604</v>
      </c>
      <c r="B1201" s="22">
        <v>20581.687440000002</v>
      </c>
    </row>
    <row r="1202" spans="1:2" ht="15.75" customHeight="1" x14ac:dyDescent="0.3">
      <c r="A1202" s="20" t="s">
        <v>2606</v>
      </c>
      <c r="B1202" s="22">
        <v>18546.774840000002</v>
      </c>
    </row>
    <row r="1203" spans="1:2" ht="15.75" customHeight="1" x14ac:dyDescent="0.3">
      <c r="A1203" s="20" t="s">
        <v>2608</v>
      </c>
      <c r="B1203" s="22">
        <v>16918.84476</v>
      </c>
    </row>
    <row r="1204" spans="1:2" ht="15.75" customHeight="1" x14ac:dyDescent="0.3">
      <c r="A1204" s="20" t="s">
        <v>2610</v>
      </c>
      <c r="B1204" s="22">
        <v>18953.757359999996</v>
      </c>
    </row>
    <row r="1205" spans="1:2" ht="15.75" customHeight="1" x14ac:dyDescent="0.3">
      <c r="A1205" s="20" t="s">
        <v>2612</v>
      </c>
      <c r="B1205" s="22">
        <v>16918.84476</v>
      </c>
    </row>
    <row r="1206" spans="1:2" ht="15.75" customHeight="1" x14ac:dyDescent="0.3">
      <c r="A1206" s="20" t="s">
        <v>2614</v>
      </c>
      <c r="B1206" s="22">
        <v>18546.774840000002</v>
      </c>
    </row>
    <row r="1207" spans="1:2" ht="15.75" customHeight="1" x14ac:dyDescent="0.3">
      <c r="A1207" s="20" t="s">
        <v>2616</v>
      </c>
      <c r="B1207" s="22">
        <v>18953.757359999996</v>
      </c>
    </row>
    <row r="1208" spans="1:2" ht="15.75" customHeight="1" x14ac:dyDescent="0.3">
      <c r="A1208" s="20" t="s">
        <v>2618</v>
      </c>
      <c r="B1208" s="22">
        <v>18953.757359999996</v>
      </c>
    </row>
    <row r="1209" spans="1:2" ht="15.75" customHeight="1" x14ac:dyDescent="0.3">
      <c r="A1209" s="20" t="s">
        <v>2620</v>
      </c>
      <c r="B1209" s="22">
        <v>20581.687440000002</v>
      </c>
    </row>
    <row r="1210" spans="1:2" ht="15.75" customHeight="1" x14ac:dyDescent="0.3">
      <c r="A1210" s="20" t="s">
        <v>2622</v>
      </c>
      <c r="B1210" s="22">
        <v>3802.9370399999998</v>
      </c>
    </row>
    <row r="1211" spans="1:2" ht="15.75" customHeight="1" x14ac:dyDescent="0.3">
      <c r="A1211" s="20" t="s">
        <v>2624</v>
      </c>
      <c r="B1211" s="22">
        <v>3426.9404399999999</v>
      </c>
    </row>
    <row r="1212" spans="1:2" ht="15.75" customHeight="1" x14ac:dyDescent="0.3">
      <c r="A1212" s="20" t="s">
        <v>2626</v>
      </c>
      <c r="B1212" s="22">
        <v>3126.1431599999992</v>
      </c>
    </row>
    <row r="1213" spans="1:2" ht="15.75" customHeight="1" x14ac:dyDescent="0.3">
      <c r="A1213" s="20" t="s">
        <v>2628</v>
      </c>
      <c r="B1213" s="22">
        <v>3502.1397599999996</v>
      </c>
    </row>
    <row r="1214" spans="1:2" ht="15.75" customHeight="1" x14ac:dyDescent="0.3">
      <c r="A1214" s="20" t="s">
        <v>2630</v>
      </c>
      <c r="B1214" s="22">
        <v>3126.1431599999992</v>
      </c>
    </row>
    <row r="1215" spans="1:2" ht="15.75" customHeight="1" x14ac:dyDescent="0.3">
      <c r="A1215" s="20" t="s">
        <v>2632</v>
      </c>
      <c r="B1215" s="22">
        <v>3426.9404399999999</v>
      </c>
    </row>
    <row r="1216" spans="1:2" ht="15.75" customHeight="1" x14ac:dyDescent="0.3">
      <c r="A1216" s="20" t="s">
        <v>2634</v>
      </c>
      <c r="B1216" s="22">
        <v>3502.1397599999996</v>
      </c>
    </row>
    <row r="1217" spans="1:2" ht="15.75" customHeight="1" x14ac:dyDescent="0.3">
      <c r="A1217" s="20" t="s">
        <v>2636</v>
      </c>
      <c r="B1217" s="22">
        <v>3502.1397599999996</v>
      </c>
    </row>
    <row r="1218" spans="1:2" ht="15.75" customHeight="1" x14ac:dyDescent="0.3">
      <c r="A1218" s="20" t="s">
        <v>2638</v>
      </c>
      <c r="B1218" s="22">
        <v>3802.9370399999998</v>
      </c>
    </row>
    <row r="1219" spans="1:2" ht="15.75" customHeight="1" x14ac:dyDescent="0.3">
      <c r="A1219" s="20" t="s">
        <v>2640</v>
      </c>
      <c r="B1219" s="22">
        <v>11083.584239999998</v>
      </c>
    </row>
    <row r="1220" spans="1:2" ht="15.75" customHeight="1" x14ac:dyDescent="0.3">
      <c r="A1220" s="20" t="s">
        <v>2642</v>
      </c>
      <c r="B1220" s="22">
        <v>9987.74964</v>
      </c>
    </row>
    <row r="1221" spans="1:2" ht="15.75" customHeight="1" x14ac:dyDescent="0.3">
      <c r="A1221" s="20" t="s">
        <v>2644</v>
      </c>
      <c r="B1221" s="22">
        <v>9111.0819599999995</v>
      </c>
    </row>
    <row r="1222" spans="1:2" ht="15.75" customHeight="1" x14ac:dyDescent="0.3">
      <c r="A1222" s="20" t="s">
        <v>2646</v>
      </c>
      <c r="B1222" s="22">
        <v>10206.916559999998</v>
      </c>
    </row>
    <row r="1223" spans="1:2" ht="15.75" customHeight="1" x14ac:dyDescent="0.3">
      <c r="A1223" s="20" t="s">
        <v>2648</v>
      </c>
      <c r="B1223" s="22">
        <v>9111.0819599999995</v>
      </c>
    </row>
    <row r="1224" spans="1:2" ht="15.75" customHeight="1" x14ac:dyDescent="0.3">
      <c r="A1224" s="20" t="s">
        <v>2650</v>
      </c>
      <c r="B1224" s="22">
        <v>9987.74964</v>
      </c>
    </row>
    <row r="1225" spans="1:2" ht="15.75" customHeight="1" x14ac:dyDescent="0.3">
      <c r="A1225" s="20" t="s">
        <v>2652</v>
      </c>
      <c r="B1225" s="22">
        <v>10206.916559999998</v>
      </c>
    </row>
    <row r="1226" spans="1:2" ht="15.75" customHeight="1" x14ac:dyDescent="0.3">
      <c r="A1226" s="20" t="s">
        <v>2654</v>
      </c>
      <c r="B1226" s="22">
        <v>10206.916559999998</v>
      </c>
    </row>
    <row r="1227" spans="1:2" ht="15.75" customHeight="1" x14ac:dyDescent="0.3">
      <c r="A1227" s="20" t="s">
        <v>2656</v>
      </c>
      <c r="B1227" s="22">
        <v>11083.584239999998</v>
      </c>
    </row>
    <row r="1228" spans="1:2" ht="15.75" customHeight="1" x14ac:dyDescent="0.3">
      <c r="A1228" s="20" t="s">
        <v>2658</v>
      </c>
      <c r="B1228" s="22">
        <v>20581.687440000002</v>
      </c>
    </row>
    <row r="1229" spans="1:2" ht="15.75" customHeight="1" x14ac:dyDescent="0.3">
      <c r="A1229" s="20" t="s">
        <v>2660</v>
      </c>
      <c r="B1229" s="22">
        <v>18546.774840000002</v>
      </c>
    </row>
    <row r="1230" spans="1:2" ht="15.75" customHeight="1" x14ac:dyDescent="0.3">
      <c r="A1230" s="20" t="s">
        <v>2662</v>
      </c>
      <c r="B1230" s="22">
        <v>16918.84476</v>
      </c>
    </row>
    <row r="1231" spans="1:2" ht="15.75" customHeight="1" x14ac:dyDescent="0.3">
      <c r="A1231" s="20" t="s">
        <v>2664</v>
      </c>
      <c r="B1231" s="22">
        <v>18953.757359999996</v>
      </c>
    </row>
    <row r="1232" spans="1:2" ht="15.75" customHeight="1" x14ac:dyDescent="0.3">
      <c r="A1232" s="20" t="s">
        <v>2666</v>
      </c>
      <c r="B1232" s="22">
        <v>16918.84476</v>
      </c>
    </row>
    <row r="1233" spans="1:2" ht="15.75" customHeight="1" x14ac:dyDescent="0.3">
      <c r="A1233" s="20" t="s">
        <v>2668</v>
      </c>
      <c r="B1233" s="22">
        <v>18546.774840000002</v>
      </c>
    </row>
    <row r="1234" spans="1:2" ht="15.75" customHeight="1" x14ac:dyDescent="0.3">
      <c r="A1234" s="20" t="s">
        <v>2670</v>
      </c>
      <c r="B1234" s="22">
        <v>18953.757359999996</v>
      </c>
    </row>
    <row r="1235" spans="1:2" ht="15.75" customHeight="1" x14ac:dyDescent="0.3">
      <c r="A1235" s="20" t="s">
        <v>2672</v>
      </c>
      <c r="B1235" s="22">
        <v>18953.757359999996</v>
      </c>
    </row>
    <row r="1236" spans="1:2" ht="15.75" customHeight="1" x14ac:dyDescent="0.3">
      <c r="A1236" s="20" t="s">
        <v>2674</v>
      </c>
      <c r="B1236" s="22">
        <v>20581.687440000002</v>
      </c>
    </row>
    <row r="1237" spans="1:2" ht="15.75" customHeight="1" x14ac:dyDescent="0.3">
      <c r="A1237" s="20" t="s">
        <v>2676</v>
      </c>
      <c r="B1237" s="22">
        <v>20581.687440000002</v>
      </c>
    </row>
    <row r="1238" spans="1:2" ht="15.75" customHeight="1" x14ac:dyDescent="0.3">
      <c r="A1238" s="20" t="s">
        <v>2678</v>
      </c>
      <c r="B1238" s="22">
        <v>18546.774840000002</v>
      </c>
    </row>
    <row r="1239" spans="1:2" ht="15.75" customHeight="1" x14ac:dyDescent="0.3">
      <c r="A1239" s="20" t="s">
        <v>2680</v>
      </c>
      <c r="B1239" s="22">
        <v>16918.84476</v>
      </c>
    </row>
    <row r="1240" spans="1:2" ht="15.75" customHeight="1" x14ac:dyDescent="0.3">
      <c r="A1240" s="20" t="s">
        <v>2682</v>
      </c>
      <c r="B1240" s="22">
        <v>18953.757359999996</v>
      </c>
    </row>
    <row r="1241" spans="1:2" ht="15.75" customHeight="1" x14ac:dyDescent="0.3">
      <c r="A1241" s="20" t="s">
        <v>2684</v>
      </c>
      <c r="B1241" s="22">
        <v>16918.84476</v>
      </c>
    </row>
    <row r="1242" spans="1:2" ht="15.75" customHeight="1" x14ac:dyDescent="0.3">
      <c r="A1242" s="20" t="s">
        <v>2686</v>
      </c>
      <c r="B1242" s="22">
        <v>18546.774840000002</v>
      </c>
    </row>
    <row r="1243" spans="1:2" ht="15.75" customHeight="1" x14ac:dyDescent="0.3">
      <c r="A1243" s="20" t="s">
        <v>2688</v>
      </c>
      <c r="B1243" s="22">
        <v>18953.757359999996</v>
      </c>
    </row>
    <row r="1244" spans="1:2" ht="15.75" customHeight="1" x14ac:dyDescent="0.3">
      <c r="A1244" s="20" t="s">
        <v>2690</v>
      </c>
      <c r="B1244" s="22">
        <v>18953.757359999996</v>
      </c>
    </row>
    <row r="1245" spans="1:2" ht="15.75" customHeight="1" x14ac:dyDescent="0.3">
      <c r="A1245" s="20" t="s">
        <v>2692</v>
      </c>
      <c r="B1245" s="22">
        <v>20581.687440000002</v>
      </c>
    </row>
    <row r="1246" spans="1:2" ht="15.75" customHeight="1" x14ac:dyDescent="0.3">
      <c r="A1246" s="20" t="s">
        <v>2694</v>
      </c>
      <c r="B1246" s="22">
        <v>20581.687440000002</v>
      </c>
    </row>
    <row r="1247" spans="1:2" ht="15.75" customHeight="1" x14ac:dyDescent="0.3">
      <c r="A1247" s="20" t="s">
        <v>2696</v>
      </c>
      <c r="B1247" s="22">
        <v>18546.774840000002</v>
      </c>
    </row>
    <row r="1248" spans="1:2" ht="15.75" customHeight="1" x14ac:dyDescent="0.3">
      <c r="A1248" s="20" t="s">
        <v>2698</v>
      </c>
      <c r="B1248" s="22">
        <v>16918.84476</v>
      </c>
    </row>
    <row r="1249" spans="1:2" ht="15.75" customHeight="1" x14ac:dyDescent="0.3">
      <c r="A1249" s="20" t="s">
        <v>2700</v>
      </c>
      <c r="B1249" s="22">
        <v>18953.757359999996</v>
      </c>
    </row>
    <row r="1250" spans="1:2" ht="15.75" customHeight="1" x14ac:dyDescent="0.3">
      <c r="A1250" s="20" t="s">
        <v>2702</v>
      </c>
      <c r="B1250" s="22">
        <v>16918.84476</v>
      </c>
    </row>
    <row r="1251" spans="1:2" ht="15.75" customHeight="1" x14ac:dyDescent="0.3">
      <c r="A1251" s="20" t="s">
        <v>2704</v>
      </c>
      <c r="B1251" s="22">
        <v>18546.774840000002</v>
      </c>
    </row>
    <row r="1252" spans="1:2" ht="15.75" customHeight="1" x14ac:dyDescent="0.3">
      <c r="A1252" s="20" t="s">
        <v>2706</v>
      </c>
      <c r="B1252" s="22">
        <v>18953.757359999996</v>
      </c>
    </row>
    <row r="1253" spans="1:2" ht="15.75" customHeight="1" x14ac:dyDescent="0.3">
      <c r="A1253" s="20" t="s">
        <v>2708</v>
      </c>
      <c r="B1253" s="22">
        <v>18953.757359999996</v>
      </c>
    </row>
    <row r="1254" spans="1:2" ht="15.75" customHeight="1" x14ac:dyDescent="0.3">
      <c r="A1254" s="20" t="s">
        <v>2710</v>
      </c>
      <c r="B1254" s="22">
        <v>20581.687440000002</v>
      </c>
    </row>
    <row r="1255" spans="1:2" ht="15.75" customHeight="1" x14ac:dyDescent="0.3">
      <c r="A1255" s="20" t="s">
        <v>2712</v>
      </c>
      <c r="B1255" s="22">
        <v>20585.3832</v>
      </c>
    </row>
    <row r="1256" spans="1:2" ht="15.75" customHeight="1" x14ac:dyDescent="0.3">
      <c r="A1256" s="20" t="s">
        <v>2714</v>
      </c>
      <c r="B1256" s="22">
        <v>18550.105200000002</v>
      </c>
    </row>
    <row r="1257" spans="1:2" ht="15.75" customHeight="1" x14ac:dyDescent="0.3">
      <c r="A1257" s="20" t="s">
        <v>2716</v>
      </c>
      <c r="B1257" s="22">
        <v>16921.882799999999</v>
      </c>
    </row>
    <row r="1258" spans="1:2" ht="15.75" customHeight="1" x14ac:dyDescent="0.3">
      <c r="A1258" s="20" t="s">
        <v>2718</v>
      </c>
      <c r="B1258" s="22">
        <v>18957.160799999998</v>
      </c>
    </row>
    <row r="1259" spans="1:2" ht="15.75" customHeight="1" x14ac:dyDescent="0.3">
      <c r="A1259" s="20" t="s">
        <v>2720</v>
      </c>
      <c r="B1259" s="22">
        <v>16921.882799999999</v>
      </c>
    </row>
    <row r="1260" spans="1:2" ht="15.75" customHeight="1" x14ac:dyDescent="0.3">
      <c r="A1260" s="20" t="s">
        <v>2722</v>
      </c>
      <c r="B1260" s="22">
        <v>18550.105200000002</v>
      </c>
    </row>
    <row r="1261" spans="1:2" ht="15.75" customHeight="1" x14ac:dyDescent="0.3">
      <c r="A1261" s="20" t="s">
        <v>2724</v>
      </c>
      <c r="B1261" s="22">
        <v>18957.160799999998</v>
      </c>
    </row>
    <row r="1262" spans="1:2" ht="15.75" customHeight="1" x14ac:dyDescent="0.3">
      <c r="A1262" s="20" t="s">
        <v>2726</v>
      </c>
      <c r="B1262" s="22">
        <v>18957.160799999998</v>
      </c>
    </row>
    <row r="1263" spans="1:2" ht="15.75" customHeight="1" x14ac:dyDescent="0.3">
      <c r="A1263" s="20" t="s">
        <v>2728</v>
      </c>
      <c r="B1263" s="22">
        <v>20585.3832</v>
      </c>
    </row>
    <row r="1264" spans="1:2" ht="15.75" customHeight="1" x14ac:dyDescent="0.3">
      <c r="A1264" s="20" t="s">
        <v>2730</v>
      </c>
      <c r="B1264" s="22">
        <v>20585.3832</v>
      </c>
    </row>
    <row r="1265" spans="1:2" ht="15.75" customHeight="1" x14ac:dyDescent="0.3">
      <c r="A1265" s="20" t="s">
        <v>2732</v>
      </c>
      <c r="B1265" s="22">
        <v>18550.105200000002</v>
      </c>
    </row>
    <row r="1266" spans="1:2" ht="15.75" customHeight="1" x14ac:dyDescent="0.3">
      <c r="A1266" s="20" t="s">
        <v>2734</v>
      </c>
      <c r="B1266" s="22">
        <v>16921.882799999999</v>
      </c>
    </row>
    <row r="1267" spans="1:2" ht="15.75" customHeight="1" x14ac:dyDescent="0.3">
      <c r="A1267" s="20" t="s">
        <v>2736</v>
      </c>
      <c r="B1267" s="22">
        <v>18957.160799999998</v>
      </c>
    </row>
    <row r="1268" spans="1:2" ht="15.75" customHeight="1" x14ac:dyDescent="0.3">
      <c r="A1268" s="20" t="s">
        <v>2738</v>
      </c>
      <c r="B1268" s="22">
        <v>16921.882799999999</v>
      </c>
    </row>
    <row r="1269" spans="1:2" ht="15.75" customHeight="1" x14ac:dyDescent="0.3">
      <c r="A1269" s="20" t="s">
        <v>2740</v>
      </c>
      <c r="B1269" s="22">
        <v>18550.105200000002</v>
      </c>
    </row>
    <row r="1270" spans="1:2" ht="15.75" customHeight="1" x14ac:dyDescent="0.3">
      <c r="A1270" s="20" t="s">
        <v>2742</v>
      </c>
      <c r="B1270" s="22">
        <v>18957.160799999998</v>
      </c>
    </row>
    <row r="1271" spans="1:2" ht="15.75" customHeight="1" x14ac:dyDescent="0.3">
      <c r="A1271" s="20" t="s">
        <v>2744</v>
      </c>
      <c r="B1271" s="22">
        <v>18957.160799999998</v>
      </c>
    </row>
    <row r="1272" spans="1:2" ht="15.75" customHeight="1" x14ac:dyDescent="0.3">
      <c r="A1272" s="20" t="s">
        <v>2746</v>
      </c>
      <c r="B1272" s="22">
        <v>20585.3832</v>
      </c>
    </row>
    <row r="1273" spans="1:2" ht="15.75" customHeight="1" x14ac:dyDescent="0.3">
      <c r="A1273" s="20" t="s">
        <v>2749</v>
      </c>
      <c r="B1273" s="22">
        <v>5188.6799999999994</v>
      </c>
    </row>
    <row r="1274" spans="1:2" ht="15.75" customHeight="1" x14ac:dyDescent="0.3">
      <c r="A1274" s="20" t="s">
        <v>2751</v>
      </c>
      <c r="B1274" s="22">
        <v>4756.1090399999994</v>
      </c>
    </row>
    <row r="1275" spans="1:2" ht="15.75" customHeight="1" x14ac:dyDescent="0.3">
      <c r="A1275" s="20" t="s">
        <v>2753</v>
      </c>
      <c r="B1275" s="22">
        <v>4323.5380799999994</v>
      </c>
    </row>
    <row r="1276" spans="1:2" ht="15.75" customHeight="1" x14ac:dyDescent="0.3">
      <c r="A1276" s="20" t="s">
        <v>2755</v>
      </c>
      <c r="B1276" s="22">
        <v>3458.3961599999998</v>
      </c>
    </row>
    <row r="1277" spans="1:2" ht="15.75" customHeight="1" x14ac:dyDescent="0.3">
      <c r="A1277" s="20" t="s">
        <v>2757</v>
      </c>
      <c r="B1277" s="22">
        <v>2593.2542399999998</v>
      </c>
    </row>
    <row r="1278" spans="1:2" ht="15.75" customHeight="1" x14ac:dyDescent="0.3">
      <c r="A1278" s="20" t="s">
        <v>2759</v>
      </c>
      <c r="B1278" s="22">
        <v>1728.1123199999995</v>
      </c>
    </row>
    <row r="1279" spans="1:2" ht="15.75" customHeight="1" x14ac:dyDescent="0.3">
      <c r="A1279" s="20" t="s">
        <v>2761</v>
      </c>
      <c r="B1279" s="22">
        <v>51876.359999999993</v>
      </c>
    </row>
    <row r="1280" spans="1:2" ht="15.75" customHeight="1" x14ac:dyDescent="0.3">
      <c r="A1280" s="20" t="s">
        <v>2763</v>
      </c>
      <c r="B1280" s="22">
        <v>42522.119999999995</v>
      </c>
    </row>
    <row r="1281" spans="1:2" ht="15.75" customHeight="1" x14ac:dyDescent="0.3">
      <c r="A1281" s="20" t="s">
        <v>2765</v>
      </c>
      <c r="B1281" s="22">
        <v>34462.44</v>
      </c>
    </row>
    <row r="1282" spans="1:2" ht="15.75" customHeight="1" x14ac:dyDescent="0.3">
      <c r="A1282" s="20" t="s">
        <v>2767</v>
      </c>
      <c r="B1282" s="22">
        <v>31205.159999999996</v>
      </c>
    </row>
    <row r="1283" spans="1:2" ht="15.75" customHeight="1" x14ac:dyDescent="0.3">
      <c r="A1283" s="20" t="s">
        <v>2769</v>
      </c>
      <c r="B1283" s="22">
        <v>0</v>
      </c>
    </row>
    <row r="1284" spans="1:2" ht="15.75" customHeight="1" x14ac:dyDescent="0.3">
      <c r="A1284" s="20" t="s">
        <v>2771</v>
      </c>
      <c r="B1284" s="22">
        <v>0</v>
      </c>
    </row>
    <row r="1285" spans="1:2" ht="15.75" customHeight="1" x14ac:dyDescent="0.3">
      <c r="A1285" s="20" t="s">
        <v>2773</v>
      </c>
      <c r="B1285" s="22">
        <v>42612.112799999995</v>
      </c>
    </row>
    <row r="1286" spans="1:2" ht="15.75" customHeight="1" x14ac:dyDescent="0.3">
      <c r="A1286" s="20" t="s">
        <v>2775</v>
      </c>
      <c r="B1286" s="22">
        <v>38399.050800000005</v>
      </c>
    </row>
    <row r="1287" spans="1:2" ht="15.75" customHeight="1" x14ac:dyDescent="0.3">
      <c r="A1287" s="20" t="s">
        <v>2777</v>
      </c>
      <c r="B1287" s="22">
        <v>35028.601199999997</v>
      </c>
    </row>
    <row r="1288" spans="1:2" ht="15.75" customHeight="1" x14ac:dyDescent="0.3">
      <c r="A1288" s="20" t="s">
        <v>2779</v>
      </c>
      <c r="B1288" s="22">
        <v>39241.663199999995</v>
      </c>
    </row>
    <row r="1289" spans="1:2" ht="15.75" customHeight="1" x14ac:dyDescent="0.3">
      <c r="A1289" s="20" t="s">
        <v>2781</v>
      </c>
      <c r="B1289" s="22">
        <v>35028.601199999997</v>
      </c>
    </row>
    <row r="1290" spans="1:2" ht="15.75" customHeight="1" x14ac:dyDescent="0.3">
      <c r="A1290" s="20" t="s">
        <v>2783</v>
      </c>
      <c r="B1290" s="22">
        <v>38399.050800000005</v>
      </c>
    </row>
    <row r="1291" spans="1:2" ht="15.75" customHeight="1" x14ac:dyDescent="0.3">
      <c r="A1291" s="20" t="s">
        <v>2785</v>
      </c>
      <c r="B1291" s="22">
        <v>39241.663199999995</v>
      </c>
    </row>
    <row r="1292" spans="1:2" ht="15.75" customHeight="1" x14ac:dyDescent="0.3">
      <c r="A1292" s="20" t="s">
        <v>2787</v>
      </c>
      <c r="B1292" s="22">
        <v>39241.663199999995</v>
      </c>
    </row>
    <row r="1293" spans="1:2" ht="15.75" customHeight="1" x14ac:dyDescent="0.3">
      <c r="A1293" s="20" t="s">
        <v>2789</v>
      </c>
      <c r="B1293" s="22">
        <v>42612.112799999995</v>
      </c>
    </row>
    <row r="1294" spans="1:2" ht="15.75" customHeight="1" x14ac:dyDescent="0.3">
      <c r="A1294" s="20" t="s">
        <v>2791</v>
      </c>
      <c r="B1294" s="22">
        <v>32038.543440000001</v>
      </c>
    </row>
    <row r="1295" spans="1:2" ht="15.75" customHeight="1" x14ac:dyDescent="0.3">
      <c r="A1295" s="20" t="s">
        <v>2793</v>
      </c>
      <c r="B1295" s="22">
        <v>28870.89084</v>
      </c>
    </row>
    <row r="1296" spans="1:2" ht="15.75" customHeight="1" x14ac:dyDescent="0.3">
      <c r="A1296" s="20" t="s">
        <v>2795</v>
      </c>
      <c r="B1296" s="22">
        <v>26336.768759999999</v>
      </c>
    </row>
    <row r="1297" spans="1:2" ht="15.75" customHeight="1" x14ac:dyDescent="0.3">
      <c r="A1297" s="20" t="s">
        <v>2797</v>
      </c>
      <c r="B1297" s="22">
        <v>29504.42136</v>
      </c>
    </row>
    <row r="1298" spans="1:2" ht="15.75" customHeight="1" x14ac:dyDescent="0.3">
      <c r="A1298" s="20" t="s">
        <v>2799</v>
      </c>
      <c r="B1298" s="22">
        <v>26336.768759999999</v>
      </c>
    </row>
    <row r="1299" spans="1:2" ht="15.75" customHeight="1" x14ac:dyDescent="0.3">
      <c r="A1299" s="20" t="s">
        <v>2801</v>
      </c>
      <c r="B1299" s="22">
        <v>28870.89084</v>
      </c>
    </row>
    <row r="1300" spans="1:2" ht="15.75" customHeight="1" x14ac:dyDescent="0.3">
      <c r="A1300" s="20" t="s">
        <v>2803</v>
      </c>
      <c r="B1300" s="22">
        <v>29504.42136</v>
      </c>
    </row>
    <row r="1301" spans="1:2" ht="15.75" customHeight="1" x14ac:dyDescent="0.3">
      <c r="A1301" s="20" t="s">
        <v>2805</v>
      </c>
      <c r="B1301" s="22">
        <v>29504.42136</v>
      </c>
    </row>
    <row r="1302" spans="1:2" ht="15.75" customHeight="1" x14ac:dyDescent="0.3">
      <c r="A1302" s="20" t="s">
        <v>2807</v>
      </c>
      <c r="B1302" s="22">
        <v>32038.543440000001</v>
      </c>
    </row>
    <row r="1303" spans="1:2" ht="15.75" customHeight="1" x14ac:dyDescent="0.3">
      <c r="A1303" s="20" t="s">
        <v>2809</v>
      </c>
      <c r="B1303" s="22">
        <v>26753.606639999995</v>
      </c>
    </row>
    <row r="1304" spans="1:2" ht="15.75" customHeight="1" x14ac:dyDescent="0.3">
      <c r="A1304" s="20" t="s">
        <v>2811</v>
      </c>
      <c r="B1304" s="22">
        <v>24108.476040000001</v>
      </c>
    </row>
    <row r="1305" spans="1:2" ht="15.75" customHeight="1" x14ac:dyDescent="0.3">
      <c r="A1305" s="20" t="s">
        <v>2813</v>
      </c>
      <c r="B1305" s="22">
        <v>21992.371559999992</v>
      </c>
    </row>
    <row r="1306" spans="1:2" ht="15.75" customHeight="1" x14ac:dyDescent="0.3">
      <c r="A1306" s="20" t="s">
        <v>2815</v>
      </c>
      <c r="B1306" s="22">
        <v>24637.502159999996</v>
      </c>
    </row>
    <row r="1307" spans="1:2" ht="15.75" customHeight="1" x14ac:dyDescent="0.3">
      <c r="A1307" s="20" t="s">
        <v>2817</v>
      </c>
      <c r="B1307" s="22">
        <v>21992.371559999992</v>
      </c>
    </row>
    <row r="1308" spans="1:2" ht="15.75" customHeight="1" x14ac:dyDescent="0.3">
      <c r="A1308" s="20" t="s">
        <v>2819</v>
      </c>
      <c r="B1308" s="22">
        <v>24108.476040000001</v>
      </c>
    </row>
    <row r="1309" spans="1:2" ht="15.75" customHeight="1" x14ac:dyDescent="0.3">
      <c r="A1309" s="20" t="s">
        <v>2821</v>
      </c>
      <c r="B1309" s="22">
        <v>24637.502159999996</v>
      </c>
    </row>
    <row r="1310" spans="1:2" ht="15.75" customHeight="1" x14ac:dyDescent="0.3">
      <c r="A1310" s="20" t="s">
        <v>2823</v>
      </c>
      <c r="B1310" s="22">
        <v>24637.502159999996</v>
      </c>
    </row>
    <row r="1311" spans="1:2" ht="15.75" customHeight="1" x14ac:dyDescent="0.3">
      <c r="A1311" s="20" t="s">
        <v>2825</v>
      </c>
      <c r="B1311" s="22">
        <v>26753.606639999995</v>
      </c>
    </row>
    <row r="1312" spans="1:2" ht="15.75" customHeight="1" x14ac:dyDescent="0.3">
      <c r="A1312" s="20" t="s">
        <v>7904</v>
      </c>
      <c r="B1312" s="22">
        <v>299663.10000000003</v>
      </c>
    </row>
    <row r="1313" spans="1:2" ht="15.75" customHeight="1" x14ac:dyDescent="0.3">
      <c r="A1313" s="28" t="s">
        <v>7905</v>
      </c>
      <c r="B1313" s="30">
        <v>63728.352600000006</v>
      </c>
    </row>
    <row r="1314" spans="1:2" ht="15.75" customHeight="1" x14ac:dyDescent="0.3">
      <c r="A1314" s="28" t="s">
        <v>7906</v>
      </c>
      <c r="B1314" s="30">
        <v>49244.636100000011</v>
      </c>
    </row>
    <row r="1315" spans="1:2" ht="15.75" customHeight="1" x14ac:dyDescent="0.3">
      <c r="A1315" s="28" t="s">
        <v>7907</v>
      </c>
      <c r="B1315" s="30">
        <v>37657.66290000001</v>
      </c>
    </row>
    <row r="1316" spans="1:2" ht="15.75" customHeight="1" x14ac:dyDescent="0.3">
      <c r="A1316" s="28" t="s">
        <v>7908</v>
      </c>
      <c r="B1316" s="30">
        <v>52141.379399999998</v>
      </c>
    </row>
    <row r="1317" spans="1:2" ht="15.75" customHeight="1" x14ac:dyDescent="0.3">
      <c r="A1317" s="28" t="s">
        <v>7909</v>
      </c>
      <c r="B1317" s="30">
        <v>37657.66290000001</v>
      </c>
    </row>
    <row r="1318" spans="1:2" ht="15.75" customHeight="1" x14ac:dyDescent="0.3">
      <c r="A1318" s="28" t="s">
        <v>7910</v>
      </c>
      <c r="B1318" s="30">
        <v>49244.636100000011</v>
      </c>
    </row>
    <row r="1319" spans="1:2" ht="15.75" customHeight="1" x14ac:dyDescent="0.3">
      <c r="A1319" s="28" t="s">
        <v>7911</v>
      </c>
      <c r="B1319" s="30">
        <v>52141.379399999998</v>
      </c>
    </row>
    <row r="1320" spans="1:2" ht="15.75" customHeight="1" x14ac:dyDescent="0.3">
      <c r="A1320" s="28" t="s">
        <v>7912</v>
      </c>
      <c r="B1320" s="30">
        <v>52141.379399999998</v>
      </c>
    </row>
    <row r="1321" spans="1:2" ht="15.75" customHeight="1" x14ac:dyDescent="0.3">
      <c r="A1321" s="28" t="s">
        <v>7913</v>
      </c>
      <c r="B1321" s="30">
        <v>63728.352600000006</v>
      </c>
    </row>
    <row r="1322" spans="1:2" ht="15.75" customHeight="1" x14ac:dyDescent="0.3">
      <c r="A1322" s="20" t="s">
        <v>7914</v>
      </c>
      <c r="B1322" s="22">
        <v>248183.10000000003</v>
      </c>
    </row>
    <row r="1323" spans="1:2" ht="15.75" customHeight="1" x14ac:dyDescent="0.3">
      <c r="A1323" s="28" t="s">
        <v>7915</v>
      </c>
      <c r="B1323" s="30">
        <v>52780.272600000004</v>
      </c>
    </row>
    <row r="1324" spans="1:2" ht="15.75" customHeight="1" x14ac:dyDescent="0.3">
      <c r="A1324" s="28" t="s">
        <v>7916</v>
      </c>
      <c r="B1324" s="30">
        <v>40784.756100000006</v>
      </c>
    </row>
    <row r="1325" spans="1:2" ht="15.75" customHeight="1" x14ac:dyDescent="0.3">
      <c r="A1325" s="28" t="s">
        <v>7917</v>
      </c>
      <c r="B1325" s="30">
        <v>31188.3429</v>
      </c>
    </row>
    <row r="1326" spans="1:2" ht="15.75" customHeight="1" x14ac:dyDescent="0.3">
      <c r="A1326" s="28" t="s">
        <v>7918</v>
      </c>
      <c r="B1326" s="30">
        <v>43183.859399999994</v>
      </c>
    </row>
    <row r="1327" spans="1:2" ht="15.75" customHeight="1" x14ac:dyDescent="0.3">
      <c r="A1327" s="28" t="s">
        <v>7919</v>
      </c>
      <c r="B1327" s="30">
        <v>31188.3429</v>
      </c>
    </row>
    <row r="1328" spans="1:2" ht="15.75" customHeight="1" x14ac:dyDescent="0.3">
      <c r="A1328" s="28" t="s">
        <v>7920</v>
      </c>
      <c r="B1328" s="30">
        <v>40784.756100000006</v>
      </c>
    </row>
    <row r="1329" spans="1:2" ht="15.75" customHeight="1" x14ac:dyDescent="0.3">
      <c r="A1329" s="28" t="s">
        <v>7921</v>
      </c>
      <c r="B1329" s="30">
        <v>43183.859399999994</v>
      </c>
    </row>
    <row r="1330" spans="1:2" ht="15.75" customHeight="1" x14ac:dyDescent="0.3">
      <c r="A1330" s="28" t="s">
        <v>7922</v>
      </c>
      <c r="B1330" s="30">
        <v>43183.859399999994</v>
      </c>
    </row>
    <row r="1331" spans="1:2" ht="15.75" customHeight="1" x14ac:dyDescent="0.3">
      <c r="A1331" s="28" t="s">
        <v>7923</v>
      </c>
      <c r="B1331" s="30">
        <v>52780.272600000004</v>
      </c>
    </row>
    <row r="1332" spans="1:2" ht="15.75" customHeight="1" x14ac:dyDescent="0.3">
      <c r="A1332" s="20" t="s">
        <v>7924</v>
      </c>
      <c r="B1332" s="22">
        <v>197990.10000000003</v>
      </c>
    </row>
    <row r="1333" spans="1:2" ht="15.75" customHeight="1" x14ac:dyDescent="0.3">
      <c r="A1333" s="28" t="s">
        <v>7925</v>
      </c>
      <c r="B1333" s="30">
        <v>42105.8946</v>
      </c>
    </row>
    <row r="1334" spans="1:2" ht="15.75" customHeight="1" x14ac:dyDescent="0.3">
      <c r="A1334" s="28" t="s">
        <v>7926</v>
      </c>
      <c r="B1334" s="30">
        <v>32536.373100000001</v>
      </c>
    </row>
    <row r="1335" spans="1:2" ht="15.75" customHeight="1" x14ac:dyDescent="0.3">
      <c r="A1335" s="28" t="s">
        <v>7927</v>
      </c>
      <c r="B1335" s="30">
        <v>24880.7559</v>
      </c>
    </row>
    <row r="1336" spans="1:2" ht="15.75" customHeight="1" x14ac:dyDescent="0.3">
      <c r="A1336" s="28" t="s">
        <v>7928</v>
      </c>
      <c r="B1336" s="30">
        <v>34450.277399999999</v>
      </c>
    </row>
    <row r="1337" spans="1:2" ht="15.75" customHeight="1" x14ac:dyDescent="0.3">
      <c r="A1337" s="28" t="s">
        <v>7929</v>
      </c>
      <c r="B1337" s="30">
        <v>24880.7559</v>
      </c>
    </row>
    <row r="1338" spans="1:2" ht="15.75" customHeight="1" x14ac:dyDescent="0.3">
      <c r="A1338" s="28" t="s">
        <v>7930</v>
      </c>
      <c r="B1338" s="30">
        <v>32536.373100000001</v>
      </c>
    </row>
    <row r="1339" spans="1:2" ht="15.75" customHeight="1" x14ac:dyDescent="0.3">
      <c r="A1339" s="28" t="s">
        <v>7931</v>
      </c>
      <c r="B1339" s="30">
        <v>34450.277399999999</v>
      </c>
    </row>
    <row r="1340" spans="1:2" ht="15.75" customHeight="1" x14ac:dyDescent="0.3">
      <c r="A1340" s="28" t="s">
        <v>7932</v>
      </c>
      <c r="B1340" s="30">
        <v>34450.277399999999</v>
      </c>
    </row>
    <row r="1341" spans="1:2" ht="15.75" customHeight="1" x14ac:dyDescent="0.3">
      <c r="A1341" s="28" t="s">
        <v>7933</v>
      </c>
      <c r="B1341" s="30">
        <v>42105.8946</v>
      </c>
    </row>
    <row r="1342" spans="1:2" ht="15.75" customHeight="1" x14ac:dyDescent="0.3">
      <c r="A1342" s="20" t="s">
        <v>7934</v>
      </c>
      <c r="B1342" s="22">
        <v>371537.10000000003</v>
      </c>
    </row>
    <row r="1343" spans="1:2" ht="15.75" customHeight="1" x14ac:dyDescent="0.3">
      <c r="A1343" s="28" t="s">
        <v>7935</v>
      </c>
      <c r="B1343" s="30">
        <v>79013.556599999996</v>
      </c>
    </row>
    <row r="1344" spans="1:2" ht="15.75" customHeight="1" x14ac:dyDescent="0.3">
      <c r="A1344" s="28" t="s">
        <v>7936</v>
      </c>
      <c r="B1344" s="30">
        <v>61055.930100000012</v>
      </c>
    </row>
    <row r="1345" spans="1:2" ht="15.75" customHeight="1" x14ac:dyDescent="0.3">
      <c r="A1345" s="28" t="s">
        <v>7937</v>
      </c>
      <c r="B1345" s="30">
        <v>46689.828900000008</v>
      </c>
    </row>
    <row r="1346" spans="1:2" ht="15.75" customHeight="1" x14ac:dyDescent="0.3">
      <c r="A1346" s="28" t="s">
        <v>7938</v>
      </c>
      <c r="B1346" s="30">
        <v>64647.455400000006</v>
      </c>
    </row>
    <row r="1347" spans="1:2" ht="15.75" customHeight="1" x14ac:dyDescent="0.3">
      <c r="A1347" s="28" t="s">
        <v>7939</v>
      </c>
      <c r="B1347" s="30">
        <v>46689.828900000008</v>
      </c>
    </row>
    <row r="1348" spans="1:2" ht="15.75" customHeight="1" x14ac:dyDescent="0.3">
      <c r="A1348" s="28" t="s">
        <v>7940</v>
      </c>
      <c r="B1348" s="30">
        <v>61055.930100000012</v>
      </c>
    </row>
    <row r="1349" spans="1:2" ht="15.75" customHeight="1" x14ac:dyDescent="0.3">
      <c r="A1349" s="28" t="s">
        <v>7941</v>
      </c>
      <c r="B1349" s="30">
        <v>64647.455400000006</v>
      </c>
    </row>
    <row r="1350" spans="1:2" ht="15.75" customHeight="1" x14ac:dyDescent="0.3">
      <c r="A1350" s="28" t="s">
        <v>7942</v>
      </c>
      <c r="B1350" s="30">
        <v>64647.455400000006</v>
      </c>
    </row>
    <row r="1351" spans="1:2" ht="15.75" customHeight="1" x14ac:dyDescent="0.3">
      <c r="A1351" s="28" t="s">
        <v>7943</v>
      </c>
      <c r="B1351" s="30">
        <v>79013.556599999996</v>
      </c>
    </row>
    <row r="1352" spans="1:2" ht="15.75" customHeight="1" x14ac:dyDescent="0.3">
      <c r="A1352" s="20" t="s">
        <v>7944</v>
      </c>
      <c r="B1352" s="22">
        <v>312137.10000000003</v>
      </c>
    </row>
    <row r="1353" spans="1:2" ht="15.75" customHeight="1" x14ac:dyDescent="0.3">
      <c r="A1353" s="28" t="s">
        <v>7945</v>
      </c>
      <c r="B1353" s="30">
        <v>66381.156600000002</v>
      </c>
    </row>
    <row r="1354" spans="1:2" ht="15.75" customHeight="1" x14ac:dyDescent="0.3">
      <c r="A1354" s="28" t="s">
        <v>7946</v>
      </c>
      <c r="B1354" s="30">
        <v>51294.530100000011</v>
      </c>
    </row>
    <row r="1355" spans="1:2" ht="15.75" customHeight="1" x14ac:dyDescent="0.3">
      <c r="A1355" s="28" t="s">
        <v>7947</v>
      </c>
      <c r="B1355" s="30">
        <v>39225.228900000009</v>
      </c>
    </row>
    <row r="1356" spans="1:2" ht="15.75" customHeight="1" x14ac:dyDescent="0.3">
      <c r="A1356" s="28" t="s">
        <v>7948</v>
      </c>
      <c r="B1356" s="30">
        <v>54311.855400000008</v>
      </c>
    </row>
    <row r="1357" spans="1:2" ht="15.75" customHeight="1" x14ac:dyDescent="0.3">
      <c r="A1357" s="28" t="s">
        <v>7949</v>
      </c>
      <c r="B1357" s="30">
        <v>39225.228900000009</v>
      </c>
    </row>
    <row r="1358" spans="1:2" ht="15.75" customHeight="1" x14ac:dyDescent="0.3">
      <c r="A1358" s="28" t="s">
        <v>7950</v>
      </c>
      <c r="B1358" s="30">
        <v>51294.530100000011</v>
      </c>
    </row>
    <row r="1359" spans="1:2" ht="15.75" customHeight="1" x14ac:dyDescent="0.3">
      <c r="A1359" s="28" t="s">
        <v>7951</v>
      </c>
      <c r="B1359" s="30">
        <v>54311.855400000008</v>
      </c>
    </row>
    <row r="1360" spans="1:2" ht="15.75" customHeight="1" x14ac:dyDescent="0.3">
      <c r="A1360" s="28" t="s">
        <v>7952</v>
      </c>
      <c r="B1360" s="30">
        <v>54311.855400000008</v>
      </c>
    </row>
    <row r="1361" spans="1:2" ht="15.75" customHeight="1" x14ac:dyDescent="0.3">
      <c r="A1361" s="28" t="s">
        <v>7953</v>
      </c>
      <c r="B1361" s="30">
        <v>66381.156600000002</v>
      </c>
    </row>
    <row r="1362" spans="1:2" ht="15.75" customHeight="1" x14ac:dyDescent="0.3">
      <c r="A1362" s="20" t="s">
        <v>7954</v>
      </c>
      <c r="B1362" s="22">
        <v>260657.10000000003</v>
      </c>
    </row>
    <row r="1363" spans="1:2" ht="15.75" customHeight="1" x14ac:dyDescent="0.3">
      <c r="A1363" s="28" t="s">
        <v>7955</v>
      </c>
      <c r="B1363" s="30">
        <v>55433.076599999993</v>
      </c>
    </row>
    <row r="1364" spans="1:2" ht="15.75" customHeight="1" x14ac:dyDescent="0.3">
      <c r="A1364" s="28" t="s">
        <v>7956</v>
      </c>
      <c r="B1364" s="30">
        <v>42834.650099999999</v>
      </c>
    </row>
    <row r="1365" spans="1:2" ht="15.75" customHeight="1" x14ac:dyDescent="0.3">
      <c r="A1365" s="28" t="s">
        <v>7957</v>
      </c>
      <c r="B1365" s="30">
        <v>32755.908900000009</v>
      </c>
    </row>
    <row r="1366" spans="1:2" ht="15.75" customHeight="1" x14ac:dyDescent="0.3">
      <c r="A1366" s="28" t="s">
        <v>7958</v>
      </c>
      <c r="B1366" s="30">
        <v>45354.335399999996</v>
      </c>
    </row>
    <row r="1367" spans="1:2" ht="15.75" customHeight="1" x14ac:dyDescent="0.3">
      <c r="A1367" s="28" t="s">
        <v>7959</v>
      </c>
      <c r="B1367" s="30">
        <v>32755.908900000009</v>
      </c>
    </row>
    <row r="1368" spans="1:2" ht="15.75" customHeight="1" x14ac:dyDescent="0.3">
      <c r="A1368" s="28" t="s">
        <v>7960</v>
      </c>
      <c r="B1368" s="30">
        <v>42834.650099999999</v>
      </c>
    </row>
    <row r="1369" spans="1:2" ht="15.75" customHeight="1" x14ac:dyDescent="0.3">
      <c r="A1369" s="28" t="s">
        <v>7961</v>
      </c>
      <c r="B1369" s="30">
        <v>45354.335399999996</v>
      </c>
    </row>
    <row r="1370" spans="1:2" ht="15.75" customHeight="1" x14ac:dyDescent="0.3">
      <c r="A1370" s="28" t="s">
        <v>7962</v>
      </c>
      <c r="B1370" s="30">
        <v>45354.335399999996</v>
      </c>
    </row>
    <row r="1371" spans="1:2" ht="15.75" customHeight="1" x14ac:dyDescent="0.3">
      <c r="A1371" s="28" t="s">
        <v>7963</v>
      </c>
      <c r="B1371" s="30">
        <v>55433.076599999993</v>
      </c>
    </row>
    <row r="1372" spans="1:2" ht="15.75" customHeight="1" x14ac:dyDescent="0.3">
      <c r="A1372" s="20" t="s">
        <v>7964</v>
      </c>
      <c r="B1372" s="22">
        <v>210464.10000000003</v>
      </c>
    </row>
    <row r="1373" spans="1:2" ht="15.75" customHeight="1" x14ac:dyDescent="0.3">
      <c r="A1373" s="28" t="s">
        <v>7965</v>
      </c>
      <c r="B1373" s="30">
        <v>44758.698600000003</v>
      </c>
    </row>
    <row r="1374" spans="1:2" ht="15.75" customHeight="1" x14ac:dyDescent="0.3">
      <c r="A1374" s="28" t="s">
        <v>7966</v>
      </c>
      <c r="B1374" s="30">
        <v>34586.267100000005</v>
      </c>
    </row>
    <row r="1375" spans="1:2" ht="15.75" customHeight="1" x14ac:dyDescent="0.3">
      <c r="A1375" s="28" t="s">
        <v>7967</v>
      </c>
      <c r="B1375" s="30">
        <v>26448.321900000003</v>
      </c>
    </row>
    <row r="1376" spans="1:2" ht="15.75" customHeight="1" x14ac:dyDescent="0.3">
      <c r="A1376" s="28" t="s">
        <v>7968</v>
      </c>
      <c r="B1376" s="30">
        <v>36620.753399999994</v>
      </c>
    </row>
    <row r="1377" spans="1:2" ht="15.75" customHeight="1" x14ac:dyDescent="0.3">
      <c r="A1377" s="28" t="s">
        <v>7969</v>
      </c>
      <c r="B1377" s="30">
        <v>26448.321900000003</v>
      </c>
    </row>
    <row r="1378" spans="1:2" ht="15.75" customHeight="1" x14ac:dyDescent="0.3">
      <c r="A1378" s="28" t="s">
        <v>7970</v>
      </c>
      <c r="B1378" s="30">
        <v>34586.267100000005</v>
      </c>
    </row>
    <row r="1379" spans="1:2" ht="15.75" customHeight="1" x14ac:dyDescent="0.3">
      <c r="A1379" s="28" t="s">
        <v>7971</v>
      </c>
      <c r="B1379" s="30">
        <v>36620.753399999994</v>
      </c>
    </row>
    <row r="1380" spans="1:2" ht="15.75" customHeight="1" x14ac:dyDescent="0.3">
      <c r="A1380" s="28" t="s">
        <v>7972</v>
      </c>
      <c r="B1380" s="30">
        <v>36620.753399999994</v>
      </c>
    </row>
    <row r="1381" spans="1:2" ht="15.75" customHeight="1" x14ac:dyDescent="0.3">
      <c r="A1381" s="28" t="s">
        <v>7973</v>
      </c>
      <c r="B1381" s="30">
        <v>44758.698600000003</v>
      </c>
    </row>
    <row r="1382" spans="1:2" ht="15.75" customHeight="1" x14ac:dyDescent="0.3">
      <c r="A1382" s="20" t="s">
        <v>2827</v>
      </c>
      <c r="B1382" s="22">
        <v>0</v>
      </c>
    </row>
    <row r="1383" spans="1:2" ht="15.75" customHeight="1" x14ac:dyDescent="0.3">
      <c r="A1383" s="20" t="s">
        <v>2829</v>
      </c>
      <c r="B1383" s="22">
        <v>17496.57</v>
      </c>
    </row>
    <row r="1384" spans="1:2" ht="15.75" customHeight="1" x14ac:dyDescent="0.3">
      <c r="A1384" s="20" t="s">
        <v>2833</v>
      </c>
      <c r="B1384" s="22">
        <v>17995.549800000001</v>
      </c>
    </row>
    <row r="1385" spans="1:2" ht="15.75" customHeight="1" x14ac:dyDescent="0.3">
      <c r="A1385" s="20" t="s">
        <v>2835</v>
      </c>
      <c r="B1385" s="22">
        <v>34235.369999999995</v>
      </c>
    </row>
    <row r="1386" spans="1:2" ht="15.75" customHeight="1" x14ac:dyDescent="0.3">
      <c r="A1386" s="20" t="s">
        <v>2837</v>
      </c>
      <c r="B1386" s="22">
        <v>42166.063799999996</v>
      </c>
    </row>
    <row r="1387" spans="1:2" ht="15.75" customHeight="1" x14ac:dyDescent="0.3">
      <c r="A1387" s="20" t="s">
        <v>2839</v>
      </c>
      <c r="B1387" s="22">
        <v>5055.57</v>
      </c>
    </row>
    <row r="1388" spans="1:2" ht="15.75" customHeight="1" x14ac:dyDescent="0.3">
      <c r="A1388" s="20" t="s">
        <v>2841</v>
      </c>
      <c r="B1388" s="22">
        <v>80827.2978</v>
      </c>
    </row>
    <row r="1389" spans="1:2" ht="15.75" customHeight="1" x14ac:dyDescent="0.3">
      <c r="A1389" s="20" t="s">
        <v>2843</v>
      </c>
      <c r="B1389" s="22">
        <v>5982.99</v>
      </c>
    </row>
    <row r="1390" spans="1:2" ht="15.75" customHeight="1" x14ac:dyDescent="0.3">
      <c r="A1390" s="20" t="s">
        <v>2845</v>
      </c>
      <c r="B1390" s="22">
        <v>7679.49</v>
      </c>
    </row>
    <row r="1391" spans="1:2" ht="15.75" customHeight="1" x14ac:dyDescent="0.3">
      <c r="A1391" s="20" t="s">
        <v>2847</v>
      </c>
      <c r="B1391" s="22">
        <v>15263.7498</v>
      </c>
    </row>
    <row r="1392" spans="1:2" ht="15.75" customHeight="1" x14ac:dyDescent="0.3">
      <c r="A1392" s="20" t="s">
        <v>2849</v>
      </c>
      <c r="B1392" s="22">
        <v>20118.3498</v>
      </c>
    </row>
    <row r="1393" spans="1:2" ht="15.75" customHeight="1" x14ac:dyDescent="0.3">
      <c r="A1393" s="20" t="s">
        <v>2851</v>
      </c>
      <c r="B1393" s="22">
        <v>31134.463799999998</v>
      </c>
    </row>
    <row r="1394" spans="1:2" ht="15.75" customHeight="1" x14ac:dyDescent="0.3">
      <c r="A1394" s="20" t="s">
        <v>2853</v>
      </c>
      <c r="B1394" s="22">
        <v>42166.063799999996</v>
      </c>
    </row>
    <row r="1395" spans="1:2" ht="15.75" customHeight="1" x14ac:dyDescent="0.3">
      <c r="A1395" s="20" t="s">
        <v>2855</v>
      </c>
      <c r="B1395" s="22">
        <v>80827.2978</v>
      </c>
    </row>
    <row r="1396" spans="1:2" ht="15.75" customHeight="1" x14ac:dyDescent="0.3">
      <c r="A1396" s="20" t="s">
        <v>2857</v>
      </c>
      <c r="B1396" s="22">
        <v>93842.497799999997</v>
      </c>
    </row>
    <row r="1397" spans="1:2" ht="15.75" customHeight="1" x14ac:dyDescent="0.3">
      <c r="A1397" s="20" t="s">
        <v>2859</v>
      </c>
      <c r="B1397" s="22">
        <v>123996.69779999998</v>
      </c>
    </row>
    <row r="1398" spans="1:2" ht="15.75" customHeight="1" x14ac:dyDescent="0.3">
      <c r="A1398" s="20" t="s">
        <v>2861</v>
      </c>
      <c r="B1398" s="22">
        <v>104473.89779999999</v>
      </c>
    </row>
    <row r="1399" spans="1:2" ht="15.75" customHeight="1" x14ac:dyDescent="0.3">
      <c r="A1399" s="20" t="s">
        <v>2863</v>
      </c>
      <c r="B1399" s="22">
        <v>87561.097800000003</v>
      </c>
    </row>
    <row r="1400" spans="1:2" ht="15.75" customHeight="1" x14ac:dyDescent="0.3">
      <c r="A1400" s="20" t="s">
        <v>2865</v>
      </c>
      <c r="B1400" s="22">
        <v>73206.097800000003</v>
      </c>
    </row>
    <row r="1401" spans="1:2" ht="15.75" customHeight="1" x14ac:dyDescent="0.3">
      <c r="A1401" s="20" t="s">
        <v>2867</v>
      </c>
      <c r="B1401" s="22">
        <v>101927.63399999999</v>
      </c>
    </row>
    <row r="1402" spans="1:2" ht="15.75" customHeight="1" x14ac:dyDescent="0.3">
      <c r="A1402" s="20" t="s">
        <v>2869</v>
      </c>
      <c r="B1402" s="22">
        <v>87572.633999999991</v>
      </c>
    </row>
    <row r="1403" spans="1:2" ht="15.75" customHeight="1" x14ac:dyDescent="0.3">
      <c r="A1403" s="20" t="s">
        <v>2871</v>
      </c>
      <c r="B1403" s="22">
        <v>6581.2889999999998</v>
      </c>
    </row>
    <row r="1404" spans="1:2" ht="15.75" customHeight="1" x14ac:dyDescent="0.3">
      <c r="A1404" s="20" t="s">
        <v>2873</v>
      </c>
      <c r="B1404" s="22">
        <v>19246.226999999995</v>
      </c>
    </row>
    <row r="1405" spans="1:2" ht="15.75" customHeight="1" x14ac:dyDescent="0.3">
      <c r="A1405" s="20" t="s">
        <v>2875</v>
      </c>
      <c r="B1405" s="22">
        <v>37658.906999999999</v>
      </c>
    </row>
    <row r="1406" spans="1:2" ht="15.75" customHeight="1" x14ac:dyDescent="0.3">
      <c r="A1406" s="20" t="s">
        <v>2877</v>
      </c>
      <c r="B1406" s="22">
        <v>0</v>
      </c>
    </row>
    <row r="1407" spans="1:2" ht="15.75" customHeight="1" x14ac:dyDescent="0.3">
      <c r="A1407" s="20" t="s">
        <v>2879</v>
      </c>
      <c r="B1407" s="22">
        <v>24.36</v>
      </c>
    </row>
    <row r="1408" spans="1:2" ht="15.75" customHeight="1" x14ac:dyDescent="0.3">
      <c r="A1408" s="20" t="s">
        <v>2881</v>
      </c>
      <c r="B1408" s="22">
        <v>21.75</v>
      </c>
    </row>
    <row r="1409" spans="1:2" ht="15.75" customHeight="1" x14ac:dyDescent="0.3">
      <c r="A1409" s="20" t="s">
        <v>2883</v>
      </c>
      <c r="B1409" s="22">
        <v>18.704999999999998</v>
      </c>
    </row>
    <row r="1410" spans="1:2" ht="15.75" customHeight="1" x14ac:dyDescent="0.3">
      <c r="A1410" s="20" t="s">
        <v>2885</v>
      </c>
      <c r="B1410" s="22">
        <v>16.094999999999999</v>
      </c>
    </row>
    <row r="1411" spans="1:2" ht="15.75" customHeight="1" x14ac:dyDescent="0.3">
      <c r="A1411" s="20" t="s">
        <v>2887</v>
      </c>
      <c r="B1411" s="22">
        <v>13.049999999999999</v>
      </c>
    </row>
    <row r="1412" spans="1:2" ht="15.75" customHeight="1" x14ac:dyDescent="0.3">
      <c r="A1412" s="20" t="s">
        <v>2889</v>
      </c>
      <c r="B1412" s="22">
        <v>11.744999999999999</v>
      </c>
    </row>
    <row r="1413" spans="1:2" ht="15.75" customHeight="1" x14ac:dyDescent="0.3">
      <c r="A1413" s="20" t="s">
        <v>2891</v>
      </c>
      <c r="B1413" s="22">
        <v>10.004999999999999</v>
      </c>
    </row>
    <row r="1414" spans="1:2" ht="15.75" customHeight="1" x14ac:dyDescent="0.3">
      <c r="A1414" s="20" t="s">
        <v>2893</v>
      </c>
      <c r="B1414" s="22">
        <v>8.6999999999999993</v>
      </c>
    </row>
    <row r="1415" spans="1:2" ht="15.75" customHeight="1" x14ac:dyDescent="0.3">
      <c r="A1415" s="20" t="s">
        <v>2895</v>
      </c>
      <c r="B1415" s="22">
        <v>7.3949999999999996</v>
      </c>
    </row>
    <row r="1416" spans="1:2" ht="15.75" customHeight="1" x14ac:dyDescent="0.3">
      <c r="A1416" s="20" t="s">
        <v>2897</v>
      </c>
      <c r="B1416" s="22">
        <v>0</v>
      </c>
    </row>
    <row r="1417" spans="1:2" ht="15.75" customHeight="1" x14ac:dyDescent="0.3">
      <c r="A1417" s="20" t="s">
        <v>2899</v>
      </c>
      <c r="B1417" s="22">
        <v>36.975000000000001</v>
      </c>
    </row>
    <row r="1418" spans="1:2" ht="15.75" customHeight="1" x14ac:dyDescent="0.3">
      <c r="A1418" s="20" t="s">
        <v>2901</v>
      </c>
      <c r="B1418" s="22">
        <v>32.625</v>
      </c>
    </row>
    <row r="1419" spans="1:2" ht="15.75" customHeight="1" x14ac:dyDescent="0.3">
      <c r="A1419" s="20" t="s">
        <v>2903</v>
      </c>
      <c r="B1419" s="22">
        <v>28.274999999999999</v>
      </c>
    </row>
    <row r="1420" spans="1:2" ht="15.75" customHeight="1" x14ac:dyDescent="0.3">
      <c r="A1420" s="20" t="s">
        <v>2905</v>
      </c>
      <c r="B1420" s="22">
        <v>23.925000000000001</v>
      </c>
    </row>
    <row r="1421" spans="1:2" ht="15.75" customHeight="1" x14ac:dyDescent="0.3">
      <c r="A1421" s="20" t="s">
        <v>2907</v>
      </c>
      <c r="B1421" s="22">
        <v>19.574999999999999</v>
      </c>
    </row>
    <row r="1422" spans="1:2" ht="15.75" customHeight="1" x14ac:dyDescent="0.3">
      <c r="A1422" s="20" t="s">
        <v>2909</v>
      </c>
      <c r="B1422" s="22">
        <v>17.399999999999999</v>
      </c>
    </row>
    <row r="1423" spans="1:2" ht="15.75" customHeight="1" x14ac:dyDescent="0.3">
      <c r="A1423" s="20" t="s">
        <v>2911</v>
      </c>
      <c r="B1423" s="22">
        <v>15.225</v>
      </c>
    </row>
    <row r="1424" spans="1:2" ht="15.75" customHeight="1" x14ac:dyDescent="0.3">
      <c r="A1424" s="20" t="s">
        <v>2913</v>
      </c>
      <c r="B1424" s="22">
        <v>13.049999999999999</v>
      </c>
    </row>
    <row r="1425" spans="1:2" ht="15.75" customHeight="1" x14ac:dyDescent="0.3">
      <c r="A1425" s="20" t="s">
        <v>2915</v>
      </c>
      <c r="B1425" s="22">
        <v>10.875</v>
      </c>
    </row>
    <row r="1426" spans="1:2" ht="15.75" customHeight="1" x14ac:dyDescent="0.3">
      <c r="A1426" s="20" t="s">
        <v>2917</v>
      </c>
      <c r="B1426" s="22">
        <v>36.975000000000001</v>
      </c>
    </row>
    <row r="1427" spans="1:2" ht="15.75" customHeight="1" x14ac:dyDescent="0.3">
      <c r="A1427" s="20" t="s">
        <v>2919</v>
      </c>
      <c r="B1427" s="22">
        <v>32.625</v>
      </c>
    </row>
    <row r="1428" spans="1:2" ht="15.75" customHeight="1" x14ac:dyDescent="0.3">
      <c r="A1428" s="20" t="s">
        <v>2921</v>
      </c>
      <c r="B1428" s="22">
        <v>28.274999999999999</v>
      </c>
    </row>
    <row r="1429" spans="1:2" ht="15.75" customHeight="1" x14ac:dyDescent="0.3">
      <c r="A1429" s="20" t="s">
        <v>2923</v>
      </c>
      <c r="B1429" s="22">
        <v>23.925000000000001</v>
      </c>
    </row>
    <row r="1430" spans="1:2" ht="15.75" customHeight="1" x14ac:dyDescent="0.3">
      <c r="A1430" s="20" t="s">
        <v>2925</v>
      </c>
      <c r="B1430" s="22">
        <v>19.574999999999999</v>
      </c>
    </row>
    <row r="1431" spans="1:2" ht="15.75" customHeight="1" x14ac:dyDescent="0.3">
      <c r="A1431" s="20" t="s">
        <v>2927</v>
      </c>
      <c r="B1431" s="22">
        <v>17.399999999999999</v>
      </c>
    </row>
    <row r="1432" spans="1:2" ht="15.75" customHeight="1" x14ac:dyDescent="0.3">
      <c r="A1432" s="20" t="s">
        <v>2929</v>
      </c>
      <c r="B1432" s="22">
        <v>15.225</v>
      </c>
    </row>
    <row r="1433" spans="1:2" ht="15.75" customHeight="1" x14ac:dyDescent="0.3">
      <c r="A1433" s="20" t="s">
        <v>2931</v>
      </c>
      <c r="B1433" s="22">
        <v>13.049999999999999</v>
      </c>
    </row>
    <row r="1434" spans="1:2" ht="15.75" customHeight="1" x14ac:dyDescent="0.3">
      <c r="A1434" s="20" t="s">
        <v>2933</v>
      </c>
      <c r="B1434" s="22">
        <v>10.875</v>
      </c>
    </row>
    <row r="1435" spans="1:2" ht="15.75" customHeight="1" x14ac:dyDescent="0.3">
      <c r="A1435" s="25" t="s">
        <v>2935</v>
      </c>
      <c r="B1435" s="44">
        <v>2790</v>
      </c>
    </row>
    <row r="1436" spans="1:2" ht="15.75" customHeight="1" x14ac:dyDescent="0.3">
      <c r="A1436" s="26" t="s">
        <v>2937</v>
      </c>
      <c r="B1436" s="45">
        <v>9310</v>
      </c>
    </row>
    <row r="1437" spans="1:2" ht="15.75" customHeight="1" x14ac:dyDescent="0.3">
      <c r="A1437" s="26" t="s">
        <v>2939</v>
      </c>
      <c r="B1437" s="45">
        <v>18630</v>
      </c>
    </row>
    <row r="1438" spans="1:2" ht="15.75" customHeight="1" x14ac:dyDescent="0.3">
      <c r="A1438" s="26" t="s">
        <v>2941</v>
      </c>
      <c r="B1438" s="45">
        <v>27950</v>
      </c>
    </row>
    <row r="1439" spans="1:2" ht="15.75" customHeight="1" x14ac:dyDescent="0.3">
      <c r="A1439" s="20" t="s">
        <v>2943</v>
      </c>
      <c r="B1439" s="22">
        <v>9026.25</v>
      </c>
    </row>
    <row r="1440" spans="1:2" ht="15.75" customHeight="1" x14ac:dyDescent="0.3">
      <c r="A1440" s="20" t="s">
        <v>2945</v>
      </c>
      <c r="B1440" s="22">
        <v>27093.25</v>
      </c>
    </row>
    <row r="1441" spans="1:2" ht="15.75" customHeight="1" x14ac:dyDescent="0.3">
      <c r="A1441" s="20" t="s">
        <v>2947</v>
      </c>
      <c r="B1441" s="22">
        <v>72260.75</v>
      </c>
    </row>
    <row r="1442" spans="1:2" ht="15.75" customHeight="1" x14ac:dyDescent="0.3">
      <c r="A1442" s="20" t="s">
        <v>2949</v>
      </c>
      <c r="B1442" s="22">
        <v>135509.75</v>
      </c>
    </row>
    <row r="1443" spans="1:2" ht="15.75" customHeight="1" x14ac:dyDescent="0.3">
      <c r="A1443" s="20" t="s">
        <v>2951</v>
      </c>
      <c r="B1443" s="22">
        <v>22583.75</v>
      </c>
    </row>
    <row r="1444" spans="1:2" ht="15.75" customHeight="1" x14ac:dyDescent="0.3">
      <c r="A1444" s="20" t="s">
        <v>2952</v>
      </c>
      <c r="B1444" s="22">
        <v>90342.25</v>
      </c>
    </row>
    <row r="1445" spans="1:2" ht="15.75" customHeight="1" x14ac:dyDescent="0.3">
      <c r="A1445" s="20" t="s">
        <v>2953</v>
      </c>
      <c r="B1445" s="22">
        <v>162610.25</v>
      </c>
    </row>
    <row r="1446" spans="1:2" ht="15.75" customHeight="1" x14ac:dyDescent="0.3">
      <c r="A1446" s="20" t="s">
        <v>2954</v>
      </c>
      <c r="B1446" s="22">
        <v>198744.25</v>
      </c>
    </row>
    <row r="1447" spans="1:2" ht="15.75" customHeight="1" x14ac:dyDescent="0.3">
      <c r="A1447" s="20" t="s">
        <v>2955</v>
      </c>
      <c r="B1447" s="22">
        <v>234878.25</v>
      </c>
    </row>
    <row r="1448" spans="1:2" ht="15.75" customHeight="1" x14ac:dyDescent="0.3">
      <c r="A1448" s="20" t="s">
        <v>2956</v>
      </c>
      <c r="B1448" s="22">
        <v>4328.25</v>
      </c>
    </row>
    <row r="1449" spans="1:2" ht="15.75" customHeight="1" x14ac:dyDescent="0.3">
      <c r="A1449" s="20" t="s">
        <v>2958</v>
      </c>
      <c r="B1449" s="22">
        <v>14449.25</v>
      </c>
    </row>
    <row r="1450" spans="1:2" ht="15.75" customHeight="1" x14ac:dyDescent="0.3">
      <c r="A1450" s="20" t="s">
        <v>2960</v>
      </c>
      <c r="B1450" s="22">
        <v>54193.75</v>
      </c>
    </row>
    <row r="1451" spans="1:2" ht="15.75" customHeight="1" x14ac:dyDescent="0.3">
      <c r="A1451" s="20" t="s">
        <v>2962</v>
      </c>
      <c r="B1451" s="22">
        <v>108409.25</v>
      </c>
    </row>
    <row r="1452" spans="1:2" ht="15.75" customHeight="1" x14ac:dyDescent="0.3">
      <c r="A1452" s="20" t="s">
        <v>2964</v>
      </c>
      <c r="B1452" s="22">
        <v>180677.25</v>
      </c>
    </row>
    <row r="1453" spans="1:2" ht="15.75" customHeight="1" x14ac:dyDescent="0.3">
      <c r="A1453" s="20" t="s">
        <v>2966</v>
      </c>
      <c r="B1453" s="22">
        <v>30980.7</v>
      </c>
    </row>
    <row r="1454" spans="1:2" ht="15.75" customHeight="1" x14ac:dyDescent="0.3">
      <c r="A1454" s="20" t="s">
        <v>2968</v>
      </c>
      <c r="B1454" s="22">
        <v>0.53939999999999999</v>
      </c>
    </row>
    <row r="1455" spans="1:2" ht="15.75" customHeight="1" x14ac:dyDescent="0.3">
      <c r="A1455" s="23" t="s">
        <v>7974</v>
      </c>
      <c r="B1455" s="27">
        <v>69381</v>
      </c>
    </row>
    <row r="1456" spans="1:2" ht="15.75" customHeight="1" x14ac:dyDescent="0.3">
      <c r="A1456" s="28" t="s">
        <v>7975</v>
      </c>
      <c r="B1456" s="29">
        <v>14755.025999999998</v>
      </c>
    </row>
    <row r="1457" spans="1:2" ht="15.75" customHeight="1" x14ac:dyDescent="0.3">
      <c r="A1457" s="28" t="s">
        <v>7976</v>
      </c>
      <c r="B1457" s="29">
        <v>11401.610999999999</v>
      </c>
    </row>
    <row r="1458" spans="1:2" ht="15.75" customHeight="1" x14ac:dyDescent="0.3">
      <c r="A1458" s="28" t="s">
        <v>7977</v>
      </c>
      <c r="B1458" s="29">
        <v>8718.8790000000008</v>
      </c>
    </row>
    <row r="1459" spans="1:2" ht="15.75" customHeight="1" x14ac:dyDescent="0.3">
      <c r="A1459" s="28" t="s">
        <v>7978</v>
      </c>
      <c r="B1459" s="29">
        <v>12072.294000000002</v>
      </c>
    </row>
    <row r="1460" spans="1:2" ht="15.75" customHeight="1" x14ac:dyDescent="0.3">
      <c r="A1460" s="28" t="s">
        <v>7979</v>
      </c>
      <c r="B1460" s="29">
        <v>8718.8790000000008</v>
      </c>
    </row>
    <row r="1461" spans="1:2" ht="15.75" customHeight="1" x14ac:dyDescent="0.3">
      <c r="A1461" s="28" t="s">
        <v>7980</v>
      </c>
      <c r="B1461" s="29">
        <v>11401.610999999999</v>
      </c>
    </row>
    <row r="1462" spans="1:2" ht="15.75" customHeight="1" x14ac:dyDescent="0.3">
      <c r="A1462" s="28" t="s">
        <v>7981</v>
      </c>
      <c r="B1462" s="29">
        <v>12072.294000000002</v>
      </c>
    </row>
    <row r="1463" spans="1:2" ht="15.75" customHeight="1" x14ac:dyDescent="0.3">
      <c r="A1463" s="28" t="s">
        <v>7982</v>
      </c>
      <c r="B1463" s="29">
        <v>12072.294000000002</v>
      </c>
    </row>
    <row r="1464" spans="1:2" ht="15.75" customHeight="1" x14ac:dyDescent="0.3">
      <c r="A1464" s="28" t="s">
        <v>7983</v>
      </c>
      <c r="B1464" s="29">
        <v>14755.025999999998</v>
      </c>
    </row>
    <row r="1465" spans="1:2" ht="15.75" customHeight="1" x14ac:dyDescent="0.3">
      <c r="A1465" s="28" t="s">
        <v>7984</v>
      </c>
      <c r="B1465" s="29">
        <v>12072.293999999998</v>
      </c>
    </row>
    <row r="1466" spans="1:2" ht="15.75" customHeight="1" x14ac:dyDescent="0.3">
      <c r="A1466" s="28" t="s">
        <v>7985</v>
      </c>
      <c r="B1466" s="29">
        <v>12072.293999999998</v>
      </c>
    </row>
    <row r="1467" spans="1:2" ht="15.75" customHeight="1" x14ac:dyDescent="0.3">
      <c r="A1467" s="28" t="s">
        <v>7986</v>
      </c>
      <c r="B1467" s="29">
        <v>12072.293999999998</v>
      </c>
    </row>
    <row r="1468" spans="1:2" ht="15.75" customHeight="1" x14ac:dyDescent="0.3">
      <c r="A1468" s="28" t="s">
        <v>7987</v>
      </c>
      <c r="B1468" s="29">
        <v>12072.293999999998</v>
      </c>
    </row>
    <row r="1469" spans="1:2" ht="15.75" customHeight="1" x14ac:dyDescent="0.3">
      <c r="A1469" s="28" t="s">
        <v>7988</v>
      </c>
      <c r="B1469" s="29">
        <v>12072.293999999998</v>
      </c>
    </row>
    <row r="1470" spans="1:2" ht="15.75" customHeight="1" x14ac:dyDescent="0.3">
      <c r="A1470" s="23" t="s">
        <v>7989</v>
      </c>
      <c r="B1470" s="27">
        <v>40131</v>
      </c>
    </row>
    <row r="1471" spans="1:2" ht="15.75" customHeight="1" x14ac:dyDescent="0.3">
      <c r="A1471" s="28" t="s">
        <v>7990</v>
      </c>
      <c r="B1471" s="29">
        <v>8534.525999999998</v>
      </c>
    </row>
    <row r="1472" spans="1:2" ht="15.75" customHeight="1" x14ac:dyDescent="0.3">
      <c r="A1472" s="28" t="s">
        <v>7991</v>
      </c>
      <c r="B1472" s="29">
        <v>6594.8609999999999</v>
      </c>
    </row>
    <row r="1473" spans="1:2" ht="15.75" customHeight="1" x14ac:dyDescent="0.3">
      <c r="A1473" s="28" t="s">
        <v>7992</v>
      </c>
      <c r="B1473" s="29">
        <v>5043.1289999999999</v>
      </c>
    </row>
    <row r="1474" spans="1:2" ht="15.75" customHeight="1" x14ac:dyDescent="0.3">
      <c r="A1474" s="28" t="s">
        <v>7993</v>
      </c>
      <c r="B1474" s="29">
        <v>6982.793999999999</v>
      </c>
    </row>
    <row r="1475" spans="1:2" ht="15.75" customHeight="1" x14ac:dyDescent="0.3">
      <c r="A1475" s="28" t="s">
        <v>7994</v>
      </c>
      <c r="B1475" s="29">
        <v>5043.1289999999999</v>
      </c>
    </row>
    <row r="1476" spans="1:2" ht="15.75" customHeight="1" x14ac:dyDescent="0.3">
      <c r="A1476" s="28" t="s">
        <v>7995</v>
      </c>
      <c r="B1476" s="29">
        <v>6594.8609999999999</v>
      </c>
    </row>
    <row r="1477" spans="1:2" ht="15.75" customHeight="1" x14ac:dyDescent="0.3">
      <c r="A1477" s="28" t="s">
        <v>7996</v>
      </c>
      <c r="B1477" s="29">
        <v>6982.793999999999</v>
      </c>
    </row>
    <row r="1478" spans="1:2" ht="15.75" customHeight="1" x14ac:dyDescent="0.3">
      <c r="A1478" s="28" t="s">
        <v>7997</v>
      </c>
      <c r="B1478" s="29">
        <v>6982.793999999999</v>
      </c>
    </row>
    <row r="1479" spans="1:2" ht="15.75" customHeight="1" x14ac:dyDescent="0.3">
      <c r="A1479" s="28" t="s">
        <v>7998</v>
      </c>
      <c r="B1479" s="29">
        <v>8534.525999999998</v>
      </c>
    </row>
    <row r="1480" spans="1:2" ht="15.75" customHeight="1" x14ac:dyDescent="0.3">
      <c r="A1480" s="28" t="s">
        <v>7999</v>
      </c>
      <c r="B1480" s="29">
        <v>6982.793999999999</v>
      </c>
    </row>
    <row r="1481" spans="1:2" ht="15.75" customHeight="1" x14ac:dyDescent="0.3">
      <c r="A1481" s="28" t="s">
        <v>8000</v>
      </c>
      <c r="B1481" s="29">
        <v>6982.793999999999</v>
      </c>
    </row>
    <row r="1482" spans="1:2" ht="15.75" customHeight="1" x14ac:dyDescent="0.3">
      <c r="A1482" s="28" t="s">
        <v>8001</v>
      </c>
      <c r="B1482" s="29">
        <v>6982.793999999999</v>
      </c>
    </row>
    <row r="1483" spans="1:2" ht="15.75" customHeight="1" x14ac:dyDescent="0.3">
      <c r="A1483" s="28" t="s">
        <v>8002</v>
      </c>
      <c r="B1483" s="29">
        <v>6982.793999999999</v>
      </c>
    </row>
    <row r="1484" spans="1:2" ht="15.75" customHeight="1" x14ac:dyDescent="0.3">
      <c r="A1484" s="28" t="s">
        <v>8003</v>
      </c>
      <c r="B1484" s="29">
        <v>6982.793999999999</v>
      </c>
    </row>
    <row r="1485" spans="1:2" ht="15.75" customHeight="1" x14ac:dyDescent="0.3">
      <c r="A1485" s="23" t="s">
        <v>8004</v>
      </c>
      <c r="B1485" s="27">
        <v>72621</v>
      </c>
    </row>
    <row r="1486" spans="1:2" ht="15.75" customHeight="1" x14ac:dyDescent="0.3">
      <c r="A1486" s="28" t="s">
        <v>8005</v>
      </c>
      <c r="B1486" s="29">
        <v>15444.065999999999</v>
      </c>
    </row>
    <row r="1487" spans="1:2" ht="15.75" customHeight="1" x14ac:dyDescent="0.3">
      <c r="A1487" s="28" t="s">
        <v>8006</v>
      </c>
      <c r="B1487" s="29">
        <v>11934.050999999998</v>
      </c>
    </row>
    <row r="1488" spans="1:2" ht="15.75" customHeight="1" x14ac:dyDescent="0.3">
      <c r="A1488" s="28" t="s">
        <v>8007</v>
      </c>
      <c r="B1488" s="29">
        <v>9126.0390000000007</v>
      </c>
    </row>
    <row r="1489" spans="1:2" ht="15.75" customHeight="1" x14ac:dyDescent="0.3">
      <c r="A1489" s="28" t="s">
        <v>8008</v>
      </c>
      <c r="B1489" s="29">
        <v>12636.054</v>
      </c>
    </row>
    <row r="1490" spans="1:2" ht="15.75" customHeight="1" x14ac:dyDescent="0.3">
      <c r="A1490" s="28" t="s">
        <v>8009</v>
      </c>
      <c r="B1490" s="29">
        <v>9126.0390000000007</v>
      </c>
    </row>
    <row r="1491" spans="1:2" ht="15.75" customHeight="1" x14ac:dyDescent="0.3">
      <c r="A1491" s="28" t="s">
        <v>8010</v>
      </c>
      <c r="B1491" s="29">
        <v>11934.050999999998</v>
      </c>
    </row>
    <row r="1492" spans="1:2" ht="15.75" customHeight="1" x14ac:dyDescent="0.3">
      <c r="A1492" s="28" t="s">
        <v>8011</v>
      </c>
      <c r="B1492" s="29">
        <v>12636.054</v>
      </c>
    </row>
    <row r="1493" spans="1:2" ht="15.75" customHeight="1" x14ac:dyDescent="0.3">
      <c r="A1493" s="28" t="s">
        <v>8012</v>
      </c>
      <c r="B1493" s="29">
        <v>12636.054</v>
      </c>
    </row>
    <row r="1494" spans="1:2" ht="15.75" customHeight="1" x14ac:dyDescent="0.3">
      <c r="A1494" s="28" t="s">
        <v>8013</v>
      </c>
      <c r="B1494" s="29">
        <v>15444.065999999999</v>
      </c>
    </row>
    <row r="1495" spans="1:2" ht="15.75" customHeight="1" x14ac:dyDescent="0.3">
      <c r="A1495" s="28" t="s">
        <v>8014</v>
      </c>
      <c r="B1495" s="29">
        <v>12636.054</v>
      </c>
    </row>
    <row r="1496" spans="1:2" ht="15.75" customHeight="1" x14ac:dyDescent="0.3">
      <c r="A1496" s="28" t="s">
        <v>8015</v>
      </c>
      <c r="B1496" s="29">
        <v>12636.054</v>
      </c>
    </row>
    <row r="1497" spans="1:2" ht="15.75" customHeight="1" x14ac:dyDescent="0.3">
      <c r="A1497" s="28" t="s">
        <v>8016</v>
      </c>
      <c r="B1497" s="29">
        <v>12636.054</v>
      </c>
    </row>
    <row r="1498" spans="1:2" ht="15.75" customHeight="1" x14ac:dyDescent="0.3">
      <c r="A1498" s="28" t="s">
        <v>8017</v>
      </c>
      <c r="B1498" s="29">
        <v>12636.054</v>
      </c>
    </row>
    <row r="1499" spans="1:2" ht="15.75" customHeight="1" x14ac:dyDescent="0.3">
      <c r="A1499" s="28" t="s">
        <v>8018</v>
      </c>
      <c r="B1499" s="29">
        <v>12636.054</v>
      </c>
    </row>
    <row r="1500" spans="1:2" ht="15.75" customHeight="1" x14ac:dyDescent="0.3">
      <c r="A1500" s="23" t="s">
        <v>8019</v>
      </c>
      <c r="B1500" s="27">
        <v>42741</v>
      </c>
    </row>
    <row r="1501" spans="1:2" ht="15.75" customHeight="1" x14ac:dyDescent="0.3">
      <c r="A1501" s="28" t="s">
        <v>8020</v>
      </c>
      <c r="B1501" s="29">
        <v>9089.5859999999993</v>
      </c>
    </row>
    <row r="1502" spans="1:2" ht="15.75" customHeight="1" x14ac:dyDescent="0.3">
      <c r="A1502" s="28" t="s">
        <v>8021</v>
      </c>
      <c r="B1502" s="29">
        <v>7023.7709999999988</v>
      </c>
    </row>
    <row r="1503" spans="1:2" ht="15.75" customHeight="1" x14ac:dyDescent="0.3">
      <c r="A1503" s="28" t="s">
        <v>8022</v>
      </c>
      <c r="B1503" s="29">
        <v>5371.1189999999997</v>
      </c>
    </row>
    <row r="1504" spans="1:2" ht="15.75" customHeight="1" x14ac:dyDescent="0.3">
      <c r="A1504" s="28" t="s">
        <v>8023</v>
      </c>
      <c r="B1504" s="29">
        <v>7436.9340000000002</v>
      </c>
    </row>
    <row r="1505" spans="1:2" ht="15.75" customHeight="1" x14ac:dyDescent="0.3">
      <c r="A1505" s="28" t="s">
        <v>8024</v>
      </c>
      <c r="B1505" s="29">
        <v>5371.1189999999997</v>
      </c>
    </row>
    <row r="1506" spans="1:2" ht="15.75" customHeight="1" x14ac:dyDescent="0.3">
      <c r="A1506" s="28" t="s">
        <v>8025</v>
      </c>
      <c r="B1506" s="29">
        <v>7023.7709999999988</v>
      </c>
    </row>
    <row r="1507" spans="1:2" ht="15.75" customHeight="1" x14ac:dyDescent="0.3">
      <c r="A1507" s="28" t="s">
        <v>8026</v>
      </c>
      <c r="B1507" s="29">
        <v>7436.9340000000002</v>
      </c>
    </row>
    <row r="1508" spans="1:2" ht="15.75" customHeight="1" x14ac:dyDescent="0.3">
      <c r="A1508" s="28" t="s">
        <v>8027</v>
      </c>
      <c r="B1508" s="29">
        <v>7436.9340000000002</v>
      </c>
    </row>
    <row r="1509" spans="1:2" ht="15.75" customHeight="1" x14ac:dyDescent="0.3">
      <c r="A1509" s="28" t="s">
        <v>8028</v>
      </c>
      <c r="B1509" s="29">
        <v>9089.5859999999993</v>
      </c>
    </row>
    <row r="1510" spans="1:2" ht="15.75" customHeight="1" x14ac:dyDescent="0.3">
      <c r="A1510" s="28" t="s">
        <v>8029</v>
      </c>
      <c r="B1510" s="29">
        <v>7436.9340000000002</v>
      </c>
    </row>
    <row r="1511" spans="1:2" ht="15.75" customHeight="1" x14ac:dyDescent="0.3">
      <c r="A1511" s="28" t="s">
        <v>8030</v>
      </c>
      <c r="B1511" s="29">
        <v>7436.9340000000002</v>
      </c>
    </row>
    <row r="1512" spans="1:2" ht="15.75" customHeight="1" x14ac:dyDescent="0.3">
      <c r="A1512" s="28" t="s">
        <v>8031</v>
      </c>
      <c r="B1512" s="29">
        <v>7436.9340000000002</v>
      </c>
    </row>
    <row r="1513" spans="1:2" ht="15.75" customHeight="1" x14ac:dyDescent="0.3">
      <c r="A1513" s="28" t="s">
        <v>8032</v>
      </c>
      <c r="B1513" s="29">
        <v>7436.9340000000002</v>
      </c>
    </row>
    <row r="1514" spans="1:2" ht="15.75" customHeight="1" x14ac:dyDescent="0.3">
      <c r="A1514" s="28" t="s">
        <v>8033</v>
      </c>
      <c r="B1514" s="29">
        <v>7436.9340000000002</v>
      </c>
    </row>
    <row r="1515" spans="1:2" ht="15.75" customHeight="1" x14ac:dyDescent="0.3">
      <c r="A1515" s="23" t="s">
        <v>2971</v>
      </c>
      <c r="B1515" s="27">
        <v>15381</v>
      </c>
    </row>
    <row r="1516" spans="1:2" ht="15.75" customHeight="1" x14ac:dyDescent="0.3">
      <c r="A1516" s="28" t="s">
        <v>2974</v>
      </c>
      <c r="B1516" s="29">
        <v>3271.0259999999998</v>
      </c>
    </row>
    <row r="1517" spans="1:2" ht="15.75" customHeight="1" x14ac:dyDescent="0.3">
      <c r="A1517" s="28" t="s">
        <v>2977</v>
      </c>
      <c r="B1517" s="29">
        <v>2527.6109999999999</v>
      </c>
    </row>
    <row r="1518" spans="1:2" ht="15.75" customHeight="1" x14ac:dyDescent="0.3">
      <c r="A1518" s="28" t="s">
        <v>2980</v>
      </c>
      <c r="B1518" s="29">
        <v>1932.8789999999997</v>
      </c>
    </row>
    <row r="1519" spans="1:2" ht="15.75" customHeight="1" x14ac:dyDescent="0.3">
      <c r="A1519" s="28" t="s">
        <v>2983</v>
      </c>
      <c r="B1519" s="29">
        <v>2676.2939999999994</v>
      </c>
    </row>
    <row r="1520" spans="1:2" ht="15.75" customHeight="1" x14ac:dyDescent="0.3">
      <c r="A1520" s="28" t="s">
        <v>2986</v>
      </c>
      <c r="B1520" s="29">
        <v>1932.8789999999997</v>
      </c>
    </row>
    <row r="1521" spans="1:2" ht="15.75" customHeight="1" x14ac:dyDescent="0.3">
      <c r="A1521" s="28" t="s">
        <v>2989</v>
      </c>
      <c r="B1521" s="29">
        <v>2527.6109999999999</v>
      </c>
    </row>
    <row r="1522" spans="1:2" ht="15.75" customHeight="1" x14ac:dyDescent="0.3">
      <c r="A1522" s="28" t="s">
        <v>2992</v>
      </c>
      <c r="B1522" s="29">
        <v>2676.2939999999994</v>
      </c>
    </row>
    <row r="1523" spans="1:2" ht="15.75" customHeight="1" x14ac:dyDescent="0.3">
      <c r="A1523" s="28" t="s">
        <v>2995</v>
      </c>
      <c r="B1523" s="29">
        <v>2676.2939999999994</v>
      </c>
    </row>
    <row r="1524" spans="1:2" ht="15.75" customHeight="1" x14ac:dyDescent="0.3">
      <c r="A1524" s="28" t="s">
        <v>2998</v>
      </c>
      <c r="B1524" s="29">
        <v>3271.0259999999998</v>
      </c>
    </row>
    <row r="1525" spans="1:2" ht="15.75" customHeight="1" x14ac:dyDescent="0.3">
      <c r="A1525" s="28" t="s">
        <v>3001</v>
      </c>
      <c r="B1525" s="29">
        <v>2676.2939999999994</v>
      </c>
    </row>
    <row r="1526" spans="1:2" ht="15.75" customHeight="1" x14ac:dyDescent="0.3">
      <c r="A1526" s="28" t="s">
        <v>3004</v>
      </c>
      <c r="B1526" s="29">
        <v>2676.2939999999994</v>
      </c>
    </row>
    <row r="1527" spans="1:2" ht="15.75" customHeight="1" x14ac:dyDescent="0.3">
      <c r="A1527" s="28" t="s">
        <v>3007</v>
      </c>
      <c r="B1527" s="29">
        <v>2676.2939999999994</v>
      </c>
    </row>
    <row r="1528" spans="1:2" ht="15.75" customHeight="1" x14ac:dyDescent="0.3">
      <c r="A1528" s="28" t="s">
        <v>3010</v>
      </c>
      <c r="B1528" s="29">
        <v>2676.2939999999994</v>
      </c>
    </row>
    <row r="1529" spans="1:2" ht="15.75" customHeight="1" x14ac:dyDescent="0.3">
      <c r="A1529" s="28" t="s">
        <v>3013</v>
      </c>
      <c r="B1529" s="29">
        <v>2676.2939999999994</v>
      </c>
    </row>
    <row r="1530" spans="1:2" ht="15.75" customHeight="1" x14ac:dyDescent="0.3">
      <c r="A1530" s="23" t="s">
        <v>3016</v>
      </c>
      <c r="B1530" s="27">
        <v>26361</v>
      </c>
    </row>
    <row r="1531" spans="1:2" ht="15.75" customHeight="1" x14ac:dyDescent="0.3">
      <c r="A1531" s="28" t="s">
        <v>3018</v>
      </c>
      <c r="B1531" s="29">
        <v>5606.1059999999998</v>
      </c>
    </row>
    <row r="1532" spans="1:2" ht="15.75" customHeight="1" x14ac:dyDescent="0.3">
      <c r="A1532" s="28" t="s">
        <v>3020</v>
      </c>
      <c r="B1532" s="29">
        <v>4331.991</v>
      </c>
    </row>
    <row r="1533" spans="1:2" ht="15.75" customHeight="1" x14ac:dyDescent="0.3">
      <c r="A1533" s="28" t="s">
        <v>3022</v>
      </c>
      <c r="B1533" s="29">
        <v>3312.6989999999996</v>
      </c>
    </row>
    <row r="1534" spans="1:2" ht="15.75" customHeight="1" x14ac:dyDescent="0.3">
      <c r="A1534" s="28" t="s">
        <v>3024</v>
      </c>
      <c r="B1534" s="29">
        <v>4586.8139999999994</v>
      </c>
    </row>
    <row r="1535" spans="1:2" ht="15.75" customHeight="1" x14ac:dyDescent="0.3">
      <c r="A1535" s="28" t="s">
        <v>3026</v>
      </c>
      <c r="B1535" s="29">
        <v>3312.6989999999996</v>
      </c>
    </row>
    <row r="1536" spans="1:2" ht="15.75" customHeight="1" x14ac:dyDescent="0.3">
      <c r="A1536" s="28" t="s">
        <v>3028</v>
      </c>
      <c r="B1536" s="29">
        <v>4331.991</v>
      </c>
    </row>
    <row r="1537" spans="1:2" ht="15.75" customHeight="1" x14ac:dyDescent="0.3">
      <c r="A1537" s="28" t="s">
        <v>3030</v>
      </c>
      <c r="B1537" s="29">
        <v>4586.8139999999994</v>
      </c>
    </row>
    <row r="1538" spans="1:2" ht="15.75" customHeight="1" x14ac:dyDescent="0.3">
      <c r="A1538" s="28" t="s">
        <v>3032</v>
      </c>
      <c r="B1538" s="29">
        <v>4586.8139999999994</v>
      </c>
    </row>
    <row r="1539" spans="1:2" ht="15.75" customHeight="1" x14ac:dyDescent="0.3">
      <c r="A1539" s="28" t="s">
        <v>3034</v>
      </c>
      <c r="B1539" s="29">
        <v>5606.1059999999998</v>
      </c>
    </row>
    <row r="1540" spans="1:2" ht="15.75" customHeight="1" x14ac:dyDescent="0.3">
      <c r="A1540" s="28" t="s">
        <v>3036</v>
      </c>
      <c r="B1540" s="29">
        <v>4586.8139999999994</v>
      </c>
    </row>
    <row r="1541" spans="1:2" ht="15.75" customHeight="1" x14ac:dyDescent="0.3">
      <c r="A1541" s="28" t="s">
        <v>3038</v>
      </c>
      <c r="B1541" s="29">
        <v>4586.8139999999994</v>
      </c>
    </row>
    <row r="1542" spans="1:2" ht="15.75" customHeight="1" x14ac:dyDescent="0.3">
      <c r="A1542" s="28" t="s">
        <v>3040</v>
      </c>
      <c r="B1542" s="29">
        <v>4586.8139999999994</v>
      </c>
    </row>
    <row r="1543" spans="1:2" ht="15.75" customHeight="1" x14ac:dyDescent="0.3">
      <c r="A1543" s="28" t="s">
        <v>3042</v>
      </c>
      <c r="B1543" s="29">
        <v>4586.8139999999994</v>
      </c>
    </row>
    <row r="1544" spans="1:2" ht="15.75" customHeight="1" x14ac:dyDescent="0.3">
      <c r="A1544" s="28" t="s">
        <v>3044</v>
      </c>
      <c r="B1544" s="29">
        <v>4586.8139999999994</v>
      </c>
    </row>
    <row r="1545" spans="1:2" ht="15.75" customHeight="1" x14ac:dyDescent="0.3">
      <c r="A1545" s="23" t="s">
        <v>3047</v>
      </c>
      <c r="B1545" s="27">
        <v>20151</v>
      </c>
    </row>
    <row r="1546" spans="1:2" ht="15.75" customHeight="1" x14ac:dyDescent="0.3">
      <c r="A1546" s="28" t="s">
        <v>3049</v>
      </c>
      <c r="B1546" s="29">
        <v>4285.4459999999999</v>
      </c>
    </row>
    <row r="1547" spans="1:2" ht="15.75" customHeight="1" x14ac:dyDescent="0.3">
      <c r="A1547" s="28" t="s">
        <v>3051</v>
      </c>
      <c r="B1547" s="29">
        <v>3311.4810000000002</v>
      </c>
    </row>
    <row r="1548" spans="1:2" ht="15.75" customHeight="1" x14ac:dyDescent="0.3">
      <c r="A1548" s="28" t="s">
        <v>3053</v>
      </c>
      <c r="B1548" s="29">
        <v>2532.3089999999997</v>
      </c>
    </row>
    <row r="1549" spans="1:2" ht="15.75" customHeight="1" x14ac:dyDescent="0.3">
      <c r="A1549" s="28" t="s">
        <v>3055</v>
      </c>
      <c r="B1549" s="29">
        <v>3506.2739999999999</v>
      </c>
    </row>
    <row r="1550" spans="1:2" ht="15.75" customHeight="1" x14ac:dyDescent="0.3">
      <c r="A1550" s="28" t="s">
        <v>3057</v>
      </c>
      <c r="B1550" s="29">
        <v>2532.3089999999997</v>
      </c>
    </row>
    <row r="1551" spans="1:2" ht="15.75" customHeight="1" x14ac:dyDescent="0.3">
      <c r="A1551" s="28" t="s">
        <v>3059</v>
      </c>
      <c r="B1551" s="29">
        <v>3311.4810000000002</v>
      </c>
    </row>
    <row r="1552" spans="1:2" ht="15.75" customHeight="1" x14ac:dyDescent="0.3">
      <c r="A1552" s="28" t="s">
        <v>3061</v>
      </c>
      <c r="B1552" s="29">
        <v>3506.2739999999999</v>
      </c>
    </row>
    <row r="1553" spans="1:2" ht="15.75" customHeight="1" x14ac:dyDescent="0.3">
      <c r="A1553" s="28" t="s">
        <v>3063</v>
      </c>
      <c r="B1553" s="29">
        <v>3506.2739999999999</v>
      </c>
    </row>
    <row r="1554" spans="1:2" ht="15.75" customHeight="1" x14ac:dyDescent="0.3">
      <c r="A1554" s="28" t="s">
        <v>3065</v>
      </c>
      <c r="B1554" s="29">
        <v>4285.4459999999999</v>
      </c>
    </row>
    <row r="1555" spans="1:2" ht="15.75" customHeight="1" x14ac:dyDescent="0.3">
      <c r="A1555" s="28" t="s">
        <v>3067</v>
      </c>
      <c r="B1555" s="29">
        <v>3506.2739999999999</v>
      </c>
    </row>
    <row r="1556" spans="1:2" ht="15.75" customHeight="1" x14ac:dyDescent="0.3">
      <c r="A1556" s="28" t="s">
        <v>3069</v>
      </c>
      <c r="B1556" s="29">
        <v>3506.2739999999999</v>
      </c>
    </row>
    <row r="1557" spans="1:2" ht="15.75" customHeight="1" x14ac:dyDescent="0.3">
      <c r="A1557" s="28" t="s">
        <v>3071</v>
      </c>
      <c r="B1557" s="29">
        <v>3506.2739999999999</v>
      </c>
    </row>
    <row r="1558" spans="1:2" ht="15.75" customHeight="1" x14ac:dyDescent="0.3">
      <c r="A1558" s="28" t="s">
        <v>3073</v>
      </c>
      <c r="B1558" s="29">
        <v>3506.2739999999999</v>
      </c>
    </row>
    <row r="1559" spans="1:2" ht="15.75" customHeight="1" x14ac:dyDescent="0.3">
      <c r="A1559" s="28" t="s">
        <v>3075</v>
      </c>
      <c r="B1559" s="29">
        <v>3506.2739999999999</v>
      </c>
    </row>
    <row r="1560" spans="1:2" ht="15.75" customHeight="1" x14ac:dyDescent="0.3">
      <c r="A1560" s="23" t="s">
        <v>3078</v>
      </c>
      <c r="B1560" s="27">
        <v>15921</v>
      </c>
    </row>
    <row r="1561" spans="1:2" ht="15.75" customHeight="1" x14ac:dyDescent="0.3">
      <c r="A1561" s="28" t="s">
        <v>3080</v>
      </c>
      <c r="B1561" s="29">
        <v>3385.866</v>
      </c>
    </row>
    <row r="1562" spans="1:2" ht="15.75" customHeight="1" x14ac:dyDescent="0.3">
      <c r="A1562" s="28" t="s">
        <v>3082</v>
      </c>
      <c r="B1562" s="29">
        <v>2616.3510000000001</v>
      </c>
    </row>
    <row r="1563" spans="1:2" ht="15.75" customHeight="1" x14ac:dyDescent="0.3">
      <c r="A1563" s="28" t="s">
        <v>3084</v>
      </c>
      <c r="B1563" s="29">
        <v>2000.7389999999998</v>
      </c>
    </row>
    <row r="1564" spans="1:2" ht="15.75" customHeight="1" x14ac:dyDescent="0.3">
      <c r="A1564" s="28" t="s">
        <v>3086</v>
      </c>
      <c r="B1564" s="29">
        <v>2770.2539999999995</v>
      </c>
    </row>
    <row r="1565" spans="1:2" ht="15.75" customHeight="1" x14ac:dyDescent="0.3">
      <c r="A1565" s="28" t="s">
        <v>3088</v>
      </c>
      <c r="B1565" s="29">
        <v>2000.7389999999998</v>
      </c>
    </row>
    <row r="1566" spans="1:2" ht="15.75" customHeight="1" x14ac:dyDescent="0.3">
      <c r="A1566" s="28" t="s">
        <v>3090</v>
      </c>
      <c r="B1566" s="29">
        <v>2616.3510000000001</v>
      </c>
    </row>
    <row r="1567" spans="1:2" ht="15.75" customHeight="1" x14ac:dyDescent="0.3">
      <c r="A1567" s="28" t="s">
        <v>3092</v>
      </c>
      <c r="B1567" s="29">
        <v>2770.2539999999995</v>
      </c>
    </row>
    <row r="1568" spans="1:2" ht="15.75" customHeight="1" x14ac:dyDescent="0.3">
      <c r="A1568" s="28" t="s">
        <v>3094</v>
      </c>
      <c r="B1568" s="29">
        <v>2770.2539999999995</v>
      </c>
    </row>
    <row r="1569" spans="1:2" ht="15.75" customHeight="1" x14ac:dyDescent="0.3">
      <c r="A1569" s="28" t="s">
        <v>3096</v>
      </c>
      <c r="B1569" s="29">
        <v>3385.866</v>
      </c>
    </row>
    <row r="1570" spans="1:2" ht="15.75" customHeight="1" x14ac:dyDescent="0.3">
      <c r="A1570" s="28" t="s">
        <v>3098</v>
      </c>
      <c r="B1570" s="29">
        <v>2770.2539999999995</v>
      </c>
    </row>
    <row r="1571" spans="1:2" ht="15.75" customHeight="1" x14ac:dyDescent="0.3">
      <c r="A1571" s="28" t="s">
        <v>3100</v>
      </c>
      <c r="B1571" s="29">
        <v>2770.2539999999995</v>
      </c>
    </row>
    <row r="1572" spans="1:2" ht="15.75" customHeight="1" x14ac:dyDescent="0.3">
      <c r="A1572" s="28" t="s">
        <v>3102</v>
      </c>
      <c r="B1572" s="29">
        <v>2770.2539999999995</v>
      </c>
    </row>
    <row r="1573" spans="1:2" ht="15.75" customHeight="1" x14ac:dyDescent="0.3">
      <c r="A1573" s="28" t="s">
        <v>3104</v>
      </c>
      <c r="B1573" s="29">
        <v>2770.2539999999995</v>
      </c>
    </row>
    <row r="1574" spans="1:2" ht="15.75" customHeight="1" x14ac:dyDescent="0.3">
      <c r="A1574" s="28" t="s">
        <v>3106</v>
      </c>
      <c r="B1574" s="29">
        <v>2770.2539999999995</v>
      </c>
    </row>
    <row r="1575" spans="1:2" ht="15.75" customHeight="1" x14ac:dyDescent="0.3">
      <c r="A1575" s="23" t="s">
        <v>3109</v>
      </c>
      <c r="B1575" s="27">
        <v>26991</v>
      </c>
    </row>
    <row r="1576" spans="1:2" ht="15.75" customHeight="1" x14ac:dyDescent="0.3">
      <c r="A1576" s="28" t="s">
        <v>3111</v>
      </c>
      <c r="B1576" s="29">
        <v>5740.0859999999993</v>
      </c>
    </row>
    <row r="1577" spans="1:2" ht="15.75" customHeight="1" x14ac:dyDescent="0.3">
      <c r="A1577" s="28" t="s">
        <v>3113</v>
      </c>
      <c r="B1577" s="29">
        <v>4435.5209999999997</v>
      </c>
    </row>
    <row r="1578" spans="1:2" ht="15.75" customHeight="1" x14ac:dyDescent="0.3">
      <c r="A1578" s="28" t="s">
        <v>3115</v>
      </c>
      <c r="B1578" s="29">
        <v>3391.8689999999997</v>
      </c>
    </row>
    <row r="1579" spans="1:2" ht="15.75" customHeight="1" x14ac:dyDescent="0.3">
      <c r="A1579" s="28" t="s">
        <v>3117</v>
      </c>
      <c r="B1579" s="29">
        <v>4696.4339999999993</v>
      </c>
    </row>
    <row r="1580" spans="1:2" ht="15.75" customHeight="1" x14ac:dyDescent="0.3">
      <c r="A1580" s="28" t="s">
        <v>3119</v>
      </c>
      <c r="B1580" s="29">
        <v>3391.8689999999997</v>
      </c>
    </row>
    <row r="1581" spans="1:2" ht="15.75" customHeight="1" x14ac:dyDescent="0.3">
      <c r="A1581" s="28" t="s">
        <v>3121</v>
      </c>
      <c r="B1581" s="29">
        <v>4435.5209999999997</v>
      </c>
    </row>
    <row r="1582" spans="1:2" ht="15.75" customHeight="1" x14ac:dyDescent="0.3">
      <c r="A1582" s="28" t="s">
        <v>3123</v>
      </c>
      <c r="B1582" s="29">
        <v>4696.4339999999993</v>
      </c>
    </row>
    <row r="1583" spans="1:2" ht="15.75" customHeight="1" x14ac:dyDescent="0.3">
      <c r="A1583" s="28" t="s">
        <v>3125</v>
      </c>
      <c r="B1583" s="29">
        <v>4696.4339999999993</v>
      </c>
    </row>
    <row r="1584" spans="1:2" ht="15.75" customHeight="1" x14ac:dyDescent="0.3">
      <c r="A1584" s="28" t="s">
        <v>3127</v>
      </c>
      <c r="B1584" s="29">
        <v>5740.0859999999993</v>
      </c>
    </row>
    <row r="1585" spans="1:2" ht="15.75" customHeight="1" x14ac:dyDescent="0.3">
      <c r="A1585" s="28" t="s">
        <v>3129</v>
      </c>
      <c r="B1585" s="29">
        <v>4696.4339999999993</v>
      </c>
    </row>
    <row r="1586" spans="1:2" ht="15.75" customHeight="1" x14ac:dyDescent="0.3">
      <c r="A1586" s="28" t="s">
        <v>3131</v>
      </c>
      <c r="B1586" s="29">
        <v>4696.4339999999993</v>
      </c>
    </row>
    <row r="1587" spans="1:2" ht="15.75" customHeight="1" x14ac:dyDescent="0.3">
      <c r="A1587" s="28" t="s">
        <v>3133</v>
      </c>
      <c r="B1587" s="29">
        <v>4696.4339999999993</v>
      </c>
    </row>
    <row r="1588" spans="1:2" ht="15.75" customHeight="1" x14ac:dyDescent="0.3">
      <c r="A1588" s="28" t="s">
        <v>3135</v>
      </c>
      <c r="B1588" s="29">
        <v>4696.4339999999993</v>
      </c>
    </row>
    <row r="1589" spans="1:2" ht="15.75" customHeight="1" x14ac:dyDescent="0.3">
      <c r="A1589" s="28" t="s">
        <v>3137</v>
      </c>
      <c r="B1589" s="29">
        <v>4696.4339999999993</v>
      </c>
    </row>
    <row r="1590" spans="1:2" ht="15.75" customHeight="1" x14ac:dyDescent="0.3">
      <c r="A1590" s="23" t="s">
        <v>3140</v>
      </c>
      <c r="B1590" s="27">
        <v>20601</v>
      </c>
    </row>
    <row r="1591" spans="1:2" ht="15.75" customHeight="1" x14ac:dyDescent="0.3">
      <c r="A1591" s="28" t="s">
        <v>3142</v>
      </c>
      <c r="B1591" s="29">
        <v>4381.1459999999997</v>
      </c>
    </row>
    <row r="1592" spans="1:2" ht="15.75" customHeight="1" x14ac:dyDescent="0.3">
      <c r="A1592" s="28" t="s">
        <v>3144</v>
      </c>
      <c r="B1592" s="29">
        <v>3385.431</v>
      </c>
    </row>
    <row r="1593" spans="1:2" ht="15.75" customHeight="1" x14ac:dyDescent="0.3">
      <c r="A1593" s="28" t="s">
        <v>3146</v>
      </c>
      <c r="B1593" s="29">
        <v>2588.8589999999999</v>
      </c>
    </row>
    <row r="1594" spans="1:2" ht="15.75" customHeight="1" x14ac:dyDescent="0.3">
      <c r="A1594" s="28" t="s">
        <v>3148</v>
      </c>
      <c r="B1594" s="29">
        <v>3584.5739999999996</v>
      </c>
    </row>
    <row r="1595" spans="1:2" ht="15.75" customHeight="1" x14ac:dyDescent="0.3">
      <c r="A1595" s="28" t="s">
        <v>3150</v>
      </c>
      <c r="B1595" s="29">
        <v>2588.8589999999999</v>
      </c>
    </row>
    <row r="1596" spans="1:2" ht="15.75" customHeight="1" x14ac:dyDescent="0.3">
      <c r="A1596" s="28" t="s">
        <v>3152</v>
      </c>
      <c r="B1596" s="29">
        <v>3385.431</v>
      </c>
    </row>
    <row r="1597" spans="1:2" ht="15.75" customHeight="1" x14ac:dyDescent="0.3">
      <c r="A1597" s="28" t="s">
        <v>3154</v>
      </c>
      <c r="B1597" s="29">
        <v>3584.5739999999996</v>
      </c>
    </row>
    <row r="1598" spans="1:2" ht="15.75" customHeight="1" x14ac:dyDescent="0.3">
      <c r="A1598" s="28" t="s">
        <v>3156</v>
      </c>
      <c r="B1598" s="29">
        <v>3584.5739999999996</v>
      </c>
    </row>
    <row r="1599" spans="1:2" ht="15.75" customHeight="1" x14ac:dyDescent="0.3">
      <c r="A1599" s="28" t="s">
        <v>3158</v>
      </c>
      <c r="B1599" s="29">
        <v>4381.1459999999997</v>
      </c>
    </row>
    <row r="1600" spans="1:2" ht="15.75" customHeight="1" x14ac:dyDescent="0.3">
      <c r="A1600" s="28" t="s">
        <v>3160</v>
      </c>
      <c r="B1600" s="29">
        <v>3584.5739999999996</v>
      </c>
    </row>
    <row r="1601" spans="1:2" ht="15.75" customHeight="1" x14ac:dyDescent="0.3">
      <c r="A1601" s="28" t="s">
        <v>3162</v>
      </c>
      <c r="B1601" s="29">
        <v>3584.5739999999996</v>
      </c>
    </row>
    <row r="1602" spans="1:2" ht="15.75" customHeight="1" x14ac:dyDescent="0.3">
      <c r="A1602" s="28" t="s">
        <v>3164</v>
      </c>
      <c r="B1602" s="29">
        <v>3584.5739999999996</v>
      </c>
    </row>
    <row r="1603" spans="1:2" ht="15.75" customHeight="1" x14ac:dyDescent="0.3">
      <c r="A1603" s="28" t="s">
        <v>3166</v>
      </c>
      <c r="B1603" s="29">
        <v>3584.5739999999996</v>
      </c>
    </row>
    <row r="1604" spans="1:2" ht="15.75" customHeight="1" x14ac:dyDescent="0.3">
      <c r="A1604" s="28" t="s">
        <v>3168</v>
      </c>
      <c r="B1604" s="29">
        <v>3584.5739999999996</v>
      </c>
    </row>
    <row r="1605" spans="1:2" ht="15.75" customHeight="1" x14ac:dyDescent="0.3">
      <c r="A1605" s="23" t="s">
        <v>3171</v>
      </c>
      <c r="B1605" s="27">
        <v>18891</v>
      </c>
    </row>
    <row r="1606" spans="1:2" ht="15.75" customHeight="1" x14ac:dyDescent="0.3">
      <c r="A1606" s="28" t="s">
        <v>3173</v>
      </c>
      <c r="B1606" s="29">
        <v>4017.4859999999994</v>
      </c>
    </row>
    <row r="1607" spans="1:2" ht="15.75" customHeight="1" x14ac:dyDescent="0.3">
      <c r="A1607" s="28" t="s">
        <v>3175</v>
      </c>
      <c r="B1607" s="29">
        <v>3104.4209999999998</v>
      </c>
    </row>
    <row r="1608" spans="1:2" ht="15.75" customHeight="1" x14ac:dyDescent="0.3">
      <c r="A1608" s="28" t="s">
        <v>3177</v>
      </c>
      <c r="B1608" s="29">
        <v>2373.9690000000001</v>
      </c>
    </row>
    <row r="1609" spans="1:2" ht="15.75" customHeight="1" x14ac:dyDescent="0.3">
      <c r="A1609" s="28" t="s">
        <v>3179</v>
      </c>
      <c r="B1609" s="29">
        <v>3287.0339999999992</v>
      </c>
    </row>
    <row r="1610" spans="1:2" ht="15.75" customHeight="1" x14ac:dyDescent="0.3">
      <c r="A1610" s="28" t="s">
        <v>3181</v>
      </c>
      <c r="B1610" s="29">
        <v>2373.9690000000001</v>
      </c>
    </row>
    <row r="1611" spans="1:2" ht="15.75" customHeight="1" x14ac:dyDescent="0.3">
      <c r="A1611" s="28" t="s">
        <v>3183</v>
      </c>
      <c r="B1611" s="29">
        <v>3104.4209999999998</v>
      </c>
    </row>
    <row r="1612" spans="1:2" ht="15.75" customHeight="1" x14ac:dyDescent="0.3">
      <c r="A1612" s="28" t="s">
        <v>3185</v>
      </c>
      <c r="B1612" s="29">
        <v>3287.0339999999992</v>
      </c>
    </row>
    <row r="1613" spans="1:2" ht="15.75" customHeight="1" x14ac:dyDescent="0.3">
      <c r="A1613" s="28" t="s">
        <v>3187</v>
      </c>
      <c r="B1613" s="29">
        <v>3287.0339999999992</v>
      </c>
    </row>
    <row r="1614" spans="1:2" ht="15.75" customHeight="1" x14ac:dyDescent="0.3">
      <c r="A1614" s="28" t="s">
        <v>3189</v>
      </c>
      <c r="B1614" s="29">
        <v>4017.4859999999994</v>
      </c>
    </row>
    <row r="1615" spans="1:2" ht="15.75" customHeight="1" x14ac:dyDescent="0.3">
      <c r="A1615" s="23" t="s">
        <v>3192</v>
      </c>
      <c r="B1615" s="27">
        <v>32121</v>
      </c>
    </row>
    <row r="1616" spans="1:2" ht="15.75" customHeight="1" x14ac:dyDescent="0.3">
      <c r="A1616" s="28" t="s">
        <v>3194</v>
      </c>
      <c r="B1616" s="29">
        <v>6831.0659999999998</v>
      </c>
    </row>
    <row r="1617" spans="1:2" ht="15.75" customHeight="1" x14ac:dyDescent="0.3">
      <c r="A1617" s="28" t="s">
        <v>3196</v>
      </c>
      <c r="B1617" s="29">
        <v>5278.5510000000004</v>
      </c>
    </row>
    <row r="1618" spans="1:2" ht="15.75" customHeight="1" x14ac:dyDescent="0.3">
      <c r="A1618" s="28" t="s">
        <v>3198</v>
      </c>
      <c r="B1618" s="29">
        <v>4036.5389999999993</v>
      </c>
    </row>
    <row r="1619" spans="1:2" ht="15.75" customHeight="1" x14ac:dyDescent="0.3">
      <c r="A1619" s="28" t="s">
        <v>3200</v>
      </c>
      <c r="B1619" s="29">
        <v>5589.0539999999992</v>
      </c>
    </row>
    <row r="1620" spans="1:2" ht="15.75" customHeight="1" x14ac:dyDescent="0.3">
      <c r="A1620" s="28" t="s">
        <v>3202</v>
      </c>
      <c r="B1620" s="29">
        <v>4036.5389999999993</v>
      </c>
    </row>
    <row r="1621" spans="1:2" ht="15.75" customHeight="1" x14ac:dyDescent="0.3">
      <c r="A1621" s="28" t="s">
        <v>3204</v>
      </c>
      <c r="B1621" s="29">
        <v>5278.5510000000004</v>
      </c>
    </row>
    <row r="1622" spans="1:2" ht="15.75" customHeight="1" x14ac:dyDescent="0.3">
      <c r="A1622" s="28" t="s">
        <v>3206</v>
      </c>
      <c r="B1622" s="29">
        <v>5589.0539999999992</v>
      </c>
    </row>
    <row r="1623" spans="1:2" ht="15.75" customHeight="1" x14ac:dyDescent="0.3">
      <c r="A1623" s="28" t="s">
        <v>3208</v>
      </c>
      <c r="B1623" s="29">
        <v>5589.0539999999992</v>
      </c>
    </row>
    <row r="1624" spans="1:2" ht="15.75" customHeight="1" x14ac:dyDescent="0.3">
      <c r="A1624" s="28" t="s">
        <v>3210</v>
      </c>
      <c r="B1624" s="29">
        <v>6831.0659999999998</v>
      </c>
    </row>
    <row r="1625" spans="1:2" ht="15.75" customHeight="1" x14ac:dyDescent="0.3">
      <c r="A1625" s="23" t="s">
        <v>3213</v>
      </c>
      <c r="B1625" s="27">
        <v>24381</v>
      </c>
    </row>
    <row r="1626" spans="1:2" ht="15.75" customHeight="1" x14ac:dyDescent="0.3">
      <c r="A1626" s="28" t="s">
        <v>3215</v>
      </c>
      <c r="B1626" s="29">
        <v>5185.0259999999998</v>
      </c>
    </row>
    <row r="1627" spans="1:2" ht="15.75" customHeight="1" x14ac:dyDescent="0.3">
      <c r="A1627" s="28" t="s">
        <v>3217</v>
      </c>
      <c r="B1627" s="29">
        <v>4006.6109999999994</v>
      </c>
    </row>
    <row r="1628" spans="1:2" ht="15.75" customHeight="1" x14ac:dyDescent="0.3">
      <c r="A1628" s="28" t="s">
        <v>3219</v>
      </c>
      <c r="B1628" s="29">
        <v>3063.8789999999999</v>
      </c>
    </row>
    <row r="1629" spans="1:2" ht="15.75" customHeight="1" x14ac:dyDescent="0.3">
      <c r="A1629" s="28" t="s">
        <v>3221</v>
      </c>
      <c r="B1629" s="29">
        <v>4242.2939999999999</v>
      </c>
    </row>
    <row r="1630" spans="1:2" ht="15.75" customHeight="1" x14ac:dyDescent="0.3">
      <c r="A1630" s="28" t="s">
        <v>3223</v>
      </c>
      <c r="B1630" s="29">
        <v>3063.8789999999999</v>
      </c>
    </row>
    <row r="1631" spans="1:2" ht="15.75" customHeight="1" x14ac:dyDescent="0.3">
      <c r="A1631" s="28" t="s">
        <v>3225</v>
      </c>
      <c r="B1631" s="29">
        <v>4006.6109999999994</v>
      </c>
    </row>
    <row r="1632" spans="1:2" ht="15.75" customHeight="1" x14ac:dyDescent="0.3">
      <c r="A1632" s="28" t="s">
        <v>3227</v>
      </c>
      <c r="B1632" s="29">
        <v>4242.2939999999999</v>
      </c>
    </row>
    <row r="1633" spans="1:2" ht="15.75" customHeight="1" x14ac:dyDescent="0.3">
      <c r="A1633" s="28" t="s">
        <v>3229</v>
      </c>
      <c r="B1633" s="29">
        <v>4242.2939999999999</v>
      </c>
    </row>
    <row r="1634" spans="1:2" ht="15.75" customHeight="1" x14ac:dyDescent="0.3">
      <c r="A1634" s="28" t="s">
        <v>3231</v>
      </c>
      <c r="B1634" s="29">
        <v>5185.0259999999998</v>
      </c>
    </row>
    <row r="1635" spans="1:2" ht="15.75" customHeight="1" x14ac:dyDescent="0.3">
      <c r="A1635" s="23" t="s">
        <v>3234</v>
      </c>
      <c r="B1635" s="27">
        <v>19251</v>
      </c>
    </row>
    <row r="1636" spans="1:2" ht="15.75" customHeight="1" x14ac:dyDescent="0.3">
      <c r="A1636" s="28" t="s">
        <v>3236</v>
      </c>
      <c r="B1636" s="29">
        <v>4094.0459999999998</v>
      </c>
    </row>
    <row r="1637" spans="1:2" ht="15.75" customHeight="1" x14ac:dyDescent="0.3">
      <c r="A1637" s="28" t="s">
        <v>3238</v>
      </c>
      <c r="B1637" s="29">
        <v>3163.5810000000001</v>
      </c>
    </row>
    <row r="1638" spans="1:2" ht="15.75" customHeight="1" x14ac:dyDescent="0.3">
      <c r="A1638" s="28" t="s">
        <v>3240</v>
      </c>
      <c r="B1638" s="29">
        <v>2419.2089999999998</v>
      </c>
    </row>
    <row r="1639" spans="1:2" ht="15.75" customHeight="1" x14ac:dyDescent="0.3">
      <c r="A1639" s="28" t="s">
        <v>3242</v>
      </c>
      <c r="B1639" s="29">
        <v>3349.6739999999995</v>
      </c>
    </row>
    <row r="1640" spans="1:2" ht="15.75" customHeight="1" x14ac:dyDescent="0.3">
      <c r="A1640" s="28" t="s">
        <v>3244</v>
      </c>
      <c r="B1640" s="29">
        <v>2419.2089999999998</v>
      </c>
    </row>
    <row r="1641" spans="1:2" ht="15.75" customHeight="1" x14ac:dyDescent="0.3">
      <c r="A1641" s="28" t="s">
        <v>3246</v>
      </c>
      <c r="B1641" s="29">
        <v>3163.5810000000001</v>
      </c>
    </row>
    <row r="1642" spans="1:2" ht="15.75" customHeight="1" x14ac:dyDescent="0.3">
      <c r="A1642" s="28" t="s">
        <v>3248</v>
      </c>
      <c r="B1642" s="29">
        <v>3349.6739999999995</v>
      </c>
    </row>
    <row r="1643" spans="1:2" ht="15.75" customHeight="1" x14ac:dyDescent="0.3">
      <c r="A1643" s="28" t="s">
        <v>3250</v>
      </c>
      <c r="B1643" s="29">
        <v>3349.6739999999995</v>
      </c>
    </row>
    <row r="1644" spans="1:2" ht="15.75" customHeight="1" x14ac:dyDescent="0.3">
      <c r="A1644" s="28" t="s">
        <v>3252</v>
      </c>
      <c r="B1644" s="29">
        <v>4094.0459999999998</v>
      </c>
    </row>
    <row r="1645" spans="1:2" ht="15.75" customHeight="1" x14ac:dyDescent="0.3">
      <c r="A1645" s="28" t="s">
        <v>3254</v>
      </c>
      <c r="B1645" s="29">
        <v>3349.6739999999995</v>
      </c>
    </row>
    <row r="1646" spans="1:2" ht="15.75" customHeight="1" x14ac:dyDescent="0.3">
      <c r="A1646" s="28" t="s">
        <v>3256</v>
      </c>
      <c r="B1646" s="29">
        <v>3349.6739999999995</v>
      </c>
    </row>
    <row r="1647" spans="1:2" ht="15.75" customHeight="1" x14ac:dyDescent="0.3">
      <c r="A1647" s="28" t="s">
        <v>3258</v>
      </c>
      <c r="B1647" s="29">
        <v>3349.6739999999995</v>
      </c>
    </row>
    <row r="1648" spans="1:2" ht="15.75" customHeight="1" x14ac:dyDescent="0.3">
      <c r="A1648" s="28" t="s">
        <v>3260</v>
      </c>
      <c r="B1648" s="29">
        <v>3349.6739999999995</v>
      </c>
    </row>
    <row r="1649" spans="1:2" ht="15.75" customHeight="1" x14ac:dyDescent="0.3">
      <c r="A1649" s="28" t="s">
        <v>3262</v>
      </c>
      <c r="B1649" s="29">
        <v>3349.6739999999995</v>
      </c>
    </row>
    <row r="1650" spans="1:2" ht="15.75" customHeight="1" x14ac:dyDescent="0.3">
      <c r="A1650" s="23" t="s">
        <v>3265</v>
      </c>
      <c r="B1650" s="27">
        <v>32121</v>
      </c>
    </row>
    <row r="1651" spans="1:2" ht="15.75" customHeight="1" x14ac:dyDescent="0.3">
      <c r="A1651" s="28" t="s">
        <v>3267</v>
      </c>
      <c r="B1651" s="29">
        <v>6831.0659999999998</v>
      </c>
    </row>
    <row r="1652" spans="1:2" ht="15.75" customHeight="1" x14ac:dyDescent="0.3">
      <c r="A1652" s="28" t="s">
        <v>3269</v>
      </c>
      <c r="B1652" s="29">
        <v>5278.5510000000004</v>
      </c>
    </row>
    <row r="1653" spans="1:2" ht="15.75" customHeight="1" x14ac:dyDescent="0.3">
      <c r="A1653" s="28" t="s">
        <v>3271</v>
      </c>
      <c r="B1653" s="29">
        <v>4036.5389999999993</v>
      </c>
    </row>
    <row r="1654" spans="1:2" ht="15.75" customHeight="1" x14ac:dyDescent="0.3">
      <c r="A1654" s="28" t="s">
        <v>3273</v>
      </c>
      <c r="B1654" s="29">
        <v>5589.0539999999992</v>
      </c>
    </row>
    <row r="1655" spans="1:2" ht="15.75" customHeight="1" x14ac:dyDescent="0.3">
      <c r="A1655" s="28" t="s">
        <v>3275</v>
      </c>
      <c r="B1655" s="29">
        <v>4036.5389999999993</v>
      </c>
    </row>
    <row r="1656" spans="1:2" ht="15.75" customHeight="1" x14ac:dyDescent="0.3">
      <c r="A1656" s="28" t="s">
        <v>3277</v>
      </c>
      <c r="B1656" s="29">
        <v>5278.5510000000004</v>
      </c>
    </row>
    <row r="1657" spans="1:2" ht="15.75" customHeight="1" x14ac:dyDescent="0.3">
      <c r="A1657" s="28" t="s">
        <v>3279</v>
      </c>
      <c r="B1657" s="29">
        <v>5589.0539999999992</v>
      </c>
    </row>
    <row r="1658" spans="1:2" ht="15.75" customHeight="1" x14ac:dyDescent="0.3">
      <c r="A1658" s="28" t="s">
        <v>3281</v>
      </c>
      <c r="B1658" s="29">
        <v>5589.0539999999992</v>
      </c>
    </row>
    <row r="1659" spans="1:2" ht="15.75" customHeight="1" x14ac:dyDescent="0.3">
      <c r="A1659" s="28" t="s">
        <v>3283</v>
      </c>
      <c r="B1659" s="29">
        <v>6831.0659999999998</v>
      </c>
    </row>
    <row r="1660" spans="1:2" ht="15.75" customHeight="1" x14ac:dyDescent="0.3">
      <c r="A1660" s="28" t="s">
        <v>3285</v>
      </c>
      <c r="B1660" s="29">
        <v>5589.0539999999992</v>
      </c>
    </row>
    <row r="1661" spans="1:2" ht="15.75" customHeight="1" x14ac:dyDescent="0.3">
      <c r="A1661" s="28" t="s">
        <v>3287</v>
      </c>
      <c r="B1661" s="29">
        <v>5589.0539999999992</v>
      </c>
    </row>
    <row r="1662" spans="1:2" ht="15.75" customHeight="1" x14ac:dyDescent="0.3">
      <c r="A1662" s="28" t="s">
        <v>3289</v>
      </c>
      <c r="B1662" s="29">
        <v>5589.0539999999992</v>
      </c>
    </row>
    <row r="1663" spans="1:2" ht="15.75" customHeight="1" x14ac:dyDescent="0.3">
      <c r="A1663" s="28" t="s">
        <v>3291</v>
      </c>
      <c r="B1663" s="29">
        <v>5589.0539999999992</v>
      </c>
    </row>
    <row r="1664" spans="1:2" ht="15.75" customHeight="1" x14ac:dyDescent="0.3">
      <c r="A1664" s="28" t="s">
        <v>3293</v>
      </c>
      <c r="B1664" s="29">
        <v>5589.0539999999992</v>
      </c>
    </row>
    <row r="1665" spans="1:2" ht="15.75" customHeight="1" x14ac:dyDescent="0.3">
      <c r="A1665" s="23" t="s">
        <v>3296</v>
      </c>
      <c r="B1665" s="27">
        <v>24831</v>
      </c>
    </row>
    <row r="1666" spans="1:2" ht="15.75" customHeight="1" x14ac:dyDescent="0.3">
      <c r="A1666" s="28" t="s">
        <v>3298</v>
      </c>
      <c r="B1666" s="29">
        <v>5280.7259999999997</v>
      </c>
    </row>
    <row r="1667" spans="1:2" ht="15.75" customHeight="1" x14ac:dyDescent="0.3">
      <c r="A1667" s="28" t="s">
        <v>3300</v>
      </c>
      <c r="B1667" s="29">
        <v>4080.5609999999997</v>
      </c>
    </row>
    <row r="1668" spans="1:2" ht="15.75" customHeight="1" x14ac:dyDescent="0.3">
      <c r="A1668" s="28" t="s">
        <v>3302</v>
      </c>
      <c r="B1668" s="29">
        <v>3120.4290000000001</v>
      </c>
    </row>
    <row r="1669" spans="1:2" ht="15.75" customHeight="1" x14ac:dyDescent="0.3">
      <c r="A1669" s="28" t="s">
        <v>3304</v>
      </c>
      <c r="B1669" s="29">
        <v>4320.5939999999991</v>
      </c>
    </row>
    <row r="1670" spans="1:2" ht="15.75" customHeight="1" x14ac:dyDescent="0.3">
      <c r="A1670" s="28" t="s">
        <v>3306</v>
      </c>
      <c r="B1670" s="29">
        <v>3120.4290000000001</v>
      </c>
    </row>
    <row r="1671" spans="1:2" ht="15.75" customHeight="1" x14ac:dyDescent="0.3">
      <c r="A1671" s="28" t="s">
        <v>3308</v>
      </c>
      <c r="B1671" s="29">
        <v>4080.5609999999997</v>
      </c>
    </row>
    <row r="1672" spans="1:2" ht="15.75" customHeight="1" x14ac:dyDescent="0.3">
      <c r="A1672" s="28" t="s">
        <v>3310</v>
      </c>
      <c r="B1672" s="29">
        <v>4320.5939999999991</v>
      </c>
    </row>
    <row r="1673" spans="1:2" ht="15.75" customHeight="1" x14ac:dyDescent="0.3">
      <c r="A1673" s="28" t="s">
        <v>3312</v>
      </c>
      <c r="B1673" s="29">
        <v>4320.5939999999991</v>
      </c>
    </row>
    <row r="1674" spans="1:2" ht="15.75" customHeight="1" x14ac:dyDescent="0.3">
      <c r="A1674" s="28" t="s">
        <v>3314</v>
      </c>
      <c r="B1674" s="29">
        <v>5280.7259999999997</v>
      </c>
    </row>
    <row r="1675" spans="1:2" ht="15.75" customHeight="1" x14ac:dyDescent="0.3">
      <c r="A1675" s="28" t="s">
        <v>3316</v>
      </c>
      <c r="B1675" s="29">
        <v>4320.5939999999991</v>
      </c>
    </row>
    <row r="1676" spans="1:2" ht="15.75" customHeight="1" x14ac:dyDescent="0.3">
      <c r="A1676" s="28" t="s">
        <v>3318</v>
      </c>
      <c r="B1676" s="29">
        <v>4320.5939999999991</v>
      </c>
    </row>
    <row r="1677" spans="1:2" ht="15.75" customHeight="1" x14ac:dyDescent="0.3">
      <c r="A1677" s="28" t="s">
        <v>3320</v>
      </c>
      <c r="B1677" s="29">
        <v>4320.5939999999991</v>
      </c>
    </row>
    <row r="1678" spans="1:2" ht="15.75" customHeight="1" x14ac:dyDescent="0.3">
      <c r="A1678" s="28" t="s">
        <v>3322</v>
      </c>
      <c r="B1678" s="29">
        <v>4320.5939999999991</v>
      </c>
    </row>
    <row r="1679" spans="1:2" ht="15.75" customHeight="1" x14ac:dyDescent="0.3">
      <c r="A1679" s="28" t="s">
        <v>3324</v>
      </c>
      <c r="B1679" s="29">
        <v>4320.5939999999991</v>
      </c>
    </row>
    <row r="1680" spans="1:2" ht="15.75" customHeight="1" x14ac:dyDescent="0.3">
      <c r="A1680" s="23" t="s">
        <v>3327</v>
      </c>
      <c r="B1680" s="27">
        <v>6651</v>
      </c>
    </row>
    <row r="1681" spans="1:2" ht="15.75" customHeight="1" x14ac:dyDescent="0.3">
      <c r="A1681" s="28" t="s">
        <v>3329</v>
      </c>
      <c r="B1681" s="29">
        <v>1414.4459999999999</v>
      </c>
    </row>
    <row r="1682" spans="1:2" ht="15.75" customHeight="1" x14ac:dyDescent="0.3">
      <c r="A1682" s="28" t="s">
        <v>3331</v>
      </c>
      <c r="B1682" s="29">
        <v>1092.981</v>
      </c>
    </row>
    <row r="1683" spans="1:2" ht="15.75" customHeight="1" x14ac:dyDescent="0.3">
      <c r="A1683" s="28" t="s">
        <v>3333</v>
      </c>
      <c r="B1683" s="29">
        <v>835.80899999999997</v>
      </c>
    </row>
    <row r="1684" spans="1:2" ht="15.75" customHeight="1" x14ac:dyDescent="0.3">
      <c r="A1684" s="28" t="s">
        <v>3335</v>
      </c>
      <c r="B1684" s="29">
        <v>1157.2739999999999</v>
      </c>
    </row>
    <row r="1685" spans="1:2" ht="15.75" customHeight="1" x14ac:dyDescent="0.3">
      <c r="A1685" s="28" t="s">
        <v>3337</v>
      </c>
      <c r="B1685" s="29">
        <v>835.80899999999997</v>
      </c>
    </row>
    <row r="1686" spans="1:2" ht="15.75" customHeight="1" x14ac:dyDescent="0.3">
      <c r="A1686" s="28" t="s">
        <v>3339</v>
      </c>
      <c r="B1686" s="29">
        <v>1092.981</v>
      </c>
    </row>
    <row r="1687" spans="1:2" ht="15.75" customHeight="1" x14ac:dyDescent="0.3">
      <c r="A1687" s="28" t="s">
        <v>3341</v>
      </c>
      <c r="B1687" s="29">
        <v>1157.2739999999999</v>
      </c>
    </row>
    <row r="1688" spans="1:2" ht="15.75" customHeight="1" x14ac:dyDescent="0.3">
      <c r="A1688" s="28" t="s">
        <v>3343</v>
      </c>
      <c r="B1688" s="29">
        <v>1157.2739999999999</v>
      </c>
    </row>
    <row r="1689" spans="1:2" ht="15.75" customHeight="1" x14ac:dyDescent="0.3">
      <c r="A1689" s="28" t="s">
        <v>3345</v>
      </c>
      <c r="B1689" s="29">
        <v>1414.4459999999999</v>
      </c>
    </row>
    <row r="1690" spans="1:2" ht="15.75" customHeight="1" x14ac:dyDescent="0.3">
      <c r="A1690" s="28" t="s">
        <v>3347</v>
      </c>
      <c r="B1690" s="29">
        <v>1157.2739999999999</v>
      </c>
    </row>
    <row r="1691" spans="1:2" ht="15.75" customHeight="1" x14ac:dyDescent="0.3">
      <c r="A1691" s="28" t="s">
        <v>3349</v>
      </c>
      <c r="B1691" s="29">
        <v>1157.2739999999999</v>
      </c>
    </row>
    <row r="1692" spans="1:2" ht="15.75" customHeight="1" x14ac:dyDescent="0.3">
      <c r="A1692" s="28" t="s">
        <v>3351</v>
      </c>
      <c r="B1692" s="29">
        <v>1157.2739999999999</v>
      </c>
    </row>
    <row r="1693" spans="1:2" ht="15.75" customHeight="1" x14ac:dyDescent="0.3">
      <c r="A1693" s="28" t="s">
        <v>3353</v>
      </c>
      <c r="B1693" s="29">
        <v>1157.2739999999999</v>
      </c>
    </row>
    <row r="1694" spans="1:2" ht="15.75" customHeight="1" x14ac:dyDescent="0.3">
      <c r="A1694" s="28" t="s">
        <v>3355</v>
      </c>
      <c r="B1694" s="29">
        <v>1157.2739999999999</v>
      </c>
    </row>
    <row r="1695" spans="1:2" ht="15.75" customHeight="1" x14ac:dyDescent="0.3">
      <c r="A1695" s="23" t="s">
        <v>3358</v>
      </c>
      <c r="B1695" s="27">
        <v>6201</v>
      </c>
    </row>
    <row r="1696" spans="1:2" ht="15.75" customHeight="1" x14ac:dyDescent="0.3">
      <c r="A1696" s="28" t="s">
        <v>3360</v>
      </c>
      <c r="B1696" s="29">
        <v>1318.7460000000001</v>
      </c>
    </row>
    <row r="1697" spans="1:2" ht="15.75" customHeight="1" x14ac:dyDescent="0.3">
      <c r="A1697" s="28" t="s">
        <v>3362</v>
      </c>
      <c r="B1697" s="29">
        <v>1019.0309999999999</v>
      </c>
    </row>
    <row r="1698" spans="1:2" ht="15.75" customHeight="1" x14ac:dyDescent="0.3">
      <c r="A1698" s="28" t="s">
        <v>3364</v>
      </c>
      <c r="B1698" s="29">
        <v>779.25900000000013</v>
      </c>
    </row>
    <row r="1699" spans="1:2" ht="15.75" customHeight="1" x14ac:dyDescent="0.3">
      <c r="A1699" s="28" t="s">
        <v>3366</v>
      </c>
      <c r="B1699" s="29">
        <v>1078.9740000000002</v>
      </c>
    </row>
    <row r="1700" spans="1:2" ht="15.75" customHeight="1" x14ac:dyDescent="0.3">
      <c r="A1700" s="28" t="s">
        <v>3368</v>
      </c>
      <c r="B1700" s="29">
        <v>779.25900000000013</v>
      </c>
    </row>
    <row r="1701" spans="1:2" ht="15.75" customHeight="1" x14ac:dyDescent="0.3">
      <c r="A1701" s="28" t="s">
        <v>3370</v>
      </c>
      <c r="B1701" s="29">
        <v>1019.0309999999999</v>
      </c>
    </row>
    <row r="1702" spans="1:2" ht="15.75" customHeight="1" x14ac:dyDescent="0.3">
      <c r="A1702" s="28" t="s">
        <v>3372</v>
      </c>
      <c r="B1702" s="29">
        <v>1078.9740000000002</v>
      </c>
    </row>
    <row r="1703" spans="1:2" ht="15.75" customHeight="1" x14ac:dyDescent="0.3">
      <c r="A1703" s="28" t="s">
        <v>3374</v>
      </c>
      <c r="B1703" s="29">
        <v>1078.9740000000002</v>
      </c>
    </row>
    <row r="1704" spans="1:2" ht="15.75" customHeight="1" x14ac:dyDescent="0.3">
      <c r="A1704" s="28" t="s">
        <v>3376</v>
      </c>
      <c r="B1704" s="29">
        <v>1318.7460000000001</v>
      </c>
    </row>
    <row r="1705" spans="1:2" ht="15.75" customHeight="1" x14ac:dyDescent="0.3">
      <c r="A1705" s="23" t="s">
        <v>3379</v>
      </c>
      <c r="B1705" s="27">
        <v>15201</v>
      </c>
    </row>
    <row r="1706" spans="1:2" ht="15.75" customHeight="1" x14ac:dyDescent="0.3">
      <c r="A1706" s="28" t="s">
        <v>3381</v>
      </c>
      <c r="B1706" s="29">
        <v>3232.7460000000001</v>
      </c>
    </row>
    <row r="1707" spans="1:2" ht="15.75" customHeight="1" x14ac:dyDescent="0.3">
      <c r="A1707" s="28" t="s">
        <v>3383</v>
      </c>
      <c r="B1707" s="29">
        <v>2498.0309999999995</v>
      </c>
    </row>
    <row r="1708" spans="1:2" ht="15.75" customHeight="1" x14ac:dyDescent="0.3">
      <c r="A1708" s="28" t="s">
        <v>3385</v>
      </c>
      <c r="B1708" s="29">
        <v>1910.259</v>
      </c>
    </row>
    <row r="1709" spans="1:2" ht="15.75" customHeight="1" x14ac:dyDescent="0.3">
      <c r="A1709" s="28" t="s">
        <v>3387</v>
      </c>
      <c r="B1709" s="29">
        <v>2644.9740000000002</v>
      </c>
    </row>
    <row r="1710" spans="1:2" ht="15.75" customHeight="1" x14ac:dyDescent="0.3">
      <c r="A1710" s="28" t="s">
        <v>3389</v>
      </c>
      <c r="B1710" s="29">
        <v>1910.259</v>
      </c>
    </row>
    <row r="1711" spans="1:2" ht="15.75" customHeight="1" x14ac:dyDescent="0.3">
      <c r="A1711" s="28" t="s">
        <v>3391</v>
      </c>
      <c r="B1711" s="29">
        <v>2498.0309999999995</v>
      </c>
    </row>
    <row r="1712" spans="1:2" ht="15.75" customHeight="1" x14ac:dyDescent="0.3">
      <c r="A1712" s="28" t="s">
        <v>3393</v>
      </c>
      <c r="B1712" s="29">
        <v>2644.9740000000002</v>
      </c>
    </row>
    <row r="1713" spans="1:2" ht="15.75" customHeight="1" x14ac:dyDescent="0.3">
      <c r="A1713" s="28" t="s">
        <v>3395</v>
      </c>
      <c r="B1713" s="29">
        <v>2644.9740000000002</v>
      </c>
    </row>
    <row r="1714" spans="1:2" ht="15.75" customHeight="1" x14ac:dyDescent="0.3">
      <c r="A1714" s="28" t="s">
        <v>3397</v>
      </c>
      <c r="B1714" s="29">
        <v>3232.7460000000001</v>
      </c>
    </row>
    <row r="1715" spans="1:2" ht="15.75" customHeight="1" x14ac:dyDescent="0.3">
      <c r="A1715" s="23" t="s">
        <v>3400</v>
      </c>
      <c r="B1715" s="27">
        <v>18261</v>
      </c>
    </row>
    <row r="1716" spans="1:2" ht="15.75" customHeight="1" x14ac:dyDescent="0.3">
      <c r="A1716" s="28" t="s">
        <v>3402</v>
      </c>
      <c r="B1716" s="29">
        <v>3883.5060000000003</v>
      </c>
    </row>
    <row r="1717" spans="1:2" ht="15.75" customHeight="1" x14ac:dyDescent="0.3">
      <c r="A1717" s="28" t="s">
        <v>3404</v>
      </c>
      <c r="B1717" s="29">
        <v>3000.8909999999996</v>
      </c>
    </row>
    <row r="1718" spans="1:2" ht="15.75" customHeight="1" x14ac:dyDescent="0.3">
      <c r="A1718" s="28" t="s">
        <v>3406</v>
      </c>
      <c r="B1718" s="29">
        <v>2294.799</v>
      </c>
    </row>
    <row r="1719" spans="1:2" ht="15.75" customHeight="1" x14ac:dyDescent="0.3">
      <c r="A1719" s="28" t="s">
        <v>3408</v>
      </c>
      <c r="B1719" s="29">
        <v>3177.4139999999993</v>
      </c>
    </row>
    <row r="1720" spans="1:2" ht="15.75" customHeight="1" x14ac:dyDescent="0.3">
      <c r="A1720" s="28" t="s">
        <v>3410</v>
      </c>
      <c r="B1720" s="29">
        <v>2294.799</v>
      </c>
    </row>
    <row r="1721" spans="1:2" ht="15.75" customHeight="1" x14ac:dyDescent="0.3">
      <c r="A1721" s="28" t="s">
        <v>3412</v>
      </c>
      <c r="B1721" s="29">
        <v>3000.8909999999996</v>
      </c>
    </row>
    <row r="1722" spans="1:2" ht="15.75" customHeight="1" x14ac:dyDescent="0.3">
      <c r="A1722" s="28" t="s">
        <v>3414</v>
      </c>
      <c r="B1722" s="29">
        <v>3177.4139999999993</v>
      </c>
    </row>
    <row r="1723" spans="1:2" ht="15.75" customHeight="1" x14ac:dyDescent="0.3">
      <c r="A1723" s="28" t="s">
        <v>3416</v>
      </c>
      <c r="B1723" s="29">
        <v>3177.4139999999993</v>
      </c>
    </row>
    <row r="1724" spans="1:2" ht="15.75" customHeight="1" x14ac:dyDescent="0.3">
      <c r="A1724" s="28" t="s">
        <v>3418</v>
      </c>
      <c r="B1724" s="29">
        <v>3883.5060000000003</v>
      </c>
    </row>
    <row r="1725" spans="1:2" ht="15.75" customHeight="1" x14ac:dyDescent="0.3">
      <c r="A1725" s="23" t="s">
        <v>3421</v>
      </c>
      <c r="B1725" s="27">
        <v>17181</v>
      </c>
    </row>
    <row r="1726" spans="1:2" ht="15.75" customHeight="1" x14ac:dyDescent="0.3">
      <c r="A1726" s="28" t="s">
        <v>3423</v>
      </c>
      <c r="B1726" s="29">
        <v>3653.826</v>
      </c>
    </row>
    <row r="1727" spans="1:2" ht="15.75" customHeight="1" x14ac:dyDescent="0.3">
      <c r="A1727" s="28" t="s">
        <v>3425</v>
      </c>
      <c r="B1727" s="29">
        <v>2823.4109999999996</v>
      </c>
    </row>
    <row r="1728" spans="1:2" ht="15.75" customHeight="1" x14ac:dyDescent="0.3">
      <c r="A1728" s="28" t="s">
        <v>3427</v>
      </c>
      <c r="B1728" s="29">
        <v>2159.0789999999997</v>
      </c>
    </row>
    <row r="1729" spans="1:2" ht="15.75" customHeight="1" x14ac:dyDescent="0.3">
      <c r="A1729" s="28" t="s">
        <v>3429</v>
      </c>
      <c r="B1729" s="29">
        <v>2989.4940000000001</v>
      </c>
    </row>
    <row r="1730" spans="1:2" ht="15.75" customHeight="1" x14ac:dyDescent="0.3">
      <c r="A1730" s="28" t="s">
        <v>3431</v>
      </c>
      <c r="B1730" s="29">
        <v>2159.0789999999997</v>
      </c>
    </row>
    <row r="1731" spans="1:2" ht="15.75" customHeight="1" x14ac:dyDescent="0.3">
      <c r="A1731" s="28" t="s">
        <v>3433</v>
      </c>
      <c r="B1731" s="29">
        <v>2823.4109999999996</v>
      </c>
    </row>
    <row r="1732" spans="1:2" ht="15.75" customHeight="1" x14ac:dyDescent="0.3">
      <c r="A1732" s="28" t="s">
        <v>3435</v>
      </c>
      <c r="B1732" s="29">
        <v>2989.4940000000001</v>
      </c>
    </row>
    <row r="1733" spans="1:2" ht="15.75" customHeight="1" x14ac:dyDescent="0.3">
      <c r="A1733" s="28" t="s">
        <v>3437</v>
      </c>
      <c r="B1733" s="29">
        <v>2989.4940000000001</v>
      </c>
    </row>
    <row r="1734" spans="1:2" ht="15.75" customHeight="1" x14ac:dyDescent="0.3">
      <c r="A1734" s="28" t="s">
        <v>3439</v>
      </c>
      <c r="B1734" s="29">
        <v>3653.826</v>
      </c>
    </row>
    <row r="1735" spans="1:2" ht="15.75" customHeight="1" x14ac:dyDescent="0.3">
      <c r="A1735" s="23" t="s">
        <v>3442</v>
      </c>
      <c r="B1735" s="27">
        <v>18531</v>
      </c>
    </row>
    <row r="1736" spans="1:2" ht="15.75" customHeight="1" x14ac:dyDescent="0.3">
      <c r="A1736" s="28" t="s">
        <v>3444</v>
      </c>
      <c r="B1736" s="29">
        <v>3940.9259999999999</v>
      </c>
    </row>
    <row r="1737" spans="1:2" ht="15.75" customHeight="1" x14ac:dyDescent="0.3">
      <c r="A1737" s="28" t="s">
        <v>3446</v>
      </c>
      <c r="B1737" s="29">
        <v>3045.2609999999995</v>
      </c>
    </row>
    <row r="1738" spans="1:2" ht="15.75" customHeight="1" x14ac:dyDescent="0.3">
      <c r="A1738" s="28" t="s">
        <v>3448</v>
      </c>
      <c r="B1738" s="29">
        <v>2328.7289999999998</v>
      </c>
    </row>
    <row r="1739" spans="1:2" ht="15.75" customHeight="1" x14ac:dyDescent="0.3">
      <c r="A1739" s="28" t="s">
        <v>3450</v>
      </c>
      <c r="B1739" s="29">
        <v>3224.3940000000002</v>
      </c>
    </row>
    <row r="1740" spans="1:2" ht="15.75" customHeight="1" x14ac:dyDescent="0.3">
      <c r="A1740" s="28" t="s">
        <v>3452</v>
      </c>
      <c r="B1740" s="29">
        <v>2328.7289999999998</v>
      </c>
    </row>
    <row r="1741" spans="1:2" ht="15.75" customHeight="1" x14ac:dyDescent="0.3">
      <c r="A1741" s="28" t="s">
        <v>3454</v>
      </c>
      <c r="B1741" s="29">
        <v>3045.2609999999995</v>
      </c>
    </row>
    <row r="1742" spans="1:2" ht="15.75" customHeight="1" x14ac:dyDescent="0.3">
      <c r="A1742" s="28" t="s">
        <v>3456</v>
      </c>
      <c r="B1742" s="29">
        <v>3224.3940000000002</v>
      </c>
    </row>
    <row r="1743" spans="1:2" ht="15.75" customHeight="1" x14ac:dyDescent="0.3">
      <c r="A1743" s="28" t="s">
        <v>3458</v>
      </c>
      <c r="B1743" s="29">
        <v>3224.3940000000002</v>
      </c>
    </row>
    <row r="1744" spans="1:2" ht="15.75" customHeight="1" x14ac:dyDescent="0.3">
      <c r="A1744" s="28" t="s">
        <v>3460</v>
      </c>
      <c r="B1744" s="29">
        <v>3940.9259999999999</v>
      </c>
    </row>
    <row r="1745" spans="1:2" ht="15.75" customHeight="1" x14ac:dyDescent="0.3">
      <c r="A1745" s="23" t="s">
        <v>3463</v>
      </c>
      <c r="B1745" s="27">
        <v>22671</v>
      </c>
    </row>
    <row r="1746" spans="1:2" ht="15.75" customHeight="1" x14ac:dyDescent="0.3">
      <c r="A1746" s="28" t="s">
        <v>3465</v>
      </c>
      <c r="B1746" s="29">
        <v>4821.366</v>
      </c>
    </row>
    <row r="1747" spans="1:2" ht="15.75" customHeight="1" x14ac:dyDescent="0.3">
      <c r="A1747" s="28" t="s">
        <v>3467</v>
      </c>
      <c r="B1747" s="29">
        <v>3725.6010000000001</v>
      </c>
    </row>
    <row r="1748" spans="1:2" ht="15.75" customHeight="1" x14ac:dyDescent="0.3">
      <c r="A1748" s="28" t="s">
        <v>3469</v>
      </c>
      <c r="B1748" s="29">
        <v>2848.9889999999996</v>
      </c>
    </row>
    <row r="1749" spans="1:2" ht="15.75" customHeight="1" x14ac:dyDescent="0.3">
      <c r="A1749" s="28" t="s">
        <v>3471</v>
      </c>
      <c r="B1749" s="29">
        <v>3944.7539999999999</v>
      </c>
    </row>
    <row r="1750" spans="1:2" ht="15.75" customHeight="1" x14ac:dyDescent="0.3">
      <c r="A1750" s="28" t="s">
        <v>3473</v>
      </c>
      <c r="B1750" s="29">
        <v>2848.9889999999996</v>
      </c>
    </row>
    <row r="1751" spans="1:2" ht="15.75" customHeight="1" x14ac:dyDescent="0.3">
      <c r="A1751" s="28" t="s">
        <v>3475</v>
      </c>
      <c r="B1751" s="29">
        <v>3725.6010000000001</v>
      </c>
    </row>
    <row r="1752" spans="1:2" ht="15.75" customHeight="1" x14ac:dyDescent="0.3">
      <c r="A1752" s="28" t="s">
        <v>3477</v>
      </c>
      <c r="B1752" s="29">
        <v>3944.7539999999999</v>
      </c>
    </row>
    <row r="1753" spans="1:2" ht="15.75" customHeight="1" x14ac:dyDescent="0.3">
      <c r="A1753" s="28" t="s">
        <v>3479</v>
      </c>
      <c r="B1753" s="29">
        <v>3944.7539999999999</v>
      </c>
    </row>
    <row r="1754" spans="1:2" ht="15.75" customHeight="1" x14ac:dyDescent="0.3">
      <c r="A1754" s="28" t="s">
        <v>3481</v>
      </c>
      <c r="B1754" s="29">
        <v>4821.366</v>
      </c>
    </row>
    <row r="1755" spans="1:2" ht="15.75" customHeight="1" x14ac:dyDescent="0.3">
      <c r="A1755" s="23" t="s">
        <v>3484</v>
      </c>
      <c r="B1755" s="27">
        <v>20511</v>
      </c>
    </row>
    <row r="1756" spans="1:2" ht="15.75" customHeight="1" x14ac:dyDescent="0.3">
      <c r="A1756" s="28" t="s">
        <v>3486</v>
      </c>
      <c r="B1756" s="29">
        <v>4362.0060000000003</v>
      </c>
    </row>
    <row r="1757" spans="1:2" ht="15.75" customHeight="1" x14ac:dyDescent="0.3">
      <c r="A1757" s="28" t="s">
        <v>3488</v>
      </c>
      <c r="B1757" s="29">
        <v>3370.6409999999996</v>
      </c>
    </row>
    <row r="1758" spans="1:2" ht="15.75" customHeight="1" x14ac:dyDescent="0.3">
      <c r="A1758" s="28" t="s">
        <v>3490</v>
      </c>
      <c r="B1758" s="29">
        <v>2577.549</v>
      </c>
    </row>
    <row r="1759" spans="1:2" ht="15.75" customHeight="1" x14ac:dyDescent="0.3">
      <c r="A1759" s="28" t="s">
        <v>3492</v>
      </c>
      <c r="B1759" s="29">
        <v>3568.9140000000002</v>
      </c>
    </row>
    <row r="1760" spans="1:2" ht="15.75" customHeight="1" x14ac:dyDescent="0.3">
      <c r="A1760" s="28" t="s">
        <v>3494</v>
      </c>
      <c r="B1760" s="29">
        <v>2577.549</v>
      </c>
    </row>
    <row r="1761" spans="1:2" ht="15.75" customHeight="1" x14ac:dyDescent="0.3">
      <c r="A1761" s="28" t="s">
        <v>3496</v>
      </c>
      <c r="B1761" s="29">
        <v>3370.6409999999996</v>
      </c>
    </row>
    <row r="1762" spans="1:2" ht="15.75" customHeight="1" x14ac:dyDescent="0.3">
      <c r="A1762" s="28" t="s">
        <v>3498</v>
      </c>
      <c r="B1762" s="29">
        <v>3568.9140000000002</v>
      </c>
    </row>
    <row r="1763" spans="1:2" ht="15.75" customHeight="1" x14ac:dyDescent="0.3">
      <c r="A1763" s="28" t="s">
        <v>3500</v>
      </c>
      <c r="B1763" s="29">
        <v>3568.9140000000002</v>
      </c>
    </row>
    <row r="1764" spans="1:2" ht="15.75" customHeight="1" x14ac:dyDescent="0.3">
      <c r="A1764" s="28" t="s">
        <v>3502</v>
      </c>
      <c r="B1764" s="29">
        <v>4362.0060000000003</v>
      </c>
    </row>
    <row r="1765" spans="1:2" ht="15.75" customHeight="1" x14ac:dyDescent="0.3">
      <c r="A1765" s="23" t="s">
        <v>3505</v>
      </c>
      <c r="B1765" s="27">
        <v>14751</v>
      </c>
    </row>
    <row r="1766" spans="1:2" ht="15.75" customHeight="1" x14ac:dyDescent="0.3">
      <c r="A1766" s="28" t="s">
        <v>3507</v>
      </c>
      <c r="B1766" s="29">
        <v>3137.0459999999998</v>
      </c>
    </row>
    <row r="1767" spans="1:2" ht="15.75" customHeight="1" x14ac:dyDescent="0.3">
      <c r="A1767" s="28" t="s">
        <v>3509</v>
      </c>
      <c r="B1767" s="29">
        <v>2424.0809999999997</v>
      </c>
    </row>
    <row r="1768" spans="1:2" ht="15.75" customHeight="1" x14ac:dyDescent="0.3">
      <c r="A1768" s="28" t="s">
        <v>3511</v>
      </c>
      <c r="B1768" s="29">
        <v>1853.7089999999998</v>
      </c>
    </row>
    <row r="1769" spans="1:2" ht="15.75" customHeight="1" x14ac:dyDescent="0.3">
      <c r="A1769" s="28" t="s">
        <v>3513</v>
      </c>
      <c r="B1769" s="29">
        <v>2566.674</v>
      </c>
    </row>
    <row r="1770" spans="1:2" ht="15.75" customHeight="1" x14ac:dyDescent="0.3">
      <c r="A1770" s="28" t="s">
        <v>3515</v>
      </c>
      <c r="B1770" s="29">
        <v>1853.7089999999998</v>
      </c>
    </row>
    <row r="1771" spans="1:2" ht="15.75" customHeight="1" x14ac:dyDescent="0.3">
      <c r="A1771" s="28" t="s">
        <v>3517</v>
      </c>
      <c r="B1771" s="29">
        <v>2424.0809999999997</v>
      </c>
    </row>
    <row r="1772" spans="1:2" ht="15.75" customHeight="1" x14ac:dyDescent="0.3">
      <c r="A1772" s="28" t="s">
        <v>3519</v>
      </c>
      <c r="B1772" s="29">
        <v>2566.674</v>
      </c>
    </row>
    <row r="1773" spans="1:2" ht="15.75" customHeight="1" x14ac:dyDescent="0.3">
      <c r="A1773" s="28" t="s">
        <v>3521</v>
      </c>
      <c r="B1773" s="29">
        <v>2566.674</v>
      </c>
    </row>
    <row r="1774" spans="1:2" ht="15.75" customHeight="1" x14ac:dyDescent="0.3">
      <c r="A1774" s="28" t="s">
        <v>3523</v>
      </c>
      <c r="B1774" s="29">
        <v>3137.0459999999998</v>
      </c>
    </row>
    <row r="1775" spans="1:2" ht="15.75" customHeight="1" x14ac:dyDescent="0.3">
      <c r="A1775" s="28" t="s">
        <v>3525</v>
      </c>
      <c r="B1775" s="29">
        <v>2566.674</v>
      </c>
    </row>
    <row r="1776" spans="1:2" ht="15.75" customHeight="1" x14ac:dyDescent="0.3">
      <c r="A1776" s="28" t="s">
        <v>3527</v>
      </c>
      <c r="B1776" s="29">
        <v>2566.674</v>
      </c>
    </row>
    <row r="1777" spans="1:2" ht="15.75" customHeight="1" x14ac:dyDescent="0.3">
      <c r="A1777" s="28" t="s">
        <v>3529</v>
      </c>
      <c r="B1777" s="29">
        <v>2566.674</v>
      </c>
    </row>
    <row r="1778" spans="1:2" ht="15.75" customHeight="1" x14ac:dyDescent="0.3">
      <c r="A1778" s="28" t="s">
        <v>3531</v>
      </c>
      <c r="B1778" s="29">
        <v>2566.674</v>
      </c>
    </row>
    <row r="1779" spans="1:2" ht="15.75" customHeight="1" x14ac:dyDescent="0.3">
      <c r="A1779" s="28" t="s">
        <v>3533</v>
      </c>
      <c r="B1779" s="29">
        <v>2566.674</v>
      </c>
    </row>
    <row r="1780" spans="1:2" ht="15.75" customHeight="1" x14ac:dyDescent="0.3">
      <c r="A1780" s="23" t="s">
        <v>3536</v>
      </c>
      <c r="B1780" s="27">
        <v>10791</v>
      </c>
    </row>
    <row r="1781" spans="1:2" ht="15.75" customHeight="1" x14ac:dyDescent="0.3">
      <c r="A1781" s="28" t="s">
        <v>3538</v>
      </c>
      <c r="B1781" s="29">
        <v>2294.886</v>
      </c>
    </row>
    <row r="1782" spans="1:2" ht="15.75" customHeight="1" x14ac:dyDescent="0.3">
      <c r="A1782" s="28" t="s">
        <v>3540</v>
      </c>
      <c r="B1782" s="29">
        <v>1773.3209999999999</v>
      </c>
    </row>
    <row r="1783" spans="1:2" ht="15.75" customHeight="1" x14ac:dyDescent="0.3">
      <c r="A1783" s="28" t="s">
        <v>3542</v>
      </c>
      <c r="B1783" s="29">
        <v>1356.069</v>
      </c>
    </row>
    <row r="1784" spans="1:2" ht="15.75" customHeight="1" x14ac:dyDescent="0.3">
      <c r="A1784" s="28" t="s">
        <v>3544</v>
      </c>
      <c r="B1784" s="29">
        <v>1877.6339999999998</v>
      </c>
    </row>
    <row r="1785" spans="1:2" ht="15.75" customHeight="1" x14ac:dyDescent="0.3">
      <c r="A1785" s="28" t="s">
        <v>3546</v>
      </c>
      <c r="B1785" s="29">
        <v>1356.069</v>
      </c>
    </row>
    <row r="1786" spans="1:2" ht="15.75" customHeight="1" x14ac:dyDescent="0.3">
      <c r="A1786" s="28" t="s">
        <v>3548</v>
      </c>
      <c r="B1786" s="29">
        <v>1773.3209999999999</v>
      </c>
    </row>
    <row r="1787" spans="1:2" ht="15.75" customHeight="1" x14ac:dyDescent="0.3">
      <c r="A1787" s="28" t="s">
        <v>3550</v>
      </c>
      <c r="B1787" s="29">
        <v>1877.6339999999998</v>
      </c>
    </row>
    <row r="1788" spans="1:2" ht="15.75" customHeight="1" x14ac:dyDescent="0.3">
      <c r="A1788" s="28" t="s">
        <v>3552</v>
      </c>
      <c r="B1788" s="29">
        <v>1877.6339999999998</v>
      </c>
    </row>
    <row r="1789" spans="1:2" ht="15.75" customHeight="1" x14ac:dyDescent="0.3">
      <c r="A1789" s="28" t="s">
        <v>3554</v>
      </c>
      <c r="B1789" s="29">
        <v>2294.886</v>
      </c>
    </row>
    <row r="1790" spans="1:2" ht="15.75" customHeight="1" x14ac:dyDescent="0.3">
      <c r="A1790" s="28" t="s">
        <v>3556</v>
      </c>
      <c r="B1790" s="29">
        <v>1877.6339999999998</v>
      </c>
    </row>
    <row r="1791" spans="1:2" ht="15.75" customHeight="1" x14ac:dyDescent="0.3">
      <c r="A1791" s="28" t="s">
        <v>3558</v>
      </c>
      <c r="B1791" s="29">
        <v>1877.6339999999998</v>
      </c>
    </row>
    <row r="1792" spans="1:2" ht="15.75" customHeight="1" x14ac:dyDescent="0.3">
      <c r="A1792" s="28" t="s">
        <v>3560</v>
      </c>
      <c r="B1792" s="29">
        <v>1877.6339999999998</v>
      </c>
    </row>
    <row r="1793" spans="1:2" ht="15.75" customHeight="1" x14ac:dyDescent="0.3">
      <c r="A1793" s="28" t="s">
        <v>3562</v>
      </c>
      <c r="B1793" s="29">
        <v>1877.6339999999998</v>
      </c>
    </row>
    <row r="1794" spans="1:2" ht="15.75" customHeight="1" x14ac:dyDescent="0.3">
      <c r="A1794" s="28" t="s">
        <v>3564</v>
      </c>
      <c r="B1794" s="29">
        <v>1877.6339999999998</v>
      </c>
    </row>
    <row r="1795" spans="1:2" ht="15.75" customHeight="1" x14ac:dyDescent="0.3">
      <c r="A1795" s="23" t="s">
        <v>3567</v>
      </c>
      <c r="B1795" s="27">
        <v>10971</v>
      </c>
    </row>
    <row r="1796" spans="1:2" ht="15.75" customHeight="1" x14ac:dyDescent="0.3">
      <c r="A1796" s="28" t="s">
        <v>3569</v>
      </c>
      <c r="B1796" s="29">
        <v>2333.1660000000002</v>
      </c>
    </row>
    <row r="1797" spans="1:2" ht="15.75" customHeight="1" x14ac:dyDescent="0.3">
      <c r="A1797" s="28" t="s">
        <v>3571</v>
      </c>
      <c r="B1797" s="29">
        <v>1802.9010000000001</v>
      </c>
    </row>
    <row r="1798" spans="1:2" ht="15.75" customHeight="1" x14ac:dyDescent="0.3">
      <c r="A1798" s="28" t="s">
        <v>3573</v>
      </c>
      <c r="B1798" s="29">
        <v>1378.6889999999999</v>
      </c>
    </row>
    <row r="1799" spans="1:2" ht="15.75" customHeight="1" x14ac:dyDescent="0.3">
      <c r="A1799" s="28" t="s">
        <v>3575</v>
      </c>
      <c r="B1799" s="29">
        <v>1908.9539999999995</v>
      </c>
    </row>
    <row r="1800" spans="1:2" ht="15.75" customHeight="1" x14ac:dyDescent="0.3">
      <c r="A1800" s="28" t="s">
        <v>3577</v>
      </c>
      <c r="B1800" s="29">
        <v>1378.6889999999999</v>
      </c>
    </row>
    <row r="1801" spans="1:2" ht="15.75" customHeight="1" x14ac:dyDescent="0.3">
      <c r="A1801" s="28" t="s">
        <v>3579</v>
      </c>
      <c r="B1801" s="29">
        <v>1802.9010000000001</v>
      </c>
    </row>
    <row r="1802" spans="1:2" ht="15.75" customHeight="1" x14ac:dyDescent="0.3">
      <c r="A1802" s="28" t="s">
        <v>3581</v>
      </c>
      <c r="B1802" s="29">
        <v>1908.9539999999995</v>
      </c>
    </row>
    <row r="1803" spans="1:2" ht="15.75" customHeight="1" x14ac:dyDescent="0.3">
      <c r="A1803" s="28" t="s">
        <v>3583</v>
      </c>
      <c r="B1803" s="29">
        <v>1908.9539999999995</v>
      </c>
    </row>
    <row r="1804" spans="1:2" ht="15.75" customHeight="1" x14ac:dyDescent="0.3">
      <c r="A1804" s="28" t="s">
        <v>3585</v>
      </c>
      <c r="B1804" s="29">
        <v>2333.1660000000002</v>
      </c>
    </row>
    <row r="1805" spans="1:2" ht="15.75" customHeight="1" x14ac:dyDescent="0.3">
      <c r="A1805" s="28" t="s">
        <v>3587</v>
      </c>
      <c r="B1805" s="29">
        <v>1908.9539999999995</v>
      </c>
    </row>
    <row r="1806" spans="1:2" ht="15.75" customHeight="1" x14ac:dyDescent="0.3">
      <c r="A1806" s="28" t="s">
        <v>3589</v>
      </c>
      <c r="B1806" s="29">
        <v>1908.9539999999995</v>
      </c>
    </row>
    <row r="1807" spans="1:2" ht="15.75" customHeight="1" x14ac:dyDescent="0.3">
      <c r="A1807" s="28" t="s">
        <v>3591</v>
      </c>
      <c r="B1807" s="29">
        <v>1908.9539999999995</v>
      </c>
    </row>
    <row r="1808" spans="1:2" ht="15.75" customHeight="1" x14ac:dyDescent="0.3">
      <c r="A1808" s="28" t="s">
        <v>3593</v>
      </c>
      <c r="B1808" s="29">
        <v>1908.9539999999995</v>
      </c>
    </row>
    <row r="1809" spans="1:2" ht="15.75" customHeight="1" x14ac:dyDescent="0.3">
      <c r="A1809" s="28" t="s">
        <v>3595</v>
      </c>
      <c r="B1809" s="29">
        <v>1908.9539999999995</v>
      </c>
    </row>
    <row r="1810" spans="1:2" ht="15.75" customHeight="1" x14ac:dyDescent="0.3">
      <c r="A1810" s="23" t="s">
        <v>3598</v>
      </c>
      <c r="B1810" s="27">
        <v>20151</v>
      </c>
    </row>
    <row r="1811" spans="1:2" ht="15.75" customHeight="1" x14ac:dyDescent="0.3">
      <c r="A1811" s="28" t="s">
        <v>3600</v>
      </c>
      <c r="B1811" s="29">
        <v>4285.4459999999999</v>
      </c>
    </row>
    <row r="1812" spans="1:2" ht="15.75" customHeight="1" x14ac:dyDescent="0.3">
      <c r="A1812" s="28" t="s">
        <v>3602</v>
      </c>
      <c r="B1812" s="29">
        <v>3311.4810000000002</v>
      </c>
    </row>
    <row r="1813" spans="1:2" ht="15.75" customHeight="1" x14ac:dyDescent="0.3">
      <c r="A1813" s="28" t="s">
        <v>3604</v>
      </c>
      <c r="B1813" s="29">
        <v>2532.3089999999997</v>
      </c>
    </row>
    <row r="1814" spans="1:2" ht="15.75" customHeight="1" x14ac:dyDescent="0.3">
      <c r="A1814" s="28" t="s">
        <v>3606</v>
      </c>
      <c r="B1814" s="29">
        <v>3506.2739999999999</v>
      </c>
    </row>
    <row r="1815" spans="1:2" ht="15.75" customHeight="1" x14ac:dyDescent="0.3">
      <c r="A1815" s="28" t="s">
        <v>3608</v>
      </c>
      <c r="B1815" s="29">
        <v>2532.3089999999997</v>
      </c>
    </row>
    <row r="1816" spans="1:2" ht="15.75" customHeight="1" x14ac:dyDescent="0.3">
      <c r="A1816" s="28" t="s">
        <v>3610</v>
      </c>
      <c r="B1816" s="29">
        <v>3311.4810000000002</v>
      </c>
    </row>
    <row r="1817" spans="1:2" ht="15.75" customHeight="1" x14ac:dyDescent="0.3">
      <c r="A1817" s="28" t="s">
        <v>3612</v>
      </c>
      <c r="B1817" s="29">
        <v>3506.2739999999999</v>
      </c>
    </row>
    <row r="1818" spans="1:2" ht="15.75" customHeight="1" x14ac:dyDescent="0.3">
      <c r="A1818" s="28" t="s">
        <v>3614</v>
      </c>
      <c r="B1818" s="29">
        <v>3506.2739999999999</v>
      </c>
    </row>
    <row r="1819" spans="1:2" ht="15.75" customHeight="1" x14ac:dyDescent="0.3">
      <c r="A1819" s="28" t="s">
        <v>3616</v>
      </c>
      <c r="B1819" s="29">
        <v>4285.4459999999999</v>
      </c>
    </row>
    <row r="1820" spans="1:2" ht="15.75" customHeight="1" x14ac:dyDescent="0.3">
      <c r="A1820" s="28" t="s">
        <v>3618</v>
      </c>
      <c r="B1820" s="29">
        <v>3506.2739999999999</v>
      </c>
    </row>
    <row r="1821" spans="1:2" ht="15.75" customHeight="1" x14ac:dyDescent="0.3">
      <c r="A1821" s="28" t="s">
        <v>3620</v>
      </c>
      <c r="B1821" s="29">
        <v>3506.2739999999999</v>
      </c>
    </row>
    <row r="1822" spans="1:2" ht="15.75" customHeight="1" x14ac:dyDescent="0.3">
      <c r="A1822" s="28" t="s">
        <v>3622</v>
      </c>
      <c r="B1822" s="29">
        <v>3506.2739999999999</v>
      </c>
    </row>
    <row r="1823" spans="1:2" ht="15.75" customHeight="1" x14ac:dyDescent="0.3">
      <c r="A1823" s="28" t="s">
        <v>3624</v>
      </c>
      <c r="B1823" s="29">
        <v>3506.2739999999999</v>
      </c>
    </row>
    <row r="1824" spans="1:2" ht="15.75" customHeight="1" x14ac:dyDescent="0.3">
      <c r="A1824" s="28" t="s">
        <v>3626</v>
      </c>
      <c r="B1824" s="29">
        <v>3506.2739999999999</v>
      </c>
    </row>
    <row r="1825" spans="1:2" ht="15.75" customHeight="1" x14ac:dyDescent="0.3">
      <c r="A1825" s="23" t="s">
        <v>3629</v>
      </c>
      <c r="B1825" s="27">
        <v>19701</v>
      </c>
    </row>
    <row r="1826" spans="1:2" ht="15.75" customHeight="1" x14ac:dyDescent="0.3">
      <c r="A1826" s="28" t="s">
        <v>3631</v>
      </c>
      <c r="B1826" s="29">
        <v>4189.7460000000001</v>
      </c>
    </row>
    <row r="1827" spans="1:2" ht="15.75" customHeight="1" x14ac:dyDescent="0.3">
      <c r="A1827" s="28" t="s">
        <v>3633</v>
      </c>
      <c r="B1827" s="29">
        <v>3237.5310000000004</v>
      </c>
    </row>
    <row r="1828" spans="1:2" ht="15.75" customHeight="1" x14ac:dyDescent="0.3">
      <c r="A1828" s="28" t="s">
        <v>3635</v>
      </c>
      <c r="B1828" s="29">
        <v>2475.7589999999996</v>
      </c>
    </row>
    <row r="1829" spans="1:2" ht="15.75" customHeight="1" x14ac:dyDescent="0.3">
      <c r="A1829" s="28" t="s">
        <v>3637</v>
      </c>
      <c r="B1829" s="29">
        <v>3427.9739999999997</v>
      </c>
    </row>
    <row r="1830" spans="1:2" ht="15.75" customHeight="1" x14ac:dyDescent="0.3">
      <c r="A1830" s="28" t="s">
        <v>3639</v>
      </c>
      <c r="B1830" s="29">
        <v>2475.7589999999996</v>
      </c>
    </row>
    <row r="1831" spans="1:2" ht="15.75" customHeight="1" x14ac:dyDescent="0.3">
      <c r="A1831" s="28" t="s">
        <v>3641</v>
      </c>
      <c r="B1831" s="29">
        <v>3237.5310000000004</v>
      </c>
    </row>
    <row r="1832" spans="1:2" ht="15.75" customHeight="1" x14ac:dyDescent="0.3">
      <c r="A1832" s="28" t="s">
        <v>3643</v>
      </c>
      <c r="B1832" s="29">
        <v>3427.9739999999997</v>
      </c>
    </row>
    <row r="1833" spans="1:2" ht="15.75" customHeight="1" x14ac:dyDescent="0.3">
      <c r="A1833" s="28" t="s">
        <v>3645</v>
      </c>
      <c r="B1833" s="29">
        <v>3427.9739999999997</v>
      </c>
    </row>
    <row r="1834" spans="1:2" ht="15.75" customHeight="1" x14ac:dyDescent="0.3">
      <c r="A1834" s="28" t="s">
        <v>3647</v>
      </c>
      <c r="B1834" s="29">
        <v>4189.7460000000001</v>
      </c>
    </row>
    <row r="1835" spans="1:2" ht="15.75" customHeight="1" x14ac:dyDescent="0.3">
      <c r="A1835" s="28" t="s">
        <v>3649</v>
      </c>
      <c r="B1835" s="29">
        <v>3427.9739999999997</v>
      </c>
    </row>
    <row r="1836" spans="1:2" ht="15.75" customHeight="1" x14ac:dyDescent="0.3">
      <c r="A1836" s="28" t="s">
        <v>3651</v>
      </c>
      <c r="B1836" s="29">
        <v>3427.9739999999997</v>
      </c>
    </row>
    <row r="1837" spans="1:2" ht="15.75" customHeight="1" x14ac:dyDescent="0.3">
      <c r="A1837" s="28" t="s">
        <v>3653</v>
      </c>
      <c r="B1837" s="29">
        <v>3427.9739999999997</v>
      </c>
    </row>
    <row r="1838" spans="1:2" ht="15.75" customHeight="1" x14ac:dyDescent="0.3">
      <c r="A1838" s="28" t="s">
        <v>3655</v>
      </c>
      <c r="B1838" s="29">
        <v>3427.9739999999997</v>
      </c>
    </row>
    <row r="1839" spans="1:2" ht="15.75" customHeight="1" x14ac:dyDescent="0.3">
      <c r="A1839" s="28" t="s">
        <v>3657</v>
      </c>
      <c r="B1839" s="29">
        <v>3427.9739999999997</v>
      </c>
    </row>
    <row r="1840" spans="1:2" ht="15.75" customHeight="1" x14ac:dyDescent="0.3">
      <c r="A1840" s="23" t="s">
        <v>3660</v>
      </c>
      <c r="B1840" s="27">
        <v>15021</v>
      </c>
    </row>
    <row r="1841" spans="1:2" ht="15.75" customHeight="1" x14ac:dyDescent="0.3">
      <c r="A1841" s="28" t="s">
        <v>3662</v>
      </c>
      <c r="B1841" s="29">
        <v>3194.4659999999999</v>
      </c>
    </row>
    <row r="1842" spans="1:2" ht="15.75" customHeight="1" x14ac:dyDescent="0.3">
      <c r="A1842" s="28" t="s">
        <v>3664</v>
      </c>
      <c r="B1842" s="29">
        <v>2468.451</v>
      </c>
    </row>
    <row r="1843" spans="1:2" ht="15.75" customHeight="1" x14ac:dyDescent="0.3">
      <c r="A1843" s="28" t="s">
        <v>3666</v>
      </c>
      <c r="B1843" s="29">
        <v>1887.6389999999999</v>
      </c>
    </row>
    <row r="1844" spans="1:2" ht="15.75" customHeight="1" x14ac:dyDescent="0.3">
      <c r="A1844" s="28" t="s">
        <v>3668</v>
      </c>
      <c r="B1844" s="29">
        <v>2613.6539999999995</v>
      </c>
    </row>
    <row r="1845" spans="1:2" ht="15.75" customHeight="1" x14ac:dyDescent="0.3">
      <c r="A1845" s="28" t="s">
        <v>3670</v>
      </c>
      <c r="B1845" s="29">
        <v>1887.6389999999999</v>
      </c>
    </row>
    <row r="1846" spans="1:2" ht="15.75" customHeight="1" x14ac:dyDescent="0.3">
      <c r="A1846" s="28" t="s">
        <v>3672</v>
      </c>
      <c r="B1846" s="29">
        <v>2468.451</v>
      </c>
    </row>
    <row r="1847" spans="1:2" ht="15.75" customHeight="1" x14ac:dyDescent="0.3">
      <c r="A1847" s="28" t="s">
        <v>3674</v>
      </c>
      <c r="B1847" s="29">
        <v>2613.6539999999995</v>
      </c>
    </row>
    <row r="1848" spans="1:2" ht="15.75" customHeight="1" x14ac:dyDescent="0.3">
      <c r="A1848" s="28" t="s">
        <v>3676</v>
      </c>
      <c r="B1848" s="29">
        <v>2613.6539999999995</v>
      </c>
    </row>
    <row r="1849" spans="1:2" ht="15.75" customHeight="1" x14ac:dyDescent="0.3">
      <c r="A1849" s="28" t="s">
        <v>3678</v>
      </c>
      <c r="B1849" s="29">
        <v>3194.4659999999999</v>
      </c>
    </row>
    <row r="1850" spans="1:2" ht="15.75" customHeight="1" x14ac:dyDescent="0.3">
      <c r="A1850" s="28" t="s">
        <v>3680</v>
      </c>
      <c r="B1850" s="29">
        <v>2613.6539999999995</v>
      </c>
    </row>
    <row r="1851" spans="1:2" ht="15.75" customHeight="1" x14ac:dyDescent="0.3">
      <c r="A1851" s="28" t="s">
        <v>3682</v>
      </c>
      <c r="B1851" s="29">
        <v>2613.6539999999995</v>
      </c>
    </row>
    <row r="1852" spans="1:2" ht="15.75" customHeight="1" x14ac:dyDescent="0.3">
      <c r="A1852" s="28" t="s">
        <v>3684</v>
      </c>
      <c r="B1852" s="29">
        <v>2613.6539999999995</v>
      </c>
    </row>
    <row r="1853" spans="1:2" ht="15.75" customHeight="1" x14ac:dyDescent="0.3">
      <c r="A1853" s="28" t="s">
        <v>3686</v>
      </c>
      <c r="B1853" s="29">
        <v>2613.6539999999995</v>
      </c>
    </row>
    <row r="1854" spans="1:2" ht="15.75" customHeight="1" x14ac:dyDescent="0.3">
      <c r="A1854" s="28" t="s">
        <v>3688</v>
      </c>
      <c r="B1854" s="29">
        <v>2613.6539999999995</v>
      </c>
    </row>
    <row r="1855" spans="1:2" ht="15.75" customHeight="1" x14ac:dyDescent="0.3">
      <c r="A1855" s="23" t="s">
        <v>3691</v>
      </c>
      <c r="B1855" s="27">
        <v>17901</v>
      </c>
    </row>
    <row r="1856" spans="1:2" ht="15.75" customHeight="1" x14ac:dyDescent="0.3">
      <c r="A1856" s="28" t="s">
        <v>3693</v>
      </c>
      <c r="B1856" s="29">
        <v>3806.9459999999999</v>
      </c>
    </row>
    <row r="1857" spans="1:2" ht="15.75" customHeight="1" x14ac:dyDescent="0.3">
      <c r="A1857" s="28" t="s">
        <v>3695</v>
      </c>
      <c r="B1857" s="29">
        <v>2941.7309999999998</v>
      </c>
    </row>
    <row r="1858" spans="1:2" ht="15.75" customHeight="1" x14ac:dyDescent="0.3">
      <c r="A1858" s="28" t="s">
        <v>3697</v>
      </c>
      <c r="B1858" s="29">
        <v>2249.5589999999997</v>
      </c>
    </row>
    <row r="1859" spans="1:2" ht="15.75" customHeight="1" x14ac:dyDescent="0.3">
      <c r="A1859" s="28" t="s">
        <v>3699</v>
      </c>
      <c r="B1859" s="29">
        <v>3114.7739999999999</v>
      </c>
    </row>
    <row r="1860" spans="1:2" ht="15.75" customHeight="1" x14ac:dyDescent="0.3">
      <c r="A1860" s="28" t="s">
        <v>3701</v>
      </c>
      <c r="B1860" s="29">
        <v>2249.5589999999997</v>
      </c>
    </row>
    <row r="1861" spans="1:2" ht="15.75" customHeight="1" x14ac:dyDescent="0.3">
      <c r="A1861" s="28" t="s">
        <v>3703</v>
      </c>
      <c r="B1861" s="29">
        <v>2941.7309999999998</v>
      </c>
    </row>
    <row r="1862" spans="1:2" ht="15.75" customHeight="1" x14ac:dyDescent="0.3">
      <c r="A1862" s="28" t="s">
        <v>3705</v>
      </c>
      <c r="B1862" s="29">
        <v>3114.7739999999999</v>
      </c>
    </row>
    <row r="1863" spans="1:2" ht="15.75" customHeight="1" x14ac:dyDescent="0.3">
      <c r="A1863" s="28" t="s">
        <v>3707</v>
      </c>
      <c r="B1863" s="29">
        <v>3114.7739999999999</v>
      </c>
    </row>
    <row r="1864" spans="1:2" ht="15.75" customHeight="1" x14ac:dyDescent="0.3">
      <c r="A1864" s="28" t="s">
        <v>3709</v>
      </c>
      <c r="B1864" s="29">
        <v>3806.9459999999999</v>
      </c>
    </row>
    <row r="1865" spans="1:2" ht="15.75" customHeight="1" x14ac:dyDescent="0.3">
      <c r="A1865" s="28" t="s">
        <v>3711</v>
      </c>
      <c r="B1865" s="29">
        <v>3114.7739999999999</v>
      </c>
    </row>
    <row r="1866" spans="1:2" ht="15.75" customHeight="1" x14ac:dyDescent="0.3">
      <c r="A1866" s="28" t="s">
        <v>3713</v>
      </c>
      <c r="B1866" s="29">
        <v>3114.7739999999999</v>
      </c>
    </row>
    <row r="1867" spans="1:2" ht="15.75" customHeight="1" x14ac:dyDescent="0.3">
      <c r="A1867" s="28" t="s">
        <v>3715</v>
      </c>
      <c r="B1867" s="29">
        <v>3114.7739999999999</v>
      </c>
    </row>
    <row r="1868" spans="1:2" ht="15.75" customHeight="1" x14ac:dyDescent="0.3">
      <c r="A1868" s="28" t="s">
        <v>3717</v>
      </c>
      <c r="B1868" s="29">
        <v>3114.7739999999999</v>
      </c>
    </row>
    <row r="1869" spans="1:2" ht="15.75" customHeight="1" x14ac:dyDescent="0.3">
      <c r="A1869" s="28" t="s">
        <v>3719</v>
      </c>
      <c r="B1869" s="29">
        <v>3114.7739999999999</v>
      </c>
    </row>
    <row r="1870" spans="1:2" ht="15.75" customHeight="1" x14ac:dyDescent="0.3">
      <c r="A1870" s="23" t="s">
        <v>3722</v>
      </c>
      <c r="B1870" s="27">
        <v>30141</v>
      </c>
    </row>
    <row r="1871" spans="1:2" ht="15.75" customHeight="1" x14ac:dyDescent="0.3">
      <c r="A1871" s="28" t="s">
        <v>3724</v>
      </c>
      <c r="B1871" s="29">
        <v>6409.9859999999999</v>
      </c>
    </row>
    <row r="1872" spans="1:2" ht="15.75" customHeight="1" x14ac:dyDescent="0.3">
      <c r="A1872" s="28" t="s">
        <v>3726</v>
      </c>
      <c r="B1872" s="29">
        <v>4953.1710000000003</v>
      </c>
    </row>
    <row r="1873" spans="1:2" ht="15.75" customHeight="1" x14ac:dyDescent="0.3">
      <c r="A1873" s="28" t="s">
        <v>3728</v>
      </c>
      <c r="B1873" s="29">
        <v>3787.7189999999996</v>
      </c>
    </row>
    <row r="1874" spans="1:2" ht="15.75" customHeight="1" x14ac:dyDescent="0.3">
      <c r="A1874" s="28" t="s">
        <v>3730</v>
      </c>
      <c r="B1874" s="29">
        <v>5244.5339999999997</v>
      </c>
    </row>
    <row r="1875" spans="1:2" ht="15.75" customHeight="1" x14ac:dyDescent="0.3">
      <c r="A1875" s="28" t="s">
        <v>3732</v>
      </c>
      <c r="B1875" s="29">
        <v>3787.7189999999996</v>
      </c>
    </row>
    <row r="1876" spans="1:2" ht="15.75" customHeight="1" x14ac:dyDescent="0.3">
      <c r="A1876" s="28" t="s">
        <v>3734</v>
      </c>
      <c r="B1876" s="29">
        <v>4953.1710000000003</v>
      </c>
    </row>
    <row r="1877" spans="1:2" ht="15.75" customHeight="1" x14ac:dyDescent="0.3">
      <c r="A1877" s="28" t="s">
        <v>3736</v>
      </c>
      <c r="B1877" s="29">
        <v>5244.5339999999997</v>
      </c>
    </row>
    <row r="1878" spans="1:2" ht="15.75" customHeight="1" x14ac:dyDescent="0.3">
      <c r="A1878" s="28" t="s">
        <v>3738</v>
      </c>
      <c r="B1878" s="29">
        <v>5244.5339999999997</v>
      </c>
    </row>
    <row r="1879" spans="1:2" ht="15.75" customHeight="1" x14ac:dyDescent="0.3">
      <c r="A1879" s="28" t="s">
        <v>3740</v>
      </c>
      <c r="B1879" s="29">
        <v>6409.9859999999999</v>
      </c>
    </row>
    <row r="1880" spans="1:2" ht="15.75" customHeight="1" x14ac:dyDescent="0.3">
      <c r="A1880" s="28" t="s">
        <v>3742</v>
      </c>
      <c r="B1880" s="29">
        <v>5244.5339999999997</v>
      </c>
    </row>
    <row r="1881" spans="1:2" ht="15.75" customHeight="1" x14ac:dyDescent="0.3">
      <c r="A1881" s="28" t="s">
        <v>3744</v>
      </c>
      <c r="B1881" s="29">
        <v>5244.5339999999997</v>
      </c>
    </row>
    <row r="1882" spans="1:2" ht="15.75" customHeight="1" x14ac:dyDescent="0.3">
      <c r="A1882" s="28" t="s">
        <v>3746</v>
      </c>
      <c r="B1882" s="29">
        <v>5244.5339999999997</v>
      </c>
    </row>
    <row r="1883" spans="1:2" ht="15.75" customHeight="1" x14ac:dyDescent="0.3">
      <c r="A1883" s="28" t="s">
        <v>3748</v>
      </c>
      <c r="B1883" s="29">
        <v>5244.5339999999997</v>
      </c>
    </row>
    <row r="1884" spans="1:2" ht="15.75" customHeight="1" x14ac:dyDescent="0.3">
      <c r="A1884" s="28" t="s">
        <v>3750</v>
      </c>
      <c r="B1884" s="29">
        <v>5244.5339999999997</v>
      </c>
    </row>
    <row r="1885" spans="1:2" ht="15.75" customHeight="1" x14ac:dyDescent="0.3">
      <c r="A1885" s="23" t="s">
        <v>3753</v>
      </c>
      <c r="B1885" s="27">
        <v>23211</v>
      </c>
    </row>
    <row r="1886" spans="1:2" ht="15.75" customHeight="1" x14ac:dyDescent="0.3">
      <c r="A1886" s="28" t="s">
        <v>3755</v>
      </c>
      <c r="B1886" s="29">
        <v>4936.2060000000001</v>
      </c>
    </row>
    <row r="1887" spans="1:2" ht="15.75" customHeight="1" x14ac:dyDescent="0.3">
      <c r="A1887" s="28" t="s">
        <v>3757</v>
      </c>
      <c r="B1887" s="29">
        <v>3814.3409999999999</v>
      </c>
    </row>
    <row r="1888" spans="1:2" ht="15.75" customHeight="1" x14ac:dyDescent="0.3">
      <c r="A1888" s="28" t="s">
        <v>3759</v>
      </c>
      <c r="B1888" s="29">
        <v>2916.8489999999997</v>
      </c>
    </row>
    <row r="1889" spans="1:2" ht="15.75" customHeight="1" x14ac:dyDescent="0.3">
      <c r="A1889" s="28" t="s">
        <v>3761</v>
      </c>
      <c r="B1889" s="29">
        <v>4038.7139999999995</v>
      </c>
    </row>
    <row r="1890" spans="1:2" ht="15.75" customHeight="1" x14ac:dyDescent="0.3">
      <c r="A1890" s="28" t="s">
        <v>3763</v>
      </c>
      <c r="B1890" s="29">
        <v>2916.8489999999997</v>
      </c>
    </row>
    <row r="1891" spans="1:2" ht="15.75" customHeight="1" x14ac:dyDescent="0.3">
      <c r="A1891" s="28" t="s">
        <v>3765</v>
      </c>
      <c r="B1891" s="29">
        <v>3814.3409999999999</v>
      </c>
    </row>
    <row r="1892" spans="1:2" ht="15.75" customHeight="1" x14ac:dyDescent="0.3">
      <c r="A1892" s="28" t="s">
        <v>3767</v>
      </c>
      <c r="B1892" s="29">
        <v>4038.7139999999995</v>
      </c>
    </row>
    <row r="1893" spans="1:2" ht="15.75" customHeight="1" x14ac:dyDescent="0.3">
      <c r="A1893" s="28" t="s">
        <v>3769</v>
      </c>
      <c r="B1893" s="29">
        <v>4038.7139999999995</v>
      </c>
    </row>
    <row r="1894" spans="1:2" ht="15.75" customHeight="1" x14ac:dyDescent="0.3">
      <c r="A1894" s="28" t="s">
        <v>3771</v>
      </c>
      <c r="B1894" s="29">
        <v>4936.2060000000001</v>
      </c>
    </row>
    <row r="1895" spans="1:2" ht="15.75" customHeight="1" x14ac:dyDescent="0.3">
      <c r="A1895" s="28" t="s">
        <v>3773</v>
      </c>
      <c r="B1895" s="29">
        <v>4038.7139999999995</v>
      </c>
    </row>
    <row r="1896" spans="1:2" ht="15.75" customHeight="1" x14ac:dyDescent="0.3">
      <c r="A1896" s="28" t="s">
        <v>3775</v>
      </c>
      <c r="B1896" s="29">
        <v>4038.7139999999995</v>
      </c>
    </row>
    <row r="1897" spans="1:2" ht="15.75" customHeight="1" x14ac:dyDescent="0.3">
      <c r="A1897" s="28" t="s">
        <v>3777</v>
      </c>
      <c r="B1897" s="29">
        <v>4038.7139999999995</v>
      </c>
    </row>
    <row r="1898" spans="1:2" ht="15.75" customHeight="1" x14ac:dyDescent="0.3">
      <c r="A1898" s="28" t="s">
        <v>3779</v>
      </c>
      <c r="B1898" s="29">
        <v>4038.7139999999995</v>
      </c>
    </row>
    <row r="1899" spans="1:2" ht="15.75" customHeight="1" x14ac:dyDescent="0.3">
      <c r="A1899" s="28" t="s">
        <v>3781</v>
      </c>
      <c r="B1899" s="29">
        <v>4038.7139999999995</v>
      </c>
    </row>
    <row r="1900" spans="1:2" ht="15.75" customHeight="1" x14ac:dyDescent="0.3">
      <c r="A1900" s="23" t="s">
        <v>3784</v>
      </c>
      <c r="B1900" s="27">
        <v>18261</v>
      </c>
    </row>
    <row r="1901" spans="1:2" ht="15.75" customHeight="1" x14ac:dyDescent="0.3">
      <c r="A1901" s="28" t="s">
        <v>3786</v>
      </c>
      <c r="B1901" s="29">
        <v>3883.5060000000003</v>
      </c>
    </row>
    <row r="1902" spans="1:2" ht="15.75" customHeight="1" x14ac:dyDescent="0.3">
      <c r="A1902" s="28" t="s">
        <v>3788</v>
      </c>
      <c r="B1902" s="29">
        <v>3000.8909999999996</v>
      </c>
    </row>
    <row r="1903" spans="1:2" ht="15.75" customHeight="1" x14ac:dyDescent="0.3">
      <c r="A1903" s="28" t="s">
        <v>3790</v>
      </c>
      <c r="B1903" s="29">
        <v>2294.799</v>
      </c>
    </row>
    <row r="1904" spans="1:2" ht="15.75" customHeight="1" x14ac:dyDescent="0.3">
      <c r="A1904" s="28" t="s">
        <v>3792</v>
      </c>
      <c r="B1904" s="29">
        <v>3177.4139999999993</v>
      </c>
    </row>
    <row r="1905" spans="1:2" ht="15.75" customHeight="1" x14ac:dyDescent="0.3">
      <c r="A1905" s="28" t="s">
        <v>3794</v>
      </c>
      <c r="B1905" s="29">
        <v>2294.799</v>
      </c>
    </row>
    <row r="1906" spans="1:2" ht="15.75" customHeight="1" x14ac:dyDescent="0.3">
      <c r="A1906" s="28" t="s">
        <v>3796</v>
      </c>
      <c r="B1906" s="29">
        <v>3000.8909999999996</v>
      </c>
    </row>
    <row r="1907" spans="1:2" ht="15.75" customHeight="1" x14ac:dyDescent="0.3">
      <c r="A1907" s="28" t="s">
        <v>3798</v>
      </c>
      <c r="B1907" s="29">
        <v>3177.4139999999993</v>
      </c>
    </row>
    <row r="1908" spans="1:2" ht="15.75" customHeight="1" x14ac:dyDescent="0.3">
      <c r="A1908" s="28" t="s">
        <v>3800</v>
      </c>
      <c r="B1908" s="29">
        <v>3177.4139999999993</v>
      </c>
    </row>
    <row r="1909" spans="1:2" ht="15.75" customHeight="1" x14ac:dyDescent="0.3">
      <c r="A1909" s="28" t="s">
        <v>3802</v>
      </c>
      <c r="B1909" s="29">
        <v>3883.5060000000003</v>
      </c>
    </row>
    <row r="1910" spans="1:2" ht="15.75" customHeight="1" x14ac:dyDescent="0.3">
      <c r="A1910" s="28" t="s">
        <v>3804</v>
      </c>
      <c r="B1910" s="29">
        <v>3177.4139999999993</v>
      </c>
    </row>
    <row r="1911" spans="1:2" ht="15.75" customHeight="1" x14ac:dyDescent="0.3">
      <c r="A1911" s="28" t="s">
        <v>3806</v>
      </c>
      <c r="B1911" s="29">
        <v>3177.4139999999993</v>
      </c>
    </row>
    <row r="1912" spans="1:2" ht="15.75" customHeight="1" x14ac:dyDescent="0.3">
      <c r="A1912" s="28" t="s">
        <v>3808</v>
      </c>
      <c r="B1912" s="29">
        <v>3177.4139999999993</v>
      </c>
    </row>
    <row r="1913" spans="1:2" ht="15.75" customHeight="1" x14ac:dyDescent="0.3">
      <c r="A1913" s="28" t="s">
        <v>3810</v>
      </c>
      <c r="B1913" s="29">
        <v>3177.4139999999993</v>
      </c>
    </row>
    <row r="1914" spans="1:2" ht="15.75" customHeight="1" x14ac:dyDescent="0.3">
      <c r="A1914" s="28" t="s">
        <v>3812</v>
      </c>
      <c r="B1914" s="29">
        <v>3177.4139999999993</v>
      </c>
    </row>
    <row r="1915" spans="1:2" ht="15.75" customHeight="1" x14ac:dyDescent="0.3">
      <c r="A1915" s="23" t="s">
        <v>3815</v>
      </c>
      <c r="B1915" s="27">
        <v>30681</v>
      </c>
    </row>
    <row r="1916" spans="1:2" ht="15.75" customHeight="1" x14ac:dyDescent="0.3">
      <c r="A1916" s="28" t="s">
        <v>3817</v>
      </c>
      <c r="B1916" s="29">
        <v>6524.826</v>
      </c>
    </row>
    <row r="1917" spans="1:2" ht="15.75" customHeight="1" x14ac:dyDescent="0.3">
      <c r="A1917" s="28" t="s">
        <v>3819</v>
      </c>
      <c r="B1917" s="29">
        <v>5041.9110000000001</v>
      </c>
    </row>
    <row r="1918" spans="1:2" ht="15.75" customHeight="1" x14ac:dyDescent="0.3">
      <c r="A1918" s="28" t="s">
        <v>3821</v>
      </c>
      <c r="B1918" s="29">
        <v>3855.5789999999997</v>
      </c>
    </row>
    <row r="1919" spans="1:2" ht="15.75" customHeight="1" x14ac:dyDescent="0.3">
      <c r="A1919" s="28" t="s">
        <v>3823</v>
      </c>
      <c r="B1919" s="29">
        <v>5338.4939999999997</v>
      </c>
    </row>
    <row r="1920" spans="1:2" ht="15.75" customHeight="1" x14ac:dyDescent="0.3">
      <c r="A1920" s="28" t="s">
        <v>3825</v>
      </c>
      <c r="B1920" s="29">
        <v>3855.5789999999997</v>
      </c>
    </row>
    <row r="1921" spans="1:2" ht="15.75" customHeight="1" x14ac:dyDescent="0.3">
      <c r="A1921" s="28" t="s">
        <v>3827</v>
      </c>
      <c r="B1921" s="29">
        <v>5041.9110000000001</v>
      </c>
    </row>
    <row r="1922" spans="1:2" ht="15.75" customHeight="1" x14ac:dyDescent="0.3">
      <c r="A1922" s="28" t="s">
        <v>3829</v>
      </c>
      <c r="B1922" s="29">
        <v>5338.4939999999997</v>
      </c>
    </row>
    <row r="1923" spans="1:2" ht="15.75" customHeight="1" x14ac:dyDescent="0.3">
      <c r="A1923" s="28" t="s">
        <v>3831</v>
      </c>
      <c r="B1923" s="29">
        <v>5338.4939999999997</v>
      </c>
    </row>
    <row r="1924" spans="1:2" ht="15.75" customHeight="1" x14ac:dyDescent="0.3">
      <c r="A1924" s="28" t="s">
        <v>3833</v>
      </c>
      <c r="B1924" s="29">
        <v>6524.826</v>
      </c>
    </row>
    <row r="1925" spans="1:2" ht="15.75" customHeight="1" x14ac:dyDescent="0.3">
      <c r="A1925" s="28" t="s">
        <v>3835</v>
      </c>
      <c r="B1925" s="29">
        <v>5338.4939999999997</v>
      </c>
    </row>
    <row r="1926" spans="1:2" ht="15.75" customHeight="1" x14ac:dyDescent="0.3">
      <c r="A1926" s="28" t="s">
        <v>3837</v>
      </c>
      <c r="B1926" s="29">
        <v>5338.4939999999997</v>
      </c>
    </row>
    <row r="1927" spans="1:2" ht="15.75" customHeight="1" x14ac:dyDescent="0.3">
      <c r="A1927" s="28" t="s">
        <v>3839</v>
      </c>
      <c r="B1927" s="29">
        <v>5338.4939999999997</v>
      </c>
    </row>
    <row r="1928" spans="1:2" ht="15.75" customHeight="1" x14ac:dyDescent="0.3">
      <c r="A1928" s="28" t="s">
        <v>3841</v>
      </c>
      <c r="B1928" s="29">
        <v>5338.4939999999997</v>
      </c>
    </row>
    <row r="1929" spans="1:2" ht="15.75" customHeight="1" x14ac:dyDescent="0.3">
      <c r="A1929" s="28" t="s">
        <v>3843</v>
      </c>
      <c r="B1929" s="29">
        <v>5338.4939999999997</v>
      </c>
    </row>
    <row r="1930" spans="1:2" ht="15.75" customHeight="1" x14ac:dyDescent="0.3">
      <c r="A1930" s="23" t="s">
        <v>3846</v>
      </c>
      <c r="B1930" s="27">
        <v>23661</v>
      </c>
    </row>
    <row r="1931" spans="1:2" ht="15.75" customHeight="1" x14ac:dyDescent="0.3">
      <c r="A1931" s="28" t="s">
        <v>3848</v>
      </c>
      <c r="B1931" s="29">
        <v>5031.9059999999999</v>
      </c>
    </row>
    <row r="1932" spans="1:2" ht="15.75" customHeight="1" x14ac:dyDescent="0.3">
      <c r="A1932" s="28" t="s">
        <v>3850</v>
      </c>
      <c r="B1932" s="29">
        <v>3888.2909999999997</v>
      </c>
    </row>
    <row r="1933" spans="1:2" ht="15.75" customHeight="1" x14ac:dyDescent="0.3">
      <c r="A1933" s="28" t="s">
        <v>3852</v>
      </c>
      <c r="B1933" s="29">
        <v>2973.3989999999999</v>
      </c>
    </row>
    <row r="1934" spans="1:2" ht="15.75" customHeight="1" x14ac:dyDescent="0.3">
      <c r="A1934" s="28" t="s">
        <v>3854</v>
      </c>
      <c r="B1934" s="29">
        <v>4117.0139999999992</v>
      </c>
    </row>
    <row r="1935" spans="1:2" ht="15.75" customHeight="1" x14ac:dyDescent="0.3">
      <c r="A1935" s="28" t="s">
        <v>3856</v>
      </c>
      <c r="B1935" s="29">
        <v>2973.3989999999999</v>
      </c>
    </row>
    <row r="1936" spans="1:2" ht="15.75" customHeight="1" x14ac:dyDescent="0.3">
      <c r="A1936" s="28" t="s">
        <v>3858</v>
      </c>
      <c r="B1936" s="29">
        <v>3888.2909999999997</v>
      </c>
    </row>
    <row r="1937" spans="1:2" ht="15.75" customHeight="1" x14ac:dyDescent="0.3">
      <c r="A1937" s="28" t="s">
        <v>3860</v>
      </c>
      <c r="B1937" s="29">
        <v>4117.0139999999992</v>
      </c>
    </row>
    <row r="1938" spans="1:2" ht="15.75" customHeight="1" x14ac:dyDescent="0.3">
      <c r="A1938" s="28" t="s">
        <v>3862</v>
      </c>
      <c r="B1938" s="29">
        <v>4117.0139999999992</v>
      </c>
    </row>
    <row r="1939" spans="1:2" ht="15.75" customHeight="1" x14ac:dyDescent="0.3">
      <c r="A1939" s="28" t="s">
        <v>3864</v>
      </c>
      <c r="B1939" s="29">
        <v>5031.9059999999999</v>
      </c>
    </row>
    <row r="1940" spans="1:2" ht="15.75" customHeight="1" x14ac:dyDescent="0.3">
      <c r="A1940" s="28" t="s">
        <v>3866</v>
      </c>
      <c r="B1940" s="29">
        <v>4117.0139999999992</v>
      </c>
    </row>
    <row r="1941" spans="1:2" ht="15.75" customHeight="1" x14ac:dyDescent="0.3">
      <c r="A1941" s="28" t="s">
        <v>3868</v>
      </c>
      <c r="B1941" s="29">
        <v>4117.0139999999992</v>
      </c>
    </row>
    <row r="1942" spans="1:2" ht="15.75" customHeight="1" x14ac:dyDescent="0.3">
      <c r="A1942" s="28" t="s">
        <v>3870</v>
      </c>
      <c r="B1942" s="29">
        <v>4117.0139999999992</v>
      </c>
    </row>
    <row r="1943" spans="1:2" ht="15.75" customHeight="1" x14ac:dyDescent="0.3">
      <c r="A1943" s="28" t="s">
        <v>3872</v>
      </c>
      <c r="B1943" s="29">
        <v>4117.0139999999992</v>
      </c>
    </row>
    <row r="1944" spans="1:2" ht="15.75" customHeight="1" x14ac:dyDescent="0.3">
      <c r="A1944" s="28" t="s">
        <v>3874</v>
      </c>
      <c r="B1944" s="29">
        <v>4117.0139999999992</v>
      </c>
    </row>
    <row r="1945" spans="1:2" ht="15.75" customHeight="1" x14ac:dyDescent="0.3">
      <c r="A1945" s="23" t="s">
        <v>3877</v>
      </c>
      <c r="B1945" s="27">
        <v>6201</v>
      </c>
    </row>
    <row r="1946" spans="1:2" ht="15.75" customHeight="1" x14ac:dyDescent="0.3">
      <c r="A1946" s="28" t="s">
        <v>3879</v>
      </c>
      <c r="B1946" s="29">
        <v>1318.7459999999999</v>
      </c>
    </row>
    <row r="1947" spans="1:2" ht="15.75" customHeight="1" x14ac:dyDescent="0.3">
      <c r="A1947" s="28" t="s">
        <v>3881</v>
      </c>
      <c r="B1947" s="29">
        <v>1019.0309999999999</v>
      </c>
    </row>
    <row r="1948" spans="1:2" ht="15.75" customHeight="1" x14ac:dyDescent="0.3">
      <c r="A1948" s="28" t="s">
        <v>3883</v>
      </c>
      <c r="B1948" s="29">
        <v>779.2589999999999</v>
      </c>
    </row>
    <row r="1949" spans="1:2" ht="15.75" customHeight="1" x14ac:dyDescent="0.3">
      <c r="A1949" s="28" t="s">
        <v>3885</v>
      </c>
      <c r="B1949" s="29">
        <v>1078.9739999999999</v>
      </c>
    </row>
    <row r="1950" spans="1:2" ht="15.75" customHeight="1" x14ac:dyDescent="0.3">
      <c r="A1950" s="28" t="s">
        <v>3887</v>
      </c>
      <c r="B1950" s="29">
        <v>779.2589999999999</v>
      </c>
    </row>
    <row r="1951" spans="1:2" ht="15.75" customHeight="1" x14ac:dyDescent="0.3">
      <c r="A1951" s="28" t="s">
        <v>3889</v>
      </c>
      <c r="B1951" s="29">
        <v>1019.0309999999999</v>
      </c>
    </row>
    <row r="1952" spans="1:2" ht="15.75" customHeight="1" x14ac:dyDescent="0.3">
      <c r="A1952" s="28" t="s">
        <v>3891</v>
      </c>
      <c r="B1952" s="29">
        <v>1078.9739999999999</v>
      </c>
    </row>
    <row r="1953" spans="1:2" ht="15.75" customHeight="1" x14ac:dyDescent="0.3">
      <c r="A1953" s="28" t="s">
        <v>3893</v>
      </c>
      <c r="B1953" s="29">
        <v>1078.9739999999999</v>
      </c>
    </row>
    <row r="1954" spans="1:2" ht="15.75" customHeight="1" x14ac:dyDescent="0.3">
      <c r="A1954" s="28" t="s">
        <v>3895</v>
      </c>
      <c r="B1954" s="29">
        <v>1318.7459999999999</v>
      </c>
    </row>
    <row r="1955" spans="1:2" ht="15.75" customHeight="1" x14ac:dyDescent="0.3">
      <c r="A1955" s="28" t="s">
        <v>3897</v>
      </c>
      <c r="B1955" s="29">
        <v>1078.9739999999999</v>
      </c>
    </row>
    <row r="1956" spans="1:2" ht="15.75" customHeight="1" x14ac:dyDescent="0.3">
      <c r="A1956" s="28" t="s">
        <v>3899</v>
      </c>
      <c r="B1956" s="29">
        <v>1078.9739999999999</v>
      </c>
    </row>
    <row r="1957" spans="1:2" ht="15.75" customHeight="1" x14ac:dyDescent="0.3">
      <c r="A1957" s="28" t="s">
        <v>3901</v>
      </c>
      <c r="B1957" s="29">
        <v>1078.9739999999999</v>
      </c>
    </row>
    <row r="1958" spans="1:2" ht="15.75" customHeight="1" x14ac:dyDescent="0.3">
      <c r="A1958" s="28" t="s">
        <v>3903</v>
      </c>
      <c r="B1958" s="29">
        <v>1078.9739999999999</v>
      </c>
    </row>
    <row r="1959" spans="1:2" ht="15.75" customHeight="1" x14ac:dyDescent="0.3">
      <c r="A1959" s="28" t="s">
        <v>3905</v>
      </c>
      <c r="B1959" s="29">
        <v>1078.9739999999999</v>
      </c>
    </row>
    <row r="1960" spans="1:2" ht="15.75" customHeight="1" x14ac:dyDescent="0.3">
      <c r="A1960" s="23" t="s">
        <v>8034</v>
      </c>
      <c r="B1960" s="27">
        <v>69381</v>
      </c>
    </row>
    <row r="1961" spans="1:2" ht="15.75" customHeight="1" x14ac:dyDescent="0.3">
      <c r="A1961" s="28" t="s">
        <v>8035</v>
      </c>
      <c r="B1961" s="29">
        <v>12072.293999999998</v>
      </c>
    </row>
    <row r="1962" spans="1:2" ht="15.75" customHeight="1" x14ac:dyDescent="0.3">
      <c r="A1962" s="28" t="s">
        <v>8036</v>
      </c>
      <c r="B1962" s="29">
        <v>12072.293999999998</v>
      </c>
    </row>
    <row r="1963" spans="1:2" ht="15.75" customHeight="1" x14ac:dyDescent="0.3">
      <c r="A1963" s="28" t="s">
        <v>8037</v>
      </c>
      <c r="B1963" s="29">
        <v>12072.293999999998</v>
      </c>
    </row>
    <row r="1964" spans="1:2" ht="15.75" customHeight="1" x14ac:dyDescent="0.3">
      <c r="A1964" s="28" t="s">
        <v>8038</v>
      </c>
      <c r="B1964" s="29">
        <v>12072.293999999998</v>
      </c>
    </row>
    <row r="1965" spans="1:2" ht="15.75" customHeight="1" x14ac:dyDescent="0.3">
      <c r="A1965" s="28" t="s">
        <v>8039</v>
      </c>
      <c r="B1965" s="29">
        <v>12072.293999999998</v>
      </c>
    </row>
    <row r="1966" spans="1:2" ht="15.75" customHeight="1" x14ac:dyDescent="0.3">
      <c r="A1966" s="23" t="s">
        <v>8040</v>
      </c>
      <c r="B1966" s="27">
        <v>72621</v>
      </c>
    </row>
    <row r="1967" spans="1:2" ht="15.75" customHeight="1" x14ac:dyDescent="0.3">
      <c r="A1967" s="28" t="s">
        <v>8041</v>
      </c>
      <c r="B1967" s="30">
        <v>12636.053999999998</v>
      </c>
    </row>
    <row r="1968" spans="1:2" ht="15.75" customHeight="1" x14ac:dyDescent="0.3">
      <c r="A1968" s="28" t="s">
        <v>8042</v>
      </c>
      <c r="B1968" s="30">
        <v>12636.053999999998</v>
      </c>
    </row>
    <row r="1969" spans="1:2" ht="15.75" customHeight="1" x14ac:dyDescent="0.3">
      <c r="A1969" s="28" t="s">
        <v>8043</v>
      </c>
      <c r="B1969" s="30">
        <v>12636.053999999998</v>
      </c>
    </row>
    <row r="1970" spans="1:2" ht="15.75" customHeight="1" x14ac:dyDescent="0.3">
      <c r="A1970" s="28" t="s">
        <v>8044</v>
      </c>
      <c r="B1970" s="30">
        <v>12636.053999999998</v>
      </c>
    </row>
    <row r="1971" spans="1:2" ht="15.75" customHeight="1" x14ac:dyDescent="0.3">
      <c r="A1971" s="28" t="s">
        <v>8045</v>
      </c>
      <c r="B1971" s="30">
        <v>12636.053999999998</v>
      </c>
    </row>
    <row r="1972" spans="1:2" ht="15.75" customHeight="1" x14ac:dyDescent="0.3">
      <c r="A1972" s="20" t="s">
        <v>3908</v>
      </c>
      <c r="B1972" s="22">
        <v>34344</v>
      </c>
    </row>
    <row r="1973" spans="1:2" ht="15.75" customHeight="1" x14ac:dyDescent="0.3">
      <c r="A1973" s="28" t="s">
        <v>3910</v>
      </c>
      <c r="B1973" s="30">
        <v>7303.8239999999996</v>
      </c>
    </row>
    <row r="1974" spans="1:2" ht="15.75" customHeight="1" x14ac:dyDescent="0.3">
      <c r="A1974" s="28" t="s">
        <v>3912</v>
      </c>
      <c r="B1974" s="30">
        <v>5643.8639999999996</v>
      </c>
    </row>
    <row r="1975" spans="1:2" ht="15.75" customHeight="1" x14ac:dyDescent="0.3">
      <c r="A1975" s="28" t="s">
        <v>3914</v>
      </c>
      <c r="B1975" s="30">
        <v>4315.8959999999997</v>
      </c>
    </row>
    <row r="1976" spans="1:2" ht="15.75" customHeight="1" x14ac:dyDescent="0.3">
      <c r="A1976" s="28" t="s">
        <v>3916</v>
      </c>
      <c r="B1976" s="30">
        <v>5975.8559999999998</v>
      </c>
    </row>
    <row r="1977" spans="1:2" ht="15.75" customHeight="1" x14ac:dyDescent="0.3">
      <c r="A1977" s="28" t="s">
        <v>3918</v>
      </c>
      <c r="B1977" s="30">
        <v>4315.8959999999997</v>
      </c>
    </row>
    <row r="1978" spans="1:2" ht="15.75" customHeight="1" x14ac:dyDescent="0.3">
      <c r="A1978" s="28" t="s">
        <v>3920</v>
      </c>
      <c r="B1978" s="30">
        <v>5643.8639999999996</v>
      </c>
    </row>
    <row r="1979" spans="1:2" ht="15.75" customHeight="1" x14ac:dyDescent="0.3">
      <c r="A1979" s="28" t="s">
        <v>3922</v>
      </c>
      <c r="B1979" s="30">
        <v>5975.8559999999998</v>
      </c>
    </row>
    <row r="1980" spans="1:2" ht="15.75" customHeight="1" x14ac:dyDescent="0.3">
      <c r="A1980" s="28" t="s">
        <v>3924</v>
      </c>
      <c r="B1980" s="30">
        <v>5975.8559999999998</v>
      </c>
    </row>
    <row r="1981" spans="1:2" ht="15.75" customHeight="1" x14ac:dyDescent="0.3">
      <c r="A1981" s="28" t="s">
        <v>3926</v>
      </c>
      <c r="B1981" s="30">
        <v>7303.8239999999996</v>
      </c>
    </row>
    <row r="1982" spans="1:2" ht="15.75" customHeight="1" x14ac:dyDescent="0.3">
      <c r="A1982" s="28" t="s">
        <v>3928</v>
      </c>
      <c r="B1982" s="30">
        <v>5975.8559999999998</v>
      </c>
    </row>
    <row r="1983" spans="1:2" ht="15.75" customHeight="1" x14ac:dyDescent="0.3">
      <c r="A1983" s="28" t="s">
        <v>3930</v>
      </c>
      <c r="B1983" s="30">
        <v>5975.8559999999998</v>
      </c>
    </row>
    <row r="1984" spans="1:2" ht="15.75" customHeight="1" x14ac:dyDescent="0.3">
      <c r="A1984" s="28" t="s">
        <v>3932</v>
      </c>
      <c r="B1984" s="30">
        <v>5975.8559999999998</v>
      </c>
    </row>
    <row r="1985" spans="1:2" ht="15.75" customHeight="1" x14ac:dyDescent="0.3">
      <c r="A1985" s="28" t="s">
        <v>3934</v>
      </c>
      <c r="B1985" s="30">
        <v>5975.8559999999998</v>
      </c>
    </row>
    <row r="1986" spans="1:2" ht="15.75" customHeight="1" x14ac:dyDescent="0.3">
      <c r="A1986" s="28" t="s">
        <v>3936</v>
      </c>
      <c r="B1986" s="30">
        <v>5975.8559999999998</v>
      </c>
    </row>
    <row r="1987" spans="1:2" ht="15.75" customHeight="1" x14ac:dyDescent="0.3">
      <c r="A1987" s="20" t="s">
        <v>3939</v>
      </c>
      <c r="B1987" s="22">
        <v>34641</v>
      </c>
    </row>
    <row r="1988" spans="1:2" ht="15.75" customHeight="1" x14ac:dyDescent="0.3">
      <c r="A1988" s="28" t="s">
        <v>3941</v>
      </c>
      <c r="B1988" s="30">
        <v>7366.985999999999</v>
      </c>
    </row>
    <row r="1989" spans="1:2" ht="15.75" customHeight="1" x14ac:dyDescent="0.3">
      <c r="A1989" s="28" t="s">
        <v>3943</v>
      </c>
      <c r="B1989" s="30">
        <v>5692.6710000000003</v>
      </c>
    </row>
    <row r="1990" spans="1:2" ht="15.75" customHeight="1" x14ac:dyDescent="0.3">
      <c r="A1990" s="28" t="s">
        <v>3945</v>
      </c>
      <c r="B1990" s="30">
        <v>4353.2189999999991</v>
      </c>
    </row>
    <row r="1991" spans="1:2" ht="15.75" customHeight="1" x14ac:dyDescent="0.3">
      <c r="A1991" s="28" t="s">
        <v>3947</v>
      </c>
      <c r="B1991" s="30">
        <v>6027.5339999999997</v>
      </c>
    </row>
    <row r="1992" spans="1:2" ht="15.75" customHeight="1" x14ac:dyDescent="0.3">
      <c r="A1992" s="28" t="s">
        <v>3949</v>
      </c>
      <c r="B1992" s="30">
        <v>4353.2189999999991</v>
      </c>
    </row>
    <row r="1993" spans="1:2" ht="15.75" customHeight="1" x14ac:dyDescent="0.3">
      <c r="A1993" s="28" t="s">
        <v>3951</v>
      </c>
      <c r="B1993" s="30">
        <v>5692.6710000000003</v>
      </c>
    </row>
    <row r="1994" spans="1:2" ht="15.75" customHeight="1" x14ac:dyDescent="0.3">
      <c r="A1994" s="28" t="s">
        <v>3953</v>
      </c>
      <c r="B1994" s="30">
        <v>6027.5339999999997</v>
      </c>
    </row>
    <row r="1995" spans="1:2" ht="15.75" customHeight="1" x14ac:dyDescent="0.3">
      <c r="A1995" s="28" t="s">
        <v>3955</v>
      </c>
      <c r="B1995" s="30">
        <v>6027.5339999999997</v>
      </c>
    </row>
    <row r="1996" spans="1:2" ht="15.75" customHeight="1" x14ac:dyDescent="0.3">
      <c r="A1996" s="28" t="s">
        <v>3957</v>
      </c>
      <c r="B1996" s="30">
        <v>7366.985999999999</v>
      </c>
    </row>
    <row r="1997" spans="1:2" ht="15.75" customHeight="1" x14ac:dyDescent="0.3">
      <c r="A1997" s="28" t="s">
        <v>3959</v>
      </c>
      <c r="B1997" s="30">
        <v>6027.5339999999997</v>
      </c>
    </row>
    <row r="1998" spans="1:2" ht="15.75" customHeight="1" x14ac:dyDescent="0.3">
      <c r="A1998" s="28" t="s">
        <v>3961</v>
      </c>
      <c r="B1998" s="30">
        <v>6027.5339999999997</v>
      </c>
    </row>
    <row r="1999" spans="1:2" ht="15.75" customHeight="1" x14ac:dyDescent="0.3">
      <c r="A1999" s="28" t="s">
        <v>3963</v>
      </c>
      <c r="B1999" s="30">
        <v>6027.5339999999997</v>
      </c>
    </row>
    <row r="2000" spans="1:2" ht="15.75" customHeight="1" x14ac:dyDescent="0.3">
      <c r="A2000" s="28" t="s">
        <v>3965</v>
      </c>
      <c r="B2000" s="30">
        <v>6027.5339999999997</v>
      </c>
    </row>
    <row r="2001" spans="1:2" ht="15.75" customHeight="1" x14ac:dyDescent="0.3">
      <c r="A2001" s="28" t="s">
        <v>3967</v>
      </c>
      <c r="B2001" s="30">
        <v>6027.5339999999997</v>
      </c>
    </row>
    <row r="2002" spans="1:2" ht="15.75" customHeight="1" x14ac:dyDescent="0.3">
      <c r="A2002" s="20" t="s">
        <v>3970</v>
      </c>
      <c r="B2002" s="22">
        <v>43452</v>
      </c>
    </row>
    <row r="2003" spans="1:2" ht="15.75" customHeight="1" x14ac:dyDescent="0.3">
      <c r="A2003" s="28" t="s">
        <v>3972</v>
      </c>
      <c r="B2003" s="30">
        <v>9240.7919999999995</v>
      </c>
    </row>
    <row r="2004" spans="1:2" ht="15.75" customHeight="1" x14ac:dyDescent="0.3">
      <c r="A2004" s="28" t="s">
        <v>3974</v>
      </c>
      <c r="B2004" s="30">
        <v>7140.6120000000001</v>
      </c>
    </row>
    <row r="2005" spans="1:2" ht="15.75" customHeight="1" x14ac:dyDescent="0.3">
      <c r="A2005" s="28" t="s">
        <v>3976</v>
      </c>
      <c r="B2005" s="30">
        <v>5460.4679999999989</v>
      </c>
    </row>
    <row r="2006" spans="1:2" ht="15.75" customHeight="1" x14ac:dyDescent="0.3">
      <c r="A2006" s="28" t="s">
        <v>3978</v>
      </c>
      <c r="B2006" s="30">
        <v>7560.6479999999992</v>
      </c>
    </row>
    <row r="2007" spans="1:2" ht="15.75" customHeight="1" x14ac:dyDescent="0.3">
      <c r="A2007" s="28" t="s">
        <v>3980</v>
      </c>
      <c r="B2007" s="30">
        <v>5460.4679999999989</v>
      </c>
    </row>
    <row r="2008" spans="1:2" ht="15.75" customHeight="1" x14ac:dyDescent="0.3">
      <c r="A2008" s="28" t="s">
        <v>3982</v>
      </c>
      <c r="B2008" s="30">
        <v>7140.6120000000001</v>
      </c>
    </row>
    <row r="2009" spans="1:2" ht="15.75" customHeight="1" x14ac:dyDescent="0.3">
      <c r="A2009" s="28" t="s">
        <v>3984</v>
      </c>
      <c r="B2009" s="30">
        <v>7560.6479999999992</v>
      </c>
    </row>
    <row r="2010" spans="1:2" ht="15.75" customHeight="1" x14ac:dyDescent="0.3">
      <c r="A2010" s="28" t="s">
        <v>3986</v>
      </c>
      <c r="B2010" s="30">
        <v>7560.6479999999992</v>
      </c>
    </row>
    <row r="2011" spans="1:2" ht="15.75" customHeight="1" x14ac:dyDescent="0.3">
      <c r="A2011" s="28" t="s">
        <v>3988</v>
      </c>
      <c r="B2011" s="30">
        <v>9240.7919999999995</v>
      </c>
    </row>
    <row r="2012" spans="1:2" ht="15.75" customHeight="1" x14ac:dyDescent="0.3">
      <c r="A2012" s="28" t="s">
        <v>3990</v>
      </c>
      <c r="B2012" s="30">
        <v>7560.6479999999992</v>
      </c>
    </row>
    <row r="2013" spans="1:2" ht="15.75" customHeight="1" x14ac:dyDescent="0.3">
      <c r="A2013" s="28" t="s">
        <v>3992</v>
      </c>
      <c r="B2013" s="30">
        <v>7560.6479999999992</v>
      </c>
    </row>
    <row r="2014" spans="1:2" ht="15.75" customHeight="1" x14ac:dyDescent="0.3">
      <c r="A2014" s="28" t="s">
        <v>3994</v>
      </c>
      <c r="B2014" s="30">
        <v>7560.6479999999992</v>
      </c>
    </row>
    <row r="2015" spans="1:2" ht="15.75" customHeight="1" x14ac:dyDescent="0.3">
      <c r="A2015" s="28" t="s">
        <v>3996</v>
      </c>
      <c r="B2015" s="30">
        <v>7560.6479999999992</v>
      </c>
    </row>
    <row r="2016" spans="1:2" ht="15.75" customHeight="1" x14ac:dyDescent="0.3">
      <c r="A2016" s="28" t="s">
        <v>3998</v>
      </c>
      <c r="B2016" s="30">
        <v>7560.6479999999992</v>
      </c>
    </row>
    <row r="2017" spans="1:2" ht="15.75" customHeight="1" x14ac:dyDescent="0.3">
      <c r="A2017" s="20" t="s">
        <v>4001</v>
      </c>
      <c r="B2017" s="22">
        <v>43749</v>
      </c>
    </row>
    <row r="2018" spans="1:2" ht="15.75" customHeight="1" x14ac:dyDescent="0.3">
      <c r="A2018" s="28" t="s">
        <v>4003</v>
      </c>
      <c r="B2018" s="30">
        <v>9303.9539999999997</v>
      </c>
    </row>
    <row r="2019" spans="1:2" ht="15.75" customHeight="1" x14ac:dyDescent="0.3">
      <c r="A2019" s="28" t="s">
        <v>4005</v>
      </c>
      <c r="B2019" s="30">
        <v>7189.4189999999999</v>
      </c>
    </row>
    <row r="2020" spans="1:2" ht="15.75" customHeight="1" x14ac:dyDescent="0.3">
      <c r="A2020" s="28" t="s">
        <v>4007</v>
      </c>
      <c r="B2020" s="30">
        <v>5497.7910000000002</v>
      </c>
    </row>
    <row r="2021" spans="1:2" ht="15.75" customHeight="1" x14ac:dyDescent="0.3">
      <c r="A2021" s="28" t="s">
        <v>4009</v>
      </c>
      <c r="B2021" s="30">
        <v>7612.3259999999982</v>
      </c>
    </row>
    <row r="2022" spans="1:2" ht="15.75" customHeight="1" x14ac:dyDescent="0.3">
      <c r="A2022" s="28" t="s">
        <v>4011</v>
      </c>
      <c r="B2022" s="30">
        <v>5497.7910000000002</v>
      </c>
    </row>
    <row r="2023" spans="1:2" ht="15.75" customHeight="1" x14ac:dyDescent="0.3">
      <c r="A2023" s="28" t="s">
        <v>4013</v>
      </c>
      <c r="B2023" s="30">
        <v>7189.4189999999999</v>
      </c>
    </row>
    <row r="2024" spans="1:2" ht="15.75" customHeight="1" x14ac:dyDescent="0.3">
      <c r="A2024" s="28" t="s">
        <v>4015</v>
      </c>
      <c r="B2024" s="30">
        <v>7612.3259999999982</v>
      </c>
    </row>
    <row r="2025" spans="1:2" ht="15.75" customHeight="1" x14ac:dyDescent="0.3">
      <c r="A2025" s="28" t="s">
        <v>4017</v>
      </c>
      <c r="B2025" s="30">
        <v>7612.3259999999982</v>
      </c>
    </row>
    <row r="2026" spans="1:2" ht="15.75" customHeight="1" x14ac:dyDescent="0.3">
      <c r="A2026" s="28" t="s">
        <v>4019</v>
      </c>
      <c r="B2026" s="30">
        <v>9303.9539999999997</v>
      </c>
    </row>
    <row r="2027" spans="1:2" ht="15.75" customHeight="1" x14ac:dyDescent="0.3">
      <c r="A2027" s="28" t="s">
        <v>4021</v>
      </c>
      <c r="B2027" s="30">
        <v>7612.3259999999982</v>
      </c>
    </row>
    <row r="2028" spans="1:2" ht="15.75" customHeight="1" x14ac:dyDescent="0.3">
      <c r="A2028" s="28" t="s">
        <v>4023</v>
      </c>
      <c r="B2028" s="30">
        <v>7612.3259999999982</v>
      </c>
    </row>
    <row r="2029" spans="1:2" ht="15.75" customHeight="1" x14ac:dyDescent="0.3">
      <c r="A2029" s="28" t="s">
        <v>4025</v>
      </c>
      <c r="B2029" s="30">
        <v>7612.3259999999982</v>
      </c>
    </row>
    <row r="2030" spans="1:2" ht="15.75" customHeight="1" x14ac:dyDescent="0.3">
      <c r="A2030" s="28" t="s">
        <v>4027</v>
      </c>
      <c r="B2030" s="30">
        <v>7612.3259999999982</v>
      </c>
    </row>
    <row r="2031" spans="1:2" ht="15.75" customHeight="1" x14ac:dyDescent="0.3">
      <c r="A2031" s="28" t="s">
        <v>4029</v>
      </c>
      <c r="B2031" s="30">
        <v>7612.3259999999982</v>
      </c>
    </row>
    <row r="2032" spans="1:2" ht="15.75" customHeight="1" x14ac:dyDescent="0.3">
      <c r="A2032" s="20" t="s">
        <v>4032</v>
      </c>
      <c r="B2032" s="22">
        <v>56025</v>
      </c>
    </row>
    <row r="2033" spans="1:2" ht="15.75" customHeight="1" x14ac:dyDescent="0.3">
      <c r="A2033" s="28" t="s">
        <v>4034</v>
      </c>
      <c r="B2033" s="30">
        <v>11914.65</v>
      </c>
    </row>
    <row r="2034" spans="1:2" ht="15.75" customHeight="1" x14ac:dyDescent="0.3">
      <c r="A2034" s="28" t="s">
        <v>4036</v>
      </c>
      <c r="B2034" s="30">
        <v>9206.7749999999996</v>
      </c>
    </row>
    <row r="2035" spans="1:2" ht="15.75" customHeight="1" x14ac:dyDescent="0.3">
      <c r="A2035" s="28" t="s">
        <v>4038</v>
      </c>
      <c r="B2035" s="30">
        <v>7040.4749999999995</v>
      </c>
    </row>
    <row r="2036" spans="1:2" ht="15.75" customHeight="1" x14ac:dyDescent="0.3">
      <c r="A2036" s="28" t="s">
        <v>4040</v>
      </c>
      <c r="B2036" s="30">
        <v>9748.35</v>
      </c>
    </row>
    <row r="2037" spans="1:2" ht="15.75" customHeight="1" x14ac:dyDescent="0.3">
      <c r="A2037" s="28" t="s">
        <v>4042</v>
      </c>
      <c r="B2037" s="30">
        <v>7040.4749999999995</v>
      </c>
    </row>
    <row r="2038" spans="1:2" ht="15.75" customHeight="1" x14ac:dyDescent="0.3">
      <c r="A2038" s="28" t="s">
        <v>4044</v>
      </c>
      <c r="B2038" s="30">
        <v>9206.7749999999996</v>
      </c>
    </row>
    <row r="2039" spans="1:2" ht="15.75" customHeight="1" x14ac:dyDescent="0.3">
      <c r="A2039" s="28" t="s">
        <v>4046</v>
      </c>
      <c r="B2039" s="30">
        <v>9748.35</v>
      </c>
    </row>
    <row r="2040" spans="1:2" ht="15.75" customHeight="1" x14ac:dyDescent="0.3">
      <c r="A2040" s="28" t="s">
        <v>4048</v>
      </c>
      <c r="B2040" s="30">
        <v>9748.35</v>
      </c>
    </row>
    <row r="2041" spans="1:2" ht="15.75" customHeight="1" x14ac:dyDescent="0.3">
      <c r="A2041" s="28" t="s">
        <v>4050</v>
      </c>
      <c r="B2041" s="30">
        <v>11914.65</v>
      </c>
    </row>
    <row r="2042" spans="1:2" ht="15.75" customHeight="1" x14ac:dyDescent="0.3">
      <c r="A2042" s="28" t="s">
        <v>4052</v>
      </c>
      <c r="B2042" s="30">
        <v>9748.35</v>
      </c>
    </row>
    <row r="2043" spans="1:2" ht="15.75" customHeight="1" x14ac:dyDescent="0.3">
      <c r="A2043" s="28" t="s">
        <v>4054</v>
      </c>
      <c r="B2043" s="30">
        <v>9748.35</v>
      </c>
    </row>
    <row r="2044" spans="1:2" ht="15.75" customHeight="1" x14ac:dyDescent="0.3">
      <c r="A2044" s="28" t="s">
        <v>4056</v>
      </c>
      <c r="B2044" s="30">
        <v>9748.35</v>
      </c>
    </row>
    <row r="2045" spans="1:2" ht="15.75" customHeight="1" x14ac:dyDescent="0.3">
      <c r="A2045" s="28" t="s">
        <v>4058</v>
      </c>
      <c r="B2045" s="30">
        <v>9748.35</v>
      </c>
    </row>
    <row r="2046" spans="1:2" ht="15.75" customHeight="1" x14ac:dyDescent="0.3">
      <c r="A2046" s="28" t="s">
        <v>4060</v>
      </c>
      <c r="B2046" s="30">
        <v>9748.35</v>
      </c>
    </row>
    <row r="2047" spans="1:2" ht="15.75" customHeight="1" x14ac:dyDescent="0.3">
      <c r="A2047" s="20" t="s">
        <v>4063</v>
      </c>
      <c r="B2047" s="22">
        <v>56322</v>
      </c>
    </row>
    <row r="2048" spans="1:2" ht="15.75" customHeight="1" x14ac:dyDescent="0.3">
      <c r="A2048" s="28" t="s">
        <v>4065</v>
      </c>
      <c r="B2048" s="30">
        <v>11977.811999999998</v>
      </c>
    </row>
    <row r="2049" spans="1:2" ht="15.75" customHeight="1" x14ac:dyDescent="0.3">
      <c r="A2049" s="28" t="s">
        <v>4067</v>
      </c>
      <c r="B2049" s="30">
        <v>9255.5820000000003</v>
      </c>
    </row>
    <row r="2050" spans="1:2" ht="15.75" customHeight="1" x14ac:dyDescent="0.3">
      <c r="A2050" s="28" t="s">
        <v>4069</v>
      </c>
      <c r="B2050" s="30">
        <v>7077.7979999999998</v>
      </c>
    </row>
    <row r="2051" spans="1:2" ht="15.75" customHeight="1" x14ac:dyDescent="0.3">
      <c r="A2051" s="28" t="s">
        <v>4071</v>
      </c>
      <c r="B2051" s="30">
        <v>9800.0279999999984</v>
      </c>
    </row>
    <row r="2052" spans="1:2" ht="15.75" customHeight="1" x14ac:dyDescent="0.3">
      <c r="A2052" s="28" t="s">
        <v>4073</v>
      </c>
      <c r="B2052" s="30">
        <v>7077.7979999999998</v>
      </c>
    </row>
    <row r="2053" spans="1:2" ht="15.75" customHeight="1" x14ac:dyDescent="0.3">
      <c r="A2053" s="28" t="s">
        <v>4075</v>
      </c>
      <c r="B2053" s="30">
        <v>9255.5820000000003</v>
      </c>
    </row>
    <row r="2054" spans="1:2" ht="15.75" customHeight="1" x14ac:dyDescent="0.3">
      <c r="A2054" s="28" t="s">
        <v>4077</v>
      </c>
      <c r="B2054" s="30">
        <v>9800.0279999999984</v>
      </c>
    </row>
    <row r="2055" spans="1:2" ht="15.75" customHeight="1" x14ac:dyDescent="0.3">
      <c r="A2055" s="28" t="s">
        <v>4079</v>
      </c>
      <c r="B2055" s="30">
        <v>9800.0279999999984</v>
      </c>
    </row>
    <row r="2056" spans="1:2" ht="15.75" customHeight="1" x14ac:dyDescent="0.3">
      <c r="A2056" s="28" t="s">
        <v>4081</v>
      </c>
      <c r="B2056" s="30">
        <v>11977.811999999998</v>
      </c>
    </row>
    <row r="2057" spans="1:2" ht="15.75" customHeight="1" x14ac:dyDescent="0.3">
      <c r="A2057" s="28" t="s">
        <v>4083</v>
      </c>
      <c r="B2057" s="30">
        <v>9800.0279999999984</v>
      </c>
    </row>
    <row r="2058" spans="1:2" ht="15.75" customHeight="1" x14ac:dyDescent="0.3">
      <c r="A2058" s="28" t="s">
        <v>4085</v>
      </c>
      <c r="B2058" s="30">
        <v>9800.0279999999984</v>
      </c>
    </row>
    <row r="2059" spans="1:2" ht="15.75" customHeight="1" x14ac:dyDescent="0.3">
      <c r="A2059" s="28" t="s">
        <v>4087</v>
      </c>
      <c r="B2059" s="30">
        <v>9800.0279999999984</v>
      </c>
    </row>
    <row r="2060" spans="1:2" ht="15.75" customHeight="1" x14ac:dyDescent="0.3">
      <c r="A2060" s="28" t="s">
        <v>4089</v>
      </c>
      <c r="B2060" s="30">
        <v>9800.0279999999984</v>
      </c>
    </row>
    <row r="2061" spans="1:2" ht="15.75" customHeight="1" x14ac:dyDescent="0.3">
      <c r="A2061" s="28" t="s">
        <v>4091</v>
      </c>
      <c r="B2061" s="30">
        <v>9800.0279999999984</v>
      </c>
    </row>
    <row r="2062" spans="1:2" ht="15.75" customHeight="1" x14ac:dyDescent="0.3">
      <c r="A2062" s="20" t="s">
        <v>4094</v>
      </c>
      <c r="B2062" s="22">
        <v>34344</v>
      </c>
    </row>
    <row r="2063" spans="1:2" ht="15.75" customHeight="1" x14ac:dyDescent="0.3">
      <c r="A2063" s="28" t="s">
        <v>4096</v>
      </c>
      <c r="B2063" s="30">
        <v>7303.8239999999996</v>
      </c>
    </row>
    <row r="2064" spans="1:2" ht="15.75" customHeight="1" x14ac:dyDescent="0.3">
      <c r="A2064" s="28" t="s">
        <v>4098</v>
      </c>
      <c r="B2064" s="30">
        <v>5643.8640000000005</v>
      </c>
    </row>
    <row r="2065" spans="1:2" ht="15.75" customHeight="1" x14ac:dyDescent="0.3">
      <c r="A2065" s="28" t="s">
        <v>4100</v>
      </c>
      <c r="B2065" s="30">
        <v>4315.8959999999997</v>
      </c>
    </row>
    <row r="2066" spans="1:2" ht="15.75" customHeight="1" x14ac:dyDescent="0.3">
      <c r="A2066" s="28" t="s">
        <v>4102</v>
      </c>
      <c r="B2066" s="30">
        <v>5975.8559999999998</v>
      </c>
    </row>
    <row r="2067" spans="1:2" ht="15.75" customHeight="1" x14ac:dyDescent="0.3">
      <c r="A2067" s="28" t="s">
        <v>4104</v>
      </c>
      <c r="B2067" s="30">
        <v>4315.8959999999997</v>
      </c>
    </row>
    <row r="2068" spans="1:2" ht="15.75" customHeight="1" x14ac:dyDescent="0.3">
      <c r="A2068" s="28" t="s">
        <v>4106</v>
      </c>
      <c r="B2068" s="30">
        <v>5643.8640000000005</v>
      </c>
    </row>
    <row r="2069" spans="1:2" ht="15.75" customHeight="1" x14ac:dyDescent="0.3">
      <c r="A2069" s="28" t="s">
        <v>4108</v>
      </c>
      <c r="B2069" s="30">
        <v>5975.8559999999998</v>
      </c>
    </row>
    <row r="2070" spans="1:2" ht="15.75" customHeight="1" x14ac:dyDescent="0.3">
      <c r="A2070" s="28" t="s">
        <v>4110</v>
      </c>
      <c r="B2070" s="30">
        <v>5975.8559999999998</v>
      </c>
    </row>
    <row r="2071" spans="1:2" ht="15.75" customHeight="1" x14ac:dyDescent="0.3">
      <c r="A2071" s="28" t="s">
        <v>4112</v>
      </c>
      <c r="B2071" s="30">
        <v>7303.8239999999996</v>
      </c>
    </row>
    <row r="2072" spans="1:2" ht="15.75" customHeight="1" x14ac:dyDescent="0.3">
      <c r="A2072" s="28" t="s">
        <v>4114</v>
      </c>
      <c r="B2072" s="30">
        <v>5975.8559999999998</v>
      </c>
    </row>
    <row r="2073" spans="1:2" ht="15.75" customHeight="1" x14ac:dyDescent="0.3">
      <c r="A2073" s="28" t="s">
        <v>4116</v>
      </c>
      <c r="B2073" s="30">
        <v>5975.8559999999998</v>
      </c>
    </row>
    <row r="2074" spans="1:2" ht="15.75" customHeight="1" x14ac:dyDescent="0.3">
      <c r="A2074" s="28" t="s">
        <v>4118</v>
      </c>
      <c r="B2074" s="30">
        <v>5975.8559999999998</v>
      </c>
    </row>
    <row r="2075" spans="1:2" ht="15.75" customHeight="1" x14ac:dyDescent="0.3">
      <c r="A2075" s="28" t="s">
        <v>4120</v>
      </c>
      <c r="B2075" s="30">
        <v>5975.8559999999998</v>
      </c>
    </row>
    <row r="2076" spans="1:2" ht="15.75" customHeight="1" x14ac:dyDescent="0.3">
      <c r="A2076" s="28" t="s">
        <v>4122</v>
      </c>
      <c r="B2076" s="30">
        <v>5975.8559999999998</v>
      </c>
    </row>
    <row r="2077" spans="1:2" ht="15.75" customHeight="1" x14ac:dyDescent="0.3">
      <c r="A2077" s="20" t="s">
        <v>4125</v>
      </c>
      <c r="B2077" s="22">
        <v>34641</v>
      </c>
    </row>
    <row r="2078" spans="1:2" ht="15.75" customHeight="1" x14ac:dyDescent="0.3">
      <c r="A2078" s="28" t="s">
        <v>4127</v>
      </c>
      <c r="B2078" s="30">
        <v>7366.985999999999</v>
      </c>
    </row>
    <row r="2079" spans="1:2" ht="15.75" customHeight="1" x14ac:dyDescent="0.3">
      <c r="A2079" s="28" t="s">
        <v>4129</v>
      </c>
      <c r="B2079" s="30">
        <v>5692.6710000000003</v>
      </c>
    </row>
    <row r="2080" spans="1:2" ht="15.75" customHeight="1" x14ac:dyDescent="0.3">
      <c r="A2080" s="28" t="s">
        <v>4131</v>
      </c>
      <c r="B2080" s="30">
        <v>4353.2189999999991</v>
      </c>
    </row>
    <row r="2081" spans="1:2" ht="15.75" customHeight="1" x14ac:dyDescent="0.3">
      <c r="A2081" s="28" t="s">
        <v>4133</v>
      </c>
      <c r="B2081" s="30">
        <v>6027.5339999999997</v>
      </c>
    </row>
    <row r="2082" spans="1:2" ht="15.75" customHeight="1" x14ac:dyDescent="0.3">
      <c r="A2082" s="28" t="s">
        <v>4135</v>
      </c>
      <c r="B2082" s="30">
        <v>4353.2189999999991</v>
      </c>
    </row>
    <row r="2083" spans="1:2" ht="15.75" customHeight="1" x14ac:dyDescent="0.3">
      <c r="A2083" s="28" t="s">
        <v>4137</v>
      </c>
      <c r="B2083" s="30">
        <v>5692.6710000000003</v>
      </c>
    </row>
    <row r="2084" spans="1:2" ht="15.75" customHeight="1" x14ac:dyDescent="0.3">
      <c r="A2084" s="28" t="s">
        <v>4139</v>
      </c>
      <c r="B2084" s="30">
        <v>6027.5339999999997</v>
      </c>
    </row>
    <row r="2085" spans="1:2" ht="15.75" customHeight="1" x14ac:dyDescent="0.3">
      <c r="A2085" s="28" t="s">
        <v>4141</v>
      </c>
      <c r="B2085" s="30">
        <v>6027.5339999999997</v>
      </c>
    </row>
    <row r="2086" spans="1:2" ht="15.75" customHeight="1" x14ac:dyDescent="0.3">
      <c r="A2086" s="28" t="s">
        <v>4143</v>
      </c>
      <c r="B2086" s="30">
        <v>7366.985999999999</v>
      </c>
    </row>
    <row r="2087" spans="1:2" ht="15.75" customHeight="1" x14ac:dyDescent="0.3">
      <c r="A2087" s="28" t="s">
        <v>4145</v>
      </c>
      <c r="B2087" s="30">
        <v>6027.5339999999997</v>
      </c>
    </row>
    <row r="2088" spans="1:2" ht="15.75" customHeight="1" x14ac:dyDescent="0.3">
      <c r="A2088" s="28" t="s">
        <v>4147</v>
      </c>
      <c r="B2088" s="30">
        <v>6027.5339999999997</v>
      </c>
    </row>
    <row r="2089" spans="1:2" ht="15.75" customHeight="1" x14ac:dyDescent="0.3">
      <c r="A2089" s="28" t="s">
        <v>4149</v>
      </c>
      <c r="B2089" s="30">
        <v>6027.5339999999997</v>
      </c>
    </row>
    <row r="2090" spans="1:2" ht="15.75" customHeight="1" x14ac:dyDescent="0.3">
      <c r="A2090" s="28" t="s">
        <v>4151</v>
      </c>
      <c r="B2090" s="30">
        <v>6027.5339999999997</v>
      </c>
    </row>
    <row r="2091" spans="1:2" ht="15.75" customHeight="1" x14ac:dyDescent="0.3">
      <c r="A2091" s="28" t="s">
        <v>4153</v>
      </c>
      <c r="B2091" s="30">
        <v>6027.5339999999997</v>
      </c>
    </row>
    <row r="2092" spans="1:2" ht="15.75" customHeight="1" x14ac:dyDescent="0.3">
      <c r="A2092" s="20" t="s">
        <v>4156</v>
      </c>
      <c r="B2092" s="22">
        <v>43452</v>
      </c>
    </row>
    <row r="2093" spans="1:2" ht="15.75" customHeight="1" x14ac:dyDescent="0.3">
      <c r="A2093" s="28" t="s">
        <v>4158</v>
      </c>
      <c r="B2093" s="30">
        <v>9240.7919999999995</v>
      </c>
    </row>
    <row r="2094" spans="1:2" ht="15.75" customHeight="1" x14ac:dyDescent="0.3">
      <c r="A2094" s="28" t="s">
        <v>4160</v>
      </c>
      <c r="B2094" s="30">
        <v>7140.6120000000001</v>
      </c>
    </row>
    <row r="2095" spans="1:2" ht="15.75" customHeight="1" x14ac:dyDescent="0.3">
      <c r="A2095" s="28" t="s">
        <v>4162</v>
      </c>
      <c r="B2095" s="30">
        <v>5460.4679999999998</v>
      </c>
    </row>
    <row r="2096" spans="1:2" ht="15.75" customHeight="1" x14ac:dyDescent="0.3">
      <c r="A2096" s="28" t="s">
        <v>4164</v>
      </c>
      <c r="B2096" s="30">
        <v>7560.6479999999992</v>
      </c>
    </row>
    <row r="2097" spans="1:2" ht="15.75" customHeight="1" x14ac:dyDescent="0.3">
      <c r="A2097" s="28" t="s">
        <v>4166</v>
      </c>
      <c r="B2097" s="30">
        <v>5460.4679999999998</v>
      </c>
    </row>
    <row r="2098" spans="1:2" ht="15.75" customHeight="1" x14ac:dyDescent="0.3">
      <c r="A2098" s="28" t="s">
        <v>4168</v>
      </c>
      <c r="B2098" s="30">
        <v>7140.6120000000001</v>
      </c>
    </row>
    <row r="2099" spans="1:2" ht="15.75" customHeight="1" x14ac:dyDescent="0.3">
      <c r="A2099" s="28" t="s">
        <v>4170</v>
      </c>
      <c r="B2099" s="30">
        <v>7560.6479999999992</v>
      </c>
    </row>
    <row r="2100" spans="1:2" ht="15.75" customHeight="1" x14ac:dyDescent="0.3">
      <c r="A2100" s="28" t="s">
        <v>4172</v>
      </c>
      <c r="B2100" s="30">
        <v>7560.6479999999992</v>
      </c>
    </row>
    <row r="2101" spans="1:2" ht="15.75" customHeight="1" x14ac:dyDescent="0.3">
      <c r="A2101" s="28" t="s">
        <v>4174</v>
      </c>
      <c r="B2101" s="30">
        <v>9240.7919999999995</v>
      </c>
    </row>
    <row r="2102" spans="1:2" ht="15.75" customHeight="1" x14ac:dyDescent="0.3">
      <c r="A2102" s="28" t="s">
        <v>4176</v>
      </c>
      <c r="B2102" s="30">
        <v>7560.6479999999992</v>
      </c>
    </row>
    <row r="2103" spans="1:2" ht="15.75" customHeight="1" x14ac:dyDescent="0.3">
      <c r="A2103" s="28" t="s">
        <v>4178</v>
      </c>
      <c r="B2103" s="30">
        <v>7560.6479999999992</v>
      </c>
    </row>
    <row r="2104" spans="1:2" ht="15.75" customHeight="1" x14ac:dyDescent="0.3">
      <c r="A2104" s="28" t="s">
        <v>4180</v>
      </c>
      <c r="B2104" s="30">
        <v>7560.6479999999992</v>
      </c>
    </row>
    <row r="2105" spans="1:2" ht="15.75" customHeight="1" x14ac:dyDescent="0.3">
      <c r="A2105" s="28" t="s">
        <v>4182</v>
      </c>
      <c r="B2105" s="30">
        <v>7560.6479999999992</v>
      </c>
    </row>
    <row r="2106" spans="1:2" ht="15.75" customHeight="1" x14ac:dyDescent="0.3">
      <c r="A2106" s="28" t="s">
        <v>4184</v>
      </c>
      <c r="B2106" s="30">
        <v>7560.6479999999992</v>
      </c>
    </row>
    <row r="2107" spans="1:2" ht="15.75" customHeight="1" x14ac:dyDescent="0.3">
      <c r="A2107" s="20" t="s">
        <v>4187</v>
      </c>
      <c r="B2107" s="22">
        <v>43749</v>
      </c>
    </row>
    <row r="2108" spans="1:2" ht="15.75" customHeight="1" x14ac:dyDescent="0.3">
      <c r="A2108" s="28" t="s">
        <v>4189</v>
      </c>
      <c r="B2108" s="30">
        <v>9303.9539999999997</v>
      </c>
    </row>
    <row r="2109" spans="1:2" ht="15.75" customHeight="1" x14ac:dyDescent="0.3">
      <c r="A2109" s="28" t="s">
        <v>4191</v>
      </c>
      <c r="B2109" s="30">
        <v>7189.4189999999999</v>
      </c>
    </row>
    <row r="2110" spans="1:2" ht="15.75" customHeight="1" x14ac:dyDescent="0.3">
      <c r="A2110" s="28" t="s">
        <v>4193</v>
      </c>
      <c r="B2110" s="30">
        <v>5497.7910000000002</v>
      </c>
    </row>
    <row r="2111" spans="1:2" ht="15.75" customHeight="1" x14ac:dyDescent="0.3">
      <c r="A2111" s="28" t="s">
        <v>4195</v>
      </c>
      <c r="B2111" s="30">
        <v>7612.3259999999982</v>
      </c>
    </row>
    <row r="2112" spans="1:2" ht="15.75" customHeight="1" x14ac:dyDescent="0.3">
      <c r="A2112" s="28" t="s">
        <v>4197</v>
      </c>
      <c r="B2112" s="30">
        <v>5497.7910000000002</v>
      </c>
    </row>
    <row r="2113" spans="1:2" ht="15.75" customHeight="1" x14ac:dyDescent="0.3">
      <c r="A2113" s="28" t="s">
        <v>4199</v>
      </c>
      <c r="B2113" s="30">
        <v>7189.4189999999999</v>
      </c>
    </row>
    <row r="2114" spans="1:2" ht="15.75" customHeight="1" x14ac:dyDescent="0.3">
      <c r="A2114" s="28" t="s">
        <v>4201</v>
      </c>
      <c r="B2114" s="30">
        <v>7612.3259999999982</v>
      </c>
    </row>
    <row r="2115" spans="1:2" ht="15.75" customHeight="1" x14ac:dyDescent="0.3">
      <c r="A2115" s="28" t="s">
        <v>4203</v>
      </c>
      <c r="B2115" s="30">
        <v>7612.3259999999982</v>
      </c>
    </row>
    <row r="2116" spans="1:2" ht="15.75" customHeight="1" x14ac:dyDescent="0.3">
      <c r="A2116" s="28" t="s">
        <v>4205</v>
      </c>
      <c r="B2116" s="30">
        <v>9303.9539999999997</v>
      </c>
    </row>
    <row r="2117" spans="1:2" ht="15.75" customHeight="1" x14ac:dyDescent="0.3">
      <c r="A2117" s="28" t="s">
        <v>4207</v>
      </c>
      <c r="B2117" s="30">
        <v>7612.3259999999982</v>
      </c>
    </row>
    <row r="2118" spans="1:2" ht="15.75" customHeight="1" x14ac:dyDescent="0.3">
      <c r="A2118" s="28" t="s">
        <v>4209</v>
      </c>
      <c r="B2118" s="30">
        <v>7612.3259999999982</v>
      </c>
    </row>
    <row r="2119" spans="1:2" ht="15.75" customHeight="1" x14ac:dyDescent="0.3">
      <c r="A2119" s="28" t="s">
        <v>4211</v>
      </c>
      <c r="B2119" s="30">
        <v>7612.3259999999982</v>
      </c>
    </row>
    <row r="2120" spans="1:2" ht="15.75" customHeight="1" x14ac:dyDescent="0.3">
      <c r="A2120" s="28" t="s">
        <v>4213</v>
      </c>
      <c r="B2120" s="30">
        <v>7612.3259999999982</v>
      </c>
    </row>
    <row r="2121" spans="1:2" ht="15.75" customHeight="1" x14ac:dyDescent="0.3">
      <c r="A2121" s="28" t="s">
        <v>4215</v>
      </c>
      <c r="B2121" s="30">
        <v>7612.3259999999982</v>
      </c>
    </row>
    <row r="2122" spans="1:2" ht="15.75" customHeight="1" x14ac:dyDescent="0.3">
      <c r="A2122" s="20" t="s">
        <v>4218</v>
      </c>
      <c r="B2122" s="22">
        <v>54243</v>
      </c>
    </row>
    <row r="2123" spans="1:2" ht="15.75" customHeight="1" x14ac:dyDescent="0.3">
      <c r="A2123" s="28" t="s">
        <v>4220</v>
      </c>
      <c r="B2123" s="30">
        <v>11535.677999999998</v>
      </c>
    </row>
    <row r="2124" spans="1:2" ht="15.75" customHeight="1" x14ac:dyDescent="0.3">
      <c r="A2124" s="28" t="s">
        <v>4222</v>
      </c>
      <c r="B2124" s="30">
        <v>8913.9330000000009</v>
      </c>
    </row>
    <row r="2125" spans="1:2" ht="15.75" customHeight="1" x14ac:dyDescent="0.3">
      <c r="A2125" s="28" t="s">
        <v>4224</v>
      </c>
      <c r="B2125" s="30">
        <v>6816.5370000000003</v>
      </c>
    </row>
    <row r="2126" spans="1:2" ht="15.75" customHeight="1" x14ac:dyDescent="0.3">
      <c r="A2126" s="28" t="s">
        <v>4226</v>
      </c>
      <c r="B2126" s="30">
        <v>9438.2819999999992</v>
      </c>
    </row>
    <row r="2127" spans="1:2" ht="15.75" customHeight="1" x14ac:dyDescent="0.3">
      <c r="A2127" s="28" t="s">
        <v>4228</v>
      </c>
      <c r="B2127" s="30">
        <v>6816.5370000000003</v>
      </c>
    </row>
    <row r="2128" spans="1:2" ht="15.75" customHeight="1" x14ac:dyDescent="0.3">
      <c r="A2128" s="28" t="s">
        <v>4230</v>
      </c>
      <c r="B2128" s="30">
        <v>8913.9330000000009</v>
      </c>
    </row>
    <row r="2129" spans="1:2" ht="15.75" customHeight="1" x14ac:dyDescent="0.3">
      <c r="A2129" s="28" t="s">
        <v>4232</v>
      </c>
      <c r="B2129" s="30">
        <v>9438.2819999999992</v>
      </c>
    </row>
    <row r="2130" spans="1:2" ht="15.75" customHeight="1" x14ac:dyDescent="0.3">
      <c r="A2130" s="28" t="s">
        <v>4234</v>
      </c>
      <c r="B2130" s="30">
        <v>9438.2819999999992</v>
      </c>
    </row>
    <row r="2131" spans="1:2" ht="15.75" customHeight="1" x14ac:dyDescent="0.3">
      <c r="A2131" s="28" t="s">
        <v>4236</v>
      </c>
      <c r="B2131" s="30">
        <v>11535.677999999998</v>
      </c>
    </row>
    <row r="2132" spans="1:2" ht="15.75" customHeight="1" x14ac:dyDescent="0.3">
      <c r="A2132" s="28" t="s">
        <v>4238</v>
      </c>
      <c r="B2132" s="30">
        <v>9438.2819999999992</v>
      </c>
    </row>
    <row r="2133" spans="1:2" ht="15.75" customHeight="1" x14ac:dyDescent="0.3">
      <c r="A2133" s="28" t="s">
        <v>4240</v>
      </c>
      <c r="B2133" s="30">
        <v>9438.2819999999992</v>
      </c>
    </row>
    <row r="2134" spans="1:2" ht="15.75" customHeight="1" x14ac:dyDescent="0.3">
      <c r="A2134" s="28" t="s">
        <v>4242</v>
      </c>
      <c r="B2134" s="30">
        <v>9438.2819999999992</v>
      </c>
    </row>
    <row r="2135" spans="1:2" ht="15.75" customHeight="1" x14ac:dyDescent="0.3">
      <c r="A2135" s="28" t="s">
        <v>4244</v>
      </c>
      <c r="B2135" s="30">
        <v>9438.2819999999992</v>
      </c>
    </row>
    <row r="2136" spans="1:2" ht="15.75" customHeight="1" x14ac:dyDescent="0.3">
      <c r="A2136" s="28" t="s">
        <v>4246</v>
      </c>
      <c r="B2136" s="30">
        <v>9438.2819999999992</v>
      </c>
    </row>
    <row r="2137" spans="1:2" ht="15.75" customHeight="1" x14ac:dyDescent="0.3">
      <c r="A2137" s="20" t="s">
        <v>4249</v>
      </c>
      <c r="B2137" s="22">
        <v>54540</v>
      </c>
    </row>
    <row r="2138" spans="1:2" ht="15.75" customHeight="1" x14ac:dyDescent="0.3">
      <c r="A2138" s="28" t="s">
        <v>4251</v>
      </c>
      <c r="B2138" s="30">
        <v>11598.84</v>
      </c>
    </row>
    <row r="2139" spans="1:2" ht="15.75" customHeight="1" x14ac:dyDescent="0.3">
      <c r="A2139" s="28" t="s">
        <v>4253</v>
      </c>
      <c r="B2139" s="30">
        <v>8962.74</v>
      </c>
    </row>
    <row r="2140" spans="1:2" ht="15.75" customHeight="1" x14ac:dyDescent="0.3">
      <c r="A2140" s="28" t="s">
        <v>4255</v>
      </c>
      <c r="B2140" s="30">
        <v>6853.86</v>
      </c>
    </row>
    <row r="2141" spans="1:2" ht="15.75" customHeight="1" x14ac:dyDescent="0.3">
      <c r="A2141" s="28" t="s">
        <v>4257</v>
      </c>
      <c r="B2141" s="30">
        <v>9489.9599999999991</v>
      </c>
    </row>
    <row r="2142" spans="1:2" ht="15.75" customHeight="1" x14ac:dyDescent="0.3">
      <c r="A2142" s="28" t="s">
        <v>4259</v>
      </c>
      <c r="B2142" s="30">
        <v>6853.86</v>
      </c>
    </row>
    <row r="2143" spans="1:2" ht="15.75" customHeight="1" x14ac:dyDescent="0.3">
      <c r="A2143" s="28" t="s">
        <v>4261</v>
      </c>
      <c r="B2143" s="30">
        <v>8962.74</v>
      </c>
    </row>
    <row r="2144" spans="1:2" ht="15.75" customHeight="1" x14ac:dyDescent="0.3">
      <c r="A2144" s="28" t="s">
        <v>4263</v>
      </c>
      <c r="B2144" s="30">
        <v>9489.9599999999991</v>
      </c>
    </row>
    <row r="2145" spans="1:2" ht="15.75" customHeight="1" x14ac:dyDescent="0.3">
      <c r="A2145" s="28" t="s">
        <v>4265</v>
      </c>
      <c r="B2145" s="30">
        <v>9489.9599999999991</v>
      </c>
    </row>
    <row r="2146" spans="1:2" ht="15.75" customHeight="1" x14ac:dyDescent="0.3">
      <c r="A2146" s="28" t="s">
        <v>4267</v>
      </c>
      <c r="B2146" s="30">
        <v>11598.84</v>
      </c>
    </row>
    <row r="2147" spans="1:2" ht="15.75" customHeight="1" x14ac:dyDescent="0.3">
      <c r="A2147" s="28" t="s">
        <v>4269</v>
      </c>
      <c r="B2147" s="30">
        <v>9489.9599999999991</v>
      </c>
    </row>
    <row r="2148" spans="1:2" ht="15.75" customHeight="1" x14ac:dyDescent="0.3">
      <c r="A2148" s="28" t="s">
        <v>4271</v>
      </c>
      <c r="B2148" s="30">
        <v>9489.9599999999991</v>
      </c>
    </row>
    <row r="2149" spans="1:2" ht="15.75" customHeight="1" x14ac:dyDescent="0.3">
      <c r="A2149" s="28" t="s">
        <v>4273</v>
      </c>
      <c r="B2149" s="30">
        <v>9489.9599999999991</v>
      </c>
    </row>
    <row r="2150" spans="1:2" ht="15.75" customHeight="1" x14ac:dyDescent="0.3">
      <c r="A2150" s="28" t="s">
        <v>4275</v>
      </c>
      <c r="B2150" s="30">
        <v>9489.9599999999991</v>
      </c>
    </row>
    <row r="2151" spans="1:2" ht="15.75" customHeight="1" x14ac:dyDescent="0.3">
      <c r="A2151" s="28" t="s">
        <v>4277</v>
      </c>
      <c r="B2151" s="30">
        <v>9489.9599999999991</v>
      </c>
    </row>
    <row r="2152" spans="1:2" ht="15.75" customHeight="1" x14ac:dyDescent="0.3">
      <c r="A2152" s="20" t="s">
        <v>4280</v>
      </c>
      <c r="B2152" s="22">
        <v>66915</v>
      </c>
    </row>
    <row r="2153" spans="1:2" ht="15.75" customHeight="1" x14ac:dyDescent="0.3">
      <c r="A2153" s="28" t="s">
        <v>4282</v>
      </c>
      <c r="B2153" s="30">
        <v>14230.589999999998</v>
      </c>
    </row>
    <row r="2154" spans="1:2" ht="15.75" customHeight="1" x14ac:dyDescent="0.3">
      <c r="A2154" s="28" t="s">
        <v>4284</v>
      </c>
      <c r="B2154" s="30">
        <v>10996.365</v>
      </c>
    </row>
    <row r="2155" spans="1:2" ht="15.75" customHeight="1" x14ac:dyDescent="0.3">
      <c r="A2155" s="28" t="s">
        <v>4286</v>
      </c>
      <c r="B2155" s="30">
        <v>8408.9850000000006</v>
      </c>
    </row>
    <row r="2156" spans="1:2" ht="15.75" customHeight="1" x14ac:dyDescent="0.3">
      <c r="A2156" s="28" t="s">
        <v>4288</v>
      </c>
      <c r="B2156" s="30">
        <v>11643.21</v>
      </c>
    </row>
    <row r="2157" spans="1:2" ht="15.75" customHeight="1" x14ac:dyDescent="0.3">
      <c r="A2157" s="28" t="s">
        <v>4290</v>
      </c>
      <c r="B2157" s="30">
        <v>8408.9850000000006</v>
      </c>
    </row>
    <row r="2158" spans="1:2" ht="15.75" customHeight="1" x14ac:dyDescent="0.3">
      <c r="A2158" s="28" t="s">
        <v>4292</v>
      </c>
      <c r="B2158" s="30">
        <v>10996.365</v>
      </c>
    </row>
    <row r="2159" spans="1:2" ht="15.75" customHeight="1" x14ac:dyDescent="0.3">
      <c r="A2159" s="28" t="s">
        <v>4294</v>
      </c>
      <c r="B2159" s="30">
        <v>11643.21</v>
      </c>
    </row>
    <row r="2160" spans="1:2" ht="15.75" customHeight="1" x14ac:dyDescent="0.3">
      <c r="A2160" s="28" t="s">
        <v>4296</v>
      </c>
      <c r="B2160" s="30">
        <v>11643.21</v>
      </c>
    </row>
    <row r="2161" spans="1:2" ht="15.75" customHeight="1" x14ac:dyDescent="0.3">
      <c r="A2161" s="28" t="s">
        <v>4298</v>
      </c>
      <c r="B2161" s="30">
        <v>14230.589999999998</v>
      </c>
    </row>
    <row r="2162" spans="1:2" ht="15.75" customHeight="1" x14ac:dyDescent="0.3">
      <c r="A2162" s="20" t="s">
        <v>4301</v>
      </c>
      <c r="B2162" s="22">
        <v>74736</v>
      </c>
    </row>
    <row r="2163" spans="1:2" ht="15.75" customHeight="1" x14ac:dyDescent="0.3">
      <c r="A2163" s="28" t="s">
        <v>4303</v>
      </c>
      <c r="B2163" s="30">
        <v>15893.855999999998</v>
      </c>
    </row>
    <row r="2164" spans="1:2" ht="15.75" customHeight="1" x14ac:dyDescent="0.3">
      <c r="A2164" s="28" t="s">
        <v>4305</v>
      </c>
      <c r="B2164" s="30">
        <v>12281.616</v>
      </c>
    </row>
    <row r="2165" spans="1:2" ht="15.75" customHeight="1" x14ac:dyDescent="0.3">
      <c r="A2165" s="28" t="s">
        <v>4307</v>
      </c>
      <c r="B2165" s="30">
        <v>9391.8239999999987</v>
      </c>
    </row>
    <row r="2166" spans="1:2" ht="15.75" customHeight="1" x14ac:dyDescent="0.3">
      <c r="A2166" s="28" t="s">
        <v>4309</v>
      </c>
      <c r="B2166" s="30">
        <v>13004.063999999998</v>
      </c>
    </row>
    <row r="2167" spans="1:2" ht="15.75" customHeight="1" x14ac:dyDescent="0.3">
      <c r="A2167" s="28" t="s">
        <v>4311</v>
      </c>
      <c r="B2167" s="30">
        <v>9391.8239999999987</v>
      </c>
    </row>
    <row r="2168" spans="1:2" ht="15.75" customHeight="1" x14ac:dyDescent="0.3">
      <c r="A2168" s="28" t="s">
        <v>4313</v>
      </c>
      <c r="B2168" s="30">
        <v>12281.616</v>
      </c>
    </row>
    <row r="2169" spans="1:2" ht="15.75" customHeight="1" x14ac:dyDescent="0.3">
      <c r="A2169" s="28" t="s">
        <v>4315</v>
      </c>
      <c r="B2169" s="30">
        <v>13004.063999999998</v>
      </c>
    </row>
    <row r="2170" spans="1:2" ht="15.75" customHeight="1" x14ac:dyDescent="0.3">
      <c r="A2170" s="28" t="s">
        <v>4317</v>
      </c>
      <c r="B2170" s="30">
        <v>13004.063999999998</v>
      </c>
    </row>
    <row r="2171" spans="1:2" ht="15.75" customHeight="1" x14ac:dyDescent="0.3">
      <c r="A2171" s="28" t="s">
        <v>4319</v>
      </c>
      <c r="B2171" s="30">
        <v>15893.855999999998</v>
      </c>
    </row>
    <row r="2172" spans="1:2" ht="15.75" customHeight="1" x14ac:dyDescent="0.3">
      <c r="A2172" s="20" t="s">
        <v>4322</v>
      </c>
      <c r="B2172" s="22">
        <v>106416</v>
      </c>
    </row>
    <row r="2173" spans="1:2" ht="15.75" customHeight="1" x14ac:dyDescent="0.3">
      <c r="A2173" s="28" t="s">
        <v>4324</v>
      </c>
      <c r="B2173" s="30">
        <v>22631.135999999999</v>
      </c>
    </row>
    <row r="2174" spans="1:2" ht="15.75" customHeight="1" x14ac:dyDescent="0.3">
      <c r="A2174" s="28" t="s">
        <v>4326</v>
      </c>
      <c r="B2174" s="30">
        <v>17487.696</v>
      </c>
    </row>
    <row r="2175" spans="1:2" ht="15.75" customHeight="1" x14ac:dyDescent="0.3">
      <c r="A2175" s="28" t="s">
        <v>4328</v>
      </c>
      <c r="B2175" s="30">
        <v>13372.944</v>
      </c>
    </row>
    <row r="2176" spans="1:2" ht="15.75" customHeight="1" x14ac:dyDescent="0.3">
      <c r="A2176" s="28" t="s">
        <v>4330</v>
      </c>
      <c r="B2176" s="30">
        <v>18516.383999999998</v>
      </c>
    </row>
    <row r="2177" spans="1:2" ht="15.75" customHeight="1" x14ac:dyDescent="0.3">
      <c r="A2177" s="28" t="s">
        <v>4332</v>
      </c>
      <c r="B2177" s="30">
        <v>13372.944</v>
      </c>
    </row>
    <row r="2178" spans="1:2" ht="15.75" customHeight="1" x14ac:dyDescent="0.3">
      <c r="A2178" s="28" t="s">
        <v>4334</v>
      </c>
      <c r="B2178" s="30">
        <v>17487.696</v>
      </c>
    </row>
    <row r="2179" spans="1:2" ht="15.75" customHeight="1" x14ac:dyDescent="0.3">
      <c r="A2179" s="28" t="s">
        <v>4336</v>
      </c>
      <c r="B2179" s="30">
        <v>18516.383999999998</v>
      </c>
    </row>
    <row r="2180" spans="1:2" ht="15.75" customHeight="1" x14ac:dyDescent="0.3">
      <c r="A2180" s="28" t="s">
        <v>4338</v>
      </c>
      <c r="B2180" s="30">
        <v>18516.383999999998</v>
      </c>
    </row>
    <row r="2181" spans="1:2" ht="15.75" customHeight="1" x14ac:dyDescent="0.3">
      <c r="A2181" s="28" t="s">
        <v>4340</v>
      </c>
      <c r="B2181" s="30">
        <v>22631.135999999999</v>
      </c>
    </row>
    <row r="2182" spans="1:2" ht="15.75" customHeight="1" x14ac:dyDescent="0.3">
      <c r="A2182" s="20" t="s">
        <v>4343</v>
      </c>
      <c r="B2182" s="22">
        <v>13323.2148</v>
      </c>
    </row>
    <row r="2183" spans="1:2" ht="15.75" customHeight="1" x14ac:dyDescent="0.3">
      <c r="A2183" s="20" t="s">
        <v>4345</v>
      </c>
      <c r="B2183" s="22">
        <v>12005.9478</v>
      </c>
    </row>
    <row r="2184" spans="1:2" ht="15.75" customHeight="1" x14ac:dyDescent="0.3">
      <c r="A2184" s="20" t="s">
        <v>4347</v>
      </c>
      <c r="B2184" s="22">
        <v>10952.134199999999</v>
      </c>
    </row>
    <row r="2185" spans="1:2" ht="15.75" customHeight="1" x14ac:dyDescent="0.3">
      <c r="A2185" s="20" t="s">
        <v>4349</v>
      </c>
      <c r="B2185" s="22">
        <v>12269.401199999998</v>
      </c>
    </row>
    <row r="2186" spans="1:2" ht="15.75" customHeight="1" x14ac:dyDescent="0.3">
      <c r="A2186" s="20" t="s">
        <v>4351</v>
      </c>
      <c r="B2186" s="22">
        <v>10952.134199999999</v>
      </c>
    </row>
    <row r="2187" spans="1:2" ht="15.75" customHeight="1" x14ac:dyDescent="0.3">
      <c r="A2187" s="20" t="s">
        <v>4353</v>
      </c>
      <c r="B2187" s="22">
        <v>12005.9478</v>
      </c>
    </row>
    <row r="2188" spans="1:2" ht="15.75" customHeight="1" x14ac:dyDescent="0.3">
      <c r="A2188" s="20" t="s">
        <v>4355</v>
      </c>
      <c r="B2188" s="22">
        <v>12269.401199999998</v>
      </c>
    </row>
    <row r="2189" spans="1:2" ht="15.75" customHeight="1" x14ac:dyDescent="0.3">
      <c r="A2189" s="20" t="s">
        <v>4357</v>
      </c>
      <c r="B2189" s="22">
        <v>12269.401199999998</v>
      </c>
    </row>
    <row r="2190" spans="1:2" ht="15.75" customHeight="1" x14ac:dyDescent="0.3">
      <c r="A2190" s="20" t="s">
        <v>4359</v>
      </c>
      <c r="B2190" s="22">
        <v>13323.2148</v>
      </c>
    </row>
    <row r="2191" spans="1:2" ht="15.75" customHeight="1" x14ac:dyDescent="0.3">
      <c r="A2191" s="20" t="s">
        <v>4361</v>
      </c>
      <c r="B2191" s="22">
        <v>12212.48409554219</v>
      </c>
    </row>
    <row r="2192" spans="1:2" ht="15.75" customHeight="1" x14ac:dyDescent="0.3">
      <c r="A2192" s="20" t="s">
        <v>4363</v>
      </c>
      <c r="B2192" s="22">
        <v>11005.03510304508</v>
      </c>
    </row>
    <row r="2193" spans="1:2" ht="15.75" customHeight="1" x14ac:dyDescent="0.3">
      <c r="A2193" s="20" t="s">
        <v>4365</v>
      </c>
      <c r="B2193" s="22">
        <v>10039.075909047393</v>
      </c>
    </row>
    <row r="2194" spans="1:2" ht="15.75" customHeight="1" x14ac:dyDescent="0.3">
      <c r="A2194" s="20" t="s">
        <v>4367</v>
      </c>
      <c r="B2194" s="22">
        <v>11246.524901544501</v>
      </c>
    </row>
    <row r="2195" spans="1:2" ht="15.75" customHeight="1" x14ac:dyDescent="0.3">
      <c r="A2195" s="20" t="s">
        <v>4369</v>
      </c>
      <c r="B2195" s="22">
        <v>10039.075909047393</v>
      </c>
    </row>
    <row r="2196" spans="1:2" ht="15.75" customHeight="1" x14ac:dyDescent="0.3">
      <c r="A2196" s="20" t="s">
        <v>4371</v>
      </c>
      <c r="B2196" s="22">
        <v>11005.03510304508</v>
      </c>
    </row>
    <row r="2197" spans="1:2" ht="15.75" customHeight="1" x14ac:dyDescent="0.3">
      <c r="A2197" s="20" t="s">
        <v>4373</v>
      </c>
      <c r="B2197" s="22">
        <v>11246.524901544501</v>
      </c>
    </row>
    <row r="2198" spans="1:2" ht="15.75" customHeight="1" x14ac:dyDescent="0.3">
      <c r="A2198" s="20" t="s">
        <v>4375</v>
      </c>
      <c r="B2198" s="22">
        <v>11246.524901544501</v>
      </c>
    </row>
    <row r="2199" spans="1:2" ht="15.75" customHeight="1" x14ac:dyDescent="0.3">
      <c r="A2199" s="20" t="s">
        <v>4377</v>
      </c>
      <c r="B2199" s="22">
        <v>12212.48409554219</v>
      </c>
    </row>
    <row r="2200" spans="1:2" ht="15.75" customHeight="1" x14ac:dyDescent="0.3">
      <c r="A2200" s="20" t="s">
        <v>4379</v>
      </c>
      <c r="B2200" s="22">
        <v>11101.753391084383</v>
      </c>
    </row>
    <row r="2201" spans="1:2" ht="15.75" customHeight="1" x14ac:dyDescent="0.3">
      <c r="A2201" s="20" t="s">
        <v>4381</v>
      </c>
      <c r="B2201" s="22">
        <v>10004.122406090162</v>
      </c>
    </row>
    <row r="2202" spans="1:2" ht="15.75" customHeight="1" x14ac:dyDescent="0.3">
      <c r="A2202" s="20" t="s">
        <v>4383</v>
      </c>
      <c r="B2202" s="22">
        <v>9126.0176180947874</v>
      </c>
    </row>
    <row r="2203" spans="1:2" ht="15.75" customHeight="1" x14ac:dyDescent="0.3">
      <c r="A2203" s="20" t="s">
        <v>4385</v>
      </c>
      <c r="B2203" s="22">
        <v>10223.648603089005</v>
      </c>
    </row>
    <row r="2204" spans="1:2" ht="15.75" customHeight="1" x14ac:dyDescent="0.3">
      <c r="A2204" s="20" t="s">
        <v>4387</v>
      </c>
      <c r="B2204" s="22">
        <v>9126.0176180947874</v>
      </c>
    </row>
    <row r="2205" spans="1:2" ht="15.75" customHeight="1" x14ac:dyDescent="0.3">
      <c r="A2205" s="20" t="s">
        <v>4389</v>
      </c>
      <c r="B2205" s="22">
        <v>10004.122406090162</v>
      </c>
    </row>
    <row r="2206" spans="1:2" ht="15.75" customHeight="1" x14ac:dyDescent="0.3">
      <c r="A2206" s="20" t="s">
        <v>4391</v>
      </c>
      <c r="B2206" s="22">
        <v>10223.648603089005</v>
      </c>
    </row>
    <row r="2207" spans="1:2" ht="15.75" customHeight="1" x14ac:dyDescent="0.3">
      <c r="A2207" s="20" t="s">
        <v>4393</v>
      </c>
      <c r="B2207" s="22">
        <v>10223.648603089005</v>
      </c>
    </row>
    <row r="2208" spans="1:2" ht="15.75" customHeight="1" x14ac:dyDescent="0.3">
      <c r="A2208" s="20" t="s">
        <v>4395</v>
      </c>
      <c r="B2208" s="22">
        <v>11101.753391084383</v>
      </c>
    </row>
    <row r="2209" spans="1:2" ht="15.75" customHeight="1" x14ac:dyDescent="0.3">
      <c r="A2209" s="20" t="s">
        <v>4397</v>
      </c>
      <c r="B2209" s="22">
        <v>8880.2919821554406</v>
      </c>
    </row>
    <row r="2210" spans="1:2" ht="15.75" customHeight="1" x14ac:dyDescent="0.3">
      <c r="A2210" s="20" t="s">
        <v>4399</v>
      </c>
      <c r="B2210" s="22">
        <v>8002.2970121683193</v>
      </c>
    </row>
    <row r="2211" spans="1:2" ht="15.75" customHeight="1" x14ac:dyDescent="0.3">
      <c r="A2211" s="20" t="s">
        <v>4401</v>
      </c>
      <c r="B2211" s="22">
        <v>7299.9010361786231</v>
      </c>
    </row>
    <row r="2212" spans="1:2" ht="15.75" customHeight="1" x14ac:dyDescent="0.3">
      <c r="A2212" s="20" t="s">
        <v>4403</v>
      </c>
      <c r="B2212" s="22">
        <v>8177.8960061657426</v>
      </c>
    </row>
    <row r="2213" spans="1:2" ht="15.75" customHeight="1" x14ac:dyDescent="0.3">
      <c r="A2213" s="20" t="s">
        <v>4405</v>
      </c>
      <c r="B2213" s="22">
        <v>7299.9010361786231</v>
      </c>
    </row>
    <row r="2214" spans="1:2" ht="15.75" customHeight="1" x14ac:dyDescent="0.3">
      <c r="A2214" s="20" t="s">
        <v>4407</v>
      </c>
      <c r="B2214" s="22">
        <v>8002.2970121683193</v>
      </c>
    </row>
    <row r="2215" spans="1:2" ht="15.75" customHeight="1" x14ac:dyDescent="0.3">
      <c r="A2215" s="20" t="s">
        <v>4409</v>
      </c>
      <c r="B2215" s="22">
        <v>8177.8960061657426</v>
      </c>
    </row>
    <row r="2216" spans="1:2" ht="15.75" customHeight="1" x14ac:dyDescent="0.3">
      <c r="A2216" s="20" t="s">
        <v>4411</v>
      </c>
      <c r="B2216" s="22">
        <v>8177.8960061657426</v>
      </c>
    </row>
    <row r="2217" spans="1:2" ht="15.75" customHeight="1" x14ac:dyDescent="0.3">
      <c r="A2217" s="20" t="s">
        <v>4413</v>
      </c>
      <c r="B2217" s="22">
        <v>8880.2919821554406</v>
      </c>
    </row>
    <row r="2218" spans="1:2" ht="15.75" customHeight="1" x14ac:dyDescent="0.3">
      <c r="A2218" s="20" t="s">
        <v>4415</v>
      </c>
      <c r="B2218" s="22">
        <v>6658.8305732398212</v>
      </c>
    </row>
    <row r="2219" spans="1:2" ht="15.75" customHeight="1" x14ac:dyDescent="0.3">
      <c r="A2219" s="20" t="s">
        <v>4417</v>
      </c>
      <c r="B2219" s="22">
        <v>6000.4716182584825</v>
      </c>
    </row>
    <row r="2220" spans="1:2" ht="15.75" customHeight="1" x14ac:dyDescent="0.3">
      <c r="A2220" s="20" t="s">
        <v>4419</v>
      </c>
      <c r="B2220" s="22">
        <v>5473.7844542734138</v>
      </c>
    </row>
    <row r="2221" spans="1:2" ht="15.75" customHeight="1" x14ac:dyDescent="0.3">
      <c r="A2221" s="20" t="s">
        <v>4421</v>
      </c>
      <c r="B2221" s="22">
        <v>6132.1434092547506</v>
      </c>
    </row>
    <row r="2222" spans="1:2" ht="15.75" customHeight="1" x14ac:dyDescent="0.3">
      <c r="A2222" s="20" t="s">
        <v>4423</v>
      </c>
      <c r="B2222" s="22">
        <v>5473.7844542734138</v>
      </c>
    </row>
    <row r="2223" spans="1:2" ht="15.75" customHeight="1" x14ac:dyDescent="0.3">
      <c r="A2223" s="20" t="s">
        <v>4425</v>
      </c>
      <c r="B2223" s="22">
        <v>6000.4716182584825</v>
      </c>
    </row>
    <row r="2224" spans="1:2" ht="15.75" customHeight="1" x14ac:dyDescent="0.3">
      <c r="A2224" s="20" t="s">
        <v>4427</v>
      </c>
      <c r="B2224" s="22">
        <v>6132.1434092547506</v>
      </c>
    </row>
    <row r="2225" spans="1:2" ht="15.75" customHeight="1" x14ac:dyDescent="0.3">
      <c r="A2225" s="20" t="s">
        <v>4429</v>
      </c>
      <c r="B2225" s="22">
        <v>6132.1434092547506</v>
      </c>
    </row>
    <row r="2226" spans="1:2" ht="15.75" customHeight="1" x14ac:dyDescent="0.3">
      <c r="A2226" s="20" t="s">
        <v>4431</v>
      </c>
      <c r="B2226" s="22">
        <v>6658.8305732398212</v>
      </c>
    </row>
    <row r="2227" spans="1:2" ht="15.75" customHeight="1" x14ac:dyDescent="0.3">
      <c r="A2227" s="20" t="s">
        <v>4433</v>
      </c>
      <c r="B2227" s="22">
        <v>4437.3691643242028</v>
      </c>
    </row>
    <row r="2228" spans="1:2" ht="15.75" customHeight="1" x14ac:dyDescent="0.3">
      <c r="A2228" s="20" t="s">
        <v>4435</v>
      </c>
      <c r="B2228" s="22">
        <v>3998.6462243486467</v>
      </c>
    </row>
    <row r="2229" spans="1:2" ht="15.75" customHeight="1" x14ac:dyDescent="0.3">
      <c r="A2229" s="20" t="s">
        <v>4437</v>
      </c>
      <c r="B2229" s="22">
        <v>3647.6678723682012</v>
      </c>
    </row>
    <row r="2230" spans="1:2" ht="15.75" customHeight="1" x14ac:dyDescent="0.3">
      <c r="A2230" s="20" t="s">
        <v>4439</v>
      </c>
      <c r="B2230" s="22">
        <v>4086.3908123437573</v>
      </c>
    </row>
    <row r="2231" spans="1:2" ht="15.75" customHeight="1" x14ac:dyDescent="0.3">
      <c r="A2231" s="20" t="s">
        <v>4441</v>
      </c>
      <c r="B2231" s="22">
        <v>3647.6678723682012</v>
      </c>
    </row>
    <row r="2232" spans="1:2" ht="15.75" customHeight="1" x14ac:dyDescent="0.3">
      <c r="A2232" s="20" t="s">
        <v>4443</v>
      </c>
      <c r="B2232" s="22">
        <v>3998.6462243486467</v>
      </c>
    </row>
    <row r="2233" spans="1:2" ht="15.75" customHeight="1" x14ac:dyDescent="0.3">
      <c r="A2233" s="20" t="s">
        <v>4445</v>
      </c>
      <c r="B2233" s="22">
        <v>4086.3908123437573</v>
      </c>
    </row>
    <row r="2234" spans="1:2" ht="15.75" customHeight="1" x14ac:dyDescent="0.3">
      <c r="A2234" s="20" t="s">
        <v>4447</v>
      </c>
      <c r="B2234" s="22">
        <v>4086.3908123437573</v>
      </c>
    </row>
    <row r="2235" spans="1:2" ht="15.75" customHeight="1" x14ac:dyDescent="0.3">
      <c r="A2235" s="20" t="s">
        <v>4449</v>
      </c>
      <c r="B2235" s="22">
        <v>4437.3691643242028</v>
      </c>
    </row>
    <row r="2236" spans="1:2" ht="15.75" customHeight="1" x14ac:dyDescent="0.3">
      <c r="A2236" s="20" t="s">
        <v>4451</v>
      </c>
      <c r="B2236" s="22">
        <v>2664.6429600000001</v>
      </c>
    </row>
    <row r="2237" spans="1:2" ht="15.75" customHeight="1" x14ac:dyDescent="0.3">
      <c r="A2237" s="20" t="s">
        <v>4453</v>
      </c>
      <c r="B2237" s="22">
        <v>2401.1895600000003</v>
      </c>
    </row>
    <row r="2238" spans="1:2" ht="15.75" customHeight="1" x14ac:dyDescent="0.3">
      <c r="A2238" s="20" t="s">
        <v>4455</v>
      </c>
      <c r="B2238" s="22">
        <v>2190.4268399999996</v>
      </c>
    </row>
    <row r="2239" spans="1:2" ht="15.75" customHeight="1" x14ac:dyDescent="0.3">
      <c r="A2239" s="20" t="s">
        <v>4457</v>
      </c>
      <c r="B2239" s="22">
        <v>2453.88024</v>
      </c>
    </row>
    <row r="2240" spans="1:2" ht="15.75" customHeight="1" x14ac:dyDescent="0.3">
      <c r="A2240" s="20" t="s">
        <v>4459</v>
      </c>
      <c r="B2240" s="22">
        <v>2190.4268399999996</v>
      </c>
    </row>
    <row r="2241" spans="1:2" ht="15.75" customHeight="1" x14ac:dyDescent="0.3">
      <c r="A2241" s="20" t="s">
        <v>4461</v>
      </c>
      <c r="B2241" s="22">
        <v>2401.1895600000003</v>
      </c>
    </row>
    <row r="2242" spans="1:2" ht="15.75" customHeight="1" x14ac:dyDescent="0.3">
      <c r="A2242" s="20" t="s">
        <v>4463</v>
      </c>
      <c r="B2242" s="22">
        <v>2453.88024</v>
      </c>
    </row>
    <row r="2243" spans="1:2" ht="15.75" customHeight="1" x14ac:dyDescent="0.3">
      <c r="A2243" s="20" t="s">
        <v>4465</v>
      </c>
      <c r="B2243" s="22">
        <v>2453.88024</v>
      </c>
    </row>
    <row r="2244" spans="1:2" ht="15.75" customHeight="1" x14ac:dyDescent="0.3">
      <c r="A2244" s="20" t="s">
        <v>4467</v>
      </c>
      <c r="B2244" s="22">
        <v>2664.6429600000001</v>
      </c>
    </row>
    <row r="2245" spans="1:2" ht="15.75" customHeight="1" x14ac:dyDescent="0.3">
      <c r="A2245" s="20" t="s">
        <v>4469</v>
      </c>
      <c r="B2245" s="22">
        <v>2442.4968191084372</v>
      </c>
    </row>
    <row r="2246" spans="1:2" ht="15.75" customHeight="1" x14ac:dyDescent="0.3">
      <c r="A2246" s="20" t="s">
        <v>4471</v>
      </c>
      <c r="B2246" s="22">
        <v>2201.0070206090159</v>
      </c>
    </row>
    <row r="2247" spans="1:2" ht="15.75" customHeight="1" x14ac:dyDescent="0.3">
      <c r="A2247" s="20" t="s">
        <v>4473</v>
      </c>
      <c r="B2247" s="22">
        <v>2007.8151818094784</v>
      </c>
    </row>
    <row r="2248" spans="1:2" ht="15.75" customHeight="1" x14ac:dyDescent="0.3">
      <c r="A2248" s="20" t="s">
        <v>4475</v>
      </c>
      <c r="B2248" s="22">
        <v>2249.3049803089002</v>
      </c>
    </row>
    <row r="2249" spans="1:2" ht="15.75" customHeight="1" x14ac:dyDescent="0.3">
      <c r="A2249" s="20" t="s">
        <v>4477</v>
      </c>
      <c r="B2249" s="22">
        <v>2007.8151818094784</v>
      </c>
    </row>
    <row r="2250" spans="1:2" ht="15.75" customHeight="1" x14ac:dyDescent="0.3">
      <c r="A2250" s="20" t="s">
        <v>4479</v>
      </c>
      <c r="B2250" s="22">
        <v>2201.0070206090159</v>
      </c>
    </row>
    <row r="2251" spans="1:2" ht="15.75" customHeight="1" x14ac:dyDescent="0.3">
      <c r="A2251" s="20" t="s">
        <v>4481</v>
      </c>
      <c r="B2251" s="22">
        <v>2249.3049803089002</v>
      </c>
    </row>
    <row r="2252" spans="1:2" ht="15.75" customHeight="1" x14ac:dyDescent="0.3">
      <c r="A2252" s="20" t="s">
        <v>4483</v>
      </c>
      <c r="B2252" s="22">
        <v>2249.3049803089002</v>
      </c>
    </row>
    <row r="2253" spans="1:2" ht="15.75" customHeight="1" x14ac:dyDescent="0.3">
      <c r="A2253" s="20" t="s">
        <v>4485</v>
      </c>
      <c r="B2253" s="22">
        <v>2442.4968191084372</v>
      </c>
    </row>
    <row r="2254" spans="1:2" ht="15.75" customHeight="1" x14ac:dyDescent="0.3">
      <c r="A2254" s="20" t="s">
        <v>4487</v>
      </c>
      <c r="B2254" s="22">
        <v>2220.3506782168765</v>
      </c>
    </row>
    <row r="2255" spans="1:2" ht="15.75" customHeight="1" x14ac:dyDescent="0.3">
      <c r="A2255" s="20" t="s">
        <v>4489</v>
      </c>
      <c r="B2255" s="22">
        <v>2000.8244812180326</v>
      </c>
    </row>
    <row r="2256" spans="1:2" ht="15.75" customHeight="1" x14ac:dyDescent="0.3">
      <c r="A2256" s="20" t="s">
        <v>4491</v>
      </c>
      <c r="B2256" s="22">
        <v>1825.2035236189579</v>
      </c>
    </row>
    <row r="2257" spans="1:2" ht="15.75" customHeight="1" x14ac:dyDescent="0.3">
      <c r="A2257" s="20" t="s">
        <v>4493</v>
      </c>
      <c r="B2257" s="22">
        <v>2044.7297206178009</v>
      </c>
    </row>
    <row r="2258" spans="1:2" ht="15.75" customHeight="1" x14ac:dyDescent="0.3">
      <c r="A2258" s="20" t="s">
        <v>4495</v>
      </c>
      <c r="B2258" s="22">
        <v>1825.2035236189579</v>
      </c>
    </row>
    <row r="2259" spans="1:2" ht="15.75" customHeight="1" x14ac:dyDescent="0.3">
      <c r="A2259" s="20" t="s">
        <v>4497</v>
      </c>
      <c r="B2259" s="22">
        <v>2000.8244812180326</v>
      </c>
    </row>
    <row r="2260" spans="1:2" ht="15.75" customHeight="1" x14ac:dyDescent="0.3">
      <c r="A2260" s="20" t="s">
        <v>4499</v>
      </c>
      <c r="B2260" s="22">
        <v>2044.7297206178009</v>
      </c>
    </row>
    <row r="2261" spans="1:2" ht="15.75" customHeight="1" x14ac:dyDescent="0.3">
      <c r="A2261" s="20" t="s">
        <v>4501</v>
      </c>
      <c r="B2261" s="22">
        <v>2044.7297206178009</v>
      </c>
    </row>
    <row r="2262" spans="1:2" ht="15.75" customHeight="1" x14ac:dyDescent="0.3">
      <c r="A2262" s="20" t="s">
        <v>4503</v>
      </c>
      <c r="B2262" s="22">
        <v>2220.3506782168765</v>
      </c>
    </row>
    <row r="2263" spans="1:2" ht="15.75" customHeight="1" x14ac:dyDescent="0.3">
      <c r="A2263" s="20" t="s">
        <v>4505</v>
      </c>
      <c r="B2263" s="22">
        <v>1776.0583964310881</v>
      </c>
    </row>
    <row r="2264" spans="1:2" ht="15.75" customHeight="1" x14ac:dyDescent="0.3">
      <c r="A2264" s="20" t="s">
        <v>4507</v>
      </c>
      <c r="B2264" s="22">
        <v>1600.4594024336639</v>
      </c>
    </row>
    <row r="2265" spans="1:2" ht="15.75" customHeight="1" x14ac:dyDescent="0.3">
      <c r="A2265" s="20" t="s">
        <v>4509</v>
      </c>
      <c r="B2265" s="22">
        <v>1459.9802072357249</v>
      </c>
    </row>
    <row r="2266" spans="1:2" ht="15.75" customHeight="1" x14ac:dyDescent="0.3">
      <c r="A2266" s="20" t="s">
        <v>4511</v>
      </c>
      <c r="B2266" s="22">
        <v>1635.5792012331485</v>
      </c>
    </row>
    <row r="2267" spans="1:2" ht="15.75" customHeight="1" x14ac:dyDescent="0.3">
      <c r="A2267" s="20" t="s">
        <v>4513</v>
      </c>
      <c r="B2267" s="22">
        <v>1459.9802072357249</v>
      </c>
    </row>
    <row r="2268" spans="1:2" ht="15.75" customHeight="1" x14ac:dyDescent="0.3">
      <c r="A2268" s="20" t="s">
        <v>4515</v>
      </c>
      <c r="B2268" s="22">
        <v>1600.4594024336639</v>
      </c>
    </row>
    <row r="2269" spans="1:2" ht="15.75" customHeight="1" x14ac:dyDescent="0.3">
      <c r="A2269" s="20" t="s">
        <v>4517</v>
      </c>
      <c r="B2269" s="22">
        <v>1635.5792012331485</v>
      </c>
    </row>
    <row r="2270" spans="1:2" ht="15.75" customHeight="1" x14ac:dyDescent="0.3">
      <c r="A2270" s="20" t="s">
        <v>4519</v>
      </c>
      <c r="B2270" s="22">
        <v>1635.5792012331485</v>
      </c>
    </row>
    <row r="2271" spans="1:2" ht="15.75" customHeight="1" x14ac:dyDescent="0.3">
      <c r="A2271" s="20" t="s">
        <v>4521</v>
      </c>
      <c r="B2271" s="22">
        <v>1776.0583964310881</v>
      </c>
    </row>
    <row r="2272" spans="1:2" ht="15.75" customHeight="1" x14ac:dyDescent="0.3">
      <c r="A2272" s="20" t="s">
        <v>4523</v>
      </c>
      <c r="B2272" s="22">
        <v>1331.7661146479643</v>
      </c>
    </row>
    <row r="2273" spans="1:2" ht="15.75" customHeight="1" x14ac:dyDescent="0.3">
      <c r="A2273" s="20" t="s">
        <v>4525</v>
      </c>
      <c r="B2273" s="22">
        <v>1200.0943236516966</v>
      </c>
    </row>
    <row r="2274" spans="1:2" ht="15.75" customHeight="1" x14ac:dyDescent="0.3">
      <c r="A2274" s="20" t="s">
        <v>4527</v>
      </c>
      <c r="B2274" s="22">
        <v>1094.7568908546825</v>
      </c>
    </row>
    <row r="2275" spans="1:2" ht="15.75" customHeight="1" x14ac:dyDescent="0.3">
      <c r="A2275" s="20" t="s">
        <v>4529</v>
      </c>
      <c r="B2275" s="22">
        <v>1226.4286818509499</v>
      </c>
    </row>
    <row r="2276" spans="1:2" ht="15.75" customHeight="1" x14ac:dyDescent="0.3">
      <c r="A2276" s="20" t="s">
        <v>4531</v>
      </c>
      <c r="B2276" s="22">
        <v>1094.7568908546825</v>
      </c>
    </row>
    <row r="2277" spans="1:2" ht="15.75" customHeight="1" x14ac:dyDescent="0.3">
      <c r="A2277" s="20" t="s">
        <v>4533</v>
      </c>
      <c r="B2277" s="22">
        <v>1200.0943236516966</v>
      </c>
    </row>
    <row r="2278" spans="1:2" ht="15.75" customHeight="1" x14ac:dyDescent="0.3">
      <c r="A2278" s="20" t="s">
        <v>4535</v>
      </c>
      <c r="B2278" s="22">
        <v>1226.4286818509499</v>
      </c>
    </row>
    <row r="2279" spans="1:2" ht="15.75" customHeight="1" x14ac:dyDescent="0.3">
      <c r="A2279" s="20" t="s">
        <v>4537</v>
      </c>
      <c r="B2279" s="22">
        <v>1226.4286818509499</v>
      </c>
    </row>
    <row r="2280" spans="1:2" ht="15.75" customHeight="1" x14ac:dyDescent="0.3">
      <c r="A2280" s="20" t="s">
        <v>4539</v>
      </c>
      <c r="B2280" s="22">
        <v>1331.7661146479643</v>
      </c>
    </row>
    <row r="2281" spans="1:2" ht="15.75" customHeight="1" x14ac:dyDescent="0.3">
      <c r="A2281" s="20" t="s">
        <v>4541</v>
      </c>
      <c r="B2281" s="22">
        <v>887.47383286484069</v>
      </c>
    </row>
    <row r="2282" spans="1:2" ht="15.75" customHeight="1" x14ac:dyDescent="0.3">
      <c r="A2282" s="20" t="s">
        <v>4543</v>
      </c>
      <c r="B2282" s="22">
        <v>799.7292448697292</v>
      </c>
    </row>
    <row r="2283" spans="1:2" ht="15.75" customHeight="1" x14ac:dyDescent="0.3">
      <c r="A2283" s="20" t="s">
        <v>4545</v>
      </c>
      <c r="B2283" s="22">
        <v>729.53357447364033</v>
      </c>
    </row>
    <row r="2284" spans="1:2" ht="15.75" customHeight="1" x14ac:dyDescent="0.3">
      <c r="A2284" s="20" t="s">
        <v>4547</v>
      </c>
      <c r="B2284" s="22">
        <v>817.27816246875159</v>
      </c>
    </row>
    <row r="2285" spans="1:2" ht="15.75" customHeight="1" x14ac:dyDescent="0.3">
      <c r="A2285" s="20" t="s">
        <v>4549</v>
      </c>
      <c r="B2285" s="22">
        <v>729.53357447364033</v>
      </c>
    </row>
    <row r="2286" spans="1:2" ht="15.75" customHeight="1" x14ac:dyDescent="0.3">
      <c r="A2286" s="20" t="s">
        <v>4551</v>
      </c>
      <c r="B2286" s="22">
        <v>799.7292448697292</v>
      </c>
    </row>
    <row r="2287" spans="1:2" ht="15.75" customHeight="1" x14ac:dyDescent="0.3">
      <c r="A2287" s="20" t="s">
        <v>4553</v>
      </c>
      <c r="B2287" s="22">
        <v>817.27816246875159</v>
      </c>
    </row>
    <row r="2288" spans="1:2" ht="15.75" customHeight="1" x14ac:dyDescent="0.3">
      <c r="A2288" s="20" t="s">
        <v>4555</v>
      </c>
      <c r="B2288" s="22">
        <v>817.27816246875159</v>
      </c>
    </row>
    <row r="2289" spans="1:2" ht="15.75" customHeight="1" x14ac:dyDescent="0.3">
      <c r="A2289" s="20" t="s">
        <v>4557</v>
      </c>
      <c r="B2289" s="22">
        <v>887.47383286484069</v>
      </c>
    </row>
    <row r="2290" spans="1:2" ht="15.75" customHeight="1" x14ac:dyDescent="0.3">
      <c r="A2290" s="20" t="s">
        <v>4559</v>
      </c>
      <c r="B2290" s="22">
        <v>11870.099999999999</v>
      </c>
    </row>
    <row r="2291" spans="1:2" ht="15.75" customHeight="1" x14ac:dyDescent="0.3">
      <c r="A2291" s="28" t="s">
        <v>4561</v>
      </c>
      <c r="B2291" s="30">
        <v>2524.3745999999996</v>
      </c>
    </row>
    <row r="2292" spans="1:2" ht="15.75" customHeight="1" x14ac:dyDescent="0.3">
      <c r="A2292" s="28" t="s">
        <v>4563</v>
      </c>
      <c r="B2292" s="30">
        <v>1950.6617999999999</v>
      </c>
    </row>
    <row r="2293" spans="1:2" ht="15.75" customHeight="1" x14ac:dyDescent="0.3">
      <c r="A2293" s="28" t="s">
        <v>4565</v>
      </c>
      <c r="B2293" s="30">
        <v>1491.6845999999996</v>
      </c>
    </row>
    <row r="2294" spans="1:2" ht="15.75" customHeight="1" x14ac:dyDescent="0.3">
      <c r="A2294" s="28" t="s">
        <v>4567</v>
      </c>
      <c r="B2294" s="30">
        <v>2065.3973999999998</v>
      </c>
    </row>
    <row r="2295" spans="1:2" ht="15.75" customHeight="1" x14ac:dyDescent="0.3">
      <c r="A2295" s="28" t="s">
        <v>4569</v>
      </c>
      <c r="B2295" s="30">
        <v>1491.6845999999996</v>
      </c>
    </row>
    <row r="2296" spans="1:2" ht="15.75" customHeight="1" x14ac:dyDescent="0.3">
      <c r="A2296" s="28" t="s">
        <v>4571</v>
      </c>
      <c r="B2296" s="30">
        <v>1950.6617999999999</v>
      </c>
    </row>
    <row r="2297" spans="1:2" ht="15.75" customHeight="1" x14ac:dyDescent="0.3">
      <c r="A2297" s="28" t="s">
        <v>4573</v>
      </c>
      <c r="B2297" s="30">
        <v>2065.3973999999998</v>
      </c>
    </row>
    <row r="2298" spans="1:2" ht="15.75" customHeight="1" x14ac:dyDescent="0.3">
      <c r="A2298" s="28" t="s">
        <v>4575</v>
      </c>
      <c r="B2298" s="30">
        <v>2065.3973999999998</v>
      </c>
    </row>
    <row r="2299" spans="1:2" ht="15.75" customHeight="1" x14ac:dyDescent="0.3">
      <c r="A2299" s="28" t="s">
        <v>4577</v>
      </c>
      <c r="B2299" s="30">
        <v>2524.3745999999996</v>
      </c>
    </row>
    <row r="2300" spans="1:2" ht="15.75" customHeight="1" x14ac:dyDescent="0.3">
      <c r="A2300" s="20" t="s">
        <v>4580</v>
      </c>
      <c r="B2300" s="22">
        <v>8880.9112800000003</v>
      </c>
    </row>
    <row r="2301" spans="1:2" ht="15.75" customHeight="1" x14ac:dyDescent="0.3">
      <c r="A2301" s="20" t="s">
        <v>4582</v>
      </c>
      <c r="B2301" s="22">
        <v>8002.8550799999985</v>
      </c>
    </row>
    <row r="2302" spans="1:2" ht="15.75" customHeight="1" x14ac:dyDescent="0.3">
      <c r="A2302" s="20" t="s">
        <v>4584</v>
      </c>
      <c r="B2302" s="22">
        <v>7300.4101199999996</v>
      </c>
    </row>
    <row r="2303" spans="1:2" ht="15.75" customHeight="1" x14ac:dyDescent="0.3">
      <c r="A2303" s="20" t="s">
        <v>4586</v>
      </c>
      <c r="B2303" s="22">
        <v>8178.4663199999995</v>
      </c>
    </row>
    <row r="2304" spans="1:2" ht="15.75" customHeight="1" x14ac:dyDescent="0.3">
      <c r="A2304" s="20" t="s">
        <v>4588</v>
      </c>
      <c r="B2304" s="22">
        <v>7300.4101199999996</v>
      </c>
    </row>
    <row r="2305" spans="1:2" ht="15.75" customHeight="1" x14ac:dyDescent="0.3">
      <c r="A2305" s="20" t="s">
        <v>4590</v>
      </c>
      <c r="B2305" s="22">
        <v>8002.8550799999985</v>
      </c>
    </row>
    <row r="2306" spans="1:2" ht="15.75" customHeight="1" x14ac:dyDescent="0.3">
      <c r="A2306" s="20" t="s">
        <v>4592</v>
      </c>
      <c r="B2306" s="22">
        <v>8178.4663199999995</v>
      </c>
    </row>
    <row r="2307" spans="1:2" ht="15.75" customHeight="1" x14ac:dyDescent="0.3">
      <c r="A2307" s="20" t="s">
        <v>4594</v>
      </c>
      <c r="B2307" s="22">
        <v>8178.4663199999995</v>
      </c>
    </row>
    <row r="2308" spans="1:2" ht="15.75" customHeight="1" x14ac:dyDescent="0.3">
      <c r="A2308" s="20" t="s">
        <v>4596</v>
      </c>
      <c r="B2308" s="22">
        <v>8880.9112800000003</v>
      </c>
    </row>
    <row r="2309" spans="1:2" ht="15.75" customHeight="1" x14ac:dyDescent="0.3">
      <c r="A2309" s="20" t="s">
        <v>4598</v>
      </c>
      <c r="B2309" s="22">
        <v>8140.5268464876226</v>
      </c>
    </row>
    <row r="2310" spans="1:2" ht="15.75" customHeight="1" x14ac:dyDescent="0.3">
      <c r="A2310" s="20" t="s">
        <v>4600</v>
      </c>
      <c r="B2310" s="22">
        <v>7335.6724972586208</v>
      </c>
    </row>
    <row r="2311" spans="1:2" ht="15.75" customHeight="1" x14ac:dyDescent="0.3">
      <c r="A2311" s="20" t="s">
        <v>4602</v>
      </c>
      <c r="B2311" s="22">
        <v>6691.7890178754187</v>
      </c>
    </row>
    <row r="2312" spans="1:2" ht="15.75" customHeight="1" x14ac:dyDescent="0.3">
      <c r="A2312" s="20" t="s">
        <v>4604</v>
      </c>
      <c r="B2312" s="22">
        <v>7496.6433671044197</v>
      </c>
    </row>
    <row r="2313" spans="1:2" ht="15.75" customHeight="1" x14ac:dyDescent="0.3">
      <c r="A2313" s="20" t="s">
        <v>4606</v>
      </c>
      <c r="B2313" s="22">
        <v>6691.7890178754187</v>
      </c>
    </row>
    <row r="2314" spans="1:2" ht="15.75" customHeight="1" x14ac:dyDescent="0.3">
      <c r="A2314" s="20" t="s">
        <v>4608</v>
      </c>
      <c r="B2314" s="22">
        <v>7335.6724972586208</v>
      </c>
    </row>
    <row r="2315" spans="1:2" ht="15.75" customHeight="1" x14ac:dyDescent="0.3">
      <c r="A2315" s="20" t="s">
        <v>4610</v>
      </c>
      <c r="B2315" s="22">
        <v>7496.6433671044197</v>
      </c>
    </row>
    <row r="2316" spans="1:2" ht="15.75" customHeight="1" x14ac:dyDescent="0.3">
      <c r="A2316" s="20" t="s">
        <v>4612</v>
      </c>
      <c r="B2316" s="22">
        <v>7496.6433671044197</v>
      </c>
    </row>
    <row r="2317" spans="1:2" ht="15.75" customHeight="1" x14ac:dyDescent="0.3">
      <c r="A2317" s="20" t="s">
        <v>4614</v>
      </c>
      <c r="B2317" s="22">
        <v>8140.5268464876226</v>
      </c>
    </row>
    <row r="2318" spans="1:2" ht="15.75" customHeight="1" x14ac:dyDescent="0.3">
      <c r="A2318" s="20" t="s">
        <v>4616</v>
      </c>
      <c r="B2318" s="22">
        <v>7400.1424129752468</v>
      </c>
    </row>
    <row r="2319" spans="1:2" ht="15.75" customHeight="1" x14ac:dyDescent="0.3">
      <c r="A2319" s="20" t="s">
        <v>4618</v>
      </c>
      <c r="B2319" s="22">
        <v>6668.4899145172421</v>
      </c>
    </row>
    <row r="2320" spans="1:2" ht="15.75" customHeight="1" x14ac:dyDescent="0.3">
      <c r="A2320" s="20" t="s">
        <v>4620</v>
      </c>
      <c r="B2320" s="22">
        <v>6083.1679157508397</v>
      </c>
    </row>
    <row r="2321" spans="1:2" ht="15.75" customHeight="1" x14ac:dyDescent="0.3">
      <c r="A2321" s="20" t="s">
        <v>4622</v>
      </c>
      <c r="B2321" s="22">
        <v>6814.8204142088434</v>
      </c>
    </row>
    <row r="2322" spans="1:2" ht="15.75" customHeight="1" x14ac:dyDescent="0.3">
      <c r="A2322" s="20" t="s">
        <v>4624</v>
      </c>
      <c r="B2322" s="22">
        <v>6083.1679157508397</v>
      </c>
    </row>
    <row r="2323" spans="1:2" ht="15.75" customHeight="1" x14ac:dyDescent="0.3">
      <c r="A2323" s="20" t="s">
        <v>4626</v>
      </c>
      <c r="B2323" s="22">
        <v>6668.4899145172421</v>
      </c>
    </row>
    <row r="2324" spans="1:2" ht="15.75" customHeight="1" x14ac:dyDescent="0.3">
      <c r="A2324" s="20" t="s">
        <v>4628</v>
      </c>
      <c r="B2324" s="22">
        <v>6814.8204142088434</v>
      </c>
    </row>
    <row r="2325" spans="1:2" ht="15.75" customHeight="1" x14ac:dyDescent="0.3">
      <c r="A2325" s="20" t="s">
        <v>4630</v>
      </c>
      <c r="B2325" s="22">
        <v>6814.8204142088434</v>
      </c>
    </row>
    <row r="2326" spans="1:2" ht="15.75" customHeight="1" x14ac:dyDescent="0.3">
      <c r="A2326" s="20" t="s">
        <v>4632</v>
      </c>
      <c r="B2326" s="22">
        <v>7400.1424129752468</v>
      </c>
    </row>
    <row r="2327" spans="1:2" ht="15.75" customHeight="1" x14ac:dyDescent="0.3">
      <c r="A2327" s="20" t="s">
        <v>4634</v>
      </c>
      <c r="B2327" s="22">
        <v>5919.3735459416139</v>
      </c>
    </row>
    <row r="2328" spans="1:2" ht="15.75" customHeight="1" x14ac:dyDescent="0.3">
      <c r="A2328" s="20" t="s">
        <v>4636</v>
      </c>
      <c r="B2328" s="22">
        <v>5334.1247490264832</v>
      </c>
    </row>
    <row r="2329" spans="1:2" ht="15.75" customHeight="1" x14ac:dyDescent="0.3">
      <c r="A2329" s="20" t="s">
        <v>4638</v>
      </c>
      <c r="B2329" s="22">
        <v>4865.9257114943775</v>
      </c>
    </row>
    <row r="2330" spans="1:2" ht="15.75" customHeight="1" x14ac:dyDescent="0.3">
      <c r="A2330" s="20" t="s">
        <v>4640</v>
      </c>
      <c r="B2330" s="22">
        <v>5451.1745084095082</v>
      </c>
    </row>
    <row r="2331" spans="1:2" ht="15.75" customHeight="1" x14ac:dyDescent="0.3">
      <c r="A2331" s="20" t="s">
        <v>4642</v>
      </c>
      <c r="B2331" s="22">
        <v>4865.9257114943775</v>
      </c>
    </row>
    <row r="2332" spans="1:2" ht="15.75" customHeight="1" x14ac:dyDescent="0.3">
      <c r="A2332" s="20" t="s">
        <v>4644</v>
      </c>
      <c r="B2332" s="22">
        <v>5334.1247490264832</v>
      </c>
    </row>
    <row r="2333" spans="1:2" ht="15.75" customHeight="1" x14ac:dyDescent="0.3">
      <c r="A2333" s="20" t="s">
        <v>4646</v>
      </c>
      <c r="B2333" s="22">
        <v>5451.1745084095082</v>
      </c>
    </row>
    <row r="2334" spans="1:2" ht="15.75" customHeight="1" x14ac:dyDescent="0.3">
      <c r="A2334" s="20" t="s">
        <v>4648</v>
      </c>
      <c r="B2334" s="22">
        <v>5451.1745084095082</v>
      </c>
    </row>
    <row r="2335" spans="1:2" ht="15.75" customHeight="1" x14ac:dyDescent="0.3">
      <c r="A2335" s="20" t="s">
        <v>4650</v>
      </c>
      <c r="B2335" s="22">
        <v>5919.3735459416139</v>
      </c>
    </row>
    <row r="2336" spans="1:2" ht="15.75" customHeight="1" x14ac:dyDescent="0.3">
      <c r="A2336" s="20" t="s">
        <v>4652</v>
      </c>
      <c r="B2336" s="22">
        <v>4438.6046789168631</v>
      </c>
    </row>
    <row r="2337" spans="1:2" ht="15.75" customHeight="1" x14ac:dyDescent="0.3">
      <c r="A2337" s="20" t="s">
        <v>4654</v>
      </c>
      <c r="B2337" s="22">
        <v>3999.7595835437269</v>
      </c>
    </row>
    <row r="2338" spans="1:2" ht="15.75" customHeight="1" x14ac:dyDescent="0.3">
      <c r="A2338" s="20" t="s">
        <v>4656</v>
      </c>
      <c r="B2338" s="22">
        <v>3648.6835072452177</v>
      </c>
    </row>
    <row r="2339" spans="1:2" ht="15.75" customHeight="1" x14ac:dyDescent="0.3">
      <c r="A2339" s="20" t="s">
        <v>4658</v>
      </c>
      <c r="B2339" s="22">
        <v>4087.5286026183539</v>
      </c>
    </row>
    <row r="2340" spans="1:2" ht="15.75" customHeight="1" x14ac:dyDescent="0.3">
      <c r="A2340" s="20" t="s">
        <v>4660</v>
      </c>
      <c r="B2340" s="22">
        <v>3648.6835072452177</v>
      </c>
    </row>
    <row r="2341" spans="1:2" ht="15.75" customHeight="1" x14ac:dyDescent="0.3">
      <c r="A2341" s="20" t="s">
        <v>4662</v>
      </c>
      <c r="B2341" s="22">
        <v>3999.7595835437269</v>
      </c>
    </row>
    <row r="2342" spans="1:2" ht="15.75" customHeight="1" x14ac:dyDescent="0.3">
      <c r="A2342" s="20" t="s">
        <v>4664</v>
      </c>
      <c r="B2342" s="22">
        <v>4087.5286026183539</v>
      </c>
    </row>
    <row r="2343" spans="1:2" ht="15.75" customHeight="1" x14ac:dyDescent="0.3">
      <c r="A2343" s="20" t="s">
        <v>4666</v>
      </c>
      <c r="B2343" s="22">
        <v>4087.5286026183539</v>
      </c>
    </row>
    <row r="2344" spans="1:2" ht="15.75" customHeight="1" x14ac:dyDescent="0.3">
      <c r="A2344" s="20" t="s">
        <v>4668</v>
      </c>
      <c r="B2344" s="22">
        <v>4438.6046789168631</v>
      </c>
    </row>
    <row r="2345" spans="1:2" ht="15.75" customHeight="1" x14ac:dyDescent="0.3">
      <c r="A2345" s="20" t="s">
        <v>4670</v>
      </c>
      <c r="B2345" s="22">
        <v>2957.835811892111</v>
      </c>
    </row>
    <row r="2346" spans="1:2" ht="15.75" customHeight="1" x14ac:dyDescent="0.3">
      <c r="A2346" s="20" t="s">
        <v>4672</v>
      </c>
      <c r="B2346" s="22">
        <v>2665.3944180609701</v>
      </c>
    </row>
    <row r="2347" spans="1:2" ht="15.75" customHeight="1" x14ac:dyDescent="0.3">
      <c r="A2347" s="20" t="s">
        <v>4674</v>
      </c>
      <c r="B2347" s="22">
        <v>2431.4413029960574</v>
      </c>
    </row>
    <row r="2348" spans="1:2" ht="15.75" customHeight="1" x14ac:dyDescent="0.3">
      <c r="A2348" s="20" t="s">
        <v>4676</v>
      </c>
      <c r="B2348" s="22">
        <v>2723.8826968271983</v>
      </c>
    </row>
    <row r="2349" spans="1:2" ht="15.75" customHeight="1" x14ac:dyDescent="0.3">
      <c r="A2349" s="20" t="s">
        <v>4678</v>
      </c>
      <c r="B2349" s="22">
        <v>2431.4413029960574</v>
      </c>
    </row>
    <row r="2350" spans="1:2" ht="15.75" customHeight="1" x14ac:dyDescent="0.3">
      <c r="A2350" s="20" t="s">
        <v>4680</v>
      </c>
      <c r="B2350" s="22">
        <v>2665.3944180609701</v>
      </c>
    </row>
    <row r="2351" spans="1:2" ht="15.75" customHeight="1" x14ac:dyDescent="0.3">
      <c r="A2351" s="20" t="s">
        <v>4682</v>
      </c>
      <c r="B2351" s="22">
        <v>2723.8826968271983</v>
      </c>
    </row>
    <row r="2352" spans="1:2" ht="15.75" customHeight="1" x14ac:dyDescent="0.3">
      <c r="A2352" s="20" t="s">
        <v>4684</v>
      </c>
      <c r="B2352" s="22">
        <v>2723.8826968271983</v>
      </c>
    </row>
    <row r="2353" spans="1:2" ht="15.75" customHeight="1" x14ac:dyDescent="0.3">
      <c r="A2353" s="20" t="s">
        <v>4686</v>
      </c>
      <c r="B2353" s="22">
        <v>2957.835811892111</v>
      </c>
    </row>
    <row r="2354" spans="1:2" ht="15.75" customHeight="1" x14ac:dyDescent="0.3">
      <c r="A2354" s="20" t="s">
        <v>4688</v>
      </c>
      <c r="B2354" s="22">
        <v>1776.1822560000001</v>
      </c>
    </row>
    <row r="2355" spans="1:2" ht="15.75" customHeight="1" x14ac:dyDescent="0.3">
      <c r="A2355" s="20" t="s">
        <v>4690</v>
      </c>
      <c r="B2355" s="22">
        <v>1600.5710159999999</v>
      </c>
    </row>
    <row r="2356" spans="1:2" ht="15.75" customHeight="1" x14ac:dyDescent="0.3">
      <c r="A2356" s="20" t="s">
        <v>4692</v>
      </c>
      <c r="B2356" s="22">
        <v>1460.082024</v>
      </c>
    </row>
    <row r="2357" spans="1:2" ht="15.75" customHeight="1" x14ac:dyDescent="0.3">
      <c r="A2357" s="20" t="s">
        <v>4694</v>
      </c>
      <c r="B2357" s="22">
        <v>1635.693264</v>
      </c>
    </row>
    <row r="2358" spans="1:2" ht="15.75" customHeight="1" x14ac:dyDescent="0.3">
      <c r="A2358" s="20" t="s">
        <v>4696</v>
      </c>
      <c r="B2358" s="22">
        <v>1460.082024</v>
      </c>
    </row>
    <row r="2359" spans="1:2" ht="15.75" customHeight="1" x14ac:dyDescent="0.3">
      <c r="A2359" s="20" t="s">
        <v>4698</v>
      </c>
      <c r="B2359" s="22">
        <v>1600.5710159999999</v>
      </c>
    </row>
    <row r="2360" spans="1:2" ht="15.75" customHeight="1" x14ac:dyDescent="0.3">
      <c r="A2360" s="20" t="s">
        <v>4700</v>
      </c>
      <c r="B2360" s="22">
        <v>1635.693264</v>
      </c>
    </row>
    <row r="2361" spans="1:2" ht="15.75" customHeight="1" x14ac:dyDescent="0.3">
      <c r="A2361" s="20" t="s">
        <v>4702</v>
      </c>
      <c r="B2361" s="22">
        <v>1635.693264</v>
      </c>
    </row>
    <row r="2362" spans="1:2" ht="15.75" customHeight="1" x14ac:dyDescent="0.3">
      <c r="A2362" s="20" t="s">
        <v>4704</v>
      </c>
      <c r="B2362" s="22">
        <v>1776.1822560000001</v>
      </c>
    </row>
    <row r="2363" spans="1:2" ht="15.75" customHeight="1" x14ac:dyDescent="0.3">
      <c r="A2363" s="20" t="s">
        <v>4706</v>
      </c>
      <c r="B2363" s="22">
        <v>1628.1053692975247</v>
      </c>
    </row>
    <row r="2364" spans="1:2" ht="15.75" customHeight="1" x14ac:dyDescent="0.3">
      <c r="A2364" s="20" t="s">
        <v>4708</v>
      </c>
      <c r="B2364" s="22">
        <v>1467.1344994517242</v>
      </c>
    </row>
    <row r="2365" spans="1:2" ht="15.75" customHeight="1" x14ac:dyDescent="0.3">
      <c r="A2365" s="20" t="s">
        <v>4710</v>
      </c>
      <c r="B2365" s="22">
        <v>1338.3578035750838</v>
      </c>
    </row>
    <row r="2366" spans="1:2" ht="15.75" customHeight="1" x14ac:dyDescent="0.3">
      <c r="A2366" s="20" t="s">
        <v>4712</v>
      </c>
      <c r="B2366" s="22">
        <v>1499.3286734208839</v>
      </c>
    </row>
    <row r="2367" spans="1:2" ht="15.75" customHeight="1" x14ac:dyDescent="0.3">
      <c r="A2367" s="20" t="s">
        <v>4714</v>
      </c>
      <c r="B2367" s="22">
        <v>1338.3578035750838</v>
      </c>
    </row>
    <row r="2368" spans="1:2" ht="15.75" customHeight="1" x14ac:dyDescent="0.3">
      <c r="A2368" s="20" t="s">
        <v>4716</v>
      </c>
      <c r="B2368" s="22">
        <v>1467.1344994517242</v>
      </c>
    </row>
    <row r="2369" spans="1:2" ht="15.75" customHeight="1" x14ac:dyDescent="0.3">
      <c r="A2369" s="20" t="s">
        <v>4718</v>
      </c>
      <c r="B2369" s="22">
        <v>1499.3286734208839</v>
      </c>
    </row>
    <row r="2370" spans="1:2" ht="15.75" customHeight="1" x14ac:dyDescent="0.3">
      <c r="A2370" s="20" t="s">
        <v>4720</v>
      </c>
      <c r="B2370" s="22">
        <v>1499.3286734208839</v>
      </c>
    </row>
    <row r="2371" spans="1:2" ht="15.75" customHeight="1" x14ac:dyDescent="0.3">
      <c r="A2371" s="20" t="s">
        <v>4722</v>
      </c>
      <c r="B2371" s="22">
        <v>1628.1053692975247</v>
      </c>
    </row>
    <row r="2372" spans="1:2" ht="15.75" customHeight="1" x14ac:dyDescent="0.3">
      <c r="A2372" s="20" t="s">
        <v>4724</v>
      </c>
      <c r="B2372" s="22">
        <v>1480.0284825950498</v>
      </c>
    </row>
    <row r="2373" spans="1:2" ht="15.75" customHeight="1" x14ac:dyDescent="0.3">
      <c r="A2373" s="20" t="s">
        <v>4726</v>
      </c>
      <c r="B2373" s="22">
        <v>1333.6979829034487</v>
      </c>
    </row>
    <row r="2374" spans="1:2" ht="15.75" customHeight="1" x14ac:dyDescent="0.3">
      <c r="A2374" s="20" t="s">
        <v>4728</v>
      </c>
      <c r="B2374" s="22">
        <v>1216.6335831501681</v>
      </c>
    </row>
    <row r="2375" spans="1:2" ht="15.75" customHeight="1" x14ac:dyDescent="0.3">
      <c r="A2375" s="20" t="s">
        <v>4730</v>
      </c>
      <c r="B2375" s="22">
        <v>1362.9640828417689</v>
      </c>
    </row>
    <row r="2376" spans="1:2" ht="15.75" customHeight="1" x14ac:dyDescent="0.3">
      <c r="A2376" s="20" t="s">
        <v>4732</v>
      </c>
      <c r="B2376" s="22">
        <v>1216.6335831501681</v>
      </c>
    </row>
    <row r="2377" spans="1:2" ht="15.75" customHeight="1" x14ac:dyDescent="0.3">
      <c r="A2377" s="20" t="s">
        <v>4734</v>
      </c>
      <c r="B2377" s="22">
        <v>1333.6979829034487</v>
      </c>
    </row>
    <row r="2378" spans="1:2" ht="15.75" customHeight="1" x14ac:dyDescent="0.3">
      <c r="A2378" s="20" t="s">
        <v>4736</v>
      </c>
      <c r="B2378" s="22">
        <v>1362.9640828417689</v>
      </c>
    </row>
    <row r="2379" spans="1:2" ht="15.75" customHeight="1" x14ac:dyDescent="0.3">
      <c r="A2379" s="20" t="s">
        <v>4738</v>
      </c>
      <c r="B2379" s="22">
        <v>1362.9640828417689</v>
      </c>
    </row>
    <row r="2380" spans="1:2" ht="15.75" customHeight="1" x14ac:dyDescent="0.3">
      <c r="A2380" s="20" t="s">
        <v>4740</v>
      </c>
      <c r="B2380" s="22">
        <v>1480.0284825950498</v>
      </c>
    </row>
    <row r="2381" spans="1:2" ht="15.75" customHeight="1" x14ac:dyDescent="0.3">
      <c r="A2381" s="20" t="s">
        <v>4742</v>
      </c>
      <c r="B2381" s="22">
        <v>1183.8747091883229</v>
      </c>
    </row>
    <row r="2382" spans="1:2" ht="15.75" customHeight="1" x14ac:dyDescent="0.3">
      <c r="A2382" s="20" t="s">
        <v>4744</v>
      </c>
      <c r="B2382" s="22">
        <v>1066.8249498052967</v>
      </c>
    </row>
    <row r="2383" spans="1:2" ht="15.75" customHeight="1" x14ac:dyDescent="0.3">
      <c r="A2383" s="20" t="s">
        <v>4746</v>
      </c>
      <c r="B2383" s="22">
        <v>973.18514229887546</v>
      </c>
    </row>
    <row r="2384" spans="1:2" ht="15.75" customHeight="1" x14ac:dyDescent="0.3">
      <c r="A2384" s="20" t="s">
        <v>4748</v>
      </c>
      <c r="B2384" s="22">
        <v>1090.2349016819016</v>
      </c>
    </row>
    <row r="2385" spans="1:2" ht="15.75" customHeight="1" x14ac:dyDescent="0.3">
      <c r="A2385" s="20" t="s">
        <v>4750</v>
      </c>
      <c r="B2385" s="22">
        <v>973.18514229887546</v>
      </c>
    </row>
    <row r="2386" spans="1:2" ht="15.75" customHeight="1" x14ac:dyDescent="0.3">
      <c r="A2386" s="20" t="s">
        <v>4752</v>
      </c>
      <c r="B2386" s="22">
        <v>1066.8249498052967</v>
      </c>
    </row>
    <row r="2387" spans="1:2" ht="15.75" customHeight="1" x14ac:dyDescent="0.3">
      <c r="A2387" s="20" t="s">
        <v>4754</v>
      </c>
      <c r="B2387" s="22">
        <v>1090.2349016819016</v>
      </c>
    </row>
    <row r="2388" spans="1:2" ht="15.75" customHeight="1" x14ac:dyDescent="0.3">
      <c r="A2388" s="20" t="s">
        <v>4756</v>
      </c>
      <c r="B2388" s="22">
        <v>1090.2349016819016</v>
      </c>
    </row>
    <row r="2389" spans="1:2" ht="15.75" customHeight="1" x14ac:dyDescent="0.3">
      <c r="A2389" s="20" t="s">
        <v>4758</v>
      </c>
      <c r="B2389" s="22">
        <v>1183.8747091883229</v>
      </c>
    </row>
    <row r="2390" spans="1:2" ht="15.75" customHeight="1" x14ac:dyDescent="0.3">
      <c r="A2390" s="20" t="s">
        <v>4760</v>
      </c>
      <c r="B2390" s="22">
        <v>887.72093578337262</v>
      </c>
    </row>
    <row r="2391" spans="1:2" ht="15.75" customHeight="1" x14ac:dyDescent="0.3">
      <c r="A2391" s="20" t="s">
        <v>4762</v>
      </c>
      <c r="B2391" s="22">
        <v>799.95191670874533</v>
      </c>
    </row>
    <row r="2392" spans="1:2" ht="15.75" customHeight="1" x14ac:dyDescent="0.3">
      <c r="A2392" s="20" t="s">
        <v>4764</v>
      </c>
      <c r="B2392" s="22">
        <v>729.73670144904361</v>
      </c>
    </row>
    <row r="2393" spans="1:2" ht="15.75" customHeight="1" x14ac:dyDescent="0.3">
      <c r="A2393" s="20" t="s">
        <v>4766</v>
      </c>
      <c r="B2393" s="22">
        <v>817.5057205236709</v>
      </c>
    </row>
    <row r="2394" spans="1:2" ht="15.75" customHeight="1" x14ac:dyDescent="0.3">
      <c r="A2394" s="20" t="s">
        <v>4768</v>
      </c>
      <c r="B2394" s="22">
        <v>729.73670144904361</v>
      </c>
    </row>
    <row r="2395" spans="1:2" ht="15.75" customHeight="1" x14ac:dyDescent="0.3">
      <c r="A2395" s="20" t="s">
        <v>4770</v>
      </c>
      <c r="B2395" s="22">
        <v>799.95191670874533</v>
      </c>
    </row>
    <row r="2396" spans="1:2" ht="15.75" customHeight="1" x14ac:dyDescent="0.3">
      <c r="A2396" s="20" t="s">
        <v>4772</v>
      </c>
      <c r="B2396" s="22">
        <v>817.5057205236709</v>
      </c>
    </row>
    <row r="2397" spans="1:2" ht="15.75" customHeight="1" x14ac:dyDescent="0.3">
      <c r="A2397" s="20" t="s">
        <v>4774</v>
      </c>
      <c r="B2397" s="22">
        <v>817.5057205236709</v>
      </c>
    </row>
    <row r="2398" spans="1:2" ht="15.75" customHeight="1" x14ac:dyDescent="0.3">
      <c r="A2398" s="20" t="s">
        <v>4776</v>
      </c>
      <c r="B2398" s="22">
        <v>887.72093578337262</v>
      </c>
    </row>
    <row r="2399" spans="1:2" ht="15.75" customHeight="1" x14ac:dyDescent="0.3">
      <c r="A2399" s="20" t="s">
        <v>4778</v>
      </c>
      <c r="B2399" s="22">
        <v>591.56716237842227</v>
      </c>
    </row>
    <row r="2400" spans="1:2" ht="15.75" customHeight="1" x14ac:dyDescent="0.3">
      <c r="A2400" s="20" t="s">
        <v>4780</v>
      </c>
      <c r="B2400" s="22">
        <v>533.07888361219398</v>
      </c>
    </row>
    <row r="2401" spans="1:2" ht="15.75" customHeight="1" x14ac:dyDescent="0.3">
      <c r="A2401" s="20" t="s">
        <v>4782</v>
      </c>
      <c r="B2401" s="22">
        <v>486.28826059921147</v>
      </c>
    </row>
    <row r="2402" spans="1:2" ht="15.75" customHeight="1" x14ac:dyDescent="0.3">
      <c r="A2402" s="20" t="s">
        <v>4784</v>
      </c>
      <c r="B2402" s="22">
        <v>544.77653936543948</v>
      </c>
    </row>
    <row r="2403" spans="1:2" ht="15.75" customHeight="1" x14ac:dyDescent="0.3">
      <c r="A2403" s="20" t="s">
        <v>4786</v>
      </c>
      <c r="B2403" s="22">
        <v>486.28826059921147</v>
      </c>
    </row>
    <row r="2404" spans="1:2" ht="15.75" customHeight="1" x14ac:dyDescent="0.3">
      <c r="A2404" s="20" t="s">
        <v>4788</v>
      </c>
      <c r="B2404" s="22">
        <v>533.07888361219398</v>
      </c>
    </row>
    <row r="2405" spans="1:2" ht="15.75" customHeight="1" x14ac:dyDescent="0.3">
      <c r="A2405" s="20" t="s">
        <v>4790</v>
      </c>
      <c r="B2405" s="22">
        <v>544.77653936543948</v>
      </c>
    </row>
    <row r="2406" spans="1:2" ht="15.75" customHeight="1" x14ac:dyDescent="0.3">
      <c r="A2406" s="20" t="s">
        <v>4792</v>
      </c>
      <c r="B2406" s="22">
        <v>544.77653936543948</v>
      </c>
    </row>
    <row r="2407" spans="1:2" ht="15.75" customHeight="1" x14ac:dyDescent="0.3">
      <c r="A2407" s="20" t="s">
        <v>4794</v>
      </c>
      <c r="B2407" s="22">
        <v>591.56716237842227</v>
      </c>
    </row>
    <row r="2408" spans="1:2" ht="15.75" customHeight="1" x14ac:dyDescent="0.3">
      <c r="A2408" s="20" t="s">
        <v>4797</v>
      </c>
      <c r="B2408" s="22">
        <v>3104.4383999999995</v>
      </c>
    </row>
    <row r="2409" spans="1:2" ht="15.75" customHeight="1" x14ac:dyDescent="0.3">
      <c r="A2409" s="20" t="s">
        <v>4799</v>
      </c>
      <c r="B2409" s="22">
        <v>2797.5023999999999</v>
      </c>
    </row>
    <row r="2410" spans="1:2" ht="15.75" customHeight="1" x14ac:dyDescent="0.3">
      <c r="A2410" s="20" t="s">
        <v>4801</v>
      </c>
      <c r="B2410" s="22">
        <v>2551.9536000000003</v>
      </c>
    </row>
    <row r="2411" spans="1:2" ht="15.75" customHeight="1" x14ac:dyDescent="0.3">
      <c r="A2411" s="20" t="s">
        <v>4803</v>
      </c>
      <c r="B2411" s="22">
        <v>2858.8895999999991</v>
      </c>
    </row>
    <row r="2412" spans="1:2" ht="15.75" customHeight="1" x14ac:dyDescent="0.3">
      <c r="A2412" s="20" t="s">
        <v>4805</v>
      </c>
      <c r="B2412" s="22">
        <v>2551.9536000000003</v>
      </c>
    </row>
    <row r="2413" spans="1:2" ht="15.75" customHeight="1" x14ac:dyDescent="0.3">
      <c r="A2413" s="20" t="s">
        <v>4807</v>
      </c>
      <c r="B2413" s="22">
        <v>2797.5023999999999</v>
      </c>
    </row>
    <row r="2414" spans="1:2" ht="15.75" customHeight="1" x14ac:dyDescent="0.3">
      <c r="A2414" s="20" t="s">
        <v>4809</v>
      </c>
      <c r="B2414" s="22">
        <v>2858.8895999999991</v>
      </c>
    </row>
    <row r="2415" spans="1:2" ht="15.75" customHeight="1" x14ac:dyDescent="0.3">
      <c r="A2415" s="20" t="s">
        <v>4811</v>
      </c>
      <c r="B2415" s="22">
        <v>2858.8895999999991</v>
      </c>
    </row>
    <row r="2416" spans="1:2" ht="15.75" customHeight="1" x14ac:dyDescent="0.3">
      <c r="A2416" s="20" t="s">
        <v>4813</v>
      </c>
      <c r="B2416" s="22">
        <v>3104.4383999999995</v>
      </c>
    </row>
    <row r="2417" spans="1:2" ht="15.75" customHeight="1" x14ac:dyDescent="0.3">
      <c r="A2417" s="20" t="s">
        <v>4815</v>
      </c>
      <c r="B2417" s="22">
        <v>2845.6273620680827</v>
      </c>
    </row>
    <row r="2418" spans="1:2" ht="15.75" customHeight="1" x14ac:dyDescent="0.3">
      <c r="A2418" s="20" t="s">
        <v>4817</v>
      </c>
      <c r="B2418" s="22">
        <v>2564.2800240105039</v>
      </c>
    </row>
    <row r="2419" spans="1:2" ht="15.75" customHeight="1" x14ac:dyDescent="0.3">
      <c r="A2419" s="20" t="s">
        <v>4819</v>
      </c>
      <c r="B2419" s="22">
        <v>2339.2021535644412</v>
      </c>
    </row>
    <row r="2420" spans="1:2" ht="15.75" customHeight="1" x14ac:dyDescent="0.3">
      <c r="A2420" s="20" t="s">
        <v>4821</v>
      </c>
      <c r="B2420" s="22">
        <v>2620.5494916220196</v>
      </c>
    </row>
    <row r="2421" spans="1:2" ht="15.75" customHeight="1" x14ac:dyDescent="0.3">
      <c r="A2421" s="20" t="s">
        <v>4823</v>
      </c>
      <c r="B2421" s="22">
        <v>2339.2021535644412</v>
      </c>
    </row>
    <row r="2422" spans="1:2" ht="15.75" customHeight="1" x14ac:dyDescent="0.3">
      <c r="A2422" s="20" t="s">
        <v>4825</v>
      </c>
      <c r="B2422" s="22">
        <v>2564.2800240105039</v>
      </c>
    </row>
    <row r="2423" spans="1:2" ht="15.75" customHeight="1" x14ac:dyDescent="0.3">
      <c r="A2423" s="20" t="s">
        <v>4827</v>
      </c>
      <c r="B2423" s="22">
        <v>2620.5494916220196</v>
      </c>
    </row>
    <row r="2424" spans="1:2" ht="15.75" customHeight="1" x14ac:dyDescent="0.3">
      <c r="A2424" s="20" t="s">
        <v>4829</v>
      </c>
      <c r="B2424" s="22">
        <v>2620.5494916220196</v>
      </c>
    </row>
    <row r="2425" spans="1:2" ht="15.75" customHeight="1" x14ac:dyDescent="0.3">
      <c r="A2425" s="20" t="s">
        <v>4831</v>
      </c>
      <c r="B2425" s="22">
        <v>2845.6273620680827</v>
      </c>
    </row>
    <row r="2426" spans="1:2" ht="15.75" customHeight="1" x14ac:dyDescent="0.3">
      <c r="A2426" s="20" t="s">
        <v>4833</v>
      </c>
      <c r="B2426" s="22">
        <v>2586.8163241361663</v>
      </c>
    </row>
    <row r="2427" spans="1:2" ht="15.75" customHeight="1" x14ac:dyDescent="0.3">
      <c r="A2427" s="20" t="s">
        <v>4835</v>
      </c>
      <c r="B2427" s="22">
        <v>2331.0576480210088</v>
      </c>
    </row>
    <row r="2428" spans="1:2" ht="15.75" customHeight="1" x14ac:dyDescent="0.3">
      <c r="A2428" s="20" t="s">
        <v>4837</v>
      </c>
      <c r="B2428" s="22">
        <v>2126.4507071288831</v>
      </c>
    </row>
    <row r="2429" spans="1:2" ht="15.75" customHeight="1" x14ac:dyDescent="0.3">
      <c r="A2429" s="20" t="s">
        <v>4839</v>
      </c>
      <c r="B2429" s="22">
        <v>2382.2093832440401</v>
      </c>
    </row>
    <row r="2430" spans="1:2" ht="15.75" customHeight="1" x14ac:dyDescent="0.3">
      <c r="A2430" s="20" t="s">
        <v>4841</v>
      </c>
      <c r="B2430" s="22">
        <v>2126.4507071288831</v>
      </c>
    </row>
    <row r="2431" spans="1:2" ht="15.75" customHeight="1" x14ac:dyDescent="0.3">
      <c r="A2431" s="20" t="s">
        <v>4843</v>
      </c>
      <c r="B2431" s="22">
        <v>2331.0576480210088</v>
      </c>
    </row>
    <row r="2432" spans="1:2" ht="15.75" customHeight="1" x14ac:dyDescent="0.3">
      <c r="A2432" s="20" t="s">
        <v>4845</v>
      </c>
      <c r="B2432" s="22">
        <v>2382.2093832440401</v>
      </c>
    </row>
    <row r="2433" spans="1:2" ht="15.75" customHeight="1" x14ac:dyDescent="0.3">
      <c r="A2433" s="20" t="s">
        <v>4847</v>
      </c>
      <c r="B2433" s="22">
        <v>2382.2093832440401</v>
      </c>
    </row>
    <row r="2434" spans="1:2" ht="15.75" customHeight="1" x14ac:dyDescent="0.3">
      <c r="A2434" s="20" t="s">
        <v>4849</v>
      </c>
      <c r="B2434" s="22">
        <v>2586.8163241361663</v>
      </c>
    </row>
    <row r="2435" spans="1:2" ht="15.75" customHeight="1" x14ac:dyDescent="0.3">
      <c r="A2435" s="20" t="s">
        <v>4851</v>
      </c>
      <c r="B2435" s="22">
        <v>2069.1942482692284</v>
      </c>
    </row>
    <row r="2436" spans="1:2" ht="15.75" customHeight="1" x14ac:dyDescent="0.3">
      <c r="A2436" s="20" t="s">
        <v>4853</v>
      </c>
      <c r="B2436" s="22">
        <v>1864.6128960392198</v>
      </c>
    </row>
    <row r="2437" spans="1:2" ht="15.75" customHeight="1" x14ac:dyDescent="0.3">
      <c r="A2437" s="20" t="s">
        <v>4855</v>
      </c>
      <c r="B2437" s="22">
        <v>1700.9478142552132</v>
      </c>
    </row>
    <row r="2438" spans="1:2" ht="15.75" customHeight="1" x14ac:dyDescent="0.3">
      <c r="A2438" s="20" t="s">
        <v>4857</v>
      </c>
      <c r="B2438" s="22">
        <v>1905.5291664852211</v>
      </c>
    </row>
    <row r="2439" spans="1:2" ht="15.75" customHeight="1" x14ac:dyDescent="0.3">
      <c r="A2439" s="20" t="s">
        <v>4859</v>
      </c>
      <c r="B2439" s="22">
        <v>1700.9478142552132</v>
      </c>
    </row>
    <row r="2440" spans="1:2" ht="15.75" customHeight="1" x14ac:dyDescent="0.3">
      <c r="A2440" s="20" t="s">
        <v>4861</v>
      </c>
      <c r="B2440" s="22">
        <v>1864.6128960392198</v>
      </c>
    </row>
    <row r="2441" spans="1:2" ht="15.75" customHeight="1" x14ac:dyDescent="0.3">
      <c r="A2441" s="20" t="s">
        <v>4863</v>
      </c>
      <c r="B2441" s="22">
        <v>1905.5291664852211</v>
      </c>
    </row>
    <row r="2442" spans="1:2" ht="15.75" customHeight="1" x14ac:dyDescent="0.3">
      <c r="A2442" s="20" t="s">
        <v>4865</v>
      </c>
      <c r="B2442" s="22">
        <v>1905.5291664852211</v>
      </c>
    </row>
    <row r="2443" spans="1:2" ht="15.75" customHeight="1" x14ac:dyDescent="0.3">
      <c r="A2443" s="20" t="s">
        <v>4867</v>
      </c>
      <c r="B2443" s="22">
        <v>2069.1942482692284</v>
      </c>
    </row>
    <row r="2444" spans="1:2" ht="15.75" customHeight="1" x14ac:dyDescent="0.3">
      <c r="A2444" s="20" t="s">
        <v>4869</v>
      </c>
      <c r="B2444" s="22">
        <v>1551.5721724053953</v>
      </c>
    </row>
    <row r="2445" spans="1:2" ht="15.75" customHeight="1" x14ac:dyDescent="0.3">
      <c r="A2445" s="20" t="s">
        <v>4871</v>
      </c>
      <c r="B2445" s="22">
        <v>1398.1681440602288</v>
      </c>
    </row>
    <row r="2446" spans="1:2" ht="15.75" customHeight="1" x14ac:dyDescent="0.3">
      <c r="A2446" s="20" t="s">
        <v>4873</v>
      </c>
      <c r="B2446" s="22">
        <v>1275.444921384096</v>
      </c>
    </row>
    <row r="2447" spans="1:2" ht="15.75" customHeight="1" x14ac:dyDescent="0.3">
      <c r="A2447" s="20" t="s">
        <v>4875</v>
      </c>
      <c r="B2447" s="22">
        <v>1428.8489497292619</v>
      </c>
    </row>
    <row r="2448" spans="1:2" ht="15.75" customHeight="1" x14ac:dyDescent="0.3">
      <c r="A2448" s="20" t="s">
        <v>4877</v>
      </c>
      <c r="B2448" s="22">
        <v>1275.444921384096</v>
      </c>
    </row>
    <row r="2449" spans="1:2" ht="15.75" customHeight="1" x14ac:dyDescent="0.3">
      <c r="A2449" s="20" t="s">
        <v>4879</v>
      </c>
      <c r="B2449" s="22">
        <v>1398.1681440602288</v>
      </c>
    </row>
    <row r="2450" spans="1:2" ht="15.75" customHeight="1" x14ac:dyDescent="0.3">
      <c r="A2450" s="20" t="s">
        <v>4881</v>
      </c>
      <c r="B2450" s="22">
        <v>1428.8489497292619</v>
      </c>
    </row>
    <row r="2451" spans="1:2" ht="15.75" customHeight="1" x14ac:dyDescent="0.3">
      <c r="A2451" s="20" t="s">
        <v>4883</v>
      </c>
      <c r="B2451" s="22">
        <v>1428.8489497292619</v>
      </c>
    </row>
    <row r="2452" spans="1:2" ht="15.75" customHeight="1" x14ac:dyDescent="0.3">
      <c r="A2452" s="20" t="s">
        <v>4885</v>
      </c>
      <c r="B2452" s="22">
        <v>1551.5721724053953</v>
      </c>
    </row>
    <row r="2453" spans="1:2" ht="15.75" customHeight="1" x14ac:dyDescent="0.3">
      <c r="A2453" s="20" t="s">
        <v>4887</v>
      </c>
      <c r="B2453" s="22">
        <v>1033.9500965415618</v>
      </c>
    </row>
    <row r="2454" spans="1:2" ht="15.75" customHeight="1" x14ac:dyDescent="0.3">
      <c r="A2454" s="20" t="s">
        <v>4889</v>
      </c>
      <c r="B2454" s="22">
        <v>931.72339208123776</v>
      </c>
    </row>
    <row r="2455" spans="1:2" ht="15.75" customHeight="1" x14ac:dyDescent="0.3">
      <c r="A2455" s="20" t="s">
        <v>4891</v>
      </c>
      <c r="B2455" s="22">
        <v>849.94202851297871</v>
      </c>
    </row>
    <row r="2456" spans="1:2" ht="15.75" customHeight="1" x14ac:dyDescent="0.3">
      <c r="A2456" s="20" t="s">
        <v>4893</v>
      </c>
      <c r="B2456" s="22">
        <v>952.16873297330255</v>
      </c>
    </row>
    <row r="2457" spans="1:2" ht="15.75" customHeight="1" x14ac:dyDescent="0.3">
      <c r="A2457" s="20" t="s">
        <v>4895</v>
      </c>
      <c r="B2457" s="22">
        <v>849.94202851297871</v>
      </c>
    </row>
    <row r="2458" spans="1:2" ht="15.75" customHeight="1" x14ac:dyDescent="0.3">
      <c r="A2458" s="20" t="s">
        <v>4897</v>
      </c>
      <c r="B2458" s="22">
        <v>931.72339208123776</v>
      </c>
    </row>
    <row r="2459" spans="1:2" ht="15.75" customHeight="1" x14ac:dyDescent="0.3">
      <c r="A2459" s="20" t="s">
        <v>4899</v>
      </c>
      <c r="B2459" s="22">
        <v>952.16873297330255</v>
      </c>
    </row>
    <row r="2460" spans="1:2" ht="15.75" customHeight="1" x14ac:dyDescent="0.3">
      <c r="A2460" s="20" t="s">
        <v>4901</v>
      </c>
      <c r="B2460" s="22">
        <v>952.16873297330255</v>
      </c>
    </row>
    <row r="2461" spans="1:2" ht="15.75" customHeight="1" x14ac:dyDescent="0.3">
      <c r="A2461" s="20" t="s">
        <v>4903</v>
      </c>
      <c r="B2461" s="22">
        <v>1033.9500965415618</v>
      </c>
    </row>
    <row r="2462" spans="1:2" ht="15.75" customHeight="1" x14ac:dyDescent="0.3">
      <c r="A2462" s="20" t="s">
        <v>4905</v>
      </c>
      <c r="B2462" s="22">
        <v>620.88767999999993</v>
      </c>
    </row>
    <row r="2463" spans="1:2" ht="15.75" customHeight="1" x14ac:dyDescent="0.3">
      <c r="A2463" s="20" t="s">
        <v>4907</v>
      </c>
      <c r="B2463" s="22">
        <v>559.50047999999992</v>
      </c>
    </row>
    <row r="2464" spans="1:2" ht="15.75" customHeight="1" x14ac:dyDescent="0.3">
      <c r="A2464" s="20" t="s">
        <v>4909</v>
      </c>
      <c r="B2464" s="22">
        <v>510.39071999999999</v>
      </c>
    </row>
    <row r="2465" spans="1:2" ht="15.75" customHeight="1" x14ac:dyDescent="0.3">
      <c r="A2465" s="20" t="s">
        <v>4911</v>
      </c>
      <c r="B2465" s="22">
        <v>571.77791999999988</v>
      </c>
    </row>
    <row r="2466" spans="1:2" ht="15.75" customHeight="1" x14ac:dyDescent="0.3">
      <c r="A2466" s="20" t="s">
        <v>4913</v>
      </c>
      <c r="B2466" s="22">
        <v>510.39071999999999</v>
      </c>
    </row>
    <row r="2467" spans="1:2" ht="15.75" customHeight="1" x14ac:dyDescent="0.3">
      <c r="A2467" s="20" t="s">
        <v>4915</v>
      </c>
      <c r="B2467" s="22">
        <v>559.50047999999992</v>
      </c>
    </row>
    <row r="2468" spans="1:2" ht="15.75" customHeight="1" x14ac:dyDescent="0.3">
      <c r="A2468" s="20" t="s">
        <v>4917</v>
      </c>
      <c r="B2468" s="22">
        <v>571.77791999999988</v>
      </c>
    </row>
    <row r="2469" spans="1:2" ht="15.75" customHeight="1" x14ac:dyDescent="0.3">
      <c r="A2469" s="20" t="s">
        <v>4919</v>
      </c>
      <c r="B2469" s="22">
        <v>571.77791999999988</v>
      </c>
    </row>
    <row r="2470" spans="1:2" ht="15.75" customHeight="1" x14ac:dyDescent="0.3">
      <c r="A2470" s="20" t="s">
        <v>4921</v>
      </c>
      <c r="B2470" s="22">
        <v>620.88767999999993</v>
      </c>
    </row>
    <row r="2471" spans="1:2" ht="15.75" customHeight="1" x14ac:dyDescent="0.3">
      <c r="A2471" s="20" t="s">
        <v>4923</v>
      </c>
      <c r="B2471" s="22">
        <v>569.12547241361654</v>
      </c>
    </row>
    <row r="2472" spans="1:2" ht="15.75" customHeight="1" x14ac:dyDescent="0.3">
      <c r="A2472" s="20" t="s">
        <v>4925</v>
      </c>
      <c r="B2472" s="22">
        <v>512.85600480210087</v>
      </c>
    </row>
    <row r="2473" spans="1:2" ht="15.75" customHeight="1" x14ac:dyDescent="0.3">
      <c r="A2473" s="20" t="s">
        <v>4927</v>
      </c>
      <c r="B2473" s="22">
        <v>467.84043071288829</v>
      </c>
    </row>
    <row r="2474" spans="1:2" ht="15.75" customHeight="1" x14ac:dyDescent="0.3">
      <c r="A2474" s="20" t="s">
        <v>4929</v>
      </c>
      <c r="B2474" s="22">
        <v>524.10989832440396</v>
      </c>
    </row>
    <row r="2475" spans="1:2" ht="15.75" customHeight="1" x14ac:dyDescent="0.3">
      <c r="A2475" s="20" t="s">
        <v>4931</v>
      </c>
      <c r="B2475" s="22">
        <v>467.84043071288829</v>
      </c>
    </row>
    <row r="2476" spans="1:2" ht="15.75" customHeight="1" x14ac:dyDescent="0.3">
      <c r="A2476" s="20" t="s">
        <v>4933</v>
      </c>
      <c r="B2476" s="22">
        <v>512.85600480210087</v>
      </c>
    </row>
    <row r="2477" spans="1:2" ht="15.75" customHeight="1" x14ac:dyDescent="0.3">
      <c r="A2477" s="20" t="s">
        <v>4935</v>
      </c>
      <c r="B2477" s="22">
        <v>524.10989832440396</v>
      </c>
    </row>
    <row r="2478" spans="1:2" ht="15.75" customHeight="1" x14ac:dyDescent="0.3">
      <c r="A2478" s="20" t="s">
        <v>4937</v>
      </c>
      <c r="B2478" s="22">
        <v>524.10989832440396</v>
      </c>
    </row>
    <row r="2479" spans="1:2" ht="15.75" customHeight="1" x14ac:dyDescent="0.3">
      <c r="A2479" s="20" t="s">
        <v>4939</v>
      </c>
      <c r="B2479" s="22">
        <v>569.12547241361654</v>
      </c>
    </row>
    <row r="2480" spans="1:2" ht="15.75" customHeight="1" x14ac:dyDescent="0.3">
      <c r="A2480" s="20" t="s">
        <v>4941</v>
      </c>
      <c r="B2480" s="22">
        <v>517.36326482723337</v>
      </c>
    </row>
    <row r="2481" spans="1:2" ht="15.75" customHeight="1" x14ac:dyDescent="0.3">
      <c r="A2481" s="20" t="s">
        <v>4943</v>
      </c>
      <c r="B2481" s="22">
        <v>466.2115296042017</v>
      </c>
    </row>
    <row r="2482" spans="1:2" ht="15.75" customHeight="1" x14ac:dyDescent="0.3">
      <c r="A2482" s="20" t="s">
        <v>4945</v>
      </c>
      <c r="B2482" s="22">
        <v>425.2901414257766</v>
      </c>
    </row>
    <row r="2483" spans="1:2" ht="15.75" customHeight="1" x14ac:dyDescent="0.3">
      <c r="A2483" s="20" t="s">
        <v>4947</v>
      </c>
      <c r="B2483" s="22">
        <v>476.44187664880803</v>
      </c>
    </row>
    <row r="2484" spans="1:2" ht="15.75" customHeight="1" x14ac:dyDescent="0.3">
      <c r="A2484" s="20" t="s">
        <v>4949</v>
      </c>
      <c r="B2484" s="22">
        <v>425.2901414257766</v>
      </c>
    </row>
    <row r="2485" spans="1:2" ht="15.75" customHeight="1" x14ac:dyDescent="0.3">
      <c r="A2485" s="20" t="s">
        <v>4951</v>
      </c>
      <c r="B2485" s="22">
        <v>466.2115296042017</v>
      </c>
    </row>
    <row r="2486" spans="1:2" ht="15.75" customHeight="1" x14ac:dyDescent="0.3">
      <c r="A2486" s="20" t="s">
        <v>4953</v>
      </c>
      <c r="B2486" s="22">
        <v>476.44187664880803</v>
      </c>
    </row>
    <row r="2487" spans="1:2" ht="15.75" customHeight="1" x14ac:dyDescent="0.3">
      <c r="A2487" s="20" t="s">
        <v>4955</v>
      </c>
      <c r="B2487" s="22">
        <v>476.44187664880803</v>
      </c>
    </row>
    <row r="2488" spans="1:2" ht="15.75" customHeight="1" x14ac:dyDescent="0.3">
      <c r="A2488" s="20" t="s">
        <v>4957</v>
      </c>
      <c r="B2488" s="22">
        <v>517.36326482723337</v>
      </c>
    </row>
    <row r="2489" spans="1:2" ht="15.75" customHeight="1" x14ac:dyDescent="0.3">
      <c r="A2489" s="20" t="s">
        <v>4959</v>
      </c>
      <c r="B2489" s="22">
        <v>413.83884965384567</v>
      </c>
    </row>
    <row r="2490" spans="1:2" ht="15.75" customHeight="1" x14ac:dyDescent="0.3">
      <c r="A2490" s="20" t="s">
        <v>4961</v>
      </c>
      <c r="B2490" s="22">
        <v>372.92257920784397</v>
      </c>
    </row>
    <row r="2491" spans="1:2" ht="15.75" customHeight="1" x14ac:dyDescent="0.3">
      <c r="A2491" s="20" t="s">
        <v>4963</v>
      </c>
      <c r="B2491" s="22">
        <v>340.18956285104264</v>
      </c>
    </row>
    <row r="2492" spans="1:2" ht="15.75" customHeight="1" x14ac:dyDescent="0.3">
      <c r="A2492" s="20" t="s">
        <v>4965</v>
      </c>
      <c r="B2492" s="22">
        <v>381.10583329704428</v>
      </c>
    </row>
    <row r="2493" spans="1:2" ht="15.75" customHeight="1" x14ac:dyDescent="0.3">
      <c r="A2493" s="20" t="s">
        <v>4967</v>
      </c>
      <c r="B2493" s="22">
        <v>340.18956285104264</v>
      </c>
    </row>
    <row r="2494" spans="1:2" ht="15.75" customHeight="1" x14ac:dyDescent="0.3">
      <c r="A2494" s="20" t="s">
        <v>4969</v>
      </c>
      <c r="B2494" s="22">
        <v>372.92257920784397</v>
      </c>
    </row>
    <row r="2495" spans="1:2" ht="15.75" customHeight="1" x14ac:dyDescent="0.3">
      <c r="A2495" s="20" t="s">
        <v>4971</v>
      </c>
      <c r="B2495" s="22">
        <v>381.10583329704428</v>
      </c>
    </row>
    <row r="2496" spans="1:2" ht="15.75" customHeight="1" x14ac:dyDescent="0.3">
      <c r="A2496" s="20" t="s">
        <v>4973</v>
      </c>
      <c r="B2496" s="22">
        <v>381.10583329704428</v>
      </c>
    </row>
    <row r="2497" spans="1:2" ht="15.75" customHeight="1" x14ac:dyDescent="0.3">
      <c r="A2497" s="20" t="s">
        <v>4975</v>
      </c>
      <c r="B2497" s="22">
        <v>413.83884965384567</v>
      </c>
    </row>
    <row r="2498" spans="1:2" ht="15.75" customHeight="1" x14ac:dyDescent="0.3">
      <c r="A2498" s="20" t="s">
        <v>4977</v>
      </c>
      <c r="B2498" s="22">
        <v>310.3144344810791</v>
      </c>
    </row>
    <row r="2499" spans="1:2" ht="15.75" customHeight="1" x14ac:dyDescent="0.3">
      <c r="A2499" s="20" t="s">
        <v>4979</v>
      </c>
      <c r="B2499" s="22">
        <v>279.6336288120458</v>
      </c>
    </row>
    <row r="2500" spans="1:2" ht="15.75" customHeight="1" x14ac:dyDescent="0.3">
      <c r="A2500" s="20" t="s">
        <v>4981</v>
      </c>
      <c r="B2500" s="22">
        <v>255.08898427681922</v>
      </c>
    </row>
    <row r="2501" spans="1:2" ht="15.75" customHeight="1" x14ac:dyDescent="0.3">
      <c r="A2501" s="20" t="s">
        <v>4983</v>
      </c>
      <c r="B2501" s="22">
        <v>285.76978994585238</v>
      </c>
    </row>
    <row r="2502" spans="1:2" ht="15.75" customHeight="1" x14ac:dyDescent="0.3">
      <c r="A2502" s="20" t="s">
        <v>4985</v>
      </c>
      <c r="B2502" s="22">
        <v>255.08898427681922</v>
      </c>
    </row>
    <row r="2503" spans="1:2" ht="15.75" customHeight="1" x14ac:dyDescent="0.3">
      <c r="A2503" s="20" t="s">
        <v>4987</v>
      </c>
      <c r="B2503" s="22">
        <v>279.6336288120458</v>
      </c>
    </row>
    <row r="2504" spans="1:2" ht="15.75" customHeight="1" x14ac:dyDescent="0.3">
      <c r="A2504" s="20" t="s">
        <v>4989</v>
      </c>
      <c r="B2504" s="22">
        <v>285.76978994585238</v>
      </c>
    </row>
    <row r="2505" spans="1:2" ht="15.75" customHeight="1" x14ac:dyDescent="0.3">
      <c r="A2505" s="20" t="s">
        <v>4991</v>
      </c>
      <c r="B2505" s="22">
        <v>285.76978994585238</v>
      </c>
    </row>
    <row r="2506" spans="1:2" ht="15.75" customHeight="1" x14ac:dyDescent="0.3">
      <c r="A2506" s="20" t="s">
        <v>4993</v>
      </c>
      <c r="B2506" s="22">
        <v>310.3144344810791</v>
      </c>
    </row>
    <row r="2507" spans="1:2" ht="15.75" customHeight="1" x14ac:dyDescent="0.3">
      <c r="A2507" s="20" t="s">
        <v>4995</v>
      </c>
      <c r="B2507" s="22">
        <v>206.7900193083124</v>
      </c>
    </row>
    <row r="2508" spans="1:2" ht="15.75" customHeight="1" x14ac:dyDescent="0.3">
      <c r="A2508" s="20" t="s">
        <v>4997</v>
      </c>
      <c r="B2508" s="22">
        <v>186.3446784162476</v>
      </c>
    </row>
    <row r="2509" spans="1:2" ht="15.75" customHeight="1" x14ac:dyDescent="0.3">
      <c r="A2509" s="20" t="s">
        <v>4999</v>
      </c>
      <c r="B2509" s="22">
        <v>169.98840570259577</v>
      </c>
    </row>
    <row r="2510" spans="1:2" ht="15.75" customHeight="1" x14ac:dyDescent="0.3">
      <c r="A2510" s="20" t="s">
        <v>5001</v>
      </c>
      <c r="B2510" s="22">
        <v>190.43374659466053</v>
      </c>
    </row>
    <row r="2511" spans="1:2" ht="15.75" customHeight="1" x14ac:dyDescent="0.3">
      <c r="A2511" s="20" t="s">
        <v>5003</v>
      </c>
      <c r="B2511" s="22">
        <v>169.98840570259577</v>
      </c>
    </row>
    <row r="2512" spans="1:2" ht="15.75" customHeight="1" x14ac:dyDescent="0.3">
      <c r="A2512" s="20" t="s">
        <v>5005</v>
      </c>
      <c r="B2512" s="22">
        <v>186.3446784162476</v>
      </c>
    </row>
    <row r="2513" spans="1:2" ht="15.75" customHeight="1" x14ac:dyDescent="0.3">
      <c r="A2513" s="20" t="s">
        <v>5007</v>
      </c>
      <c r="B2513" s="22">
        <v>190.43374659466053</v>
      </c>
    </row>
    <row r="2514" spans="1:2" ht="15.75" customHeight="1" x14ac:dyDescent="0.3">
      <c r="A2514" s="20" t="s">
        <v>5009</v>
      </c>
      <c r="B2514" s="22">
        <v>190.43374659466053</v>
      </c>
    </row>
    <row r="2515" spans="1:2" ht="15.75" customHeight="1" x14ac:dyDescent="0.3">
      <c r="A2515" s="20" t="s">
        <v>5011</v>
      </c>
      <c r="B2515" s="22">
        <v>206.7900193083124</v>
      </c>
    </row>
    <row r="2516" spans="1:2" ht="15.75" customHeight="1" x14ac:dyDescent="0.3">
      <c r="A2516" s="20" t="s">
        <v>5014</v>
      </c>
      <c r="B2516" s="22">
        <v>5188.6799999999994</v>
      </c>
    </row>
    <row r="2517" spans="1:2" ht="15.75" customHeight="1" x14ac:dyDescent="0.3">
      <c r="A2517" s="20" t="s">
        <v>5016</v>
      </c>
      <c r="B2517" s="22">
        <v>4756.1090399999994</v>
      </c>
    </row>
    <row r="2518" spans="1:2" ht="15.75" customHeight="1" x14ac:dyDescent="0.3">
      <c r="A2518" s="20" t="s">
        <v>5018</v>
      </c>
      <c r="B2518" s="22">
        <v>4323.5380799999994</v>
      </c>
    </row>
    <row r="2519" spans="1:2" ht="15.75" customHeight="1" x14ac:dyDescent="0.3">
      <c r="A2519" s="20" t="s">
        <v>5020</v>
      </c>
      <c r="B2519" s="22">
        <v>3458.3961599999998</v>
      </c>
    </row>
    <row r="2520" spans="1:2" ht="15.75" customHeight="1" x14ac:dyDescent="0.3">
      <c r="A2520" s="20" t="s">
        <v>5022</v>
      </c>
      <c r="B2520" s="22">
        <v>2593.2542399999998</v>
      </c>
    </row>
    <row r="2521" spans="1:2" ht="15.75" customHeight="1" x14ac:dyDescent="0.3">
      <c r="A2521" s="20" t="s">
        <v>5024</v>
      </c>
      <c r="B2521" s="22">
        <v>1728.1123199999995</v>
      </c>
    </row>
    <row r="2522" spans="1:2" ht="15.75" customHeight="1" x14ac:dyDescent="0.3">
      <c r="A2522" s="20" t="s">
        <v>5027</v>
      </c>
      <c r="B2522" s="22">
        <v>3747.9599999999996</v>
      </c>
    </row>
    <row r="2523" spans="1:2" ht="15.75" customHeight="1" x14ac:dyDescent="0.3">
      <c r="A2523" s="20" t="s">
        <v>5029</v>
      </c>
      <c r="B2523" s="22">
        <v>3435.4907999999996</v>
      </c>
    </row>
    <row r="2524" spans="1:2" ht="15.75" customHeight="1" x14ac:dyDescent="0.3">
      <c r="A2524" s="20" t="s">
        <v>5031</v>
      </c>
      <c r="B2524" s="22">
        <v>3123.0424800000001</v>
      </c>
    </row>
    <row r="2525" spans="1:2" ht="15.75" customHeight="1" x14ac:dyDescent="0.3">
      <c r="A2525" s="20" t="s">
        <v>5033</v>
      </c>
      <c r="B2525" s="22">
        <v>2498.1249599999996</v>
      </c>
    </row>
    <row r="2526" spans="1:2" ht="15.75" customHeight="1" x14ac:dyDescent="0.3">
      <c r="A2526" s="20" t="s">
        <v>5035</v>
      </c>
      <c r="B2526" s="22">
        <v>1873.2074399999999</v>
      </c>
    </row>
    <row r="2527" spans="1:2" ht="15.75" customHeight="1" x14ac:dyDescent="0.3">
      <c r="A2527" s="20" t="s">
        <v>5037</v>
      </c>
      <c r="B2527" s="22">
        <v>1248.2690400000001</v>
      </c>
    </row>
    <row r="2528" spans="1:2" ht="15.75" customHeight="1" x14ac:dyDescent="0.3">
      <c r="A2528" s="20" t="s">
        <v>5039</v>
      </c>
      <c r="B2528" s="22">
        <v>549</v>
      </c>
    </row>
    <row r="2529" spans="1:2" ht="15.75" customHeight="1" x14ac:dyDescent="0.3">
      <c r="A2529" s="20" t="s">
        <v>5041</v>
      </c>
      <c r="B2529" s="22">
        <v>549</v>
      </c>
    </row>
    <row r="2530" spans="1:2" ht="15.75" customHeight="1" x14ac:dyDescent="0.3">
      <c r="A2530" s="20" t="s">
        <v>5043</v>
      </c>
      <c r="B2530" s="22">
        <v>2025</v>
      </c>
    </row>
    <row r="2531" spans="1:2" ht="15.75" customHeight="1" x14ac:dyDescent="0.3">
      <c r="A2531" s="20" t="s">
        <v>5045</v>
      </c>
      <c r="B2531" s="22">
        <v>891</v>
      </c>
    </row>
    <row r="2532" spans="1:2" ht="15.75" customHeight="1" x14ac:dyDescent="0.3">
      <c r="A2532" s="20" t="s">
        <v>2966</v>
      </c>
      <c r="B2532" s="22">
        <v>32049</v>
      </c>
    </row>
    <row r="2533" spans="1:2" ht="15.75" customHeight="1" x14ac:dyDescent="0.3">
      <c r="A2533" s="20" t="s">
        <v>2968</v>
      </c>
      <c r="B2533" s="22">
        <v>0.55800000000000005</v>
      </c>
    </row>
    <row r="2534" spans="1:2" ht="15.75" customHeight="1" x14ac:dyDescent="0.3">
      <c r="A2534" s="20" t="s">
        <v>5047</v>
      </c>
      <c r="B2534" s="22">
        <v>0</v>
      </c>
    </row>
    <row r="2535" spans="1:2" ht="15.75" customHeight="1" x14ac:dyDescent="0.3">
      <c r="A2535" s="20" t="s">
        <v>5049</v>
      </c>
      <c r="B2535" s="22">
        <v>0</v>
      </c>
    </row>
    <row r="2536" spans="1:2" ht="15.75" customHeight="1" x14ac:dyDescent="0.3">
      <c r="A2536" s="20" t="s">
        <v>5051</v>
      </c>
      <c r="B2536" s="22">
        <v>783</v>
      </c>
    </row>
    <row r="2537" spans="1:2" ht="15.75" customHeight="1" x14ac:dyDescent="0.3">
      <c r="A2537" s="20" t="s">
        <v>5053</v>
      </c>
      <c r="B2537" s="22">
        <v>333</v>
      </c>
    </row>
    <row r="2538" spans="1:2" ht="15.75" customHeight="1" x14ac:dyDescent="0.3">
      <c r="A2538" s="20" t="s">
        <v>5055</v>
      </c>
      <c r="B2538" s="22">
        <v>333</v>
      </c>
    </row>
    <row r="2539" spans="1:2" ht="15.75" customHeight="1" x14ac:dyDescent="0.3">
      <c r="A2539" s="20" t="s">
        <v>5057</v>
      </c>
      <c r="B2539" s="22">
        <v>4527</v>
      </c>
    </row>
    <row r="2540" spans="1:2" ht="15.75" customHeight="1" x14ac:dyDescent="0.3">
      <c r="A2540" s="20" t="s">
        <v>5059</v>
      </c>
      <c r="B2540" s="22">
        <v>4077</v>
      </c>
    </row>
    <row r="2541" spans="1:2" ht="15.75" customHeight="1" x14ac:dyDescent="0.3">
      <c r="A2541" s="20" t="s">
        <v>5061</v>
      </c>
      <c r="B2541" s="22">
        <v>3843</v>
      </c>
    </row>
    <row r="2542" spans="1:2" ht="15.75" customHeight="1" x14ac:dyDescent="0.3">
      <c r="A2542" s="31" t="s">
        <v>5063</v>
      </c>
      <c r="B2542" s="32">
        <v>3267</v>
      </c>
    </row>
    <row r="2543" spans="1:2" ht="15.75" customHeight="1" x14ac:dyDescent="0.3">
      <c r="A2543" s="20" t="s">
        <v>5065</v>
      </c>
      <c r="B2543" s="22">
        <v>3609</v>
      </c>
    </row>
    <row r="2544" spans="1:2" ht="15.75" customHeight="1" x14ac:dyDescent="0.3">
      <c r="A2544" s="33" t="s">
        <v>5067</v>
      </c>
      <c r="B2544" s="34">
        <v>360</v>
      </c>
    </row>
    <row r="2545" spans="1:2" ht="15.75" customHeight="1" x14ac:dyDescent="0.3">
      <c r="A2545" s="20" t="s">
        <v>5069</v>
      </c>
      <c r="B2545" s="22">
        <v>0</v>
      </c>
    </row>
    <row r="2546" spans="1:2" ht="15.75" customHeight="1" x14ac:dyDescent="0.3">
      <c r="A2546" s="20" t="s">
        <v>5071</v>
      </c>
      <c r="B2546" s="22">
        <v>0</v>
      </c>
    </row>
    <row r="2547" spans="1:2" ht="15.75" customHeight="1" x14ac:dyDescent="0.3">
      <c r="A2547" s="20" t="s">
        <v>5073</v>
      </c>
      <c r="B2547" s="22">
        <v>0</v>
      </c>
    </row>
    <row r="2548" spans="1:2" ht="15.75" customHeight="1" x14ac:dyDescent="0.3">
      <c r="A2548" s="20" t="s">
        <v>5075</v>
      </c>
      <c r="B2548" s="22">
        <v>0</v>
      </c>
    </row>
    <row r="2549" spans="1:2" ht="15.75" customHeight="1" x14ac:dyDescent="0.3">
      <c r="A2549" s="20" t="s">
        <v>5077</v>
      </c>
      <c r="B2549" s="22">
        <v>0</v>
      </c>
    </row>
    <row r="2550" spans="1:2" ht="15.75" customHeight="1" x14ac:dyDescent="0.3">
      <c r="A2550" s="20" t="s">
        <v>5079</v>
      </c>
      <c r="B2550" s="22">
        <v>0</v>
      </c>
    </row>
    <row r="2551" spans="1:2" ht="15.75" customHeight="1" x14ac:dyDescent="0.3">
      <c r="A2551" s="20" t="s">
        <v>5081</v>
      </c>
      <c r="B2551" s="22">
        <v>0</v>
      </c>
    </row>
    <row r="2552" spans="1:2" ht="15.75" customHeight="1" x14ac:dyDescent="0.3">
      <c r="A2552" s="20" t="s">
        <v>5083</v>
      </c>
      <c r="B2552" s="22">
        <v>0</v>
      </c>
    </row>
    <row r="2553" spans="1:2" ht="15.75" customHeight="1" x14ac:dyDescent="0.3">
      <c r="A2553" s="20" t="s">
        <v>5085</v>
      </c>
      <c r="B2553" s="22">
        <v>0</v>
      </c>
    </row>
    <row r="2554" spans="1:2" ht="15.75" customHeight="1" x14ac:dyDescent="0.3">
      <c r="A2554" s="20" t="s">
        <v>5087</v>
      </c>
      <c r="B2554" s="22">
        <v>0</v>
      </c>
    </row>
    <row r="2555" spans="1:2" ht="15.75" customHeight="1" x14ac:dyDescent="0.3">
      <c r="A2555" s="20" t="s">
        <v>5089</v>
      </c>
      <c r="B2555" s="22">
        <v>0</v>
      </c>
    </row>
    <row r="2556" spans="1:2" ht="15.75" customHeight="1" x14ac:dyDescent="0.3">
      <c r="A2556" s="20" t="s">
        <v>5091</v>
      </c>
      <c r="B2556" s="22">
        <v>0</v>
      </c>
    </row>
    <row r="2557" spans="1:2" ht="15.75" customHeight="1" x14ac:dyDescent="0.3">
      <c r="A2557" s="20" t="s">
        <v>5093</v>
      </c>
      <c r="B2557" s="34">
        <v>162</v>
      </c>
    </row>
    <row r="2558" spans="1:2" ht="15.75" customHeight="1" x14ac:dyDescent="0.3">
      <c r="A2558" s="20" t="s">
        <v>5095</v>
      </c>
      <c r="B2558" s="22">
        <v>0</v>
      </c>
    </row>
    <row r="2559" spans="1:2" ht="15.75" customHeight="1" x14ac:dyDescent="0.3">
      <c r="A2559" s="20" t="s">
        <v>5097</v>
      </c>
      <c r="B2559" s="22">
        <v>135</v>
      </c>
    </row>
    <row r="2560" spans="1:2" ht="15.75" customHeight="1" x14ac:dyDescent="0.3">
      <c r="A2560" s="20" t="s">
        <v>5099</v>
      </c>
      <c r="B2560" s="22">
        <v>0</v>
      </c>
    </row>
    <row r="2561" spans="1:2" ht="15.75" customHeight="1" x14ac:dyDescent="0.3">
      <c r="A2561" s="20" t="s">
        <v>5101</v>
      </c>
      <c r="B2561" s="22">
        <v>900</v>
      </c>
    </row>
    <row r="2562" spans="1:2" ht="15.75" customHeight="1" x14ac:dyDescent="0.3">
      <c r="A2562" s="20" t="s">
        <v>5103</v>
      </c>
      <c r="B2562" s="22">
        <v>1.5</v>
      </c>
    </row>
    <row r="2563" spans="1:2" ht="15.75" customHeight="1" x14ac:dyDescent="0.3">
      <c r="A2563" s="20" t="s">
        <v>5105</v>
      </c>
      <c r="B2563" s="22">
        <v>1.5</v>
      </c>
    </row>
    <row r="2564" spans="1:2" ht="15.75" customHeight="1" x14ac:dyDescent="0.3">
      <c r="A2564" s="20" t="s">
        <v>5107</v>
      </c>
      <c r="B2564" s="22">
        <v>1.5</v>
      </c>
    </row>
    <row r="2565" spans="1:2" ht="15.75" customHeight="1" x14ac:dyDescent="0.3">
      <c r="A2565" s="20" t="s">
        <v>5109</v>
      </c>
      <c r="B2565" s="22">
        <v>4267.5</v>
      </c>
    </row>
    <row r="2566" spans="1:2" ht="15.75" customHeight="1" x14ac:dyDescent="0.3">
      <c r="A2566" s="20" t="s">
        <v>5110</v>
      </c>
      <c r="B2566" s="22">
        <v>3742.5</v>
      </c>
    </row>
    <row r="2567" spans="1:2" ht="15.75" customHeight="1" x14ac:dyDescent="0.3">
      <c r="A2567" s="20" t="s">
        <v>5111</v>
      </c>
      <c r="B2567" s="22">
        <v>1.5</v>
      </c>
    </row>
    <row r="2568" spans="1:2" ht="15.75" customHeight="1" x14ac:dyDescent="0.3">
      <c r="A2568" s="20" t="s">
        <v>5113</v>
      </c>
      <c r="B2568" s="22">
        <v>3892.5</v>
      </c>
    </row>
    <row r="2569" spans="1:2" ht="15.75" customHeight="1" x14ac:dyDescent="0.3">
      <c r="A2569" s="20" t="s">
        <v>5115</v>
      </c>
      <c r="B2569" s="22">
        <v>3442.5</v>
      </c>
    </row>
    <row r="2570" spans="1:2" ht="15.75" customHeight="1" x14ac:dyDescent="0.3">
      <c r="A2570" s="20" t="s">
        <v>5117</v>
      </c>
      <c r="B2570" s="22">
        <v>3442.5</v>
      </c>
    </row>
    <row r="2571" spans="1:2" ht="15.75" customHeight="1" x14ac:dyDescent="0.3">
      <c r="A2571" s="20" t="s">
        <v>8046</v>
      </c>
      <c r="B2571" s="22">
        <v>525000</v>
      </c>
    </row>
    <row r="2572" spans="1:2" ht="15.75" customHeight="1" x14ac:dyDescent="0.3">
      <c r="A2572" s="20" t="s">
        <v>8047</v>
      </c>
      <c r="B2572" s="22">
        <v>300000</v>
      </c>
    </row>
    <row r="2573" spans="1:2" ht="15.75" customHeight="1" x14ac:dyDescent="0.3">
      <c r="A2573" s="20" t="s">
        <v>5123</v>
      </c>
      <c r="B2573" s="22">
        <v>1.5</v>
      </c>
    </row>
    <row r="2574" spans="1:2" ht="15.75" customHeight="1" x14ac:dyDescent="0.3">
      <c r="A2574" s="20" t="s">
        <v>5125</v>
      </c>
      <c r="B2574" s="22">
        <v>1.5</v>
      </c>
    </row>
    <row r="2575" spans="1:2" ht="15.75" customHeight="1" x14ac:dyDescent="0.3">
      <c r="A2575" s="20" t="s">
        <v>5127</v>
      </c>
      <c r="B2575" s="22">
        <v>1.5</v>
      </c>
    </row>
    <row r="2576" spans="1:2" ht="15.75" customHeight="1" x14ac:dyDescent="0.3">
      <c r="A2576" s="20" t="s">
        <v>5129</v>
      </c>
      <c r="B2576" s="22">
        <v>1.5</v>
      </c>
    </row>
    <row r="2577" spans="1:2" ht="15.75" customHeight="1" x14ac:dyDescent="0.3">
      <c r="A2577" s="21" t="s">
        <v>5131</v>
      </c>
      <c r="B2577" s="22">
        <v>5500</v>
      </c>
    </row>
    <row r="2578" spans="1:2" ht="15.75" customHeight="1" x14ac:dyDescent="0.3">
      <c r="A2578" s="21" t="s">
        <v>5133</v>
      </c>
      <c r="B2578" s="22">
        <v>2880</v>
      </c>
    </row>
    <row r="2579" spans="1:2" ht="15.75" customHeight="1" x14ac:dyDescent="0.3">
      <c r="A2579" s="21" t="s">
        <v>5135</v>
      </c>
      <c r="B2579" s="22">
        <v>8640</v>
      </c>
    </row>
    <row r="2580" spans="1:2" ht="15.75" customHeight="1" x14ac:dyDescent="0.3">
      <c r="A2580" s="21" t="s">
        <v>5137</v>
      </c>
      <c r="B2580" s="22">
        <v>14400</v>
      </c>
    </row>
    <row r="2581" spans="1:2" ht="15.75" customHeight="1" x14ac:dyDescent="0.3">
      <c r="A2581" s="21" t="s">
        <v>5139</v>
      </c>
      <c r="B2581" s="22">
        <v>2880</v>
      </c>
    </row>
    <row r="2582" spans="1:2" ht="15.75" customHeight="1" x14ac:dyDescent="0.3">
      <c r="A2582" s="21" t="s">
        <v>5141</v>
      </c>
      <c r="B2582" s="22">
        <v>8640</v>
      </c>
    </row>
    <row r="2583" spans="1:2" ht="15.75" customHeight="1" x14ac:dyDescent="0.3">
      <c r="A2583" s="21" t="s">
        <v>5143</v>
      </c>
      <c r="B2583" s="22">
        <v>14400</v>
      </c>
    </row>
    <row r="2584" spans="1:2" ht="15.75" customHeight="1" x14ac:dyDescent="0.3">
      <c r="A2584" s="20" t="s">
        <v>5145</v>
      </c>
      <c r="B2584" s="22">
        <v>11992.5</v>
      </c>
    </row>
    <row r="2585" spans="1:2" ht="15.75" customHeight="1" x14ac:dyDescent="0.3">
      <c r="A2585" s="20" t="s">
        <v>5147</v>
      </c>
      <c r="B2585" s="22">
        <v>11242.5</v>
      </c>
    </row>
    <row r="2586" spans="1:2" ht="15.75" customHeight="1" x14ac:dyDescent="0.3">
      <c r="A2586" s="20" t="s">
        <v>5149</v>
      </c>
      <c r="B2586" s="22">
        <v>10492.5</v>
      </c>
    </row>
    <row r="2587" spans="1:2" ht="15.75" customHeight="1" x14ac:dyDescent="0.3">
      <c r="A2587" s="20" t="s">
        <v>5151</v>
      </c>
      <c r="B2587" s="22">
        <v>6742.5</v>
      </c>
    </row>
    <row r="2588" spans="1:2" ht="15.75" customHeight="1" x14ac:dyDescent="0.3">
      <c r="A2588" s="20" t="s">
        <v>5153</v>
      </c>
      <c r="B2588" s="22">
        <v>5992.5</v>
      </c>
    </row>
    <row r="2589" spans="1:2" ht="15.75" customHeight="1" x14ac:dyDescent="0.3">
      <c r="A2589" s="20" t="s">
        <v>5155</v>
      </c>
      <c r="B2589" s="22">
        <v>5242.5</v>
      </c>
    </row>
    <row r="2590" spans="1:2" ht="15.75" customHeight="1" x14ac:dyDescent="0.3">
      <c r="A2590" s="20" t="s">
        <v>5157</v>
      </c>
      <c r="B2590" s="22">
        <v>130000</v>
      </c>
    </row>
    <row r="2591" spans="1:2" ht="15.75" customHeight="1" x14ac:dyDescent="0.3">
      <c r="A2591" s="20" t="s">
        <v>5159</v>
      </c>
      <c r="B2591" s="22">
        <v>270000</v>
      </c>
    </row>
    <row r="2592" spans="1:2" ht="15.75" customHeight="1" x14ac:dyDescent="0.3">
      <c r="A2592" s="20" t="s">
        <v>5165</v>
      </c>
      <c r="B2592" s="22">
        <v>65000</v>
      </c>
    </row>
    <row r="2593" spans="1:2" ht="15.75" customHeight="1" x14ac:dyDescent="0.3">
      <c r="A2593" s="20" t="s">
        <v>5161</v>
      </c>
      <c r="B2593" s="22">
        <v>300000</v>
      </c>
    </row>
    <row r="2594" spans="1:2" ht="15.75" customHeight="1" x14ac:dyDescent="0.3">
      <c r="A2594" s="20" t="s">
        <v>5163</v>
      </c>
      <c r="B2594" s="22">
        <v>245000</v>
      </c>
    </row>
    <row r="2595" spans="1:2" ht="15.75" customHeight="1" x14ac:dyDescent="0.3">
      <c r="A2595" s="20" t="s">
        <v>5166</v>
      </c>
      <c r="B2595" s="22">
        <v>2151</v>
      </c>
    </row>
    <row r="2596" spans="1:2" ht="15.75" customHeight="1" x14ac:dyDescent="0.3">
      <c r="A2596" s="20" t="s">
        <v>8048</v>
      </c>
      <c r="B2596" s="22">
        <v>1383.3</v>
      </c>
    </row>
    <row r="2597" spans="1:2" ht="15.75" customHeight="1" x14ac:dyDescent="0.3">
      <c r="A2597" s="20" t="s">
        <v>8049</v>
      </c>
      <c r="B2597" s="22">
        <v>1296.3</v>
      </c>
    </row>
    <row r="2598" spans="1:2" ht="15.75" customHeight="1" x14ac:dyDescent="0.3">
      <c r="A2598" s="20" t="s">
        <v>8050</v>
      </c>
      <c r="B2598" s="22">
        <v>1218</v>
      </c>
    </row>
    <row r="2599" spans="1:2" ht="15.75" customHeight="1" x14ac:dyDescent="0.3">
      <c r="A2599" s="20" t="s">
        <v>8051</v>
      </c>
      <c r="B2599" s="22">
        <v>1148.3999999999999</v>
      </c>
    </row>
    <row r="2600" spans="1:2" ht="15.75" customHeight="1" x14ac:dyDescent="0.3">
      <c r="A2600" s="20" t="s">
        <v>8052</v>
      </c>
      <c r="B2600" s="22">
        <v>1078.8</v>
      </c>
    </row>
    <row r="2601" spans="1:2" ht="15.75" customHeight="1" x14ac:dyDescent="0.3">
      <c r="A2601" s="20" t="s">
        <v>8053</v>
      </c>
      <c r="B2601" s="22">
        <v>1017.9</v>
      </c>
    </row>
    <row r="2602" spans="1:2" ht="15.75" customHeight="1" x14ac:dyDescent="0.3">
      <c r="A2602" s="31" t="s">
        <v>8054</v>
      </c>
      <c r="B2602" s="32">
        <v>957</v>
      </c>
    </row>
    <row r="2603" spans="1:2" ht="15.75" customHeight="1" x14ac:dyDescent="0.3">
      <c r="A2603" s="40" t="s">
        <v>8055</v>
      </c>
      <c r="B2603" s="41">
        <v>2079.2999999999997</v>
      </c>
    </row>
    <row r="2604" spans="1:2" ht="15.75" customHeight="1" x14ac:dyDescent="0.3">
      <c r="A2604" s="20" t="s">
        <v>8056</v>
      </c>
      <c r="B2604" s="22">
        <v>1948.8</v>
      </c>
    </row>
    <row r="2605" spans="1:2" ht="15.75" customHeight="1" x14ac:dyDescent="0.3">
      <c r="A2605" s="20" t="s">
        <v>8057</v>
      </c>
      <c r="B2605" s="22">
        <v>1827</v>
      </c>
    </row>
    <row r="2606" spans="1:2" ht="15.75" customHeight="1" x14ac:dyDescent="0.3">
      <c r="A2606" s="20" t="s">
        <v>8058</v>
      </c>
      <c r="B2606" s="22">
        <v>1722.6</v>
      </c>
    </row>
    <row r="2607" spans="1:2" ht="15.75" customHeight="1" x14ac:dyDescent="0.3">
      <c r="A2607" s="20" t="s">
        <v>8059</v>
      </c>
      <c r="B2607" s="22">
        <v>1618.2</v>
      </c>
    </row>
    <row r="2608" spans="1:2" ht="15.75" customHeight="1" x14ac:dyDescent="0.3">
      <c r="A2608" s="20" t="s">
        <v>8060</v>
      </c>
      <c r="B2608" s="22">
        <v>1531.2</v>
      </c>
    </row>
    <row r="2609" spans="1:2" ht="15.75" customHeight="1" x14ac:dyDescent="0.3">
      <c r="A2609" s="20" t="s">
        <v>8061</v>
      </c>
      <c r="B2609" s="22">
        <v>1435.5</v>
      </c>
    </row>
    <row r="2610" spans="1:2" ht="15.75" customHeight="1" x14ac:dyDescent="0.3">
      <c r="A2610" s="20" t="s">
        <v>8062</v>
      </c>
      <c r="B2610" s="22">
        <v>3123.2999999999997</v>
      </c>
    </row>
    <row r="2611" spans="1:2" ht="15.75" customHeight="1" x14ac:dyDescent="0.3">
      <c r="A2611" s="20" t="s">
        <v>8063</v>
      </c>
      <c r="B2611" s="22">
        <v>2923.2</v>
      </c>
    </row>
    <row r="2612" spans="1:2" ht="15.75" customHeight="1" x14ac:dyDescent="0.3">
      <c r="A2612" s="20" t="s">
        <v>8064</v>
      </c>
      <c r="B2612" s="22">
        <v>2740.5</v>
      </c>
    </row>
    <row r="2613" spans="1:2" ht="15.75" customHeight="1" x14ac:dyDescent="0.3">
      <c r="A2613" s="20" t="s">
        <v>8065</v>
      </c>
      <c r="B2613" s="22">
        <v>2583.9</v>
      </c>
    </row>
    <row r="2614" spans="1:2" ht="15.75" customHeight="1" x14ac:dyDescent="0.3">
      <c r="A2614" s="20" t="s">
        <v>8066</v>
      </c>
      <c r="B2614" s="22">
        <v>2427.2999999999997</v>
      </c>
    </row>
    <row r="2615" spans="1:2" ht="15.75" customHeight="1" x14ac:dyDescent="0.3">
      <c r="A2615" s="20" t="s">
        <v>8067</v>
      </c>
      <c r="B2615" s="22">
        <v>2296.7999999999997</v>
      </c>
    </row>
    <row r="2616" spans="1:2" ht="15.75" customHeight="1" x14ac:dyDescent="0.3">
      <c r="A2616" s="31" t="s">
        <v>8068</v>
      </c>
      <c r="B2616" s="32">
        <v>2157.6</v>
      </c>
    </row>
    <row r="2617" spans="1:2" ht="15.75" customHeight="1" x14ac:dyDescent="0.3">
      <c r="A2617" s="20" t="s">
        <v>5216</v>
      </c>
      <c r="B2617" s="22">
        <v>52796.562480000001</v>
      </c>
    </row>
    <row r="2618" spans="1:2" ht="15.75" customHeight="1" x14ac:dyDescent="0.3">
      <c r="A2618" s="20" t="s">
        <v>5218</v>
      </c>
      <c r="B2618" s="22">
        <v>47576.562480000001</v>
      </c>
    </row>
    <row r="2619" spans="1:2" ht="15.75" customHeight="1" x14ac:dyDescent="0.3">
      <c r="A2619" s="20" t="s">
        <v>5220</v>
      </c>
      <c r="B2619" s="22">
        <v>43400.562480000001</v>
      </c>
    </row>
    <row r="2620" spans="1:2" ht="15.75" customHeight="1" x14ac:dyDescent="0.3">
      <c r="A2620" s="20" t="s">
        <v>5222</v>
      </c>
      <c r="B2620" s="22">
        <v>48620.562480000001</v>
      </c>
    </row>
    <row r="2621" spans="1:2" ht="15.75" customHeight="1" x14ac:dyDescent="0.3">
      <c r="A2621" s="20" t="s">
        <v>5224</v>
      </c>
      <c r="B2621" s="22">
        <v>43400.562480000001</v>
      </c>
    </row>
    <row r="2622" spans="1:2" ht="15.75" customHeight="1" x14ac:dyDescent="0.3">
      <c r="A2622" s="20" t="s">
        <v>5226</v>
      </c>
      <c r="B2622" s="22">
        <v>47576.562480000001</v>
      </c>
    </row>
    <row r="2623" spans="1:2" ht="15.75" customHeight="1" x14ac:dyDescent="0.3">
      <c r="A2623" s="20" t="s">
        <v>5228</v>
      </c>
      <c r="B2623" s="22">
        <v>48620.562480000001</v>
      </c>
    </row>
    <row r="2624" spans="1:2" ht="15.75" customHeight="1" x14ac:dyDescent="0.3">
      <c r="A2624" s="20" t="s">
        <v>5230</v>
      </c>
      <c r="B2624" s="22">
        <v>48620.562480000001</v>
      </c>
    </row>
    <row r="2625" spans="1:2" ht="15.75" customHeight="1" x14ac:dyDescent="0.3">
      <c r="A2625" s="20" t="s">
        <v>5232</v>
      </c>
      <c r="B2625" s="22">
        <v>52796.562480000001</v>
      </c>
    </row>
    <row r="2626" spans="1:2" ht="15.75" customHeight="1" x14ac:dyDescent="0.3">
      <c r="A2626" s="20" t="s">
        <v>5234</v>
      </c>
      <c r="B2626" s="22">
        <v>52796.562480000001</v>
      </c>
    </row>
    <row r="2627" spans="1:2" ht="15.75" customHeight="1" x14ac:dyDescent="0.3">
      <c r="A2627" s="20" t="s">
        <v>5236</v>
      </c>
      <c r="B2627" s="22">
        <v>47576.562480000001</v>
      </c>
    </row>
    <row r="2628" spans="1:2" ht="15.75" customHeight="1" x14ac:dyDescent="0.3">
      <c r="A2628" s="20" t="s">
        <v>5238</v>
      </c>
      <c r="B2628" s="22">
        <v>43400.562480000001</v>
      </c>
    </row>
    <row r="2629" spans="1:2" ht="15.75" customHeight="1" x14ac:dyDescent="0.3">
      <c r="A2629" s="20" t="s">
        <v>5240</v>
      </c>
      <c r="B2629" s="22">
        <v>48620.562480000001</v>
      </c>
    </row>
    <row r="2630" spans="1:2" ht="15.75" customHeight="1" x14ac:dyDescent="0.3">
      <c r="A2630" s="20" t="s">
        <v>5242</v>
      </c>
      <c r="B2630" s="22">
        <v>43400.562480000001</v>
      </c>
    </row>
    <row r="2631" spans="1:2" ht="15.75" customHeight="1" x14ac:dyDescent="0.3">
      <c r="A2631" s="20" t="s">
        <v>5244</v>
      </c>
      <c r="B2631" s="22">
        <v>47576.562480000001</v>
      </c>
    </row>
    <row r="2632" spans="1:2" ht="15.75" customHeight="1" x14ac:dyDescent="0.3">
      <c r="A2632" s="20" t="s">
        <v>5246</v>
      </c>
      <c r="B2632" s="22">
        <v>48620.562480000001</v>
      </c>
    </row>
    <row r="2633" spans="1:2" ht="15.75" customHeight="1" x14ac:dyDescent="0.3">
      <c r="A2633" s="20" t="s">
        <v>5248</v>
      </c>
      <c r="B2633" s="22">
        <v>48620.562480000001</v>
      </c>
    </row>
    <row r="2634" spans="1:2" ht="15.75" customHeight="1" x14ac:dyDescent="0.3">
      <c r="A2634" s="20" t="s">
        <v>5250</v>
      </c>
      <c r="B2634" s="22">
        <v>52796.562480000001</v>
      </c>
    </row>
    <row r="2635" spans="1:2" ht="15.75" customHeight="1" x14ac:dyDescent="0.3">
      <c r="A2635" s="20" t="s">
        <v>5252</v>
      </c>
      <c r="B2635" s="22">
        <v>26398.291680000002</v>
      </c>
    </row>
    <row r="2636" spans="1:2" ht="15.75" customHeight="1" x14ac:dyDescent="0.3">
      <c r="A2636" s="20" t="s">
        <v>5254</v>
      </c>
      <c r="B2636" s="22">
        <v>23788.291680000002</v>
      </c>
    </row>
    <row r="2637" spans="1:2" ht="15.75" customHeight="1" x14ac:dyDescent="0.3">
      <c r="A2637" s="20" t="s">
        <v>5256</v>
      </c>
      <c r="B2637" s="22">
        <v>21700.291680000002</v>
      </c>
    </row>
    <row r="2638" spans="1:2" ht="15.75" customHeight="1" x14ac:dyDescent="0.3">
      <c r="A2638" s="20" t="s">
        <v>5258</v>
      </c>
      <c r="B2638" s="22">
        <v>24310.291680000002</v>
      </c>
    </row>
    <row r="2639" spans="1:2" ht="15.75" customHeight="1" x14ac:dyDescent="0.3">
      <c r="A2639" s="20" t="s">
        <v>5260</v>
      </c>
      <c r="B2639" s="22">
        <v>21700.291680000002</v>
      </c>
    </row>
    <row r="2640" spans="1:2" ht="15.75" customHeight="1" x14ac:dyDescent="0.3">
      <c r="A2640" s="20" t="s">
        <v>5262</v>
      </c>
      <c r="B2640" s="22">
        <v>23788.291680000002</v>
      </c>
    </row>
    <row r="2641" spans="1:2" ht="15.75" customHeight="1" x14ac:dyDescent="0.3">
      <c r="A2641" s="20" t="s">
        <v>5264</v>
      </c>
      <c r="B2641" s="22">
        <v>24310.291680000002</v>
      </c>
    </row>
    <row r="2642" spans="1:2" ht="15.75" customHeight="1" x14ac:dyDescent="0.3">
      <c r="A2642" s="20" t="s">
        <v>5266</v>
      </c>
      <c r="B2642" s="22">
        <v>24310.291680000002</v>
      </c>
    </row>
    <row r="2643" spans="1:2" ht="15.75" customHeight="1" x14ac:dyDescent="0.3">
      <c r="A2643" s="20" t="s">
        <v>5268</v>
      </c>
      <c r="B2643" s="22">
        <v>26398.291680000002</v>
      </c>
    </row>
    <row r="2644" spans="1:2" ht="15.75" customHeight="1" x14ac:dyDescent="0.3">
      <c r="A2644" s="20" t="s">
        <v>5270</v>
      </c>
      <c r="B2644" s="22">
        <v>26398.291680000002</v>
      </c>
    </row>
    <row r="2645" spans="1:2" ht="15.75" customHeight="1" x14ac:dyDescent="0.3">
      <c r="A2645" s="20" t="s">
        <v>5272</v>
      </c>
      <c r="B2645" s="22">
        <v>23788.291680000002</v>
      </c>
    </row>
    <row r="2646" spans="1:2" ht="15.75" customHeight="1" x14ac:dyDescent="0.3">
      <c r="A2646" s="20" t="s">
        <v>5274</v>
      </c>
      <c r="B2646" s="22">
        <v>21700.291680000002</v>
      </c>
    </row>
    <row r="2647" spans="1:2" ht="15.75" customHeight="1" x14ac:dyDescent="0.3">
      <c r="A2647" s="20" t="s">
        <v>5276</v>
      </c>
      <c r="B2647" s="22">
        <v>24310.291680000002</v>
      </c>
    </row>
    <row r="2648" spans="1:2" ht="15.75" customHeight="1" x14ac:dyDescent="0.3">
      <c r="A2648" s="20" t="s">
        <v>5278</v>
      </c>
      <c r="B2648" s="22">
        <v>21700.291680000002</v>
      </c>
    </row>
    <row r="2649" spans="1:2" ht="15.75" customHeight="1" x14ac:dyDescent="0.3">
      <c r="A2649" s="20" t="s">
        <v>5280</v>
      </c>
      <c r="B2649" s="22">
        <v>23788.291680000002</v>
      </c>
    </row>
    <row r="2650" spans="1:2" ht="15.75" customHeight="1" x14ac:dyDescent="0.3">
      <c r="A2650" s="20" t="s">
        <v>5282</v>
      </c>
      <c r="B2650" s="22">
        <v>24310.291680000002</v>
      </c>
    </row>
    <row r="2651" spans="1:2" ht="15.75" customHeight="1" x14ac:dyDescent="0.3">
      <c r="A2651" s="20" t="s">
        <v>5284</v>
      </c>
      <c r="B2651" s="22">
        <v>24310.291680000002</v>
      </c>
    </row>
    <row r="2652" spans="1:2" ht="15.75" customHeight="1" x14ac:dyDescent="0.3">
      <c r="A2652" s="20" t="s">
        <v>5286</v>
      </c>
      <c r="B2652" s="22">
        <v>26398.291680000002</v>
      </c>
    </row>
    <row r="2653" spans="1:2" ht="15.75" customHeight="1" x14ac:dyDescent="0.3">
      <c r="A2653" s="20" t="s">
        <v>5288</v>
      </c>
      <c r="B2653" s="22">
        <v>13199.145840000001</v>
      </c>
    </row>
    <row r="2654" spans="1:2" ht="15.75" customHeight="1" x14ac:dyDescent="0.3">
      <c r="A2654" s="20" t="s">
        <v>5290</v>
      </c>
      <c r="B2654" s="22">
        <v>11894.145840000001</v>
      </c>
    </row>
    <row r="2655" spans="1:2" ht="15.75" customHeight="1" x14ac:dyDescent="0.3">
      <c r="A2655" s="20" t="s">
        <v>5292</v>
      </c>
      <c r="B2655" s="22">
        <v>10850.145840000001</v>
      </c>
    </row>
    <row r="2656" spans="1:2" ht="15.75" customHeight="1" x14ac:dyDescent="0.3">
      <c r="A2656" s="20" t="s">
        <v>5294</v>
      </c>
      <c r="B2656" s="22">
        <v>12155.145840000001</v>
      </c>
    </row>
    <row r="2657" spans="1:2" ht="15.75" customHeight="1" x14ac:dyDescent="0.3">
      <c r="A2657" s="20" t="s">
        <v>5296</v>
      </c>
      <c r="B2657" s="22">
        <v>10850.145840000001</v>
      </c>
    </row>
    <row r="2658" spans="1:2" ht="15.75" customHeight="1" x14ac:dyDescent="0.3">
      <c r="A2658" s="20" t="s">
        <v>5298</v>
      </c>
      <c r="B2658" s="22">
        <v>11894.145840000001</v>
      </c>
    </row>
    <row r="2659" spans="1:2" ht="15.75" customHeight="1" x14ac:dyDescent="0.3">
      <c r="A2659" s="20" t="s">
        <v>5300</v>
      </c>
      <c r="B2659" s="22">
        <v>12155.145840000001</v>
      </c>
    </row>
    <row r="2660" spans="1:2" ht="15.75" customHeight="1" x14ac:dyDescent="0.3">
      <c r="A2660" s="20" t="s">
        <v>5302</v>
      </c>
      <c r="B2660" s="22">
        <v>12155.145840000001</v>
      </c>
    </row>
    <row r="2661" spans="1:2" ht="15.75" customHeight="1" x14ac:dyDescent="0.3">
      <c r="A2661" s="20" t="s">
        <v>5304</v>
      </c>
      <c r="B2661" s="22">
        <v>13199.145840000001</v>
      </c>
    </row>
    <row r="2662" spans="1:2" ht="15.75" customHeight="1" x14ac:dyDescent="0.3">
      <c r="A2662" s="20" t="s">
        <v>5306</v>
      </c>
      <c r="B2662" s="22">
        <v>13199.145840000001</v>
      </c>
    </row>
    <row r="2663" spans="1:2" ht="15.75" customHeight="1" x14ac:dyDescent="0.3">
      <c r="A2663" s="20" t="s">
        <v>5308</v>
      </c>
      <c r="B2663" s="22">
        <v>11894.145840000001</v>
      </c>
    </row>
    <row r="2664" spans="1:2" ht="15.75" customHeight="1" x14ac:dyDescent="0.3">
      <c r="A2664" s="20" t="s">
        <v>5310</v>
      </c>
      <c r="B2664" s="22">
        <v>10850.145840000001</v>
      </c>
    </row>
    <row r="2665" spans="1:2" ht="15.75" customHeight="1" x14ac:dyDescent="0.3">
      <c r="A2665" s="20" t="s">
        <v>5312</v>
      </c>
      <c r="B2665" s="22">
        <v>12155.145840000001</v>
      </c>
    </row>
    <row r="2666" spans="1:2" ht="15.75" customHeight="1" x14ac:dyDescent="0.3">
      <c r="A2666" s="20" t="s">
        <v>5314</v>
      </c>
      <c r="B2666" s="22">
        <v>10850.145840000001</v>
      </c>
    </row>
    <row r="2667" spans="1:2" ht="15.75" customHeight="1" x14ac:dyDescent="0.3">
      <c r="A2667" s="20" t="s">
        <v>5316</v>
      </c>
      <c r="B2667" s="22">
        <v>11894.145840000001</v>
      </c>
    </row>
    <row r="2668" spans="1:2" ht="15.75" customHeight="1" x14ac:dyDescent="0.3">
      <c r="A2668" s="20" t="s">
        <v>5318</v>
      </c>
      <c r="B2668" s="22">
        <v>12155.145840000001</v>
      </c>
    </row>
    <row r="2669" spans="1:2" ht="15.75" customHeight="1" x14ac:dyDescent="0.3">
      <c r="A2669" s="20" t="s">
        <v>5320</v>
      </c>
      <c r="B2669" s="22">
        <v>12155.145840000001</v>
      </c>
    </row>
    <row r="2670" spans="1:2" ht="15.75" customHeight="1" x14ac:dyDescent="0.3">
      <c r="A2670" s="20" t="s">
        <v>5322</v>
      </c>
      <c r="B2670" s="22">
        <v>13199.145840000001</v>
      </c>
    </row>
    <row r="2671" spans="1:2" ht="15.75" customHeight="1" x14ac:dyDescent="0.3">
      <c r="A2671" s="20" t="s">
        <v>5324</v>
      </c>
      <c r="B2671" s="22">
        <v>21118.63752</v>
      </c>
    </row>
    <row r="2672" spans="1:2" ht="15.75" customHeight="1" x14ac:dyDescent="0.3">
      <c r="A2672" s="20" t="s">
        <v>5326</v>
      </c>
      <c r="B2672" s="22">
        <v>19030.63752</v>
      </c>
    </row>
    <row r="2673" spans="1:2" ht="15.75" customHeight="1" x14ac:dyDescent="0.3">
      <c r="A2673" s="20" t="s">
        <v>5328</v>
      </c>
      <c r="B2673" s="22">
        <v>17360.237519999999</v>
      </c>
    </row>
    <row r="2674" spans="1:2" ht="15.75" customHeight="1" x14ac:dyDescent="0.3">
      <c r="A2674" s="20" t="s">
        <v>5330</v>
      </c>
      <c r="B2674" s="22">
        <v>19448.237519999999</v>
      </c>
    </row>
    <row r="2675" spans="1:2" ht="15.75" customHeight="1" x14ac:dyDescent="0.3">
      <c r="A2675" s="20" t="s">
        <v>5332</v>
      </c>
      <c r="B2675" s="22">
        <v>17360.237519999999</v>
      </c>
    </row>
    <row r="2676" spans="1:2" ht="15.75" customHeight="1" x14ac:dyDescent="0.3">
      <c r="A2676" s="20" t="s">
        <v>5334</v>
      </c>
      <c r="B2676" s="22">
        <v>19030.63752</v>
      </c>
    </row>
    <row r="2677" spans="1:2" ht="15.75" customHeight="1" x14ac:dyDescent="0.3">
      <c r="A2677" s="20" t="s">
        <v>5336</v>
      </c>
      <c r="B2677" s="22">
        <v>19448.237519999999</v>
      </c>
    </row>
    <row r="2678" spans="1:2" ht="15.75" customHeight="1" x14ac:dyDescent="0.3">
      <c r="A2678" s="20" t="s">
        <v>5338</v>
      </c>
      <c r="B2678" s="22">
        <v>19448.237519999999</v>
      </c>
    </row>
    <row r="2679" spans="1:2" ht="15.75" customHeight="1" x14ac:dyDescent="0.3">
      <c r="A2679" s="20" t="s">
        <v>5340</v>
      </c>
      <c r="B2679" s="22">
        <v>21118.63752</v>
      </c>
    </row>
    <row r="2680" spans="1:2" ht="15.75" customHeight="1" x14ac:dyDescent="0.3">
      <c r="A2680" s="20" t="s">
        <v>5342</v>
      </c>
      <c r="B2680" s="22">
        <v>21118.63752</v>
      </c>
    </row>
    <row r="2681" spans="1:2" ht="15.75" customHeight="1" x14ac:dyDescent="0.3">
      <c r="A2681" s="20" t="s">
        <v>5344</v>
      </c>
      <c r="B2681" s="22">
        <v>19030.63752</v>
      </c>
    </row>
    <row r="2682" spans="1:2" ht="15.75" customHeight="1" x14ac:dyDescent="0.3">
      <c r="A2682" s="20" t="s">
        <v>5346</v>
      </c>
      <c r="B2682" s="22">
        <v>17360.237519999999</v>
      </c>
    </row>
    <row r="2683" spans="1:2" ht="15.75" customHeight="1" x14ac:dyDescent="0.3">
      <c r="A2683" s="20" t="s">
        <v>5348</v>
      </c>
      <c r="B2683" s="22">
        <v>19448.237519999999</v>
      </c>
    </row>
    <row r="2684" spans="1:2" ht="15.75" customHeight="1" x14ac:dyDescent="0.3">
      <c r="A2684" s="20" t="s">
        <v>5350</v>
      </c>
      <c r="B2684" s="22">
        <v>17360.237519999999</v>
      </c>
    </row>
    <row r="2685" spans="1:2" ht="15.75" customHeight="1" x14ac:dyDescent="0.3">
      <c r="A2685" s="20" t="s">
        <v>5352</v>
      </c>
      <c r="B2685" s="22">
        <v>19030.63752</v>
      </c>
    </row>
    <row r="2686" spans="1:2" ht="15.75" customHeight="1" x14ac:dyDescent="0.3">
      <c r="A2686" s="20" t="s">
        <v>5354</v>
      </c>
      <c r="B2686" s="22">
        <v>19448.237519999999</v>
      </c>
    </row>
    <row r="2687" spans="1:2" ht="15.75" customHeight="1" x14ac:dyDescent="0.3">
      <c r="A2687" s="20" t="s">
        <v>5356</v>
      </c>
      <c r="B2687" s="22">
        <v>19448.237519999999</v>
      </c>
    </row>
    <row r="2688" spans="1:2" ht="15.75" customHeight="1" x14ac:dyDescent="0.3">
      <c r="A2688" s="20" t="s">
        <v>5358</v>
      </c>
      <c r="B2688" s="22">
        <v>21118.63752</v>
      </c>
    </row>
    <row r="2689" spans="1:2" ht="15.75" customHeight="1" x14ac:dyDescent="0.3">
      <c r="A2689" s="40" t="s">
        <v>5680</v>
      </c>
      <c r="B2689" s="41">
        <v>64022.310000000012</v>
      </c>
    </row>
    <row r="2690" spans="1:2" ht="15.75" customHeight="1" x14ac:dyDescent="0.3">
      <c r="A2690" s="28" t="s">
        <v>5681</v>
      </c>
      <c r="B2690" s="30">
        <v>13615.411259999999</v>
      </c>
    </row>
    <row r="2691" spans="1:2" ht="15.75" customHeight="1" x14ac:dyDescent="0.3">
      <c r="A2691" s="28" t="s">
        <v>5682</v>
      </c>
      <c r="B2691" s="30">
        <v>10521.009180000001</v>
      </c>
    </row>
    <row r="2692" spans="1:2" ht="15.75" customHeight="1" x14ac:dyDescent="0.3">
      <c r="A2692" s="28" t="s">
        <v>5683</v>
      </c>
      <c r="B2692" s="30">
        <v>8045.4798599999995</v>
      </c>
    </row>
    <row r="2693" spans="1:2" ht="15.75" customHeight="1" x14ac:dyDescent="0.3">
      <c r="A2693" s="28" t="s">
        <v>5684</v>
      </c>
      <c r="B2693" s="30">
        <v>11139.881939999999</v>
      </c>
    </row>
    <row r="2694" spans="1:2" ht="15.75" customHeight="1" x14ac:dyDescent="0.3">
      <c r="A2694" s="28" t="s">
        <v>5685</v>
      </c>
      <c r="B2694" s="30">
        <v>8045.4798599999995</v>
      </c>
    </row>
    <row r="2695" spans="1:2" ht="15.75" customHeight="1" x14ac:dyDescent="0.3">
      <c r="A2695" s="28" t="s">
        <v>5686</v>
      </c>
      <c r="B2695" s="30">
        <v>10521.009180000001</v>
      </c>
    </row>
    <row r="2696" spans="1:2" ht="15.75" customHeight="1" x14ac:dyDescent="0.3">
      <c r="A2696" s="28" t="s">
        <v>5687</v>
      </c>
      <c r="B2696" s="30">
        <v>11139.881939999999</v>
      </c>
    </row>
    <row r="2697" spans="1:2" ht="15.75" customHeight="1" x14ac:dyDescent="0.3">
      <c r="A2697" s="28" t="s">
        <v>5688</v>
      </c>
      <c r="B2697" s="30">
        <v>11139.881939999999</v>
      </c>
    </row>
    <row r="2698" spans="1:2" ht="15.75" customHeight="1" x14ac:dyDescent="0.3">
      <c r="A2698" s="28" t="s">
        <v>5689</v>
      </c>
      <c r="B2698" s="30">
        <v>13615.411259999999</v>
      </c>
    </row>
    <row r="2699" spans="1:2" ht="15.75" customHeight="1" x14ac:dyDescent="0.3">
      <c r="A2699" s="20" t="s">
        <v>5690</v>
      </c>
      <c r="B2699" s="22">
        <v>172051.11000000002</v>
      </c>
    </row>
    <row r="2700" spans="1:2" ht="15.75" customHeight="1" x14ac:dyDescent="0.3">
      <c r="A2700" s="28" t="s">
        <v>5691</v>
      </c>
      <c r="B2700" s="30">
        <v>36589.536059999999</v>
      </c>
    </row>
    <row r="2701" spans="1:2" ht="15.75" customHeight="1" x14ac:dyDescent="0.3">
      <c r="A2701" s="28" t="s">
        <v>5692</v>
      </c>
      <c r="B2701" s="30">
        <v>28273.741980000003</v>
      </c>
    </row>
    <row r="2702" spans="1:2" ht="15.75" customHeight="1" x14ac:dyDescent="0.3">
      <c r="A2702" s="28" t="s">
        <v>5693</v>
      </c>
      <c r="B2702" s="30">
        <v>21621.099060000004</v>
      </c>
    </row>
    <row r="2703" spans="1:2" ht="15.75" customHeight="1" x14ac:dyDescent="0.3">
      <c r="A2703" s="28" t="s">
        <v>5694</v>
      </c>
      <c r="B2703" s="30">
        <v>29936.89314</v>
      </c>
    </row>
    <row r="2704" spans="1:2" ht="15.75" customHeight="1" x14ac:dyDescent="0.3">
      <c r="A2704" s="28" t="s">
        <v>5695</v>
      </c>
      <c r="B2704" s="30">
        <v>21621.099060000004</v>
      </c>
    </row>
    <row r="2705" spans="1:2" ht="15.75" customHeight="1" x14ac:dyDescent="0.3">
      <c r="A2705" s="28" t="s">
        <v>5696</v>
      </c>
      <c r="B2705" s="30">
        <v>28273.741980000003</v>
      </c>
    </row>
    <row r="2706" spans="1:2" ht="15.75" customHeight="1" x14ac:dyDescent="0.3">
      <c r="A2706" s="28" t="s">
        <v>5697</v>
      </c>
      <c r="B2706" s="30">
        <v>29936.89314</v>
      </c>
    </row>
    <row r="2707" spans="1:2" ht="15.75" customHeight="1" x14ac:dyDescent="0.3">
      <c r="A2707" s="28" t="s">
        <v>5698</v>
      </c>
      <c r="B2707" s="30">
        <v>29936.89314</v>
      </c>
    </row>
    <row r="2708" spans="1:2" ht="15.75" customHeight="1" x14ac:dyDescent="0.3">
      <c r="A2708" s="28" t="s">
        <v>5699</v>
      </c>
      <c r="B2708" s="30">
        <v>36589.536059999999</v>
      </c>
    </row>
    <row r="2709" spans="1:2" ht="15.75" customHeight="1" x14ac:dyDescent="0.3">
      <c r="A2709" s="20" t="s">
        <v>5700</v>
      </c>
      <c r="B2709" s="22">
        <v>19591.11</v>
      </c>
    </row>
    <row r="2710" spans="1:2" ht="15.75" customHeight="1" x14ac:dyDescent="0.3">
      <c r="A2710" s="28" t="s">
        <v>5701</v>
      </c>
      <c r="B2710" s="30">
        <v>4166.3760599999996</v>
      </c>
    </row>
    <row r="2711" spans="1:2" ht="15.75" customHeight="1" x14ac:dyDescent="0.3">
      <c r="A2711" s="28" t="s">
        <v>5702</v>
      </c>
      <c r="B2711" s="30">
        <v>3219.48198</v>
      </c>
    </row>
    <row r="2712" spans="1:2" ht="15.75" customHeight="1" x14ac:dyDescent="0.3">
      <c r="A2712" s="28" t="s">
        <v>5703</v>
      </c>
      <c r="B2712" s="30">
        <v>2461.9590600000001</v>
      </c>
    </row>
    <row r="2713" spans="1:2" ht="15.75" customHeight="1" x14ac:dyDescent="0.3">
      <c r="A2713" s="28" t="s">
        <v>5704</v>
      </c>
      <c r="B2713" s="30">
        <v>3408.8531400000006</v>
      </c>
    </row>
    <row r="2714" spans="1:2" ht="15.75" customHeight="1" x14ac:dyDescent="0.3">
      <c r="A2714" s="28" t="s">
        <v>5705</v>
      </c>
      <c r="B2714" s="30">
        <v>2461.9590600000001</v>
      </c>
    </row>
    <row r="2715" spans="1:2" ht="15.75" customHeight="1" x14ac:dyDescent="0.3">
      <c r="A2715" s="28" t="s">
        <v>5706</v>
      </c>
      <c r="B2715" s="30">
        <v>3219.48198</v>
      </c>
    </row>
    <row r="2716" spans="1:2" ht="15.75" customHeight="1" x14ac:dyDescent="0.3">
      <c r="A2716" s="28" t="s">
        <v>5707</v>
      </c>
      <c r="B2716" s="30">
        <v>3408.8531400000006</v>
      </c>
    </row>
    <row r="2717" spans="1:2" ht="15.75" customHeight="1" x14ac:dyDescent="0.3">
      <c r="A2717" s="28" t="s">
        <v>5708</v>
      </c>
      <c r="B2717" s="30">
        <v>3408.8531400000006</v>
      </c>
    </row>
    <row r="2718" spans="1:2" ht="15.75" customHeight="1" x14ac:dyDescent="0.3">
      <c r="A2718" s="28" t="s">
        <v>5709</v>
      </c>
      <c r="B2718" s="30">
        <v>4166.3760599999996</v>
      </c>
    </row>
    <row r="2719" spans="1:2" ht="15.75" customHeight="1" x14ac:dyDescent="0.3">
      <c r="A2719" s="20" t="s">
        <v>5710</v>
      </c>
      <c r="B2719" s="22">
        <v>41075.100000000006</v>
      </c>
    </row>
    <row r="2720" spans="1:2" ht="15.75" customHeight="1" x14ac:dyDescent="0.3">
      <c r="A2720" s="28" t="s">
        <v>5711</v>
      </c>
      <c r="B2720" s="30">
        <v>8735.3045999999995</v>
      </c>
    </row>
    <row r="2721" spans="1:2" ht="15.75" customHeight="1" x14ac:dyDescent="0.3">
      <c r="A2721" s="28" t="s">
        <v>5712</v>
      </c>
      <c r="B2721" s="30">
        <v>6750.0081</v>
      </c>
    </row>
    <row r="2722" spans="1:2" ht="15.75" customHeight="1" x14ac:dyDescent="0.3">
      <c r="A2722" s="28" t="s">
        <v>5713</v>
      </c>
      <c r="B2722" s="30">
        <v>5161.7709000000004</v>
      </c>
    </row>
    <row r="2723" spans="1:2" ht="15.75" customHeight="1" x14ac:dyDescent="0.3">
      <c r="A2723" s="28" t="s">
        <v>5714</v>
      </c>
      <c r="B2723" s="30">
        <v>7147.0674000000008</v>
      </c>
    </row>
    <row r="2724" spans="1:2" ht="15.75" customHeight="1" x14ac:dyDescent="0.3">
      <c r="A2724" s="28" t="s">
        <v>5715</v>
      </c>
      <c r="B2724" s="30">
        <v>5161.7709000000004</v>
      </c>
    </row>
    <row r="2725" spans="1:2" ht="15.75" customHeight="1" x14ac:dyDescent="0.3">
      <c r="A2725" s="28" t="s">
        <v>5716</v>
      </c>
      <c r="B2725" s="30">
        <v>6750.0081</v>
      </c>
    </row>
    <row r="2726" spans="1:2" ht="15.75" customHeight="1" x14ac:dyDescent="0.3">
      <c r="A2726" s="28" t="s">
        <v>5717</v>
      </c>
      <c r="B2726" s="30">
        <v>7147.0674000000008</v>
      </c>
    </row>
    <row r="2727" spans="1:2" ht="15.75" customHeight="1" x14ac:dyDescent="0.3">
      <c r="A2727" s="28" t="s">
        <v>5718</v>
      </c>
      <c r="B2727" s="30">
        <v>7147.0674000000008</v>
      </c>
    </row>
    <row r="2728" spans="1:2" ht="15.75" customHeight="1" x14ac:dyDescent="0.3">
      <c r="A2728" s="28" t="s">
        <v>5719</v>
      </c>
      <c r="B2728" s="30">
        <v>8735.3045999999995</v>
      </c>
    </row>
    <row r="2729" spans="1:2" ht="15.75" customHeight="1" x14ac:dyDescent="0.3">
      <c r="A2729" s="20" t="s">
        <v>5720</v>
      </c>
      <c r="B2729" s="22">
        <v>54143.100000000006</v>
      </c>
    </row>
    <row r="2730" spans="1:2" ht="15.75" customHeight="1" x14ac:dyDescent="0.3">
      <c r="A2730" s="28" t="s">
        <v>5721</v>
      </c>
      <c r="B2730" s="30">
        <v>11514.432599999998</v>
      </c>
    </row>
    <row r="2731" spans="1:2" ht="15.75" customHeight="1" x14ac:dyDescent="0.3">
      <c r="A2731" s="28" t="s">
        <v>5722</v>
      </c>
      <c r="B2731" s="30">
        <v>8897.5161000000007</v>
      </c>
    </row>
    <row r="2732" spans="1:2" ht="15.75" customHeight="1" x14ac:dyDescent="0.3">
      <c r="A2732" s="28" t="s">
        <v>5723</v>
      </c>
      <c r="B2732" s="30">
        <v>6803.9829</v>
      </c>
    </row>
    <row r="2733" spans="1:2" ht="15.75" customHeight="1" x14ac:dyDescent="0.3">
      <c r="A2733" s="28" t="s">
        <v>5724</v>
      </c>
      <c r="B2733" s="30">
        <v>9420.8993999999984</v>
      </c>
    </row>
    <row r="2734" spans="1:2" ht="15.75" customHeight="1" x14ac:dyDescent="0.3">
      <c r="A2734" s="28" t="s">
        <v>5725</v>
      </c>
      <c r="B2734" s="30">
        <v>6803.9829</v>
      </c>
    </row>
    <row r="2735" spans="1:2" ht="15.75" customHeight="1" x14ac:dyDescent="0.3">
      <c r="A2735" s="28" t="s">
        <v>5726</v>
      </c>
      <c r="B2735" s="30">
        <v>8897.5161000000007</v>
      </c>
    </row>
    <row r="2736" spans="1:2" ht="15.75" customHeight="1" x14ac:dyDescent="0.3">
      <c r="A2736" s="28" t="s">
        <v>5727</v>
      </c>
      <c r="B2736" s="30">
        <v>9420.8993999999984</v>
      </c>
    </row>
    <row r="2737" spans="1:2" ht="15.75" customHeight="1" x14ac:dyDescent="0.3">
      <c r="A2737" s="28" t="s">
        <v>5728</v>
      </c>
      <c r="B2737" s="30">
        <v>9420.8993999999984</v>
      </c>
    </row>
    <row r="2738" spans="1:2" ht="15.75" customHeight="1" x14ac:dyDescent="0.3">
      <c r="A2738" s="28" t="s">
        <v>5729</v>
      </c>
      <c r="B2738" s="30">
        <v>11514.432599999998</v>
      </c>
    </row>
    <row r="2739" spans="1:2" ht="15.75" customHeight="1" x14ac:dyDescent="0.3">
      <c r="A2739" s="20" t="s">
        <v>5730</v>
      </c>
      <c r="B2739" s="22">
        <v>31967.100000000002</v>
      </c>
    </row>
    <row r="2740" spans="1:2" ht="15.75" customHeight="1" x14ac:dyDescent="0.3">
      <c r="A2740" s="28" t="s">
        <v>5731</v>
      </c>
      <c r="B2740" s="30">
        <v>6798.3365999999996</v>
      </c>
    </row>
    <row r="2741" spans="1:2" ht="15.75" customHeight="1" x14ac:dyDescent="0.3">
      <c r="A2741" s="28" t="s">
        <v>5732</v>
      </c>
      <c r="B2741" s="30">
        <v>5253.2601000000004</v>
      </c>
    </row>
    <row r="2742" spans="1:2" ht="15.75" customHeight="1" x14ac:dyDescent="0.3">
      <c r="A2742" s="28" t="s">
        <v>5733</v>
      </c>
      <c r="B2742" s="30">
        <v>4017.1988999999999</v>
      </c>
    </row>
    <row r="2743" spans="1:2" ht="15.75" customHeight="1" x14ac:dyDescent="0.3">
      <c r="A2743" s="28" t="s">
        <v>5734</v>
      </c>
      <c r="B2743" s="30">
        <v>5562.2754000000004</v>
      </c>
    </row>
    <row r="2744" spans="1:2" ht="15.75" customHeight="1" x14ac:dyDescent="0.3">
      <c r="A2744" s="28" t="s">
        <v>5735</v>
      </c>
      <c r="B2744" s="30">
        <v>4017.1988999999999</v>
      </c>
    </row>
    <row r="2745" spans="1:2" ht="15.75" customHeight="1" x14ac:dyDescent="0.3">
      <c r="A2745" s="28" t="s">
        <v>5736</v>
      </c>
      <c r="B2745" s="30">
        <v>5253.2601000000004</v>
      </c>
    </row>
    <row r="2746" spans="1:2" ht="15.75" customHeight="1" x14ac:dyDescent="0.3">
      <c r="A2746" s="28" t="s">
        <v>5737</v>
      </c>
      <c r="B2746" s="30">
        <v>5562.2754000000004</v>
      </c>
    </row>
    <row r="2747" spans="1:2" ht="15.75" customHeight="1" x14ac:dyDescent="0.3">
      <c r="A2747" s="28" t="s">
        <v>5738</v>
      </c>
      <c r="B2747" s="30">
        <v>5562.2754000000004</v>
      </c>
    </row>
    <row r="2748" spans="1:2" ht="15.75" customHeight="1" x14ac:dyDescent="0.3">
      <c r="A2748" s="28" t="s">
        <v>5739</v>
      </c>
      <c r="B2748" s="30">
        <v>6798.3365999999996</v>
      </c>
    </row>
    <row r="2749" spans="1:2" ht="15.75" customHeight="1" x14ac:dyDescent="0.3">
      <c r="A2749" s="20" t="s">
        <v>5740</v>
      </c>
      <c r="B2749" s="22">
        <v>45035.100000000006</v>
      </c>
    </row>
    <row r="2750" spans="1:2" ht="15.75" customHeight="1" x14ac:dyDescent="0.3">
      <c r="A2750" s="28" t="s">
        <v>5741</v>
      </c>
      <c r="B2750" s="30">
        <v>9577.4645999999993</v>
      </c>
    </row>
    <row r="2751" spans="1:2" ht="15.75" customHeight="1" x14ac:dyDescent="0.3">
      <c r="A2751" s="28" t="s">
        <v>5742</v>
      </c>
      <c r="B2751" s="30">
        <v>7400.7681000000002</v>
      </c>
    </row>
    <row r="2752" spans="1:2" ht="15.75" customHeight="1" x14ac:dyDescent="0.3">
      <c r="A2752" s="28" t="s">
        <v>5743</v>
      </c>
      <c r="B2752" s="30">
        <v>5659.4108999999999</v>
      </c>
    </row>
    <row r="2753" spans="1:2" ht="15.75" customHeight="1" x14ac:dyDescent="0.3">
      <c r="A2753" s="28" t="s">
        <v>5744</v>
      </c>
      <c r="B2753" s="30">
        <v>7836.1074000000008</v>
      </c>
    </row>
    <row r="2754" spans="1:2" ht="15.75" customHeight="1" x14ac:dyDescent="0.3">
      <c r="A2754" s="28" t="s">
        <v>5745</v>
      </c>
      <c r="B2754" s="30">
        <v>5659.4108999999999</v>
      </c>
    </row>
    <row r="2755" spans="1:2" ht="15.75" customHeight="1" x14ac:dyDescent="0.3">
      <c r="A2755" s="28" t="s">
        <v>5746</v>
      </c>
      <c r="B2755" s="30">
        <v>7400.7681000000002</v>
      </c>
    </row>
    <row r="2756" spans="1:2" ht="15.75" customHeight="1" x14ac:dyDescent="0.3">
      <c r="A2756" s="28" t="s">
        <v>5747</v>
      </c>
      <c r="B2756" s="30">
        <v>7836.1074000000008</v>
      </c>
    </row>
    <row r="2757" spans="1:2" ht="15.75" customHeight="1" x14ac:dyDescent="0.3">
      <c r="A2757" s="28" t="s">
        <v>5748</v>
      </c>
      <c r="B2757" s="30">
        <v>7836.1074000000008</v>
      </c>
    </row>
    <row r="2758" spans="1:2" ht="15.75" customHeight="1" x14ac:dyDescent="0.3">
      <c r="A2758" s="28" t="s">
        <v>5749</v>
      </c>
      <c r="B2758" s="30">
        <v>9577.4645999999993</v>
      </c>
    </row>
    <row r="2759" spans="1:2" ht="15.75" customHeight="1" x14ac:dyDescent="0.3">
      <c r="A2759" s="20" t="s">
        <v>5750</v>
      </c>
      <c r="B2759" s="22">
        <v>45926.100000000006</v>
      </c>
    </row>
    <row r="2760" spans="1:2" ht="15.75" customHeight="1" x14ac:dyDescent="0.3">
      <c r="A2760" s="28" t="s">
        <v>5751</v>
      </c>
      <c r="B2760" s="30">
        <v>9766.9506000000001</v>
      </c>
    </row>
    <row r="2761" spans="1:2" ht="15.75" customHeight="1" x14ac:dyDescent="0.3">
      <c r="A2761" s="28" t="s">
        <v>5752</v>
      </c>
      <c r="B2761" s="30">
        <v>7547.1891000000005</v>
      </c>
    </row>
    <row r="2762" spans="1:2" ht="15.75" customHeight="1" x14ac:dyDescent="0.3">
      <c r="A2762" s="28" t="s">
        <v>5753</v>
      </c>
      <c r="B2762" s="30">
        <v>5771.379899999999</v>
      </c>
    </row>
    <row r="2763" spans="1:2" ht="15.75" customHeight="1" x14ac:dyDescent="0.3">
      <c r="A2763" s="28" t="s">
        <v>5754</v>
      </c>
      <c r="B2763" s="30">
        <v>7991.1413999999995</v>
      </c>
    </row>
    <row r="2764" spans="1:2" ht="15.75" customHeight="1" x14ac:dyDescent="0.3">
      <c r="A2764" s="28" t="s">
        <v>5755</v>
      </c>
      <c r="B2764" s="30">
        <v>5771.379899999999</v>
      </c>
    </row>
    <row r="2765" spans="1:2" ht="15.75" customHeight="1" x14ac:dyDescent="0.3">
      <c r="A2765" s="28" t="s">
        <v>5756</v>
      </c>
      <c r="B2765" s="30">
        <v>7547.1891000000005</v>
      </c>
    </row>
    <row r="2766" spans="1:2" ht="15.75" customHeight="1" x14ac:dyDescent="0.3">
      <c r="A2766" s="28" t="s">
        <v>5757</v>
      </c>
      <c r="B2766" s="30">
        <v>7991.1413999999995</v>
      </c>
    </row>
    <row r="2767" spans="1:2" ht="15.75" customHeight="1" x14ac:dyDescent="0.3">
      <c r="A2767" s="28" t="s">
        <v>5758</v>
      </c>
      <c r="B2767" s="30">
        <v>7991.1413999999995</v>
      </c>
    </row>
    <row r="2768" spans="1:2" ht="15.75" customHeight="1" x14ac:dyDescent="0.3">
      <c r="A2768" s="28" t="s">
        <v>5759</v>
      </c>
      <c r="B2768" s="30">
        <v>9766.9506000000001</v>
      </c>
    </row>
    <row r="2769" spans="1:2" ht="15.75" customHeight="1" x14ac:dyDescent="0.3">
      <c r="A2769" s="20" t="s">
        <v>5760</v>
      </c>
      <c r="B2769" s="22">
        <v>58895.100000000006</v>
      </c>
    </row>
    <row r="2770" spans="1:2" ht="15.75" customHeight="1" x14ac:dyDescent="0.3">
      <c r="A2770" s="28" t="s">
        <v>5761</v>
      </c>
      <c r="B2770" s="30">
        <v>12525.024600000001</v>
      </c>
    </row>
    <row r="2771" spans="1:2" ht="15.75" customHeight="1" x14ac:dyDescent="0.3">
      <c r="A2771" s="28" t="s">
        <v>5762</v>
      </c>
      <c r="B2771" s="30">
        <v>9678.428100000001</v>
      </c>
    </row>
    <row r="2772" spans="1:2" ht="15.75" customHeight="1" x14ac:dyDescent="0.3">
      <c r="A2772" s="28" t="s">
        <v>5763</v>
      </c>
      <c r="B2772" s="30">
        <v>7401.1508999999987</v>
      </c>
    </row>
    <row r="2773" spans="1:2" ht="15.75" customHeight="1" x14ac:dyDescent="0.3">
      <c r="A2773" s="28" t="s">
        <v>5764</v>
      </c>
      <c r="B2773" s="30">
        <v>10247.747399999998</v>
      </c>
    </row>
    <row r="2774" spans="1:2" ht="15.75" customHeight="1" x14ac:dyDescent="0.3">
      <c r="A2774" s="28" t="s">
        <v>5765</v>
      </c>
      <c r="B2774" s="30">
        <v>7401.1508999999987</v>
      </c>
    </row>
    <row r="2775" spans="1:2" ht="15.75" customHeight="1" x14ac:dyDescent="0.3">
      <c r="A2775" s="28" t="s">
        <v>5766</v>
      </c>
      <c r="B2775" s="30">
        <v>9678.428100000001</v>
      </c>
    </row>
    <row r="2776" spans="1:2" ht="15.75" customHeight="1" x14ac:dyDescent="0.3">
      <c r="A2776" s="28" t="s">
        <v>5767</v>
      </c>
      <c r="B2776" s="30">
        <v>10247.747399999998</v>
      </c>
    </row>
    <row r="2777" spans="1:2" ht="15.75" customHeight="1" x14ac:dyDescent="0.3">
      <c r="A2777" s="28" t="s">
        <v>5768</v>
      </c>
      <c r="B2777" s="30">
        <v>10247.747399999998</v>
      </c>
    </row>
    <row r="2778" spans="1:2" ht="15.75" customHeight="1" x14ac:dyDescent="0.3">
      <c r="A2778" s="28" t="s">
        <v>5769</v>
      </c>
      <c r="B2778" s="30">
        <v>12525.024600000001</v>
      </c>
    </row>
    <row r="2779" spans="1:2" ht="15.75" customHeight="1" x14ac:dyDescent="0.3">
      <c r="A2779" s="20" t="s">
        <v>5770</v>
      </c>
      <c r="B2779" s="22">
        <v>79685.100000000006</v>
      </c>
    </row>
    <row r="2780" spans="1:2" ht="15.75" customHeight="1" x14ac:dyDescent="0.3">
      <c r="A2780" s="28" t="s">
        <v>5771</v>
      </c>
      <c r="B2780" s="30">
        <v>16946.364599999997</v>
      </c>
    </row>
    <row r="2781" spans="1:2" ht="15.75" customHeight="1" x14ac:dyDescent="0.3">
      <c r="A2781" s="28" t="s">
        <v>5772</v>
      </c>
      <c r="B2781" s="30">
        <v>13094.918100000001</v>
      </c>
    </row>
    <row r="2782" spans="1:2" ht="15.75" customHeight="1" x14ac:dyDescent="0.3">
      <c r="A2782" s="28" t="s">
        <v>5773</v>
      </c>
      <c r="B2782" s="30">
        <v>10013.760900000001</v>
      </c>
    </row>
    <row r="2783" spans="1:2" ht="15.75" customHeight="1" x14ac:dyDescent="0.3">
      <c r="A2783" s="28" t="s">
        <v>5774</v>
      </c>
      <c r="B2783" s="30">
        <v>13865.207399999999</v>
      </c>
    </row>
    <row r="2784" spans="1:2" ht="15.75" customHeight="1" x14ac:dyDescent="0.3">
      <c r="A2784" s="28" t="s">
        <v>5775</v>
      </c>
      <c r="B2784" s="30">
        <v>10013.760900000001</v>
      </c>
    </row>
    <row r="2785" spans="1:2" ht="15.75" customHeight="1" x14ac:dyDescent="0.3">
      <c r="A2785" s="28" t="s">
        <v>5776</v>
      </c>
      <c r="B2785" s="30">
        <v>13094.918100000001</v>
      </c>
    </row>
    <row r="2786" spans="1:2" ht="15.75" customHeight="1" x14ac:dyDescent="0.3">
      <c r="A2786" s="28" t="s">
        <v>5777</v>
      </c>
      <c r="B2786" s="30">
        <v>13865.207399999999</v>
      </c>
    </row>
    <row r="2787" spans="1:2" ht="15.75" customHeight="1" x14ac:dyDescent="0.3">
      <c r="A2787" s="28" t="s">
        <v>5778</v>
      </c>
      <c r="B2787" s="30">
        <v>13865.207399999999</v>
      </c>
    </row>
    <row r="2788" spans="1:2" ht="15.75" customHeight="1" x14ac:dyDescent="0.3">
      <c r="A2788" s="28" t="s">
        <v>5779</v>
      </c>
      <c r="B2788" s="30">
        <v>16946.364599999997</v>
      </c>
    </row>
    <row r="2789" spans="1:2" ht="15.75" customHeight="1" x14ac:dyDescent="0.3">
      <c r="A2789" s="20" t="s">
        <v>5780</v>
      </c>
      <c r="B2789" s="22">
        <v>45926.100000000006</v>
      </c>
    </row>
    <row r="2790" spans="1:2" ht="15.75" customHeight="1" x14ac:dyDescent="0.3">
      <c r="A2790" s="28" t="s">
        <v>5781</v>
      </c>
      <c r="B2790" s="30">
        <v>9766.9506000000001</v>
      </c>
    </row>
    <row r="2791" spans="1:2" ht="15.75" customHeight="1" x14ac:dyDescent="0.3">
      <c r="A2791" s="28" t="s">
        <v>5782</v>
      </c>
      <c r="B2791" s="30">
        <v>7547.1891000000005</v>
      </c>
    </row>
    <row r="2792" spans="1:2" ht="15.75" customHeight="1" x14ac:dyDescent="0.3">
      <c r="A2792" s="28" t="s">
        <v>5783</v>
      </c>
      <c r="B2792" s="30">
        <v>5771.379899999999</v>
      </c>
    </row>
    <row r="2793" spans="1:2" ht="15.75" customHeight="1" x14ac:dyDescent="0.3">
      <c r="A2793" s="28" t="s">
        <v>5784</v>
      </c>
      <c r="B2793" s="30">
        <v>7991.1413999999995</v>
      </c>
    </row>
    <row r="2794" spans="1:2" ht="15.75" customHeight="1" x14ac:dyDescent="0.3">
      <c r="A2794" s="28" t="s">
        <v>5785</v>
      </c>
      <c r="B2794" s="30">
        <v>5771.379899999999</v>
      </c>
    </row>
    <row r="2795" spans="1:2" ht="15.75" customHeight="1" x14ac:dyDescent="0.3">
      <c r="A2795" s="28" t="s">
        <v>5786</v>
      </c>
      <c r="B2795" s="30">
        <v>7547.1891000000005</v>
      </c>
    </row>
    <row r="2796" spans="1:2" ht="15.75" customHeight="1" x14ac:dyDescent="0.3">
      <c r="A2796" s="28" t="s">
        <v>5787</v>
      </c>
      <c r="B2796" s="30">
        <v>7991.1413999999995</v>
      </c>
    </row>
    <row r="2797" spans="1:2" ht="15.75" customHeight="1" x14ac:dyDescent="0.3">
      <c r="A2797" s="28" t="s">
        <v>5788</v>
      </c>
      <c r="B2797" s="30">
        <v>7991.1413999999995</v>
      </c>
    </row>
    <row r="2798" spans="1:2" ht="15.75" customHeight="1" x14ac:dyDescent="0.3">
      <c r="A2798" s="28" t="s">
        <v>5789</v>
      </c>
      <c r="B2798" s="30">
        <v>9766.9506000000001</v>
      </c>
    </row>
    <row r="2799" spans="1:2" ht="15.75" customHeight="1" x14ac:dyDescent="0.3">
      <c r="A2799" s="20" t="s">
        <v>5790</v>
      </c>
      <c r="B2799" s="22">
        <v>66716.100000000006</v>
      </c>
    </row>
    <row r="2800" spans="1:2" ht="15.75" customHeight="1" x14ac:dyDescent="0.3">
      <c r="A2800" s="28" t="s">
        <v>5791</v>
      </c>
      <c r="B2800" s="30">
        <v>14188.2906</v>
      </c>
    </row>
    <row r="2801" spans="1:2" ht="15.75" customHeight="1" x14ac:dyDescent="0.3">
      <c r="A2801" s="28" t="s">
        <v>5792</v>
      </c>
      <c r="B2801" s="30">
        <v>10963.679100000001</v>
      </c>
    </row>
    <row r="2802" spans="1:2" ht="15.75" customHeight="1" x14ac:dyDescent="0.3">
      <c r="A2802" s="28" t="s">
        <v>5793</v>
      </c>
      <c r="B2802" s="30">
        <v>8383.9899000000005</v>
      </c>
    </row>
    <row r="2803" spans="1:2" ht="15.75" customHeight="1" x14ac:dyDescent="0.3">
      <c r="A2803" s="28" t="s">
        <v>5794</v>
      </c>
      <c r="B2803" s="30">
        <v>11608.6014</v>
      </c>
    </row>
    <row r="2804" spans="1:2" ht="15.75" customHeight="1" x14ac:dyDescent="0.3">
      <c r="A2804" s="28" t="s">
        <v>5795</v>
      </c>
      <c r="B2804" s="30">
        <v>8383.9899000000005</v>
      </c>
    </row>
    <row r="2805" spans="1:2" ht="15.75" customHeight="1" x14ac:dyDescent="0.3">
      <c r="A2805" s="28" t="s">
        <v>5796</v>
      </c>
      <c r="B2805" s="30">
        <v>10963.679100000001</v>
      </c>
    </row>
    <row r="2806" spans="1:2" ht="15.75" customHeight="1" x14ac:dyDescent="0.3">
      <c r="A2806" s="28" t="s">
        <v>5797</v>
      </c>
      <c r="B2806" s="30">
        <v>11608.6014</v>
      </c>
    </row>
    <row r="2807" spans="1:2" ht="15.75" customHeight="1" x14ac:dyDescent="0.3">
      <c r="A2807" s="28" t="s">
        <v>5798</v>
      </c>
      <c r="B2807" s="30">
        <v>11608.6014</v>
      </c>
    </row>
    <row r="2808" spans="1:2" ht="15.75" customHeight="1" x14ac:dyDescent="0.3">
      <c r="A2808" s="28" t="s">
        <v>5799</v>
      </c>
      <c r="B2808" s="30">
        <v>14188.2906</v>
      </c>
    </row>
    <row r="2809" spans="1:2" ht="15.75" customHeight="1" x14ac:dyDescent="0.3">
      <c r="A2809" s="20" t="s">
        <v>5800</v>
      </c>
      <c r="B2809" s="22">
        <v>76814.100000000006</v>
      </c>
    </row>
    <row r="2810" spans="1:2" ht="15.75" customHeight="1" x14ac:dyDescent="0.3">
      <c r="A2810" s="28" t="s">
        <v>5801</v>
      </c>
      <c r="B2810" s="30">
        <v>16335.798599999998</v>
      </c>
    </row>
    <row r="2811" spans="1:2" ht="15.75" customHeight="1" x14ac:dyDescent="0.3">
      <c r="A2811" s="28" t="s">
        <v>5802</v>
      </c>
      <c r="B2811" s="30">
        <v>12623.117100000001</v>
      </c>
    </row>
    <row r="2812" spans="1:2" ht="15.75" customHeight="1" x14ac:dyDescent="0.3">
      <c r="A2812" s="28" t="s">
        <v>5803</v>
      </c>
      <c r="B2812" s="30">
        <v>9652.9719000000005</v>
      </c>
    </row>
    <row r="2813" spans="1:2" ht="15.75" customHeight="1" x14ac:dyDescent="0.3">
      <c r="A2813" s="28" t="s">
        <v>5804</v>
      </c>
      <c r="B2813" s="30">
        <v>13365.653400000001</v>
      </c>
    </row>
    <row r="2814" spans="1:2" ht="15.75" customHeight="1" x14ac:dyDescent="0.3">
      <c r="A2814" s="28" t="s">
        <v>5805</v>
      </c>
      <c r="B2814" s="30">
        <v>9652.9719000000005</v>
      </c>
    </row>
    <row r="2815" spans="1:2" ht="15.75" customHeight="1" x14ac:dyDescent="0.3">
      <c r="A2815" s="28" t="s">
        <v>5806</v>
      </c>
      <c r="B2815" s="30">
        <v>12623.117100000001</v>
      </c>
    </row>
    <row r="2816" spans="1:2" ht="15.75" customHeight="1" x14ac:dyDescent="0.3">
      <c r="A2816" s="28" t="s">
        <v>5807</v>
      </c>
      <c r="B2816" s="30">
        <v>13365.653400000001</v>
      </c>
    </row>
    <row r="2817" spans="1:2" ht="15.75" customHeight="1" x14ac:dyDescent="0.3">
      <c r="A2817" s="28" t="s">
        <v>5808</v>
      </c>
      <c r="B2817" s="30">
        <v>13365.653400000001</v>
      </c>
    </row>
    <row r="2818" spans="1:2" ht="15.75" customHeight="1" x14ac:dyDescent="0.3">
      <c r="A2818" s="28" t="s">
        <v>5809</v>
      </c>
      <c r="B2818" s="30">
        <v>16335.798599999998</v>
      </c>
    </row>
    <row r="2819" spans="1:2" ht="15.75" customHeight="1" x14ac:dyDescent="0.3">
      <c r="A2819" s="20" t="s">
        <v>5810</v>
      </c>
      <c r="B2819" s="22">
        <v>99485.1</v>
      </c>
    </row>
    <row r="2820" spans="1:2" ht="15.75" customHeight="1" x14ac:dyDescent="0.3">
      <c r="A2820" s="28" t="s">
        <v>5811</v>
      </c>
      <c r="B2820" s="30">
        <v>21157.164599999996</v>
      </c>
    </row>
    <row r="2821" spans="1:2" ht="15.75" customHeight="1" x14ac:dyDescent="0.3">
      <c r="A2821" s="28" t="s">
        <v>5812</v>
      </c>
      <c r="B2821" s="30">
        <v>16348.718100000004</v>
      </c>
    </row>
    <row r="2822" spans="1:2" ht="15.75" customHeight="1" x14ac:dyDescent="0.3">
      <c r="A2822" s="28" t="s">
        <v>5813</v>
      </c>
      <c r="B2822" s="30">
        <v>12501.960900000002</v>
      </c>
    </row>
    <row r="2823" spans="1:2" ht="15.75" customHeight="1" x14ac:dyDescent="0.3">
      <c r="A2823" s="28" t="s">
        <v>5814</v>
      </c>
      <c r="B2823" s="30">
        <v>17310.4074</v>
      </c>
    </row>
    <row r="2824" spans="1:2" ht="15.75" customHeight="1" x14ac:dyDescent="0.3">
      <c r="A2824" s="28" t="s">
        <v>5815</v>
      </c>
      <c r="B2824" s="30">
        <v>12501.960900000002</v>
      </c>
    </row>
    <row r="2825" spans="1:2" ht="15.75" customHeight="1" x14ac:dyDescent="0.3">
      <c r="A2825" s="28" t="s">
        <v>5816</v>
      </c>
      <c r="B2825" s="30">
        <v>16348.718100000004</v>
      </c>
    </row>
    <row r="2826" spans="1:2" ht="15.75" customHeight="1" x14ac:dyDescent="0.3">
      <c r="A2826" s="28" t="s">
        <v>5817</v>
      </c>
      <c r="B2826" s="30">
        <v>17310.4074</v>
      </c>
    </row>
    <row r="2827" spans="1:2" ht="15.75" customHeight="1" x14ac:dyDescent="0.3">
      <c r="A2827" s="28" t="s">
        <v>5818</v>
      </c>
      <c r="B2827" s="30">
        <v>17310.4074</v>
      </c>
    </row>
    <row r="2828" spans="1:2" ht="15.75" customHeight="1" x14ac:dyDescent="0.3">
      <c r="A2828" s="28" t="s">
        <v>5819</v>
      </c>
      <c r="B2828" s="30">
        <v>21157.164599999996</v>
      </c>
    </row>
    <row r="2829" spans="1:2" ht="15.75" customHeight="1" x14ac:dyDescent="0.3">
      <c r="A2829" s="20" t="s">
        <v>5820</v>
      </c>
      <c r="B2829" s="22">
        <v>60875.100000000006</v>
      </c>
    </row>
    <row r="2830" spans="1:2" ht="15.75" customHeight="1" x14ac:dyDescent="0.3">
      <c r="A2830" s="28" t="s">
        <v>5821</v>
      </c>
      <c r="B2830" s="30">
        <v>12946.104599999999</v>
      </c>
    </row>
    <row r="2831" spans="1:2" ht="15.75" customHeight="1" x14ac:dyDescent="0.3">
      <c r="A2831" s="28" t="s">
        <v>5822</v>
      </c>
      <c r="B2831" s="30">
        <v>10003.8081</v>
      </c>
    </row>
    <row r="2832" spans="1:2" ht="15.75" customHeight="1" x14ac:dyDescent="0.3">
      <c r="A2832" s="28" t="s">
        <v>5823</v>
      </c>
      <c r="B2832" s="30">
        <v>7649.9709000000003</v>
      </c>
    </row>
    <row r="2833" spans="1:2" ht="15.75" customHeight="1" x14ac:dyDescent="0.3">
      <c r="A2833" s="28" t="s">
        <v>5824</v>
      </c>
      <c r="B2833" s="30">
        <v>10592.267399999999</v>
      </c>
    </row>
    <row r="2834" spans="1:2" ht="15.75" customHeight="1" x14ac:dyDescent="0.3">
      <c r="A2834" s="28" t="s">
        <v>5825</v>
      </c>
      <c r="B2834" s="30">
        <v>7649.9709000000003</v>
      </c>
    </row>
    <row r="2835" spans="1:2" ht="15.75" customHeight="1" x14ac:dyDescent="0.3">
      <c r="A2835" s="28" t="s">
        <v>5826</v>
      </c>
      <c r="B2835" s="30">
        <v>10003.8081</v>
      </c>
    </row>
    <row r="2836" spans="1:2" ht="15.75" customHeight="1" x14ac:dyDescent="0.3">
      <c r="A2836" s="28" t="s">
        <v>5827</v>
      </c>
      <c r="B2836" s="30">
        <v>10592.267399999999</v>
      </c>
    </row>
    <row r="2837" spans="1:2" ht="15.75" customHeight="1" x14ac:dyDescent="0.3">
      <c r="A2837" s="28" t="s">
        <v>5828</v>
      </c>
      <c r="B2837" s="30">
        <v>10592.267399999999</v>
      </c>
    </row>
    <row r="2838" spans="1:2" ht="15.75" customHeight="1" x14ac:dyDescent="0.3">
      <c r="A2838" s="28" t="s">
        <v>5829</v>
      </c>
      <c r="B2838" s="30">
        <v>12946.104599999999</v>
      </c>
    </row>
    <row r="2839" spans="1:2" ht="15.75" customHeight="1" x14ac:dyDescent="0.3">
      <c r="A2839" s="20" t="s">
        <v>5830</v>
      </c>
      <c r="B2839" s="22">
        <v>83546.100000000006</v>
      </c>
    </row>
    <row r="2840" spans="1:2" ht="15.75" customHeight="1" x14ac:dyDescent="0.3">
      <c r="A2840" s="28" t="s">
        <v>5831</v>
      </c>
      <c r="B2840" s="30">
        <v>17767.470600000001</v>
      </c>
    </row>
    <row r="2841" spans="1:2" ht="15.75" customHeight="1" x14ac:dyDescent="0.3">
      <c r="A2841" s="28" t="s">
        <v>5832</v>
      </c>
      <c r="B2841" s="30">
        <v>13729.409100000001</v>
      </c>
    </row>
    <row r="2842" spans="1:2" ht="15.75" customHeight="1" x14ac:dyDescent="0.3">
      <c r="A2842" s="28" t="s">
        <v>5833</v>
      </c>
      <c r="B2842" s="30">
        <v>10498.9599</v>
      </c>
    </row>
    <row r="2843" spans="1:2" ht="15.75" customHeight="1" x14ac:dyDescent="0.3">
      <c r="A2843" s="28" t="s">
        <v>5834</v>
      </c>
      <c r="B2843" s="30">
        <v>14537.021399999998</v>
      </c>
    </row>
    <row r="2844" spans="1:2" ht="15.75" customHeight="1" x14ac:dyDescent="0.3">
      <c r="A2844" s="28" t="s">
        <v>5835</v>
      </c>
      <c r="B2844" s="30">
        <v>10498.9599</v>
      </c>
    </row>
    <row r="2845" spans="1:2" ht="15.75" customHeight="1" x14ac:dyDescent="0.3">
      <c r="A2845" s="28" t="s">
        <v>5836</v>
      </c>
      <c r="B2845" s="30">
        <v>13729.409100000001</v>
      </c>
    </row>
    <row r="2846" spans="1:2" ht="15.75" customHeight="1" x14ac:dyDescent="0.3">
      <c r="A2846" s="28" t="s">
        <v>5837</v>
      </c>
      <c r="B2846" s="30">
        <v>14537.021399999998</v>
      </c>
    </row>
    <row r="2847" spans="1:2" ht="15.75" customHeight="1" x14ac:dyDescent="0.3">
      <c r="A2847" s="28" t="s">
        <v>5838</v>
      </c>
      <c r="B2847" s="30">
        <v>14537.021399999998</v>
      </c>
    </row>
    <row r="2848" spans="1:2" ht="15.75" customHeight="1" x14ac:dyDescent="0.3">
      <c r="A2848" s="28" t="s">
        <v>5839</v>
      </c>
      <c r="B2848" s="30">
        <v>17767.470600000001</v>
      </c>
    </row>
    <row r="2849" spans="1:2" ht="15.75" customHeight="1" x14ac:dyDescent="0.3">
      <c r="A2849" s="20" t="s">
        <v>5840</v>
      </c>
      <c r="B2849" s="22">
        <v>112850.1</v>
      </c>
    </row>
    <row r="2850" spans="1:2" ht="15.75" customHeight="1" x14ac:dyDescent="0.3">
      <c r="A2850" s="28" t="s">
        <v>5841</v>
      </c>
      <c r="B2850" s="30">
        <v>23999.454599999997</v>
      </c>
    </row>
    <row r="2851" spans="1:2" ht="15.75" customHeight="1" x14ac:dyDescent="0.3">
      <c r="A2851" s="28" t="s">
        <v>5842</v>
      </c>
      <c r="B2851" s="30">
        <v>18545.033100000001</v>
      </c>
    </row>
    <row r="2852" spans="1:2" ht="15.75" customHeight="1" x14ac:dyDescent="0.3">
      <c r="A2852" s="28" t="s">
        <v>5843</v>
      </c>
      <c r="B2852" s="30">
        <v>14181.4959</v>
      </c>
    </row>
    <row r="2853" spans="1:2" ht="15.75" customHeight="1" x14ac:dyDescent="0.3">
      <c r="A2853" s="28" t="s">
        <v>5844</v>
      </c>
      <c r="B2853" s="30">
        <v>19635.917400000002</v>
      </c>
    </row>
    <row r="2854" spans="1:2" ht="15.75" customHeight="1" x14ac:dyDescent="0.3">
      <c r="A2854" s="28" t="s">
        <v>5845</v>
      </c>
      <c r="B2854" s="30">
        <v>14181.4959</v>
      </c>
    </row>
    <row r="2855" spans="1:2" ht="15.75" customHeight="1" x14ac:dyDescent="0.3">
      <c r="A2855" s="28" t="s">
        <v>5846</v>
      </c>
      <c r="B2855" s="30">
        <v>18545.033100000001</v>
      </c>
    </row>
    <row r="2856" spans="1:2" ht="15.75" customHeight="1" x14ac:dyDescent="0.3">
      <c r="A2856" s="28" t="s">
        <v>5847</v>
      </c>
      <c r="B2856" s="30">
        <v>19635.917400000002</v>
      </c>
    </row>
    <row r="2857" spans="1:2" ht="15.75" customHeight="1" x14ac:dyDescent="0.3">
      <c r="A2857" s="28" t="s">
        <v>5848</v>
      </c>
      <c r="B2857" s="30">
        <v>19635.917400000002</v>
      </c>
    </row>
    <row r="2858" spans="1:2" ht="15.75" customHeight="1" x14ac:dyDescent="0.3">
      <c r="A2858" s="28" t="s">
        <v>5849</v>
      </c>
      <c r="B2858" s="30">
        <v>23999.454599999997</v>
      </c>
    </row>
    <row r="2859" spans="1:2" ht="15.75" customHeight="1" x14ac:dyDescent="0.3">
      <c r="A2859" s="20" t="s">
        <v>5850</v>
      </c>
      <c r="B2859" s="22">
        <v>149282.1</v>
      </c>
    </row>
    <row r="2860" spans="1:2" ht="15.75" customHeight="1" x14ac:dyDescent="0.3">
      <c r="A2860" s="28" t="s">
        <v>5851</v>
      </c>
      <c r="B2860" s="30">
        <v>31747.326600000008</v>
      </c>
    </row>
    <row r="2861" spans="1:2" ht="15.75" customHeight="1" x14ac:dyDescent="0.3">
      <c r="A2861" s="28" t="s">
        <v>5852</v>
      </c>
      <c r="B2861" s="30">
        <v>24532.025100000003</v>
      </c>
    </row>
    <row r="2862" spans="1:2" ht="15.75" customHeight="1" x14ac:dyDescent="0.3">
      <c r="A2862" s="28" t="s">
        <v>5853</v>
      </c>
      <c r="B2862" s="30">
        <v>18759.783900000002</v>
      </c>
    </row>
    <row r="2863" spans="1:2" ht="15.75" customHeight="1" x14ac:dyDescent="0.3">
      <c r="A2863" s="28" t="s">
        <v>5854</v>
      </c>
      <c r="B2863" s="30">
        <v>25975.085400000004</v>
      </c>
    </row>
    <row r="2864" spans="1:2" ht="15.75" customHeight="1" x14ac:dyDescent="0.3">
      <c r="A2864" s="28" t="s">
        <v>5855</v>
      </c>
      <c r="B2864" s="30">
        <v>18759.783900000002</v>
      </c>
    </row>
    <row r="2865" spans="1:2" ht="15.75" customHeight="1" x14ac:dyDescent="0.3">
      <c r="A2865" s="28" t="s">
        <v>5856</v>
      </c>
      <c r="B2865" s="30">
        <v>24532.025100000003</v>
      </c>
    </row>
    <row r="2866" spans="1:2" ht="15.75" customHeight="1" x14ac:dyDescent="0.3">
      <c r="A2866" s="28" t="s">
        <v>5857</v>
      </c>
      <c r="B2866" s="30">
        <v>25975.085400000004</v>
      </c>
    </row>
    <row r="2867" spans="1:2" ht="15.75" customHeight="1" x14ac:dyDescent="0.3">
      <c r="A2867" s="28" t="s">
        <v>5858</v>
      </c>
      <c r="B2867" s="30">
        <v>25975.085400000004</v>
      </c>
    </row>
    <row r="2868" spans="1:2" ht="15.75" customHeight="1" x14ac:dyDescent="0.3">
      <c r="A2868" s="28" t="s">
        <v>5859</v>
      </c>
      <c r="B2868" s="30">
        <v>31747.326600000008</v>
      </c>
    </row>
    <row r="2869" spans="1:2" ht="15.75" customHeight="1" x14ac:dyDescent="0.3">
      <c r="A2869" s="20" t="s">
        <v>5860</v>
      </c>
      <c r="B2869" s="22">
        <v>92159.1</v>
      </c>
    </row>
    <row r="2870" spans="1:2" ht="15.75" customHeight="1" x14ac:dyDescent="0.3">
      <c r="A2870" s="28" t="s">
        <v>5861</v>
      </c>
      <c r="B2870" s="30">
        <v>19599.168599999997</v>
      </c>
    </row>
    <row r="2871" spans="1:2" ht="15.75" customHeight="1" x14ac:dyDescent="0.3">
      <c r="A2871" s="28" t="s">
        <v>5862</v>
      </c>
      <c r="B2871" s="30">
        <v>15144.812099999999</v>
      </c>
    </row>
    <row r="2872" spans="1:2" ht="15.75" customHeight="1" x14ac:dyDescent="0.3">
      <c r="A2872" s="28" t="s">
        <v>5863</v>
      </c>
      <c r="B2872" s="30">
        <v>11581.326900000002</v>
      </c>
    </row>
    <row r="2873" spans="1:2" ht="15.75" customHeight="1" x14ac:dyDescent="0.3">
      <c r="A2873" s="28" t="s">
        <v>5864</v>
      </c>
      <c r="B2873" s="30">
        <v>16035.6834</v>
      </c>
    </row>
    <row r="2874" spans="1:2" ht="15.75" customHeight="1" x14ac:dyDescent="0.3">
      <c r="A2874" s="28" t="s">
        <v>5865</v>
      </c>
      <c r="B2874" s="30">
        <v>11581.326900000002</v>
      </c>
    </row>
    <row r="2875" spans="1:2" ht="15.75" customHeight="1" x14ac:dyDescent="0.3">
      <c r="A2875" s="28" t="s">
        <v>5866</v>
      </c>
      <c r="B2875" s="30">
        <v>15144.812099999999</v>
      </c>
    </row>
    <row r="2876" spans="1:2" ht="15.75" customHeight="1" x14ac:dyDescent="0.3">
      <c r="A2876" s="28" t="s">
        <v>5867</v>
      </c>
      <c r="B2876" s="30">
        <v>16035.6834</v>
      </c>
    </row>
    <row r="2877" spans="1:2" ht="15.75" customHeight="1" x14ac:dyDescent="0.3">
      <c r="A2877" s="28" t="s">
        <v>5868</v>
      </c>
      <c r="B2877" s="30">
        <v>16035.6834</v>
      </c>
    </row>
    <row r="2878" spans="1:2" ht="15.75" customHeight="1" x14ac:dyDescent="0.3">
      <c r="A2878" s="28" t="s">
        <v>5869</v>
      </c>
      <c r="B2878" s="30">
        <v>19599.168599999997</v>
      </c>
    </row>
    <row r="2879" spans="1:2" ht="15.75" customHeight="1" x14ac:dyDescent="0.3">
      <c r="A2879" s="20" t="s">
        <v>5870</v>
      </c>
      <c r="B2879" s="22">
        <v>128591.1</v>
      </c>
    </row>
    <row r="2880" spans="1:2" ht="15.75" customHeight="1" x14ac:dyDescent="0.3">
      <c r="A2880" s="28" t="s">
        <v>5871</v>
      </c>
      <c r="B2880" s="30">
        <v>27347.040600000004</v>
      </c>
    </row>
    <row r="2881" spans="1:2" ht="15.75" customHeight="1" x14ac:dyDescent="0.3">
      <c r="A2881" s="28" t="s">
        <v>5872</v>
      </c>
      <c r="B2881" s="30">
        <v>21131.804100000001</v>
      </c>
    </row>
    <row r="2882" spans="1:2" ht="15.75" customHeight="1" x14ac:dyDescent="0.3">
      <c r="A2882" s="28" t="s">
        <v>5873</v>
      </c>
      <c r="B2882" s="30">
        <v>16159.614900000002</v>
      </c>
    </row>
    <row r="2883" spans="1:2" ht="15.75" customHeight="1" x14ac:dyDescent="0.3">
      <c r="A2883" s="28" t="s">
        <v>5874</v>
      </c>
      <c r="B2883" s="30">
        <v>22374.851400000003</v>
      </c>
    </row>
    <row r="2884" spans="1:2" ht="15.75" customHeight="1" x14ac:dyDescent="0.3">
      <c r="A2884" s="28" t="s">
        <v>5875</v>
      </c>
      <c r="B2884" s="30">
        <v>16159.614900000002</v>
      </c>
    </row>
    <row r="2885" spans="1:2" ht="15.75" customHeight="1" x14ac:dyDescent="0.3">
      <c r="A2885" s="28" t="s">
        <v>5876</v>
      </c>
      <c r="B2885" s="30">
        <v>21131.804100000001</v>
      </c>
    </row>
    <row r="2886" spans="1:2" ht="15.75" customHeight="1" x14ac:dyDescent="0.3">
      <c r="A2886" s="28" t="s">
        <v>5877</v>
      </c>
      <c r="B2886" s="30">
        <v>22374.851400000003</v>
      </c>
    </row>
    <row r="2887" spans="1:2" ht="15.75" customHeight="1" x14ac:dyDescent="0.3">
      <c r="A2887" s="28" t="s">
        <v>5878</v>
      </c>
      <c r="B2887" s="30">
        <v>22374.851400000003</v>
      </c>
    </row>
    <row r="2888" spans="1:2" ht="15.75" customHeight="1" x14ac:dyDescent="0.3">
      <c r="A2888" s="28" t="s">
        <v>5879</v>
      </c>
      <c r="B2888" s="30">
        <v>27347.040600000004</v>
      </c>
    </row>
    <row r="2889" spans="1:2" ht="15.75" customHeight="1" x14ac:dyDescent="0.3">
      <c r="A2889" s="20" t="s">
        <v>5880</v>
      </c>
      <c r="B2889" s="22">
        <v>225413.10000000003</v>
      </c>
    </row>
    <row r="2890" spans="1:2" ht="15.75" customHeight="1" x14ac:dyDescent="0.3">
      <c r="A2890" s="28" t="s">
        <v>5881</v>
      </c>
      <c r="B2890" s="30">
        <v>47937.852600000006</v>
      </c>
    </row>
    <row r="2891" spans="1:2" ht="15.75" customHeight="1" x14ac:dyDescent="0.3">
      <c r="A2891" s="28" t="s">
        <v>5882</v>
      </c>
      <c r="B2891" s="30">
        <v>37042.886100000003</v>
      </c>
    </row>
    <row r="2892" spans="1:2" ht="15.75" customHeight="1" x14ac:dyDescent="0.3">
      <c r="A2892" s="28" t="s">
        <v>5883</v>
      </c>
      <c r="B2892" s="30">
        <v>28326.912899999999</v>
      </c>
    </row>
    <row r="2893" spans="1:2" ht="15.75" customHeight="1" x14ac:dyDescent="0.3">
      <c r="A2893" s="28" t="s">
        <v>5884</v>
      </c>
      <c r="B2893" s="30">
        <v>39221.879399999998</v>
      </c>
    </row>
    <row r="2894" spans="1:2" ht="15.75" customHeight="1" x14ac:dyDescent="0.3">
      <c r="A2894" s="28" t="s">
        <v>5885</v>
      </c>
      <c r="B2894" s="30">
        <v>28326.912899999999</v>
      </c>
    </row>
    <row r="2895" spans="1:2" ht="15.75" customHeight="1" x14ac:dyDescent="0.3">
      <c r="A2895" s="28" t="s">
        <v>5886</v>
      </c>
      <c r="B2895" s="30">
        <v>37042.886100000003</v>
      </c>
    </row>
    <row r="2896" spans="1:2" ht="15.75" customHeight="1" x14ac:dyDescent="0.3">
      <c r="A2896" s="28" t="s">
        <v>5887</v>
      </c>
      <c r="B2896" s="30">
        <v>39221.879399999998</v>
      </c>
    </row>
    <row r="2897" spans="1:2" ht="15.75" customHeight="1" x14ac:dyDescent="0.3">
      <c r="A2897" s="28" t="s">
        <v>5888</v>
      </c>
      <c r="B2897" s="30">
        <v>39221.879399999998</v>
      </c>
    </row>
    <row r="2898" spans="1:2" ht="15.75" customHeight="1" x14ac:dyDescent="0.3">
      <c r="A2898" s="28" t="s">
        <v>5889</v>
      </c>
      <c r="B2898" s="30">
        <v>47937.852600000006</v>
      </c>
    </row>
    <row r="2899" spans="1:2" ht="15.75" customHeight="1" x14ac:dyDescent="0.3">
      <c r="A2899" s="20" t="s">
        <v>5890</v>
      </c>
      <c r="B2899" s="22">
        <v>274715.10000000003</v>
      </c>
    </row>
    <row r="2900" spans="1:2" ht="15.75" customHeight="1" x14ac:dyDescent="0.3">
      <c r="A2900" s="28" t="s">
        <v>5891</v>
      </c>
      <c r="B2900" s="30">
        <v>58422.744600000005</v>
      </c>
    </row>
    <row r="2901" spans="1:2" ht="15.75" customHeight="1" x14ac:dyDescent="0.3">
      <c r="A2901" s="28" t="s">
        <v>5892</v>
      </c>
      <c r="B2901" s="30">
        <v>45144.848100000003</v>
      </c>
    </row>
    <row r="2902" spans="1:2" ht="15.75" customHeight="1" x14ac:dyDescent="0.3">
      <c r="A2902" s="28" t="s">
        <v>5893</v>
      </c>
      <c r="B2902" s="30">
        <v>34522.530900000005</v>
      </c>
    </row>
    <row r="2903" spans="1:2" ht="15.75" customHeight="1" x14ac:dyDescent="0.3">
      <c r="A2903" s="28" t="s">
        <v>5894</v>
      </c>
      <c r="B2903" s="30">
        <v>47800.427399999993</v>
      </c>
    </row>
    <row r="2904" spans="1:2" ht="15.75" customHeight="1" x14ac:dyDescent="0.3">
      <c r="A2904" s="28" t="s">
        <v>5895</v>
      </c>
      <c r="B2904" s="30">
        <v>34522.530900000005</v>
      </c>
    </row>
    <row r="2905" spans="1:2" ht="15.75" customHeight="1" x14ac:dyDescent="0.3">
      <c r="A2905" s="28" t="s">
        <v>5896</v>
      </c>
      <c r="B2905" s="30">
        <v>45144.848100000003</v>
      </c>
    </row>
    <row r="2906" spans="1:2" ht="15.75" customHeight="1" x14ac:dyDescent="0.3">
      <c r="A2906" s="28" t="s">
        <v>5897</v>
      </c>
      <c r="B2906" s="30">
        <v>47800.427399999993</v>
      </c>
    </row>
    <row r="2907" spans="1:2" ht="15.75" customHeight="1" x14ac:dyDescent="0.3">
      <c r="A2907" s="28" t="s">
        <v>5898</v>
      </c>
      <c r="B2907" s="30">
        <v>47800.427399999993</v>
      </c>
    </row>
    <row r="2908" spans="1:2" ht="15.75" customHeight="1" x14ac:dyDescent="0.3">
      <c r="A2908" s="28" t="s">
        <v>5899</v>
      </c>
      <c r="B2908" s="30">
        <v>58422.744600000005</v>
      </c>
    </row>
    <row r="2909" spans="1:2" ht="15.75" customHeight="1" x14ac:dyDescent="0.3">
      <c r="A2909" s="20" t="s">
        <v>5900</v>
      </c>
      <c r="B2909" s="22">
        <v>204920.10000000003</v>
      </c>
    </row>
    <row r="2910" spans="1:2" ht="15.75" customHeight="1" x14ac:dyDescent="0.3">
      <c r="A2910" s="28" t="s">
        <v>5901</v>
      </c>
      <c r="B2910" s="30">
        <v>43579.674600000006</v>
      </c>
    </row>
    <row r="2911" spans="1:2" ht="15.75" customHeight="1" x14ac:dyDescent="0.3">
      <c r="A2911" s="28" t="s">
        <v>5902</v>
      </c>
      <c r="B2911" s="30">
        <v>33675.203099999999</v>
      </c>
    </row>
    <row r="2912" spans="1:2" ht="15.75" customHeight="1" x14ac:dyDescent="0.3">
      <c r="A2912" s="28" t="s">
        <v>5903</v>
      </c>
      <c r="B2912" s="30">
        <v>25751.625900000003</v>
      </c>
    </row>
    <row r="2913" spans="1:2" ht="15.75" customHeight="1" x14ac:dyDescent="0.3">
      <c r="A2913" s="28" t="s">
        <v>5904</v>
      </c>
      <c r="B2913" s="30">
        <v>35656.097399999999</v>
      </c>
    </row>
    <row r="2914" spans="1:2" ht="15.75" customHeight="1" x14ac:dyDescent="0.3">
      <c r="A2914" s="28" t="s">
        <v>5905</v>
      </c>
      <c r="B2914" s="30">
        <v>25751.625900000003</v>
      </c>
    </row>
    <row r="2915" spans="1:2" ht="15.75" customHeight="1" x14ac:dyDescent="0.3">
      <c r="A2915" s="28" t="s">
        <v>5906</v>
      </c>
      <c r="B2915" s="30">
        <v>33675.203099999999</v>
      </c>
    </row>
    <row r="2916" spans="1:2" ht="15.75" customHeight="1" x14ac:dyDescent="0.3">
      <c r="A2916" s="28" t="s">
        <v>5907</v>
      </c>
      <c r="B2916" s="30">
        <v>35656.097399999999</v>
      </c>
    </row>
    <row r="2917" spans="1:2" ht="15.75" customHeight="1" x14ac:dyDescent="0.3">
      <c r="A2917" s="28" t="s">
        <v>5908</v>
      </c>
      <c r="B2917" s="30">
        <v>35656.097399999999</v>
      </c>
    </row>
    <row r="2918" spans="1:2" ht="15.75" customHeight="1" x14ac:dyDescent="0.3">
      <c r="A2918" s="28" t="s">
        <v>5909</v>
      </c>
      <c r="B2918" s="30">
        <v>43579.674600000006</v>
      </c>
    </row>
    <row r="2919" spans="1:2" ht="15.75" customHeight="1" x14ac:dyDescent="0.3">
      <c r="A2919" s="20" t="s">
        <v>5910</v>
      </c>
      <c r="B2919" s="22">
        <v>266696.10000000003</v>
      </c>
    </row>
    <row r="2920" spans="1:2" ht="15.75" customHeight="1" x14ac:dyDescent="0.3">
      <c r="A2920" s="28" t="s">
        <v>5911</v>
      </c>
      <c r="B2920" s="30">
        <v>56717.370600000009</v>
      </c>
    </row>
    <row r="2921" spans="1:2" ht="15.75" customHeight="1" x14ac:dyDescent="0.3">
      <c r="A2921" s="28" t="s">
        <v>5912</v>
      </c>
      <c r="B2921" s="30">
        <v>43827.059100000006</v>
      </c>
    </row>
    <row r="2922" spans="1:2" ht="15.75" customHeight="1" x14ac:dyDescent="0.3">
      <c r="A2922" s="28" t="s">
        <v>5913</v>
      </c>
      <c r="B2922" s="30">
        <v>33514.809900000007</v>
      </c>
    </row>
    <row r="2923" spans="1:2" ht="15.75" customHeight="1" x14ac:dyDescent="0.3">
      <c r="A2923" s="28" t="s">
        <v>5914</v>
      </c>
      <c r="B2923" s="30">
        <v>46405.121400000004</v>
      </c>
    </row>
    <row r="2924" spans="1:2" ht="15.75" customHeight="1" x14ac:dyDescent="0.3">
      <c r="A2924" s="28" t="s">
        <v>5915</v>
      </c>
      <c r="B2924" s="30">
        <v>33514.809900000007</v>
      </c>
    </row>
    <row r="2925" spans="1:2" ht="15.75" customHeight="1" x14ac:dyDescent="0.3">
      <c r="A2925" s="28" t="s">
        <v>5916</v>
      </c>
      <c r="B2925" s="30">
        <v>43827.059100000006</v>
      </c>
    </row>
    <row r="2926" spans="1:2" ht="15.75" customHeight="1" x14ac:dyDescent="0.3">
      <c r="A2926" s="28" t="s">
        <v>5917</v>
      </c>
      <c r="B2926" s="30">
        <v>46405.121400000004</v>
      </c>
    </row>
    <row r="2927" spans="1:2" ht="15.75" customHeight="1" x14ac:dyDescent="0.3">
      <c r="A2927" s="28" t="s">
        <v>5918</v>
      </c>
      <c r="B2927" s="30">
        <v>46405.121400000004</v>
      </c>
    </row>
    <row r="2928" spans="1:2" ht="15.75" customHeight="1" x14ac:dyDescent="0.3">
      <c r="A2928" s="28" t="s">
        <v>5919</v>
      </c>
      <c r="B2928" s="30">
        <v>56717.370600000009</v>
      </c>
    </row>
    <row r="2929" spans="1:2" ht="15.75" customHeight="1" x14ac:dyDescent="0.3">
      <c r="A2929" s="20" t="s">
        <v>5920</v>
      </c>
      <c r="B2929" s="22">
        <v>204920.10000000003</v>
      </c>
    </row>
    <row r="2930" spans="1:2" ht="15.75" customHeight="1" x14ac:dyDescent="0.3">
      <c r="A2930" s="28" t="s">
        <v>5921</v>
      </c>
      <c r="B2930" s="30">
        <v>43579.674600000006</v>
      </c>
    </row>
    <row r="2931" spans="1:2" ht="15.75" customHeight="1" x14ac:dyDescent="0.3">
      <c r="A2931" s="28" t="s">
        <v>5922</v>
      </c>
      <c r="B2931" s="30">
        <v>33675.203099999999</v>
      </c>
    </row>
    <row r="2932" spans="1:2" ht="15.75" customHeight="1" x14ac:dyDescent="0.3">
      <c r="A2932" s="28" t="s">
        <v>5923</v>
      </c>
      <c r="B2932" s="30">
        <v>25751.625900000003</v>
      </c>
    </row>
    <row r="2933" spans="1:2" ht="15.75" customHeight="1" x14ac:dyDescent="0.3">
      <c r="A2933" s="28" t="s">
        <v>5924</v>
      </c>
      <c r="B2933" s="30">
        <v>35656.097399999999</v>
      </c>
    </row>
    <row r="2934" spans="1:2" ht="15.75" customHeight="1" x14ac:dyDescent="0.3">
      <c r="A2934" s="28" t="s">
        <v>5925</v>
      </c>
      <c r="B2934" s="30">
        <v>25751.625900000003</v>
      </c>
    </row>
    <row r="2935" spans="1:2" ht="15.75" customHeight="1" x14ac:dyDescent="0.3">
      <c r="A2935" s="28" t="s">
        <v>5926</v>
      </c>
      <c r="B2935" s="30">
        <v>33675.203099999999</v>
      </c>
    </row>
    <row r="2936" spans="1:2" ht="15.75" customHeight="1" x14ac:dyDescent="0.3">
      <c r="A2936" s="28" t="s">
        <v>5927</v>
      </c>
      <c r="B2936" s="30">
        <v>35656.097399999999</v>
      </c>
    </row>
    <row r="2937" spans="1:2" ht="15.75" customHeight="1" x14ac:dyDescent="0.3">
      <c r="A2937" s="28" t="s">
        <v>5928</v>
      </c>
      <c r="B2937" s="30">
        <v>35656.097399999999</v>
      </c>
    </row>
    <row r="2938" spans="1:2" ht="15.75" customHeight="1" x14ac:dyDescent="0.3">
      <c r="A2938" s="28" t="s">
        <v>5929</v>
      </c>
      <c r="B2938" s="30">
        <v>43579.674600000006</v>
      </c>
    </row>
    <row r="2939" spans="1:2" ht="15.75" customHeight="1" x14ac:dyDescent="0.3">
      <c r="A2939" s="20" t="s">
        <v>5930</v>
      </c>
      <c r="B2939" s="22">
        <v>256261.5</v>
      </c>
    </row>
    <row r="2940" spans="1:2" ht="15.75" customHeight="1" x14ac:dyDescent="0.3">
      <c r="A2940" s="28" t="s">
        <v>5931</v>
      </c>
      <c r="B2940" s="30">
        <v>54498.278999999995</v>
      </c>
    </row>
    <row r="2941" spans="1:2" ht="15.75" customHeight="1" x14ac:dyDescent="0.3">
      <c r="A2941" s="28" t="s">
        <v>5932</v>
      </c>
      <c r="B2941" s="30">
        <v>42112.306500000006</v>
      </c>
    </row>
    <row r="2942" spans="1:2" ht="15.75" customHeight="1" x14ac:dyDescent="0.3">
      <c r="A2942" s="28" t="s">
        <v>5933</v>
      </c>
      <c r="B2942" s="30">
        <v>32203.5285</v>
      </c>
    </row>
    <row r="2943" spans="1:2" ht="15.75" customHeight="1" x14ac:dyDescent="0.3">
      <c r="A2943" s="28" t="s">
        <v>5934</v>
      </c>
      <c r="B2943" s="30">
        <v>44589.500999999997</v>
      </c>
    </row>
    <row r="2944" spans="1:2" ht="15.75" customHeight="1" x14ac:dyDescent="0.3">
      <c r="A2944" s="28" t="s">
        <v>5935</v>
      </c>
      <c r="B2944" s="30">
        <v>32203.5285</v>
      </c>
    </row>
    <row r="2945" spans="1:2" ht="15.75" customHeight="1" x14ac:dyDescent="0.3">
      <c r="A2945" s="28" t="s">
        <v>5936</v>
      </c>
      <c r="B2945" s="30">
        <v>42112.306500000006</v>
      </c>
    </row>
    <row r="2946" spans="1:2" ht="15.75" customHeight="1" x14ac:dyDescent="0.3">
      <c r="A2946" s="28" t="s">
        <v>5937</v>
      </c>
      <c r="B2946" s="30">
        <v>44589.500999999997</v>
      </c>
    </row>
    <row r="2947" spans="1:2" ht="15.75" customHeight="1" x14ac:dyDescent="0.3">
      <c r="A2947" s="28" t="s">
        <v>5938</v>
      </c>
      <c r="B2947" s="30">
        <v>44589.500999999997</v>
      </c>
    </row>
    <row r="2948" spans="1:2" ht="15.75" customHeight="1" x14ac:dyDescent="0.3">
      <c r="A2948" s="28" t="s">
        <v>5939</v>
      </c>
      <c r="B2948" s="30">
        <v>54498.278999999995</v>
      </c>
    </row>
    <row r="2949" spans="1:2" ht="15.75" customHeight="1" x14ac:dyDescent="0.3">
      <c r="A2949" s="20" t="s">
        <v>5940</v>
      </c>
      <c r="B2949" s="22">
        <v>335065.50000000006</v>
      </c>
    </row>
    <row r="2950" spans="1:2" ht="15.75" customHeight="1" x14ac:dyDescent="0.3">
      <c r="A2950" s="28" t="s">
        <v>5941</v>
      </c>
      <c r="B2950" s="30">
        <v>71257.263000000006</v>
      </c>
    </row>
    <row r="2951" spans="1:2" ht="15.75" customHeight="1" x14ac:dyDescent="0.3">
      <c r="A2951" s="28" t="s">
        <v>5942</v>
      </c>
      <c r="B2951" s="30">
        <v>55062.430500000002</v>
      </c>
    </row>
    <row r="2952" spans="1:2" ht="15.75" customHeight="1" x14ac:dyDescent="0.3">
      <c r="A2952" s="28" t="s">
        <v>5943</v>
      </c>
      <c r="B2952" s="30">
        <v>42106.5645</v>
      </c>
    </row>
    <row r="2953" spans="1:2" ht="15.75" customHeight="1" x14ac:dyDescent="0.3">
      <c r="A2953" s="28" t="s">
        <v>5944</v>
      </c>
      <c r="B2953" s="30">
        <v>58301.396999999997</v>
      </c>
    </row>
    <row r="2954" spans="1:2" ht="15.75" customHeight="1" x14ac:dyDescent="0.3">
      <c r="A2954" s="28" t="s">
        <v>5945</v>
      </c>
      <c r="B2954" s="30">
        <v>42106.5645</v>
      </c>
    </row>
    <row r="2955" spans="1:2" ht="15.75" customHeight="1" x14ac:dyDescent="0.3">
      <c r="A2955" s="28" t="s">
        <v>5946</v>
      </c>
      <c r="B2955" s="30">
        <v>55062.430500000002</v>
      </c>
    </row>
    <row r="2956" spans="1:2" ht="15.75" customHeight="1" x14ac:dyDescent="0.3">
      <c r="A2956" s="28" t="s">
        <v>5947</v>
      </c>
      <c r="B2956" s="30">
        <v>58301.396999999997</v>
      </c>
    </row>
    <row r="2957" spans="1:2" ht="15.75" customHeight="1" x14ac:dyDescent="0.3">
      <c r="A2957" s="28" t="s">
        <v>5948</v>
      </c>
      <c r="B2957" s="30">
        <v>58301.396999999997</v>
      </c>
    </row>
    <row r="2958" spans="1:2" ht="15.75" customHeight="1" x14ac:dyDescent="0.3">
      <c r="A2958" s="28" t="s">
        <v>5949</v>
      </c>
      <c r="B2958" s="30">
        <v>71257.263000000006</v>
      </c>
    </row>
    <row r="2959" spans="1:2" ht="15.75" customHeight="1" x14ac:dyDescent="0.3">
      <c r="A2959" s="20" t="s">
        <v>5950</v>
      </c>
      <c r="B2959" s="22">
        <v>223571.7</v>
      </c>
    </row>
    <row r="2960" spans="1:2" ht="15.75" customHeight="1" x14ac:dyDescent="0.3">
      <c r="A2960" s="28" t="s">
        <v>5951</v>
      </c>
      <c r="B2960" s="30">
        <v>47546.248200000002</v>
      </c>
    </row>
    <row r="2961" spans="1:2" ht="15.75" customHeight="1" x14ac:dyDescent="0.3">
      <c r="A2961" s="28" t="s">
        <v>5952</v>
      </c>
      <c r="B2961" s="30">
        <v>36740.282700000011</v>
      </c>
    </row>
    <row r="2962" spans="1:2" ht="15.75" customHeight="1" x14ac:dyDescent="0.3">
      <c r="A2962" s="28" t="s">
        <v>5953</v>
      </c>
      <c r="B2962" s="30">
        <v>28095.510300000005</v>
      </c>
    </row>
    <row r="2963" spans="1:2" ht="15.75" customHeight="1" x14ac:dyDescent="0.3">
      <c r="A2963" s="28" t="s">
        <v>5954</v>
      </c>
      <c r="B2963" s="30">
        <v>38901.4758</v>
      </c>
    </row>
    <row r="2964" spans="1:2" ht="15.75" customHeight="1" x14ac:dyDescent="0.3">
      <c r="A2964" s="28" t="s">
        <v>5955</v>
      </c>
      <c r="B2964" s="30">
        <v>28095.510300000005</v>
      </c>
    </row>
    <row r="2965" spans="1:2" ht="15.75" customHeight="1" x14ac:dyDescent="0.3">
      <c r="A2965" s="28" t="s">
        <v>5956</v>
      </c>
      <c r="B2965" s="30">
        <v>36740.282700000011</v>
      </c>
    </row>
    <row r="2966" spans="1:2" ht="15.75" customHeight="1" x14ac:dyDescent="0.3">
      <c r="A2966" s="28" t="s">
        <v>5957</v>
      </c>
      <c r="B2966" s="30">
        <v>38901.4758</v>
      </c>
    </row>
    <row r="2967" spans="1:2" ht="15.75" customHeight="1" x14ac:dyDescent="0.3">
      <c r="A2967" s="28" t="s">
        <v>5958</v>
      </c>
      <c r="B2967" s="30">
        <v>38901.4758</v>
      </c>
    </row>
    <row r="2968" spans="1:2" ht="15.75" customHeight="1" x14ac:dyDescent="0.3">
      <c r="A2968" s="28" t="s">
        <v>5959</v>
      </c>
      <c r="B2968" s="30">
        <v>47546.248200000002</v>
      </c>
    </row>
    <row r="2969" spans="1:2" ht="15.75" customHeight="1" x14ac:dyDescent="0.3">
      <c r="A2969" s="20" t="s">
        <v>5960</v>
      </c>
      <c r="B2969" s="22">
        <v>302316.30000000005</v>
      </c>
    </row>
    <row r="2970" spans="1:2" ht="15.75" customHeight="1" x14ac:dyDescent="0.3">
      <c r="A2970" s="28" t="s">
        <v>5961</v>
      </c>
      <c r="B2970" s="30">
        <v>64292.599800000004</v>
      </c>
    </row>
    <row r="2971" spans="1:2" ht="15.75" customHeight="1" x14ac:dyDescent="0.3">
      <c r="A2971" s="28" t="s">
        <v>5962</v>
      </c>
      <c r="B2971" s="30">
        <v>49680.645300000004</v>
      </c>
    </row>
    <row r="2972" spans="1:2" ht="15.75" customHeight="1" x14ac:dyDescent="0.3">
      <c r="A2972" s="28" t="s">
        <v>5963</v>
      </c>
      <c r="B2972" s="30">
        <v>37991.081699999995</v>
      </c>
    </row>
    <row r="2973" spans="1:2" ht="15.75" customHeight="1" x14ac:dyDescent="0.3">
      <c r="A2973" s="28" t="s">
        <v>5964</v>
      </c>
      <c r="B2973" s="30">
        <v>52603.03620000001</v>
      </c>
    </row>
    <row r="2974" spans="1:2" ht="15.75" customHeight="1" x14ac:dyDescent="0.3">
      <c r="A2974" s="28" t="s">
        <v>5965</v>
      </c>
      <c r="B2974" s="30">
        <v>37991.081699999995</v>
      </c>
    </row>
    <row r="2975" spans="1:2" ht="15.75" customHeight="1" x14ac:dyDescent="0.3">
      <c r="A2975" s="28" t="s">
        <v>5966</v>
      </c>
      <c r="B2975" s="30">
        <v>49680.645300000004</v>
      </c>
    </row>
    <row r="2976" spans="1:2" ht="15.75" customHeight="1" x14ac:dyDescent="0.3">
      <c r="A2976" s="28" t="s">
        <v>5967</v>
      </c>
      <c r="B2976" s="30">
        <v>52603.03620000001</v>
      </c>
    </row>
    <row r="2977" spans="1:2" ht="15.75" customHeight="1" x14ac:dyDescent="0.3">
      <c r="A2977" s="28" t="s">
        <v>5968</v>
      </c>
      <c r="B2977" s="30">
        <v>52603.03620000001</v>
      </c>
    </row>
    <row r="2978" spans="1:2" ht="15.75" customHeight="1" x14ac:dyDescent="0.3">
      <c r="A2978" s="28" t="s">
        <v>5969</v>
      </c>
      <c r="B2978" s="30">
        <v>64292.599800000004</v>
      </c>
    </row>
    <row r="2979" spans="1:2" ht="15.75" customHeight="1" x14ac:dyDescent="0.3">
      <c r="A2979" s="20" t="s">
        <v>5970</v>
      </c>
      <c r="B2979" s="22">
        <v>11474.1</v>
      </c>
    </row>
    <row r="2980" spans="1:2" ht="15.75" customHeight="1" x14ac:dyDescent="0.3">
      <c r="A2980" s="28" t="s">
        <v>5971</v>
      </c>
      <c r="B2980" s="30">
        <v>2440.1586000000002</v>
      </c>
    </row>
    <row r="2981" spans="1:2" ht="15.75" customHeight="1" x14ac:dyDescent="0.3">
      <c r="A2981" s="28" t="s">
        <v>5972</v>
      </c>
      <c r="B2981" s="30">
        <v>1885.5771000000002</v>
      </c>
    </row>
    <row r="2982" spans="1:2" ht="15.75" customHeight="1" x14ac:dyDescent="0.3">
      <c r="A2982" s="28" t="s">
        <v>5973</v>
      </c>
      <c r="B2982" s="30">
        <v>1441.9119000000001</v>
      </c>
    </row>
    <row r="2983" spans="1:2" ht="15.75" customHeight="1" x14ac:dyDescent="0.3">
      <c r="A2983" s="28" t="s">
        <v>5974</v>
      </c>
      <c r="B2983" s="30">
        <v>1996.4933999999996</v>
      </c>
    </row>
    <row r="2984" spans="1:2" ht="15.75" customHeight="1" x14ac:dyDescent="0.3">
      <c r="A2984" s="28" t="s">
        <v>5975</v>
      </c>
      <c r="B2984" s="30">
        <v>1441.9119000000001</v>
      </c>
    </row>
    <row r="2985" spans="1:2" ht="15.75" customHeight="1" x14ac:dyDescent="0.3">
      <c r="A2985" s="28" t="s">
        <v>5976</v>
      </c>
      <c r="B2985" s="30">
        <v>1885.5771000000002</v>
      </c>
    </row>
    <row r="2986" spans="1:2" ht="15.75" customHeight="1" x14ac:dyDescent="0.3">
      <c r="A2986" s="28" t="s">
        <v>5977</v>
      </c>
      <c r="B2986" s="30">
        <v>1996.4933999999996</v>
      </c>
    </row>
    <row r="2987" spans="1:2" ht="15.75" customHeight="1" x14ac:dyDescent="0.3">
      <c r="A2987" s="28" t="s">
        <v>5978</v>
      </c>
      <c r="B2987" s="30">
        <v>1996.4933999999996</v>
      </c>
    </row>
    <row r="2988" spans="1:2" ht="15.75" customHeight="1" x14ac:dyDescent="0.3">
      <c r="A2988" s="28" t="s">
        <v>5979</v>
      </c>
      <c r="B2988" s="30">
        <v>2440.1586000000002</v>
      </c>
    </row>
    <row r="2989" spans="1:2" ht="15.75" customHeight="1" x14ac:dyDescent="0.3">
      <c r="A2989" s="20" t="s">
        <v>5980</v>
      </c>
      <c r="B2989" s="22">
        <v>9098.1</v>
      </c>
    </row>
    <row r="2990" spans="1:2" ht="15.75" customHeight="1" x14ac:dyDescent="0.3">
      <c r="A2990" s="28" t="s">
        <v>5981</v>
      </c>
      <c r="B2990" s="30">
        <v>1934.8625999999999</v>
      </c>
    </row>
    <row r="2991" spans="1:2" ht="15.75" customHeight="1" x14ac:dyDescent="0.3">
      <c r="A2991" s="28" t="s">
        <v>5982</v>
      </c>
      <c r="B2991" s="30">
        <v>1495.1211000000003</v>
      </c>
    </row>
    <row r="2992" spans="1:2" ht="15.75" customHeight="1" x14ac:dyDescent="0.3">
      <c r="A2992" s="28" t="s">
        <v>5983</v>
      </c>
      <c r="B2992" s="30">
        <v>1143.3279</v>
      </c>
    </row>
    <row r="2993" spans="1:2" ht="15.75" customHeight="1" x14ac:dyDescent="0.3">
      <c r="A2993" s="28" t="s">
        <v>5984</v>
      </c>
      <c r="B2993" s="30">
        <v>1583.0694000000001</v>
      </c>
    </row>
    <row r="2994" spans="1:2" ht="15.75" customHeight="1" x14ac:dyDescent="0.3">
      <c r="A2994" s="28" t="s">
        <v>5985</v>
      </c>
      <c r="B2994" s="30">
        <v>1143.3279</v>
      </c>
    </row>
    <row r="2995" spans="1:2" ht="15.75" customHeight="1" x14ac:dyDescent="0.3">
      <c r="A2995" s="28" t="s">
        <v>5986</v>
      </c>
      <c r="B2995" s="30">
        <v>1495.1211000000003</v>
      </c>
    </row>
    <row r="2996" spans="1:2" ht="15.75" customHeight="1" x14ac:dyDescent="0.3">
      <c r="A2996" s="28" t="s">
        <v>5987</v>
      </c>
      <c r="B2996" s="30">
        <v>1583.0694000000001</v>
      </c>
    </row>
    <row r="2997" spans="1:2" ht="15.75" customHeight="1" x14ac:dyDescent="0.3">
      <c r="A2997" s="28" t="s">
        <v>5988</v>
      </c>
      <c r="B2997" s="30">
        <v>1583.0694000000001</v>
      </c>
    </row>
    <row r="2998" spans="1:2" ht="15.75" customHeight="1" x14ac:dyDescent="0.3">
      <c r="A2998" s="28" t="s">
        <v>5989</v>
      </c>
      <c r="B2998" s="30">
        <v>1934.8625999999999</v>
      </c>
    </row>
    <row r="2999" spans="1:2" ht="15.75" customHeight="1" x14ac:dyDescent="0.3">
      <c r="A2999" s="20" t="s">
        <v>5990</v>
      </c>
      <c r="B2999" s="22">
        <v>18701.100000000002</v>
      </c>
    </row>
    <row r="3000" spans="1:2" ht="15.75" customHeight="1" x14ac:dyDescent="0.3">
      <c r="A3000" s="28" t="s">
        <v>5991</v>
      </c>
      <c r="B3000" s="30">
        <v>3977.1006000000007</v>
      </c>
    </row>
    <row r="3001" spans="1:2" ht="15.75" customHeight="1" x14ac:dyDescent="0.3">
      <c r="A3001" s="28" t="s">
        <v>5992</v>
      </c>
      <c r="B3001" s="30">
        <v>3073.2141000000001</v>
      </c>
    </row>
    <row r="3002" spans="1:2" ht="15.75" customHeight="1" x14ac:dyDescent="0.3">
      <c r="A3002" s="28" t="s">
        <v>5993</v>
      </c>
      <c r="B3002" s="30">
        <v>2350.1049000000003</v>
      </c>
    </row>
    <row r="3003" spans="1:2" ht="15.75" customHeight="1" x14ac:dyDescent="0.3">
      <c r="A3003" s="28" t="s">
        <v>5994</v>
      </c>
      <c r="B3003" s="30">
        <v>3253.9913999999999</v>
      </c>
    </row>
    <row r="3004" spans="1:2" ht="15.75" customHeight="1" x14ac:dyDescent="0.3">
      <c r="A3004" s="28" t="s">
        <v>5995</v>
      </c>
      <c r="B3004" s="30">
        <v>2350.1049000000003</v>
      </c>
    </row>
    <row r="3005" spans="1:2" ht="15.75" customHeight="1" x14ac:dyDescent="0.3">
      <c r="A3005" s="28" t="s">
        <v>5996</v>
      </c>
      <c r="B3005" s="30">
        <v>3073.2141000000001</v>
      </c>
    </row>
    <row r="3006" spans="1:2" ht="15.75" customHeight="1" x14ac:dyDescent="0.3">
      <c r="A3006" s="28" t="s">
        <v>5997</v>
      </c>
      <c r="B3006" s="30">
        <v>3253.9913999999999</v>
      </c>
    </row>
    <row r="3007" spans="1:2" ht="15.75" customHeight="1" x14ac:dyDescent="0.3">
      <c r="A3007" s="28" t="s">
        <v>5998</v>
      </c>
      <c r="B3007" s="30">
        <v>3253.9913999999999</v>
      </c>
    </row>
    <row r="3008" spans="1:2" ht="15.75" customHeight="1" x14ac:dyDescent="0.3">
      <c r="A3008" s="28" t="s">
        <v>5999</v>
      </c>
      <c r="B3008" s="30">
        <v>3977.1006000000007</v>
      </c>
    </row>
    <row r="3009" spans="1:2" ht="15.75" customHeight="1" x14ac:dyDescent="0.3">
      <c r="A3009" s="20" t="s">
        <v>6000</v>
      </c>
      <c r="B3009" s="22">
        <v>25136.100000000002</v>
      </c>
    </row>
    <row r="3010" spans="1:2" ht="15.75" customHeight="1" x14ac:dyDescent="0.3">
      <c r="A3010" s="28" t="s">
        <v>6001</v>
      </c>
      <c r="B3010" s="30">
        <v>5345.6106</v>
      </c>
    </row>
    <row r="3011" spans="1:2" ht="15.75" customHeight="1" x14ac:dyDescent="0.3">
      <c r="A3011" s="28" t="s">
        <v>6002</v>
      </c>
      <c r="B3011" s="30">
        <v>4130.6990999999998</v>
      </c>
    </row>
    <row r="3012" spans="1:2" ht="15.75" customHeight="1" x14ac:dyDescent="0.3">
      <c r="A3012" s="28" t="s">
        <v>6003</v>
      </c>
      <c r="B3012" s="30">
        <v>3158.7699000000007</v>
      </c>
    </row>
    <row r="3013" spans="1:2" ht="15.75" customHeight="1" x14ac:dyDescent="0.3">
      <c r="A3013" s="28" t="s">
        <v>6004</v>
      </c>
      <c r="B3013" s="30">
        <v>4373.6814000000004</v>
      </c>
    </row>
    <row r="3014" spans="1:2" ht="15.75" customHeight="1" x14ac:dyDescent="0.3">
      <c r="A3014" s="28" t="s">
        <v>6005</v>
      </c>
      <c r="B3014" s="30">
        <v>3158.7699000000007</v>
      </c>
    </row>
    <row r="3015" spans="1:2" ht="15.75" customHeight="1" x14ac:dyDescent="0.3">
      <c r="A3015" s="28" t="s">
        <v>6006</v>
      </c>
      <c r="B3015" s="30">
        <v>4130.6990999999998</v>
      </c>
    </row>
    <row r="3016" spans="1:2" ht="15.75" customHeight="1" x14ac:dyDescent="0.3">
      <c r="A3016" s="28" t="s">
        <v>6007</v>
      </c>
      <c r="B3016" s="30">
        <v>4373.6814000000004</v>
      </c>
    </row>
    <row r="3017" spans="1:2" ht="15.75" customHeight="1" x14ac:dyDescent="0.3">
      <c r="A3017" s="28" t="s">
        <v>6008</v>
      </c>
      <c r="B3017" s="30">
        <v>4373.6814000000004</v>
      </c>
    </row>
    <row r="3018" spans="1:2" ht="15.75" customHeight="1" x14ac:dyDescent="0.3">
      <c r="A3018" s="28" t="s">
        <v>6009</v>
      </c>
      <c r="B3018" s="30">
        <v>5345.6106</v>
      </c>
    </row>
    <row r="3019" spans="1:2" ht="15.75" customHeight="1" x14ac:dyDescent="0.3">
      <c r="A3019" s="20" t="s">
        <v>6010</v>
      </c>
      <c r="B3019" s="22">
        <v>14840.100000000002</v>
      </c>
    </row>
    <row r="3020" spans="1:2" ht="15.75" customHeight="1" x14ac:dyDescent="0.3">
      <c r="A3020" s="28" t="s">
        <v>6011</v>
      </c>
      <c r="B3020" s="30">
        <v>3155.9946000000004</v>
      </c>
    </row>
    <row r="3021" spans="1:2" ht="15.75" customHeight="1" x14ac:dyDescent="0.3">
      <c r="A3021" s="28" t="s">
        <v>6012</v>
      </c>
      <c r="B3021" s="30">
        <v>2438.7231000000002</v>
      </c>
    </row>
    <row r="3022" spans="1:2" ht="15.75" customHeight="1" x14ac:dyDescent="0.3">
      <c r="A3022" s="28" t="s">
        <v>6013</v>
      </c>
      <c r="B3022" s="30">
        <v>1864.9059</v>
      </c>
    </row>
    <row r="3023" spans="1:2" ht="15.75" customHeight="1" x14ac:dyDescent="0.3">
      <c r="A3023" s="28" t="s">
        <v>6014</v>
      </c>
      <c r="B3023" s="30">
        <v>2582.1773999999996</v>
      </c>
    </row>
    <row r="3024" spans="1:2" ht="15.75" customHeight="1" x14ac:dyDescent="0.3">
      <c r="A3024" s="28" t="s">
        <v>6015</v>
      </c>
      <c r="B3024" s="30">
        <v>1864.9059</v>
      </c>
    </row>
    <row r="3025" spans="1:2" ht="15.75" customHeight="1" x14ac:dyDescent="0.3">
      <c r="A3025" s="28" t="s">
        <v>6016</v>
      </c>
      <c r="B3025" s="30">
        <v>2438.7231000000002</v>
      </c>
    </row>
    <row r="3026" spans="1:2" ht="15.75" customHeight="1" x14ac:dyDescent="0.3">
      <c r="A3026" s="28" t="s">
        <v>6017</v>
      </c>
      <c r="B3026" s="30">
        <v>2582.1773999999996</v>
      </c>
    </row>
    <row r="3027" spans="1:2" ht="15.75" customHeight="1" x14ac:dyDescent="0.3">
      <c r="A3027" s="28" t="s">
        <v>6018</v>
      </c>
      <c r="B3027" s="30">
        <v>2582.1773999999996</v>
      </c>
    </row>
    <row r="3028" spans="1:2" ht="15.75" customHeight="1" x14ac:dyDescent="0.3">
      <c r="A3028" s="28" t="s">
        <v>6019</v>
      </c>
      <c r="B3028" s="30">
        <v>3155.9946000000004</v>
      </c>
    </row>
    <row r="3029" spans="1:2" ht="15.75" customHeight="1" x14ac:dyDescent="0.3">
      <c r="A3029" s="20" t="s">
        <v>6020</v>
      </c>
      <c r="B3029" s="22">
        <v>21275.100000000002</v>
      </c>
    </row>
    <row r="3030" spans="1:2" ht="15.75" customHeight="1" x14ac:dyDescent="0.3">
      <c r="A3030" s="28" t="s">
        <v>6021</v>
      </c>
      <c r="B3030" s="30">
        <v>4524.5046000000002</v>
      </c>
    </row>
    <row r="3031" spans="1:2" ht="15.75" customHeight="1" x14ac:dyDescent="0.3">
      <c r="A3031" s="28" t="s">
        <v>6022</v>
      </c>
      <c r="B3031" s="30">
        <v>3496.2081000000003</v>
      </c>
    </row>
    <row r="3032" spans="1:2" ht="15.75" customHeight="1" x14ac:dyDescent="0.3">
      <c r="A3032" s="28" t="s">
        <v>6023</v>
      </c>
      <c r="B3032" s="30">
        <v>2673.5709000000002</v>
      </c>
    </row>
    <row r="3033" spans="1:2" ht="15.75" customHeight="1" x14ac:dyDescent="0.3">
      <c r="A3033" s="28" t="s">
        <v>6024</v>
      </c>
      <c r="B3033" s="30">
        <v>3701.8673999999996</v>
      </c>
    </row>
    <row r="3034" spans="1:2" ht="15.75" customHeight="1" x14ac:dyDescent="0.3">
      <c r="A3034" s="28" t="s">
        <v>6025</v>
      </c>
      <c r="B3034" s="30">
        <v>2673.5709000000002</v>
      </c>
    </row>
    <row r="3035" spans="1:2" ht="15.75" customHeight="1" x14ac:dyDescent="0.3">
      <c r="A3035" s="28" t="s">
        <v>6026</v>
      </c>
      <c r="B3035" s="30">
        <v>3496.2081000000003</v>
      </c>
    </row>
    <row r="3036" spans="1:2" ht="15.75" customHeight="1" x14ac:dyDescent="0.3">
      <c r="A3036" s="28" t="s">
        <v>6027</v>
      </c>
      <c r="B3036" s="30">
        <v>3701.8673999999996</v>
      </c>
    </row>
    <row r="3037" spans="1:2" ht="15.75" customHeight="1" x14ac:dyDescent="0.3">
      <c r="A3037" s="28" t="s">
        <v>6028</v>
      </c>
      <c r="B3037" s="30">
        <v>3701.8673999999996</v>
      </c>
    </row>
    <row r="3038" spans="1:2" ht="15.75" customHeight="1" x14ac:dyDescent="0.3">
      <c r="A3038" s="28" t="s">
        <v>6029</v>
      </c>
      <c r="B3038" s="30">
        <v>4524.5046000000002</v>
      </c>
    </row>
    <row r="3039" spans="1:2" ht="15.75" customHeight="1" x14ac:dyDescent="0.3">
      <c r="A3039" s="20" t="s">
        <v>6030</v>
      </c>
      <c r="B3039" s="22">
        <v>34294.095000000001</v>
      </c>
    </row>
    <row r="3040" spans="1:2" ht="15.75" customHeight="1" x14ac:dyDescent="0.3">
      <c r="A3040" s="28" t="s">
        <v>6031</v>
      </c>
      <c r="B3040" s="30">
        <v>7293.2108700000008</v>
      </c>
    </row>
    <row r="3041" spans="1:2" ht="15.75" customHeight="1" x14ac:dyDescent="0.3">
      <c r="A3041" s="28" t="s">
        <v>6032</v>
      </c>
      <c r="B3041" s="30">
        <v>5635.6629450000009</v>
      </c>
    </row>
    <row r="3042" spans="1:2" ht="15.75" customHeight="1" x14ac:dyDescent="0.3">
      <c r="A3042" s="28" t="s">
        <v>6033</v>
      </c>
      <c r="B3042" s="30">
        <v>4309.624605</v>
      </c>
    </row>
    <row r="3043" spans="1:2" ht="15.75" customHeight="1" x14ac:dyDescent="0.3">
      <c r="A3043" s="28" t="s">
        <v>6034</v>
      </c>
      <c r="B3043" s="30">
        <v>5967.1725299999998</v>
      </c>
    </row>
    <row r="3044" spans="1:2" ht="15.75" customHeight="1" x14ac:dyDescent="0.3">
      <c r="A3044" s="28" t="s">
        <v>6035</v>
      </c>
      <c r="B3044" s="30">
        <v>4309.624605</v>
      </c>
    </row>
    <row r="3045" spans="1:2" ht="15.75" customHeight="1" x14ac:dyDescent="0.3">
      <c r="A3045" s="28" t="s">
        <v>6036</v>
      </c>
      <c r="B3045" s="30">
        <v>5635.6629450000009</v>
      </c>
    </row>
    <row r="3046" spans="1:2" ht="15.75" customHeight="1" x14ac:dyDescent="0.3">
      <c r="A3046" s="28" t="s">
        <v>6037</v>
      </c>
      <c r="B3046" s="30">
        <v>5967.1725299999998</v>
      </c>
    </row>
    <row r="3047" spans="1:2" ht="15.75" customHeight="1" x14ac:dyDescent="0.3">
      <c r="A3047" s="28" t="s">
        <v>6038</v>
      </c>
      <c r="B3047" s="30">
        <v>5967.1725299999998</v>
      </c>
    </row>
    <row r="3048" spans="1:2" ht="15.75" customHeight="1" x14ac:dyDescent="0.3">
      <c r="A3048" s="28" t="s">
        <v>6039</v>
      </c>
      <c r="B3048" s="30">
        <v>7293.2108700000008</v>
      </c>
    </row>
    <row r="3049" spans="1:2" ht="15.75" customHeight="1" x14ac:dyDescent="0.3">
      <c r="A3049" s="20" t="s">
        <v>6040</v>
      </c>
      <c r="B3049" s="22">
        <v>73196.145000000004</v>
      </c>
    </row>
    <row r="3050" spans="1:2" ht="15.75" customHeight="1" x14ac:dyDescent="0.3">
      <c r="A3050" s="28" t="s">
        <v>6041</v>
      </c>
      <c r="B3050" s="30">
        <v>15566.380169999997</v>
      </c>
    </row>
    <row r="3051" spans="1:2" ht="15.75" customHeight="1" x14ac:dyDescent="0.3">
      <c r="A3051" s="28" t="s">
        <v>6042</v>
      </c>
      <c r="B3051" s="30">
        <v>12028.566495000001</v>
      </c>
    </row>
    <row r="3052" spans="1:2" ht="15.75" customHeight="1" x14ac:dyDescent="0.3">
      <c r="A3052" s="28" t="s">
        <v>6043</v>
      </c>
      <c r="B3052" s="30">
        <v>9198.3155549999992</v>
      </c>
    </row>
    <row r="3053" spans="1:2" ht="15.75" customHeight="1" x14ac:dyDescent="0.3">
      <c r="A3053" s="28" t="s">
        <v>6044</v>
      </c>
      <c r="B3053" s="30">
        <v>12736.129229999999</v>
      </c>
    </row>
    <row r="3054" spans="1:2" ht="15.75" customHeight="1" x14ac:dyDescent="0.3">
      <c r="A3054" s="28" t="s">
        <v>6045</v>
      </c>
      <c r="B3054" s="30">
        <v>9198.3155549999992</v>
      </c>
    </row>
    <row r="3055" spans="1:2" ht="15.75" customHeight="1" x14ac:dyDescent="0.3">
      <c r="A3055" s="28" t="s">
        <v>6046</v>
      </c>
      <c r="B3055" s="30">
        <v>12028.566495000001</v>
      </c>
    </row>
    <row r="3056" spans="1:2" ht="15.75" customHeight="1" x14ac:dyDescent="0.3">
      <c r="A3056" s="28" t="s">
        <v>6047</v>
      </c>
      <c r="B3056" s="30">
        <v>12736.129229999999</v>
      </c>
    </row>
    <row r="3057" spans="1:2" ht="15.75" customHeight="1" x14ac:dyDescent="0.3">
      <c r="A3057" s="28" t="s">
        <v>6048</v>
      </c>
      <c r="B3057" s="30">
        <v>12736.129229999999</v>
      </c>
    </row>
    <row r="3058" spans="1:2" ht="15.75" customHeight="1" x14ac:dyDescent="0.3">
      <c r="A3058" s="28" t="s">
        <v>6049</v>
      </c>
      <c r="B3058" s="30">
        <v>15566.380169999997</v>
      </c>
    </row>
    <row r="3059" spans="1:2" ht="15.75" customHeight="1" x14ac:dyDescent="0.3">
      <c r="A3059" s="20" t="s">
        <v>6050</v>
      </c>
      <c r="B3059" s="22">
        <v>167795.59500000003</v>
      </c>
    </row>
    <row r="3060" spans="1:2" ht="15.75" customHeight="1" x14ac:dyDescent="0.3">
      <c r="A3060" s="28" t="s">
        <v>6051</v>
      </c>
      <c r="B3060" s="30">
        <v>35684.529869999998</v>
      </c>
    </row>
    <row r="3061" spans="1:2" ht="15.75" customHeight="1" x14ac:dyDescent="0.3">
      <c r="A3061" s="28" t="s">
        <v>6052</v>
      </c>
      <c r="B3061" s="30">
        <v>27574.409444999998</v>
      </c>
    </row>
    <row r="3062" spans="1:2" ht="15.75" customHeight="1" x14ac:dyDescent="0.3">
      <c r="A3062" s="28" t="s">
        <v>6053</v>
      </c>
      <c r="B3062" s="30">
        <v>21086.313105000001</v>
      </c>
    </row>
    <row r="3063" spans="1:2" ht="15.75" customHeight="1" x14ac:dyDescent="0.3">
      <c r="A3063" s="28" t="s">
        <v>6054</v>
      </c>
      <c r="B3063" s="30">
        <v>29196.433530000002</v>
      </c>
    </row>
    <row r="3064" spans="1:2" ht="15.75" customHeight="1" x14ac:dyDescent="0.3">
      <c r="A3064" s="28" t="s">
        <v>6055</v>
      </c>
      <c r="B3064" s="30">
        <v>21086.313105000001</v>
      </c>
    </row>
    <row r="3065" spans="1:2" ht="15.75" customHeight="1" x14ac:dyDescent="0.3">
      <c r="A3065" s="28" t="s">
        <v>6056</v>
      </c>
      <c r="B3065" s="30">
        <v>27574.409444999998</v>
      </c>
    </row>
    <row r="3066" spans="1:2" ht="15.75" customHeight="1" x14ac:dyDescent="0.3">
      <c r="A3066" s="28" t="s">
        <v>6057</v>
      </c>
      <c r="B3066" s="30">
        <v>29196.433530000002</v>
      </c>
    </row>
    <row r="3067" spans="1:2" ht="15.75" customHeight="1" x14ac:dyDescent="0.3">
      <c r="A3067" s="28" t="s">
        <v>6058</v>
      </c>
      <c r="B3067" s="30">
        <v>29196.433530000002</v>
      </c>
    </row>
    <row r="3068" spans="1:2" ht="15.75" customHeight="1" x14ac:dyDescent="0.3">
      <c r="A3068" s="28" t="s">
        <v>6059</v>
      </c>
      <c r="B3068" s="30">
        <v>35684.529869999998</v>
      </c>
    </row>
    <row r="3069" spans="1:2" ht="15.75" customHeight="1" x14ac:dyDescent="0.3">
      <c r="A3069" s="20" t="s">
        <v>6060</v>
      </c>
      <c r="B3069" s="22">
        <v>324178.96500000003</v>
      </c>
    </row>
    <row r="3070" spans="1:2" ht="15.75" customHeight="1" x14ac:dyDescent="0.3">
      <c r="A3070" s="28" t="s">
        <v>6061</v>
      </c>
      <c r="B3070" s="30">
        <v>68942.059890000004</v>
      </c>
    </row>
    <row r="3071" spans="1:2" ht="15.75" customHeight="1" x14ac:dyDescent="0.3">
      <c r="A3071" s="28" t="s">
        <v>6062</v>
      </c>
      <c r="B3071" s="30">
        <v>53273.409915000011</v>
      </c>
    </row>
    <row r="3072" spans="1:2" ht="15.75" customHeight="1" x14ac:dyDescent="0.3">
      <c r="A3072" s="28" t="s">
        <v>6063</v>
      </c>
      <c r="B3072" s="30">
        <v>40738.489935000005</v>
      </c>
    </row>
    <row r="3073" spans="1:2" ht="15.75" customHeight="1" x14ac:dyDescent="0.3">
      <c r="A3073" s="28" t="s">
        <v>6064</v>
      </c>
      <c r="B3073" s="30">
        <v>56407.139909999998</v>
      </c>
    </row>
    <row r="3074" spans="1:2" ht="15.75" customHeight="1" x14ac:dyDescent="0.3">
      <c r="A3074" s="28" t="s">
        <v>6065</v>
      </c>
      <c r="B3074" s="30">
        <v>40738.489935000005</v>
      </c>
    </row>
    <row r="3075" spans="1:2" ht="15.75" customHeight="1" x14ac:dyDescent="0.3">
      <c r="A3075" s="28" t="s">
        <v>6066</v>
      </c>
      <c r="B3075" s="30">
        <v>53273.409915000011</v>
      </c>
    </row>
    <row r="3076" spans="1:2" ht="15.75" customHeight="1" x14ac:dyDescent="0.3">
      <c r="A3076" s="28" t="s">
        <v>6067</v>
      </c>
      <c r="B3076" s="30">
        <v>56407.139909999998</v>
      </c>
    </row>
    <row r="3077" spans="1:2" ht="15.75" customHeight="1" x14ac:dyDescent="0.3">
      <c r="A3077" s="28" t="s">
        <v>6068</v>
      </c>
      <c r="B3077" s="30">
        <v>56407.139909999998</v>
      </c>
    </row>
    <row r="3078" spans="1:2" ht="15.75" customHeight="1" x14ac:dyDescent="0.3">
      <c r="A3078" s="28" t="s">
        <v>6069</v>
      </c>
      <c r="B3078" s="30">
        <v>68942.059890000004</v>
      </c>
    </row>
    <row r="3079" spans="1:2" ht="15.75" customHeight="1" x14ac:dyDescent="0.3">
      <c r="A3079" s="20" t="s">
        <v>6070</v>
      </c>
      <c r="B3079" s="22">
        <v>59390.100000000006</v>
      </c>
    </row>
    <row r="3080" spans="1:2" ht="15.75" customHeight="1" x14ac:dyDescent="0.3">
      <c r="A3080" s="28" t="s">
        <v>6071</v>
      </c>
      <c r="B3080" s="30">
        <v>12630.294600000001</v>
      </c>
    </row>
    <row r="3081" spans="1:2" ht="15.75" customHeight="1" x14ac:dyDescent="0.3">
      <c r="A3081" s="28" t="s">
        <v>6072</v>
      </c>
      <c r="B3081" s="30">
        <v>9759.7731000000003</v>
      </c>
    </row>
    <row r="3082" spans="1:2" ht="15.75" customHeight="1" x14ac:dyDescent="0.3">
      <c r="A3082" s="28" t="s">
        <v>6073</v>
      </c>
      <c r="B3082" s="30">
        <v>7463.3558999999996</v>
      </c>
    </row>
    <row r="3083" spans="1:2" ht="15.75" customHeight="1" x14ac:dyDescent="0.3">
      <c r="A3083" s="28" t="s">
        <v>6074</v>
      </c>
      <c r="B3083" s="30">
        <v>10333.877399999999</v>
      </c>
    </row>
    <row r="3084" spans="1:2" ht="15.75" customHeight="1" x14ac:dyDescent="0.3">
      <c r="A3084" s="28" t="s">
        <v>6075</v>
      </c>
      <c r="B3084" s="30">
        <v>7463.3558999999996</v>
      </c>
    </row>
    <row r="3085" spans="1:2" ht="15.75" customHeight="1" x14ac:dyDescent="0.3">
      <c r="A3085" s="28" t="s">
        <v>6076</v>
      </c>
      <c r="B3085" s="30">
        <v>9759.7731000000003</v>
      </c>
    </row>
    <row r="3086" spans="1:2" ht="15.75" customHeight="1" x14ac:dyDescent="0.3">
      <c r="A3086" s="28" t="s">
        <v>6077</v>
      </c>
      <c r="B3086" s="30">
        <v>10333.877399999999</v>
      </c>
    </row>
    <row r="3087" spans="1:2" ht="15.75" customHeight="1" x14ac:dyDescent="0.3">
      <c r="A3087" s="28" t="s">
        <v>6078</v>
      </c>
      <c r="B3087" s="30">
        <v>10333.877399999999</v>
      </c>
    </row>
    <row r="3088" spans="1:2" ht="15.75" customHeight="1" x14ac:dyDescent="0.3">
      <c r="A3088" s="28" t="s">
        <v>6079</v>
      </c>
      <c r="B3088" s="30">
        <v>12630.294600000001</v>
      </c>
    </row>
    <row r="3089" spans="1:2" ht="15.75" customHeight="1" x14ac:dyDescent="0.3">
      <c r="A3089" s="20" t="s">
        <v>6080</v>
      </c>
      <c r="B3089" s="22">
        <v>125225.1</v>
      </c>
    </row>
    <row r="3090" spans="1:2" ht="15.75" customHeight="1" x14ac:dyDescent="0.3">
      <c r="A3090" s="28" t="s">
        <v>6081</v>
      </c>
      <c r="B3090" s="30">
        <v>26631.204600000001</v>
      </c>
    </row>
    <row r="3091" spans="1:2" ht="15.75" customHeight="1" x14ac:dyDescent="0.3">
      <c r="A3091" s="28" t="s">
        <v>6082</v>
      </c>
      <c r="B3091" s="30">
        <v>20578.658100000004</v>
      </c>
    </row>
    <row r="3092" spans="1:2" ht="15.75" customHeight="1" x14ac:dyDescent="0.3">
      <c r="A3092" s="28" t="s">
        <v>6083</v>
      </c>
      <c r="B3092" s="30">
        <v>15736.6209</v>
      </c>
    </row>
    <row r="3093" spans="1:2" ht="15.75" customHeight="1" x14ac:dyDescent="0.3">
      <c r="A3093" s="28" t="s">
        <v>6084</v>
      </c>
      <c r="B3093" s="30">
        <v>21789.167399999998</v>
      </c>
    </row>
    <row r="3094" spans="1:2" ht="15.75" customHeight="1" x14ac:dyDescent="0.3">
      <c r="A3094" s="28" t="s">
        <v>6085</v>
      </c>
      <c r="B3094" s="30">
        <v>15736.6209</v>
      </c>
    </row>
    <row r="3095" spans="1:2" ht="15.75" customHeight="1" x14ac:dyDescent="0.3">
      <c r="A3095" s="28" t="s">
        <v>6086</v>
      </c>
      <c r="B3095" s="30">
        <v>20578.658100000004</v>
      </c>
    </row>
    <row r="3096" spans="1:2" ht="15.75" customHeight="1" x14ac:dyDescent="0.3">
      <c r="A3096" s="28" t="s">
        <v>6087</v>
      </c>
      <c r="B3096" s="30">
        <v>21789.167399999998</v>
      </c>
    </row>
    <row r="3097" spans="1:2" ht="15.75" customHeight="1" x14ac:dyDescent="0.3">
      <c r="A3097" s="28" t="s">
        <v>6088</v>
      </c>
      <c r="B3097" s="30">
        <v>21789.167399999998</v>
      </c>
    </row>
    <row r="3098" spans="1:2" ht="15.75" customHeight="1" x14ac:dyDescent="0.3">
      <c r="A3098" s="28" t="s">
        <v>6089</v>
      </c>
      <c r="B3098" s="30">
        <v>26631.204600000001</v>
      </c>
    </row>
    <row r="3099" spans="1:2" ht="15.75" customHeight="1" x14ac:dyDescent="0.3">
      <c r="A3099" s="20" t="s">
        <v>6090</v>
      </c>
      <c r="B3099" s="22">
        <v>215612.10000000003</v>
      </c>
    </row>
    <row r="3100" spans="1:2" ht="15.75" customHeight="1" x14ac:dyDescent="0.3">
      <c r="A3100" s="28" t="s">
        <v>6091</v>
      </c>
      <c r="B3100" s="30">
        <v>45853.506600000001</v>
      </c>
    </row>
    <row r="3101" spans="1:2" ht="15.75" customHeight="1" x14ac:dyDescent="0.3">
      <c r="A3101" s="28" t="s">
        <v>6092</v>
      </c>
      <c r="B3101" s="30">
        <v>35432.255100000002</v>
      </c>
    </row>
    <row r="3102" spans="1:2" ht="15.75" customHeight="1" x14ac:dyDescent="0.3">
      <c r="A3102" s="28" t="s">
        <v>6093</v>
      </c>
      <c r="B3102" s="30">
        <v>27095.2539</v>
      </c>
    </row>
    <row r="3103" spans="1:2" ht="15.75" customHeight="1" x14ac:dyDescent="0.3">
      <c r="A3103" s="28" t="s">
        <v>6094</v>
      </c>
      <c r="B3103" s="30">
        <v>37516.505399999995</v>
      </c>
    </row>
    <row r="3104" spans="1:2" ht="15.75" customHeight="1" x14ac:dyDescent="0.3">
      <c r="A3104" s="28" t="s">
        <v>6095</v>
      </c>
      <c r="B3104" s="30">
        <v>27095.2539</v>
      </c>
    </row>
    <row r="3105" spans="1:2" ht="15.75" customHeight="1" x14ac:dyDescent="0.3">
      <c r="A3105" s="28" t="s">
        <v>6096</v>
      </c>
      <c r="B3105" s="30">
        <v>35432.255100000002</v>
      </c>
    </row>
    <row r="3106" spans="1:2" ht="15.75" customHeight="1" x14ac:dyDescent="0.3">
      <c r="A3106" s="28" t="s">
        <v>6097</v>
      </c>
      <c r="B3106" s="30">
        <v>37516.505399999995</v>
      </c>
    </row>
    <row r="3107" spans="1:2" ht="15.75" customHeight="1" x14ac:dyDescent="0.3">
      <c r="A3107" s="28" t="s">
        <v>6098</v>
      </c>
      <c r="B3107" s="30">
        <v>37516.505399999995</v>
      </c>
    </row>
    <row r="3108" spans="1:2" ht="15.75" customHeight="1" x14ac:dyDescent="0.3">
      <c r="A3108" s="28" t="s">
        <v>6099</v>
      </c>
      <c r="B3108" s="30">
        <v>45853.506600000001</v>
      </c>
    </row>
    <row r="3109" spans="1:2" ht="15.75" customHeight="1" x14ac:dyDescent="0.3">
      <c r="A3109" s="20" t="s">
        <v>6101</v>
      </c>
      <c r="B3109" s="22">
        <v>19790.100000000002</v>
      </c>
    </row>
    <row r="3110" spans="1:2" ht="15.75" customHeight="1" x14ac:dyDescent="0.3">
      <c r="A3110" s="28" t="s">
        <v>6102</v>
      </c>
      <c r="B3110" s="30">
        <v>4208.6945999999998</v>
      </c>
    </row>
    <row r="3111" spans="1:2" ht="15.75" customHeight="1" x14ac:dyDescent="0.3">
      <c r="A3111" s="28" t="s">
        <v>6103</v>
      </c>
      <c r="B3111" s="30">
        <v>3252.1731</v>
      </c>
    </row>
    <row r="3112" spans="1:2" ht="15.75" customHeight="1" x14ac:dyDescent="0.3">
      <c r="A3112" s="28" t="s">
        <v>6104</v>
      </c>
      <c r="B3112" s="30">
        <v>2486.9559000000004</v>
      </c>
    </row>
    <row r="3113" spans="1:2" ht="15.75" customHeight="1" x14ac:dyDescent="0.3">
      <c r="A3113" s="28" t="s">
        <v>6105</v>
      </c>
      <c r="B3113" s="30">
        <v>3443.4773999999998</v>
      </c>
    </row>
    <row r="3114" spans="1:2" ht="15.75" customHeight="1" x14ac:dyDescent="0.3">
      <c r="A3114" s="28" t="s">
        <v>6106</v>
      </c>
      <c r="B3114" s="30">
        <v>2486.9559000000004</v>
      </c>
    </row>
    <row r="3115" spans="1:2" ht="15.75" customHeight="1" x14ac:dyDescent="0.3">
      <c r="A3115" s="28" t="s">
        <v>6107</v>
      </c>
      <c r="B3115" s="30">
        <v>3252.1731</v>
      </c>
    </row>
    <row r="3116" spans="1:2" ht="15.75" customHeight="1" x14ac:dyDescent="0.3">
      <c r="A3116" s="28" t="s">
        <v>6108</v>
      </c>
      <c r="B3116" s="30">
        <v>3443.4773999999998</v>
      </c>
    </row>
    <row r="3117" spans="1:2" ht="15.75" customHeight="1" x14ac:dyDescent="0.3">
      <c r="A3117" s="28" t="s">
        <v>6109</v>
      </c>
      <c r="B3117" s="30">
        <v>3443.4773999999998</v>
      </c>
    </row>
    <row r="3118" spans="1:2" ht="15.75" customHeight="1" x14ac:dyDescent="0.3">
      <c r="A3118" s="28" t="s">
        <v>6110</v>
      </c>
      <c r="B3118" s="30">
        <v>4208.6945999999998</v>
      </c>
    </row>
    <row r="3119" spans="1:2" ht="15.75" customHeight="1" x14ac:dyDescent="0.3">
      <c r="A3119" s="20" t="s">
        <v>6111</v>
      </c>
      <c r="B3119" s="22">
        <v>29690.100000000002</v>
      </c>
    </row>
    <row r="3120" spans="1:2" ht="15.75" customHeight="1" x14ac:dyDescent="0.3">
      <c r="A3120" s="28" t="s">
        <v>6112</v>
      </c>
      <c r="B3120" s="30">
        <v>6314.0945999999994</v>
      </c>
    </row>
    <row r="3121" spans="1:2" ht="15.75" customHeight="1" x14ac:dyDescent="0.3">
      <c r="A3121" s="28" t="s">
        <v>6113</v>
      </c>
      <c r="B3121" s="30">
        <v>4879.0731000000005</v>
      </c>
    </row>
    <row r="3122" spans="1:2" ht="15.75" customHeight="1" x14ac:dyDescent="0.3">
      <c r="A3122" s="28" t="s">
        <v>6114</v>
      </c>
      <c r="B3122" s="30">
        <v>3731.0559000000003</v>
      </c>
    </row>
    <row r="3123" spans="1:2" ht="15.75" customHeight="1" x14ac:dyDescent="0.3">
      <c r="A3123" s="28" t="s">
        <v>6115</v>
      </c>
      <c r="B3123" s="30">
        <v>5166.0774000000001</v>
      </c>
    </row>
    <row r="3124" spans="1:2" ht="15.75" customHeight="1" x14ac:dyDescent="0.3">
      <c r="A3124" s="28" t="s">
        <v>6116</v>
      </c>
      <c r="B3124" s="30">
        <v>3731.0559000000003</v>
      </c>
    </row>
    <row r="3125" spans="1:2" ht="15.75" customHeight="1" x14ac:dyDescent="0.3">
      <c r="A3125" s="28" t="s">
        <v>6117</v>
      </c>
      <c r="B3125" s="30">
        <v>4879.0731000000005</v>
      </c>
    </row>
    <row r="3126" spans="1:2" ht="15.75" customHeight="1" x14ac:dyDescent="0.3">
      <c r="A3126" s="28" t="s">
        <v>6118</v>
      </c>
      <c r="B3126" s="30">
        <v>5166.0774000000001</v>
      </c>
    </row>
    <row r="3127" spans="1:2" ht="15.75" customHeight="1" x14ac:dyDescent="0.3">
      <c r="A3127" s="28" t="s">
        <v>6119</v>
      </c>
      <c r="B3127" s="30">
        <v>5166.0774000000001</v>
      </c>
    </row>
    <row r="3128" spans="1:2" ht="15.75" customHeight="1" x14ac:dyDescent="0.3">
      <c r="A3128" s="28" t="s">
        <v>6120</v>
      </c>
      <c r="B3128" s="30">
        <v>6314.0945999999994</v>
      </c>
    </row>
    <row r="3129" spans="1:2" ht="15.75" customHeight="1" x14ac:dyDescent="0.3">
      <c r="A3129" s="20" t="s">
        <v>6121</v>
      </c>
      <c r="B3129" s="22">
        <v>59390.100000000006</v>
      </c>
    </row>
    <row r="3130" spans="1:2" ht="15.75" customHeight="1" x14ac:dyDescent="0.3">
      <c r="A3130" s="28" t="s">
        <v>6122</v>
      </c>
      <c r="B3130" s="30">
        <v>12630.294600000001</v>
      </c>
    </row>
    <row r="3131" spans="1:2" ht="15.75" customHeight="1" x14ac:dyDescent="0.3">
      <c r="A3131" s="28" t="s">
        <v>6123</v>
      </c>
      <c r="B3131" s="30">
        <v>9759.7731000000003</v>
      </c>
    </row>
    <row r="3132" spans="1:2" ht="15.75" customHeight="1" x14ac:dyDescent="0.3">
      <c r="A3132" s="28" t="s">
        <v>6124</v>
      </c>
      <c r="B3132" s="30">
        <v>7463.3558999999996</v>
      </c>
    </row>
    <row r="3133" spans="1:2" ht="15.75" customHeight="1" x14ac:dyDescent="0.3">
      <c r="A3133" s="28" t="s">
        <v>6125</v>
      </c>
      <c r="B3133" s="30">
        <v>10333.877399999999</v>
      </c>
    </row>
    <row r="3134" spans="1:2" ht="15.75" customHeight="1" x14ac:dyDescent="0.3">
      <c r="A3134" s="28" t="s">
        <v>6126</v>
      </c>
      <c r="B3134" s="30">
        <v>7463.3558999999996</v>
      </c>
    </row>
    <row r="3135" spans="1:2" ht="15.75" customHeight="1" x14ac:dyDescent="0.3">
      <c r="A3135" s="28" t="s">
        <v>6127</v>
      </c>
      <c r="B3135" s="30">
        <v>9759.7731000000003</v>
      </c>
    </row>
    <row r="3136" spans="1:2" ht="15.75" customHeight="1" x14ac:dyDescent="0.3">
      <c r="A3136" s="28" t="s">
        <v>6128</v>
      </c>
      <c r="B3136" s="30">
        <v>10333.877399999999</v>
      </c>
    </row>
    <row r="3137" spans="1:2" ht="15.75" customHeight="1" x14ac:dyDescent="0.3">
      <c r="A3137" s="28" t="s">
        <v>6129</v>
      </c>
      <c r="B3137" s="30">
        <v>10333.877399999999</v>
      </c>
    </row>
    <row r="3138" spans="1:2" ht="15.75" customHeight="1" x14ac:dyDescent="0.3">
      <c r="A3138" s="28" t="s">
        <v>6130</v>
      </c>
      <c r="B3138" s="30">
        <v>12630.294600000001</v>
      </c>
    </row>
    <row r="3139" spans="1:2" ht="15.75" customHeight="1" x14ac:dyDescent="0.3">
      <c r="A3139" s="20" t="s">
        <v>6131</v>
      </c>
      <c r="B3139" s="22">
        <v>125225.1</v>
      </c>
    </row>
    <row r="3140" spans="1:2" ht="15.75" customHeight="1" x14ac:dyDescent="0.3">
      <c r="A3140" s="28" t="s">
        <v>6132</v>
      </c>
      <c r="B3140" s="30">
        <v>26631.204600000001</v>
      </c>
    </row>
    <row r="3141" spans="1:2" ht="15.75" customHeight="1" x14ac:dyDescent="0.3">
      <c r="A3141" s="28" t="s">
        <v>6133</v>
      </c>
      <c r="B3141" s="30">
        <v>20578.658100000004</v>
      </c>
    </row>
    <row r="3142" spans="1:2" ht="15.75" customHeight="1" x14ac:dyDescent="0.3">
      <c r="A3142" s="28" t="s">
        <v>6134</v>
      </c>
      <c r="B3142" s="30">
        <v>15736.6209</v>
      </c>
    </row>
    <row r="3143" spans="1:2" ht="15.75" customHeight="1" x14ac:dyDescent="0.3">
      <c r="A3143" s="28" t="s">
        <v>6135</v>
      </c>
      <c r="B3143" s="30">
        <v>21789.167399999998</v>
      </c>
    </row>
    <row r="3144" spans="1:2" ht="15.75" customHeight="1" x14ac:dyDescent="0.3">
      <c r="A3144" s="28" t="s">
        <v>6136</v>
      </c>
      <c r="B3144" s="30">
        <v>15736.6209</v>
      </c>
    </row>
    <row r="3145" spans="1:2" ht="15.75" customHeight="1" x14ac:dyDescent="0.3">
      <c r="A3145" s="28" t="s">
        <v>6137</v>
      </c>
      <c r="B3145" s="30">
        <v>20578.658100000004</v>
      </c>
    </row>
    <row r="3146" spans="1:2" ht="15.75" customHeight="1" x14ac:dyDescent="0.3">
      <c r="A3146" s="28" t="s">
        <v>6138</v>
      </c>
      <c r="B3146" s="30">
        <v>21789.167399999998</v>
      </c>
    </row>
    <row r="3147" spans="1:2" ht="15.75" customHeight="1" x14ac:dyDescent="0.3">
      <c r="A3147" s="28" t="s">
        <v>6139</v>
      </c>
      <c r="B3147" s="30">
        <v>21789.167399999998</v>
      </c>
    </row>
    <row r="3148" spans="1:2" ht="15.75" customHeight="1" x14ac:dyDescent="0.3">
      <c r="A3148" s="28" t="s">
        <v>6140</v>
      </c>
      <c r="B3148" s="30">
        <v>26631.204600000001</v>
      </c>
    </row>
    <row r="3149" spans="1:2" ht="15.75" customHeight="1" x14ac:dyDescent="0.3">
      <c r="A3149" s="20" t="s">
        <v>6141</v>
      </c>
      <c r="B3149" s="22">
        <v>215612.10000000003</v>
      </c>
    </row>
    <row r="3150" spans="1:2" ht="15.75" customHeight="1" x14ac:dyDescent="0.3">
      <c r="A3150" s="28" t="s">
        <v>6142</v>
      </c>
      <c r="B3150" s="30">
        <v>45853.506600000001</v>
      </c>
    </row>
    <row r="3151" spans="1:2" ht="15.75" customHeight="1" x14ac:dyDescent="0.3">
      <c r="A3151" s="28" t="s">
        <v>6143</v>
      </c>
      <c r="B3151" s="30">
        <v>35432.255100000002</v>
      </c>
    </row>
    <row r="3152" spans="1:2" ht="15.75" customHeight="1" x14ac:dyDescent="0.3">
      <c r="A3152" s="28" t="s">
        <v>6144</v>
      </c>
      <c r="B3152" s="30">
        <v>27095.2539</v>
      </c>
    </row>
    <row r="3153" spans="1:2" ht="15.75" customHeight="1" x14ac:dyDescent="0.3">
      <c r="A3153" s="28" t="s">
        <v>6145</v>
      </c>
      <c r="B3153" s="30">
        <v>37516.505399999995</v>
      </c>
    </row>
    <row r="3154" spans="1:2" ht="15.75" customHeight="1" x14ac:dyDescent="0.3">
      <c r="A3154" s="28" t="s">
        <v>6146</v>
      </c>
      <c r="B3154" s="30">
        <v>27095.2539</v>
      </c>
    </row>
    <row r="3155" spans="1:2" ht="15.75" customHeight="1" x14ac:dyDescent="0.3">
      <c r="A3155" s="28" t="s">
        <v>6147</v>
      </c>
      <c r="B3155" s="30">
        <v>35432.255100000002</v>
      </c>
    </row>
    <row r="3156" spans="1:2" ht="15.75" customHeight="1" x14ac:dyDescent="0.3">
      <c r="A3156" s="28" t="s">
        <v>6148</v>
      </c>
      <c r="B3156" s="30">
        <v>37516.505399999995</v>
      </c>
    </row>
    <row r="3157" spans="1:2" ht="15.75" customHeight="1" x14ac:dyDescent="0.3">
      <c r="A3157" s="28" t="s">
        <v>6149</v>
      </c>
      <c r="B3157" s="30">
        <v>37516.505399999995</v>
      </c>
    </row>
    <row r="3158" spans="1:2" ht="15.75" customHeight="1" x14ac:dyDescent="0.3">
      <c r="A3158" s="28" t="s">
        <v>6150</v>
      </c>
      <c r="B3158" s="30">
        <v>45853.506600000001</v>
      </c>
    </row>
    <row r="3159" spans="1:2" ht="15.75" customHeight="1" x14ac:dyDescent="0.3">
      <c r="A3159" s="20" t="s">
        <v>6151</v>
      </c>
      <c r="B3159" s="22">
        <v>29690.100000000002</v>
      </c>
    </row>
    <row r="3160" spans="1:2" ht="15.75" customHeight="1" x14ac:dyDescent="0.3">
      <c r="A3160" s="28" t="s">
        <v>6152</v>
      </c>
      <c r="B3160" s="30">
        <v>6314.0945999999994</v>
      </c>
    </row>
    <row r="3161" spans="1:2" ht="15.75" customHeight="1" x14ac:dyDescent="0.3">
      <c r="A3161" s="28" t="s">
        <v>6153</v>
      </c>
      <c r="B3161" s="30">
        <v>4879.0731000000005</v>
      </c>
    </row>
    <row r="3162" spans="1:2" ht="15.75" customHeight="1" x14ac:dyDescent="0.3">
      <c r="A3162" s="28" t="s">
        <v>6154</v>
      </c>
      <c r="B3162" s="30">
        <v>3731.0559000000003</v>
      </c>
    </row>
    <row r="3163" spans="1:2" ht="15.75" customHeight="1" x14ac:dyDescent="0.3">
      <c r="A3163" s="28" t="s">
        <v>6155</v>
      </c>
      <c r="B3163" s="30">
        <v>5166.0774000000001</v>
      </c>
    </row>
    <row r="3164" spans="1:2" ht="15.75" customHeight="1" x14ac:dyDescent="0.3">
      <c r="A3164" s="28" t="s">
        <v>6156</v>
      </c>
      <c r="B3164" s="30">
        <v>3731.0559000000003</v>
      </c>
    </row>
    <row r="3165" spans="1:2" ht="15.75" customHeight="1" x14ac:dyDescent="0.3">
      <c r="A3165" s="28" t="s">
        <v>6157</v>
      </c>
      <c r="B3165" s="30">
        <v>4879.0731000000005</v>
      </c>
    </row>
    <row r="3166" spans="1:2" ht="15.75" customHeight="1" x14ac:dyDescent="0.3">
      <c r="A3166" s="28" t="s">
        <v>6158</v>
      </c>
      <c r="B3166" s="30">
        <v>5166.0774000000001</v>
      </c>
    </row>
    <row r="3167" spans="1:2" ht="15.75" customHeight="1" x14ac:dyDescent="0.3">
      <c r="A3167" s="28" t="s">
        <v>6159</v>
      </c>
      <c r="B3167" s="30">
        <v>5166.0774000000001</v>
      </c>
    </row>
    <row r="3168" spans="1:2" ht="15.75" customHeight="1" x14ac:dyDescent="0.3">
      <c r="A3168" s="28" t="s">
        <v>6160</v>
      </c>
      <c r="B3168" s="30">
        <v>6314.0945999999994</v>
      </c>
    </row>
    <row r="3169" spans="1:2" ht="15.75" customHeight="1" x14ac:dyDescent="0.3">
      <c r="A3169" s="20" t="s">
        <v>6172</v>
      </c>
      <c r="B3169" s="22">
        <v>5435.1</v>
      </c>
    </row>
    <row r="3170" spans="1:2" ht="15.75" customHeight="1" x14ac:dyDescent="0.3">
      <c r="A3170" s="28" t="s">
        <v>6173</v>
      </c>
      <c r="B3170" s="30">
        <v>1155.8646000000001</v>
      </c>
    </row>
    <row r="3171" spans="1:2" ht="15.75" customHeight="1" x14ac:dyDescent="0.3">
      <c r="A3171" s="28" t="s">
        <v>6174</v>
      </c>
      <c r="B3171" s="30">
        <v>893.16810000000009</v>
      </c>
    </row>
    <row r="3172" spans="1:2" ht="15.75" customHeight="1" x14ac:dyDescent="0.3">
      <c r="A3172" s="28" t="s">
        <v>6175</v>
      </c>
      <c r="B3172" s="30">
        <v>683.01090000000011</v>
      </c>
    </row>
    <row r="3173" spans="1:2" ht="15.75" customHeight="1" x14ac:dyDescent="0.3">
      <c r="A3173" s="28" t="s">
        <v>6176</v>
      </c>
      <c r="B3173" s="30">
        <v>945.70740000000001</v>
      </c>
    </row>
    <row r="3174" spans="1:2" ht="15.75" customHeight="1" x14ac:dyDescent="0.3">
      <c r="A3174" s="28" t="s">
        <v>6177</v>
      </c>
      <c r="B3174" s="30">
        <v>683.01090000000011</v>
      </c>
    </row>
    <row r="3175" spans="1:2" ht="15.75" customHeight="1" x14ac:dyDescent="0.3">
      <c r="A3175" s="28" t="s">
        <v>6178</v>
      </c>
      <c r="B3175" s="30">
        <v>893.16810000000009</v>
      </c>
    </row>
    <row r="3176" spans="1:2" ht="15.75" customHeight="1" x14ac:dyDescent="0.3">
      <c r="A3176" s="28" t="s">
        <v>6179</v>
      </c>
      <c r="B3176" s="30">
        <v>945.70740000000001</v>
      </c>
    </row>
    <row r="3177" spans="1:2" ht="15.75" customHeight="1" x14ac:dyDescent="0.3">
      <c r="A3177" s="28" t="s">
        <v>6180</v>
      </c>
      <c r="B3177" s="30">
        <v>945.70740000000001</v>
      </c>
    </row>
    <row r="3178" spans="1:2" ht="15.75" customHeight="1" x14ac:dyDescent="0.3">
      <c r="A3178" s="28" t="s">
        <v>6181</v>
      </c>
      <c r="B3178" s="30">
        <v>1155.8646000000001</v>
      </c>
    </row>
    <row r="3179" spans="1:2" ht="15.75" customHeight="1" x14ac:dyDescent="0.3">
      <c r="A3179" s="20" t="s">
        <v>6192</v>
      </c>
      <c r="B3179" s="22">
        <v>15731.100000000002</v>
      </c>
    </row>
    <row r="3180" spans="1:2" ht="15.75" customHeight="1" x14ac:dyDescent="0.3">
      <c r="A3180" s="28" t="s">
        <v>6193</v>
      </c>
      <c r="B3180" s="30">
        <v>3345.4805999999999</v>
      </c>
    </row>
    <row r="3181" spans="1:2" ht="15.75" customHeight="1" x14ac:dyDescent="0.3">
      <c r="A3181" s="28" t="s">
        <v>6194</v>
      </c>
      <c r="B3181" s="30">
        <v>2585.1441</v>
      </c>
    </row>
    <row r="3182" spans="1:2" ht="15.75" customHeight="1" x14ac:dyDescent="0.3">
      <c r="A3182" s="28" t="s">
        <v>6195</v>
      </c>
      <c r="B3182" s="30">
        <v>1976.8749</v>
      </c>
    </row>
    <row r="3183" spans="1:2" ht="15.75" customHeight="1" x14ac:dyDescent="0.3">
      <c r="A3183" s="28" t="s">
        <v>6196</v>
      </c>
      <c r="B3183" s="30">
        <v>2737.2113999999997</v>
      </c>
    </row>
    <row r="3184" spans="1:2" ht="15.75" customHeight="1" x14ac:dyDescent="0.3">
      <c r="A3184" s="28" t="s">
        <v>6197</v>
      </c>
      <c r="B3184" s="30">
        <v>1976.8749</v>
      </c>
    </row>
    <row r="3185" spans="1:2" ht="15.75" customHeight="1" x14ac:dyDescent="0.3">
      <c r="A3185" s="28" t="s">
        <v>6198</v>
      </c>
      <c r="B3185" s="30">
        <v>2585.1441</v>
      </c>
    </row>
    <row r="3186" spans="1:2" ht="15.75" customHeight="1" x14ac:dyDescent="0.3">
      <c r="A3186" s="28" t="s">
        <v>6199</v>
      </c>
      <c r="B3186" s="30">
        <v>2737.2113999999997</v>
      </c>
    </row>
    <row r="3187" spans="1:2" ht="15.75" customHeight="1" x14ac:dyDescent="0.3">
      <c r="A3187" s="28" t="s">
        <v>6200</v>
      </c>
      <c r="B3187" s="30">
        <v>2737.2113999999997</v>
      </c>
    </row>
    <row r="3188" spans="1:2" ht="15.75" customHeight="1" x14ac:dyDescent="0.3">
      <c r="A3188" s="28" t="s">
        <v>6201</v>
      </c>
      <c r="B3188" s="30">
        <v>3345.4805999999999</v>
      </c>
    </row>
    <row r="3189" spans="1:2" ht="15.75" customHeight="1" x14ac:dyDescent="0.3">
      <c r="A3189" s="20" t="s">
        <v>6202</v>
      </c>
      <c r="B3189" s="22">
        <v>20681.100000000002</v>
      </c>
    </row>
    <row r="3190" spans="1:2" ht="15.75" customHeight="1" x14ac:dyDescent="0.3">
      <c r="A3190" s="28" t="s">
        <v>6203</v>
      </c>
      <c r="B3190" s="30">
        <v>4398.1805999999997</v>
      </c>
    </row>
    <row r="3191" spans="1:2" ht="15.75" customHeight="1" x14ac:dyDescent="0.3">
      <c r="A3191" s="28" t="s">
        <v>6204</v>
      </c>
      <c r="B3191" s="30">
        <v>3398.5941000000007</v>
      </c>
    </row>
    <row r="3192" spans="1:2" ht="15.75" customHeight="1" x14ac:dyDescent="0.3">
      <c r="A3192" s="28" t="s">
        <v>6205</v>
      </c>
      <c r="B3192" s="30">
        <v>2598.9249000000004</v>
      </c>
    </row>
    <row r="3193" spans="1:2" ht="15.75" customHeight="1" x14ac:dyDescent="0.3">
      <c r="A3193" s="28" t="s">
        <v>6206</v>
      </c>
      <c r="B3193" s="30">
        <v>3598.5113999999999</v>
      </c>
    </row>
    <row r="3194" spans="1:2" ht="15.75" customHeight="1" x14ac:dyDescent="0.3">
      <c r="A3194" s="28" t="s">
        <v>6207</v>
      </c>
      <c r="B3194" s="30">
        <v>2598.9249000000004</v>
      </c>
    </row>
    <row r="3195" spans="1:2" ht="15.75" customHeight="1" x14ac:dyDescent="0.3">
      <c r="A3195" s="28" t="s">
        <v>6208</v>
      </c>
      <c r="B3195" s="30">
        <v>3398.5941000000007</v>
      </c>
    </row>
    <row r="3196" spans="1:2" ht="15.75" customHeight="1" x14ac:dyDescent="0.3">
      <c r="A3196" s="28" t="s">
        <v>6209</v>
      </c>
      <c r="B3196" s="30">
        <v>3598.5113999999999</v>
      </c>
    </row>
    <row r="3197" spans="1:2" ht="15.75" customHeight="1" x14ac:dyDescent="0.3">
      <c r="A3197" s="28" t="s">
        <v>6210</v>
      </c>
      <c r="B3197" s="30">
        <v>3598.5113999999999</v>
      </c>
    </row>
    <row r="3198" spans="1:2" ht="15.75" customHeight="1" x14ac:dyDescent="0.3">
      <c r="A3198" s="28" t="s">
        <v>6211</v>
      </c>
      <c r="B3198" s="30">
        <v>4398.1805999999997</v>
      </c>
    </row>
    <row r="3199" spans="1:2" ht="15.75" customHeight="1" x14ac:dyDescent="0.3">
      <c r="A3199" s="20" t="s">
        <v>6212</v>
      </c>
      <c r="B3199" s="22">
        <v>30680.100000000002</v>
      </c>
    </row>
    <row r="3200" spans="1:2" ht="15.75" customHeight="1" x14ac:dyDescent="0.3">
      <c r="A3200" s="28" t="s">
        <v>6213</v>
      </c>
      <c r="B3200" s="30">
        <v>6524.6346000000003</v>
      </c>
    </row>
    <row r="3201" spans="1:2" ht="15.75" customHeight="1" x14ac:dyDescent="0.3">
      <c r="A3201" s="28" t="s">
        <v>6214</v>
      </c>
      <c r="B3201" s="30">
        <v>5041.7631000000001</v>
      </c>
    </row>
    <row r="3202" spans="1:2" ht="15.75" customHeight="1" x14ac:dyDescent="0.3">
      <c r="A3202" s="28" t="s">
        <v>6215</v>
      </c>
      <c r="B3202" s="30">
        <v>3855.4659000000006</v>
      </c>
    </row>
    <row r="3203" spans="1:2" ht="15.75" customHeight="1" x14ac:dyDescent="0.3">
      <c r="A3203" s="28" t="s">
        <v>6216</v>
      </c>
      <c r="B3203" s="30">
        <v>5338.3374000000003</v>
      </c>
    </row>
    <row r="3204" spans="1:2" ht="15.75" customHeight="1" x14ac:dyDescent="0.3">
      <c r="A3204" s="28" t="s">
        <v>6217</v>
      </c>
      <c r="B3204" s="30">
        <v>3855.4659000000006</v>
      </c>
    </row>
    <row r="3205" spans="1:2" ht="15.75" customHeight="1" x14ac:dyDescent="0.3">
      <c r="A3205" s="28" t="s">
        <v>6218</v>
      </c>
      <c r="B3205" s="30">
        <v>5041.7631000000001</v>
      </c>
    </row>
    <row r="3206" spans="1:2" ht="15.75" customHeight="1" x14ac:dyDescent="0.3">
      <c r="A3206" s="28" t="s">
        <v>6219</v>
      </c>
      <c r="B3206" s="30">
        <v>5338.3374000000003</v>
      </c>
    </row>
    <row r="3207" spans="1:2" ht="15.75" customHeight="1" x14ac:dyDescent="0.3">
      <c r="A3207" s="28" t="s">
        <v>6220</v>
      </c>
      <c r="B3207" s="30">
        <v>5338.3374000000003</v>
      </c>
    </row>
    <row r="3208" spans="1:2" ht="15.75" customHeight="1" x14ac:dyDescent="0.3">
      <c r="A3208" s="28" t="s">
        <v>6221</v>
      </c>
      <c r="B3208" s="30">
        <v>6524.6346000000003</v>
      </c>
    </row>
    <row r="3209" spans="1:2" ht="15.75" customHeight="1" x14ac:dyDescent="0.3">
      <c r="A3209" s="20" t="s">
        <v>6222</v>
      </c>
      <c r="B3209" s="22">
        <v>74834.100000000006</v>
      </c>
    </row>
    <row r="3210" spans="1:2" ht="15.75" customHeight="1" x14ac:dyDescent="0.3">
      <c r="A3210" s="28" t="s">
        <v>6223</v>
      </c>
      <c r="B3210" s="30">
        <v>15914.718599999998</v>
      </c>
    </row>
    <row r="3211" spans="1:2" ht="15.75" customHeight="1" x14ac:dyDescent="0.3">
      <c r="A3211" s="28" t="s">
        <v>6224</v>
      </c>
      <c r="B3211" s="30">
        <v>12297.7371</v>
      </c>
    </row>
    <row r="3212" spans="1:2" ht="15.75" customHeight="1" x14ac:dyDescent="0.3">
      <c r="A3212" s="28" t="s">
        <v>6225</v>
      </c>
      <c r="B3212" s="30">
        <v>9404.1519000000008</v>
      </c>
    </row>
    <row r="3213" spans="1:2" ht="15.75" customHeight="1" x14ac:dyDescent="0.3">
      <c r="A3213" s="28" t="s">
        <v>6226</v>
      </c>
      <c r="B3213" s="30">
        <v>13021.133400000001</v>
      </c>
    </row>
    <row r="3214" spans="1:2" ht="15.75" customHeight="1" x14ac:dyDescent="0.3">
      <c r="A3214" s="28" t="s">
        <v>6227</v>
      </c>
      <c r="B3214" s="30">
        <v>9404.1519000000008</v>
      </c>
    </row>
    <row r="3215" spans="1:2" ht="15.75" customHeight="1" x14ac:dyDescent="0.3">
      <c r="A3215" s="28" t="s">
        <v>6228</v>
      </c>
      <c r="B3215" s="30">
        <v>12297.7371</v>
      </c>
    </row>
    <row r="3216" spans="1:2" ht="15.75" customHeight="1" x14ac:dyDescent="0.3">
      <c r="A3216" s="28" t="s">
        <v>6229</v>
      </c>
      <c r="B3216" s="30">
        <v>13021.133400000001</v>
      </c>
    </row>
    <row r="3217" spans="1:2" ht="15.75" customHeight="1" x14ac:dyDescent="0.3">
      <c r="A3217" s="28" t="s">
        <v>6230</v>
      </c>
      <c r="B3217" s="30">
        <v>13021.133400000001</v>
      </c>
    </row>
    <row r="3218" spans="1:2" ht="15.75" customHeight="1" x14ac:dyDescent="0.3">
      <c r="A3218" s="28" t="s">
        <v>6231</v>
      </c>
      <c r="B3218" s="30">
        <v>15914.718599999998</v>
      </c>
    </row>
    <row r="3219" spans="1:2" ht="15.75" customHeight="1" x14ac:dyDescent="0.3">
      <c r="A3219" s="20" t="s">
        <v>6232</v>
      </c>
      <c r="B3219" s="22">
        <v>95030.1</v>
      </c>
    </row>
    <row r="3220" spans="1:2" ht="15.75" customHeight="1" x14ac:dyDescent="0.3">
      <c r="A3220" s="28" t="s">
        <v>6233</v>
      </c>
      <c r="B3220" s="30">
        <v>20209.7346</v>
      </c>
    </row>
    <row r="3221" spans="1:2" ht="15.75" customHeight="1" x14ac:dyDescent="0.3">
      <c r="A3221" s="28" t="s">
        <v>6234</v>
      </c>
      <c r="B3221" s="30">
        <v>15616.613099999999</v>
      </c>
    </row>
    <row r="3222" spans="1:2" ht="15.75" customHeight="1" x14ac:dyDescent="0.3">
      <c r="A3222" s="28" t="s">
        <v>6235</v>
      </c>
      <c r="B3222" s="30">
        <v>11942.115900000001</v>
      </c>
    </row>
    <row r="3223" spans="1:2" ht="15.75" customHeight="1" x14ac:dyDescent="0.3">
      <c r="A3223" s="28" t="s">
        <v>6236</v>
      </c>
      <c r="B3223" s="30">
        <v>16535.237400000002</v>
      </c>
    </row>
    <row r="3224" spans="1:2" ht="15.75" customHeight="1" x14ac:dyDescent="0.3">
      <c r="A3224" s="28" t="s">
        <v>6237</v>
      </c>
      <c r="B3224" s="30">
        <v>11942.115900000001</v>
      </c>
    </row>
    <row r="3225" spans="1:2" ht="15.75" customHeight="1" x14ac:dyDescent="0.3">
      <c r="A3225" s="28" t="s">
        <v>6238</v>
      </c>
      <c r="B3225" s="30">
        <v>15616.613099999999</v>
      </c>
    </row>
    <row r="3226" spans="1:2" ht="15.75" customHeight="1" x14ac:dyDescent="0.3">
      <c r="A3226" s="28" t="s">
        <v>6239</v>
      </c>
      <c r="B3226" s="30">
        <v>16535.237400000002</v>
      </c>
    </row>
    <row r="3227" spans="1:2" ht="15.75" customHeight="1" x14ac:dyDescent="0.3">
      <c r="A3227" s="28" t="s">
        <v>6240</v>
      </c>
      <c r="B3227" s="30">
        <v>16535.237400000002</v>
      </c>
    </row>
    <row r="3228" spans="1:2" ht="15.75" customHeight="1" x14ac:dyDescent="0.3">
      <c r="A3228" s="28" t="s">
        <v>6241</v>
      </c>
      <c r="B3228" s="30">
        <v>20209.7346</v>
      </c>
    </row>
    <row r="3229" spans="1:2" ht="15.75" customHeight="1" x14ac:dyDescent="0.3">
      <c r="A3229" s="20" t="s">
        <v>6242</v>
      </c>
      <c r="B3229" s="22">
        <v>104534.1</v>
      </c>
    </row>
    <row r="3230" spans="1:2" ht="15.75" customHeight="1" x14ac:dyDescent="0.3">
      <c r="A3230" s="28" t="s">
        <v>6243</v>
      </c>
      <c r="B3230" s="30">
        <v>22230.918599999997</v>
      </c>
    </row>
    <row r="3231" spans="1:2" ht="15.75" customHeight="1" x14ac:dyDescent="0.3">
      <c r="A3231" s="28" t="s">
        <v>6244</v>
      </c>
      <c r="B3231" s="30">
        <v>17178.437100000006</v>
      </c>
    </row>
    <row r="3232" spans="1:2" ht="15.75" customHeight="1" x14ac:dyDescent="0.3">
      <c r="A3232" s="28" t="s">
        <v>6245</v>
      </c>
      <c r="B3232" s="30">
        <v>13136.451900000002</v>
      </c>
    </row>
    <row r="3233" spans="1:2" ht="15.75" customHeight="1" x14ac:dyDescent="0.3">
      <c r="A3233" s="28" t="s">
        <v>6246</v>
      </c>
      <c r="B3233" s="30">
        <v>18188.933400000002</v>
      </c>
    </row>
    <row r="3234" spans="1:2" ht="15.75" customHeight="1" x14ac:dyDescent="0.3">
      <c r="A3234" s="28" t="s">
        <v>6247</v>
      </c>
      <c r="B3234" s="30">
        <v>13136.451900000002</v>
      </c>
    </row>
    <row r="3235" spans="1:2" ht="15.75" customHeight="1" x14ac:dyDescent="0.3">
      <c r="A3235" s="28" t="s">
        <v>6248</v>
      </c>
      <c r="B3235" s="30">
        <v>17178.437100000006</v>
      </c>
    </row>
    <row r="3236" spans="1:2" ht="15.75" customHeight="1" x14ac:dyDescent="0.3">
      <c r="A3236" s="28" t="s">
        <v>6249</v>
      </c>
      <c r="B3236" s="30">
        <v>18188.933400000002</v>
      </c>
    </row>
    <row r="3237" spans="1:2" ht="15.75" customHeight="1" x14ac:dyDescent="0.3">
      <c r="A3237" s="28" t="s">
        <v>6250</v>
      </c>
      <c r="B3237" s="30">
        <v>18188.933400000002</v>
      </c>
    </row>
    <row r="3238" spans="1:2" ht="15.75" customHeight="1" x14ac:dyDescent="0.3">
      <c r="A3238" s="28" t="s">
        <v>6251</v>
      </c>
      <c r="B3238" s="30">
        <v>22230.918599999997</v>
      </c>
    </row>
    <row r="3239" spans="1:2" ht="15.75" customHeight="1" x14ac:dyDescent="0.3">
      <c r="A3239" s="20" t="s">
        <v>6252</v>
      </c>
      <c r="B3239" s="22">
        <v>82318.500000000015</v>
      </c>
    </row>
    <row r="3240" spans="1:2" ht="15.75" customHeight="1" x14ac:dyDescent="0.3">
      <c r="A3240" s="28" t="s">
        <v>6253</v>
      </c>
      <c r="B3240" s="30">
        <v>17506.401000000002</v>
      </c>
    </row>
    <row r="3241" spans="1:2" ht="15.75" customHeight="1" x14ac:dyDescent="0.3">
      <c r="A3241" s="28" t="s">
        <v>6254</v>
      </c>
      <c r="B3241" s="30">
        <v>13527.673500000003</v>
      </c>
    </row>
    <row r="3242" spans="1:2" ht="15.75" customHeight="1" x14ac:dyDescent="0.3">
      <c r="A3242" s="28" t="s">
        <v>6255</v>
      </c>
      <c r="B3242" s="30">
        <v>10344.691500000001</v>
      </c>
    </row>
    <row r="3243" spans="1:2" ht="15.75" customHeight="1" x14ac:dyDescent="0.3">
      <c r="A3243" s="28" t="s">
        <v>6256</v>
      </c>
      <c r="B3243" s="30">
        <v>14323.418999999998</v>
      </c>
    </row>
    <row r="3244" spans="1:2" ht="15.75" customHeight="1" x14ac:dyDescent="0.3">
      <c r="A3244" s="28" t="s">
        <v>6257</v>
      </c>
      <c r="B3244" s="30">
        <v>10344.691500000001</v>
      </c>
    </row>
    <row r="3245" spans="1:2" ht="15.75" customHeight="1" x14ac:dyDescent="0.3">
      <c r="A3245" s="28" t="s">
        <v>6258</v>
      </c>
      <c r="B3245" s="30">
        <v>13527.673500000003</v>
      </c>
    </row>
    <row r="3246" spans="1:2" ht="15.75" customHeight="1" x14ac:dyDescent="0.3">
      <c r="A3246" s="28" t="s">
        <v>6259</v>
      </c>
      <c r="B3246" s="30">
        <v>14323.418999999998</v>
      </c>
    </row>
    <row r="3247" spans="1:2" ht="15.75" customHeight="1" x14ac:dyDescent="0.3">
      <c r="A3247" s="28" t="s">
        <v>6260</v>
      </c>
      <c r="B3247" s="30">
        <v>14323.418999999998</v>
      </c>
    </row>
    <row r="3248" spans="1:2" ht="15.75" customHeight="1" x14ac:dyDescent="0.3">
      <c r="A3248" s="28" t="s">
        <v>6261</v>
      </c>
      <c r="B3248" s="30">
        <v>17506.401000000002</v>
      </c>
    </row>
    <row r="3249" spans="1:2" ht="15.75" customHeight="1" x14ac:dyDescent="0.3">
      <c r="A3249" s="20" t="s">
        <v>6262</v>
      </c>
      <c r="B3249" s="22">
        <v>2168.1000000000004</v>
      </c>
    </row>
    <row r="3250" spans="1:2" ht="15.75" customHeight="1" x14ac:dyDescent="0.3">
      <c r="A3250" s="28" t="s">
        <v>6263</v>
      </c>
      <c r="B3250" s="30">
        <v>461.08260000000001</v>
      </c>
    </row>
    <row r="3251" spans="1:2" ht="15.75" customHeight="1" x14ac:dyDescent="0.3">
      <c r="A3251" s="28" t="s">
        <v>6264</v>
      </c>
      <c r="B3251" s="30">
        <v>356.29110000000003</v>
      </c>
    </row>
    <row r="3252" spans="1:2" ht="15.75" customHeight="1" x14ac:dyDescent="0.3">
      <c r="A3252" s="28" t="s">
        <v>6265</v>
      </c>
      <c r="B3252" s="30">
        <v>272.4579</v>
      </c>
    </row>
    <row r="3253" spans="1:2" ht="15.75" customHeight="1" x14ac:dyDescent="0.3">
      <c r="A3253" s="28" t="s">
        <v>6266</v>
      </c>
      <c r="B3253" s="30">
        <v>377.24940000000004</v>
      </c>
    </row>
    <row r="3254" spans="1:2" ht="15.75" customHeight="1" x14ac:dyDescent="0.3">
      <c r="A3254" s="28" t="s">
        <v>6267</v>
      </c>
      <c r="B3254" s="30">
        <v>272.4579</v>
      </c>
    </row>
    <row r="3255" spans="1:2" ht="15.75" customHeight="1" x14ac:dyDescent="0.3">
      <c r="A3255" s="28" t="s">
        <v>6268</v>
      </c>
      <c r="B3255" s="30">
        <v>356.29110000000003</v>
      </c>
    </row>
    <row r="3256" spans="1:2" ht="15.75" customHeight="1" x14ac:dyDescent="0.3">
      <c r="A3256" s="28" t="s">
        <v>6269</v>
      </c>
      <c r="B3256" s="30">
        <v>377.24940000000004</v>
      </c>
    </row>
    <row r="3257" spans="1:2" ht="15.75" customHeight="1" x14ac:dyDescent="0.3">
      <c r="A3257" s="28" t="s">
        <v>6270</v>
      </c>
      <c r="B3257" s="30">
        <v>377.24940000000004</v>
      </c>
    </row>
    <row r="3258" spans="1:2" ht="15.75" customHeight="1" x14ac:dyDescent="0.3">
      <c r="A3258" s="28" t="s">
        <v>6271</v>
      </c>
      <c r="B3258" s="30">
        <v>461.08260000000001</v>
      </c>
    </row>
    <row r="3259" spans="1:2" ht="15.75" customHeight="1" x14ac:dyDescent="0.3">
      <c r="A3259" s="20" t="s">
        <v>6272</v>
      </c>
      <c r="B3259" s="22">
        <v>2168.1000000000004</v>
      </c>
    </row>
    <row r="3260" spans="1:2" ht="15.75" customHeight="1" x14ac:dyDescent="0.3">
      <c r="A3260" s="28" t="s">
        <v>6273</v>
      </c>
      <c r="B3260" s="30">
        <v>461.08260000000001</v>
      </c>
    </row>
    <row r="3261" spans="1:2" ht="15.75" customHeight="1" x14ac:dyDescent="0.3">
      <c r="A3261" s="28" t="s">
        <v>6274</v>
      </c>
      <c r="B3261" s="30">
        <v>356.29110000000003</v>
      </c>
    </row>
    <row r="3262" spans="1:2" ht="15.75" customHeight="1" x14ac:dyDescent="0.3">
      <c r="A3262" s="28" t="s">
        <v>6275</v>
      </c>
      <c r="B3262" s="30">
        <v>272.4579</v>
      </c>
    </row>
    <row r="3263" spans="1:2" ht="15.75" customHeight="1" x14ac:dyDescent="0.3">
      <c r="A3263" s="28" t="s">
        <v>6276</v>
      </c>
      <c r="B3263" s="30">
        <v>377.24940000000004</v>
      </c>
    </row>
    <row r="3264" spans="1:2" ht="15.75" customHeight="1" x14ac:dyDescent="0.3">
      <c r="A3264" s="28" t="s">
        <v>6277</v>
      </c>
      <c r="B3264" s="30">
        <v>272.4579</v>
      </c>
    </row>
    <row r="3265" spans="1:2" ht="15.75" customHeight="1" x14ac:dyDescent="0.3">
      <c r="A3265" s="28" t="s">
        <v>6278</v>
      </c>
      <c r="B3265" s="30">
        <v>356.29110000000003</v>
      </c>
    </row>
    <row r="3266" spans="1:2" ht="15.75" customHeight="1" x14ac:dyDescent="0.3">
      <c r="A3266" s="28" t="s">
        <v>6279</v>
      </c>
      <c r="B3266" s="30">
        <v>377.24940000000004</v>
      </c>
    </row>
    <row r="3267" spans="1:2" ht="15.75" customHeight="1" x14ac:dyDescent="0.3">
      <c r="A3267" s="28" t="s">
        <v>6280</v>
      </c>
      <c r="B3267" s="30">
        <v>377.24940000000004</v>
      </c>
    </row>
    <row r="3268" spans="1:2" ht="15.75" customHeight="1" x14ac:dyDescent="0.3">
      <c r="A3268" s="28" t="s">
        <v>6281</v>
      </c>
      <c r="B3268" s="30">
        <v>461.08260000000001</v>
      </c>
    </row>
    <row r="3269" spans="1:2" ht="15.75" customHeight="1" x14ac:dyDescent="0.3">
      <c r="A3269" s="20" t="s">
        <v>6282</v>
      </c>
      <c r="B3269" s="22">
        <v>7118.1</v>
      </c>
    </row>
    <row r="3270" spans="1:2" ht="15.75" customHeight="1" x14ac:dyDescent="0.3">
      <c r="A3270" s="28" t="s">
        <v>6283</v>
      </c>
      <c r="B3270" s="30">
        <v>1513.7826</v>
      </c>
    </row>
    <row r="3271" spans="1:2" ht="15.75" customHeight="1" x14ac:dyDescent="0.3">
      <c r="A3271" s="28" t="s">
        <v>6284</v>
      </c>
      <c r="B3271" s="30">
        <v>1169.7411000000002</v>
      </c>
    </row>
    <row r="3272" spans="1:2" ht="15.75" customHeight="1" x14ac:dyDescent="0.3">
      <c r="A3272" s="28" t="s">
        <v>6285</v>
      </c>
      <c r="B3272" s="30">
        <v>894.50790000000018</v>
      </c>
    </row>
    <row r="3273" spans="1:2" ht="15.75" customHeight="1" x14ac:dyDescent="0.3">
      <c r="A3273" s="28" t="s">
        <v>6286</v>
      </c>
      <c r="B3273" s="30">
        <v>1238.5494000000001</v>
      </c>
    </row>
    <row r="3274" spans="1:2" ht="15.75" customHeight="1" x14ac:dyDescent="0.3">
      <c r="A3274" s="28" t="s">
        <v>6287</v>
      </c>
      <c r="B3274" s="30">
        <v>894.50790000000018</v>
      </c>
    </row>
    <row r="3275" spans="1:2" ht="15.75" customHeight="1" x14ac:dyDescent="0.3">
      <c r="A3275" s="28" t="s">
        <v>6288</v>
      </c>
      <c r="B3275" s="30">
        <v>1169.7411000000002</v>
      </c>
    </row>
    <row r="3276" spans="1:2" ht="15.75" customHeight="1" x14ac:dyDescent="0.3">
      <c r="A3276" s="28" t="s">
        <v>6289</v>
      </c>
      <c r="B3276" s="30">
        <v>1238.5494000000001</v>
      </c>
    </row>
    <row r="3277" spans="1:2" ht="15.75" customHeight="1" x14ac:dyDescent="0.3">
      <c r="A3277" s="28" t="s">
        <v>6290</v>
      </c>
      <c r="B3277" s="30">
        <v>1238.5494000000001</v>
      </c>
    </row>
    <row r="3278" spans="1:2" ht="15.75" customHeight="1" x14ac:dyDescent="0.3">
      <c r="A3278" s="28" t="s">
        <v>6291</v>
      </c>
      <c r="B3278" s="30">
        <v>1513.7826</v>
      </c>
    </row>
    <row r="3279" spans="1:2" ht="15.75" customHeight="1" x14ac:dyDescent="0.3">
      <c r="A3279" s="20" t="s">
        <v>6292</v>
      </c>
      <c r="B3279" s="22">
        <v>13850.100000000002</v>
      </c>
    </row>
    <row r="3280" spans="1:2" ht="15.75" customHeight="1" x14ac:dyDescent="0.3">
      <c r="A3280" s="28" t="s">
        <v>6293</v>
      </c>
      <c r="B3280" s="30">
        <v>2945.4546</v>
      </c>
    </row>
    <row r="3281" spans="1:2" ht="15.75" customHeight="1" x14ac:dyDescent="0.3">
      <c r="A3281" s="28" t="s">
        <v>6294</v>
      </c>
      <c r="B3281" s="30">
        <v>2276.0331000000001</v>
      </c>
    </row>
    <row r="3282" spans="1:2" ht="15.75" customHeight="1" x14ac:dyDescent="0.3">
      <c r="A3282" s="28" t="s">
        <v>6295</v>
      </c>
      <c r="B3282" s="30">
        <v>1740.4959000000001</v>
      </c>
    </row>
    <row r="3283" spans="1:2" ht="15.75" customHeight="1" x14ac:dyDescent="0.3">
      <c r="A3283" s="28" t="s">
        <v>6296</v>
      </c>
      <c r="B3283" s="30">
        <v>2409.9173999999998</v>
      </c>
    </row>
    <row r="3284" spans="1:2" ht="15.75" customHeight="1" x14ac:dyDescent="0.3">
      <c r="A3284" s="28" t="s">
        <v>6297</v>
      </c>
      <c r="B3284" s="30">
        <v>1740.4959000000001</v>
      </c>
    </row>
    <row r="3285" spans="1:2" ht="15.75" customHeight="1" x14ac:dyDescent="0.3">
      <c r="A3285" s="28" t="s">
        <v>6298</v>
      </c>
      <c r="B3285" s="30">
        <v>2276.0331000000001</v>
      </c>
    </row>
    <row r="3286" spans="1:2" ht="15.75" customHeight="1" x14ac:dyDescent="0.3">
      <c r="A3286" s="28" t="s">
        <v>6299</v>
      </c>
      <c r="B3286" s="30">
        <v>2409.9173999999998</v>
      </c>
    </row>
    <row r="3287" spans="1:2" ht="15.75" customHeight="1" x14ac:dyDescent="0.3">
      <c r="A3287" s="28" t="s">
        <v>6300</v>
      </c>
      <c r="B3287" s="30">
        <v>2409.9173999999998</v>
      </c>
    </row>
    <row r="3288" spans="1:2" ht="15.75" customHeight="1" x14ac:dyDescent="0.3">
      <c r="A3288" s="28" t="s">
        <v>6301</v>
      </c>
      <c r="B3288" s="30">
        <v>2945.4546</v>
      </c>
    </row>
    <row r="3289" spans="1:2" ht="15.75" customHeight="1" x14ac:dyDescent="0.3">
      <c r="A3289" s="20" t="s">
        <v>6302</v>
      </c>
      <c r="B3289" s="22">
        <v>25730.100000000002</v>
      </c>
    </row>
    <row r="3290" spans="1:2" ht="15.75" customHeight="1" x14ac:dyDescent="0.3">
      <c r="A3290" s="28" t="s">
        <v>6303</v>
      </c>
      <c r="B3290" s="30">
        <v>5471.9345999999996</v>
      </c>
    </row>
    <row r="3291" spans="1:2" ht="15.75" customHeight="1" x14ac:dyDescent="0.3">
      <c r="A3291" s="28" t="s">
        <v>6304</v>
      </c>
      <c r="B3291" s="30">
        <v>4228.3131000000003</v>
      </c>
    </row>
    <row r="3292" spans="1:2" ht="15.75" customHeight="1" x14ac:dyDescent="0.3">
      <c r="A3292" s="28" t="s">
        <v>6305</v>
      </c>
      <c r="B3292" s="30">
        <v>3233.4159</v>
      </c>
    </row>
    <row r="3293" spans="1:2" ht="15.75" customHeight="1" x14ac:dyDescent="0.3">
      <c r="A3293" s="28" t="s">
        <v>6306</v>
      </c>
      <c r="B3293" s="30">
        <v>4477.0373999999993</v>
      </c>
    </row>
    <row r="3294" spans="1:2" ht="15.75" customHeight="1" x14ac:dyDescent="0.3">
      <c r="A3294" s="28" t="s">
        <v>6307</v>
      </c>
      <c r="B3294" s="30">
        <v>3233.4159</v>
      </c>
    </row>
    <row r="3295" spans="1:2" ht="15.75" customHeight="1" x14ac:dyDescent="0.3">
      <c r="A3295" s="28" t="s">
        <v>6308</v>
      </c>
      <c r="B3295" s="30">
        <v>4228.3131000000003</v>
      </c>
    </row>
    <row r="3296" spans="1:2" ht="15.75" customHeight="1" x14ac:dyDescent="0.3">
      <c r="A3296" s="28" t="s">
        <v>6309</v>
      </c>
      <c r="B3296" s="30">
        <v>4477.0373999999993</v>
      </c>
    </row>
    <row r="3297" spans="1:2" ht="15.75" customHeight="1" x14ac:dyDescent="0.3">
      <c r="A3297" s="28" t="s">
        <v>6310</v>
      </c>
      <c r="B3297" s="30">
        <v>4477.0373999999993</v>
      </c>
    </row>
    <row r="3298" spans="1:2" ht="15.75" customHeight="1" x14ac:dyDescent="0.3">
      <c r="A3298" s="28" t="s">
        <v>6311</v>
      </c>
      <c r="B3298" s="30">
        <v>5471.9345999999996</v>
      </c>
    </row>
    <row r="3299" spans="1:2" ht="15.75" customHeight="1" x14ac:dyDescent="0.3">
      <c r="A3299" s="20" t="s">
        <v>6312</v>
      </c>
      <c r="B3299" s="22">
        <v>7118.1</v>
      </c>
    </row>
    <row r="3300" spans="1:2" ht="15.75" customHeight="1" x14ac:dyDescent="0.3">
      <c r="A3300" s="28" t="s">
        <v>6313</v>
      </c>
      <c r="B3300" s="30">
        <v>1513.7826</v>
      </c>
    </row>
    <row r="3301" spans="1:2" ht="15.75" customHeight="1" x14ac:dyDescent="0.3">
      <c r="A3301" s="28" t="s">
        <v>6314</v>
      </c>
      <c r="B3301" s="30">
        <v>1169.7411000000002</v>
      </c>
    </row>
    <row r="3302" spans="1:2" ht="15.75" customHeight="1" x14ac:dyDescent="0.3">
      <c r="A3302" s="28" t="s">
        <v>6315</v>
      </c>
      <c r="B3302" s="30">
        <v>894.50790000000018</v>
      </c>
    </row>
    <row r="3303" spans="1:2" ht="15.75" customHeight="1" x14ac:dyDescent="0.3">
      <c r="A3303" s="28" t="s">
        <v>6316</v>
      </c>
      <c r="B3303" s="30">
        <v>1238.5494000000001</v>
      </c>
    </row>
    <row r="3304" spans="1:2" ht="15.75" customHeight="1" x14ac:dyDescent="0.3">
      <c r="A3304" s="28" t="s">
        <v>6317</v>
      </c>
      <c r="B3304" s="30">
        <v>894.50790000000018</v>
      </c>
    </row>
    <row r="3305" spans="1:2" ht="15.75" customHeight="1" x14ac:dyDescent="0.3">
      <c r="A3305" s="28" t="s">
        <v>6318</v>
      </c>
      <c r="B3305" s="30">
        <v>1169.7411000000002</v>
      </c>
    </row>
    <row r="3306" spans="1:2" ht="15.75" customHeight="1" x14ac:dyDescent="0.3">
      <c r="A3306" s="28" t="s">
        <v>6319</v>
      </c>
      <c r="B3306" s="30">
        <v>1238.5494000000001</v>
      </c>
    </row>
    <row r="3307" spans="1:2" ht="15.75" customHeight="1" x14ac:dyDescent="0.3">
      <c r="A3307" s="28" t="s">
        <v>6320</v>
      </c>
      <c r="B3307" s="30">
        <v>1238.5494000000001</v>
      </c>
    </row>
    <row r="3308" spans="1:2" ht="15.75" customHeight="1" x14ac:dyDescent="0.3">
      <c r="A3308" s="28" t="s">
        <v>6321</v>
      </c>
      <c r="B3308" s="30">
        <v>1513.7826</v>
      </c>
    </row>
    <row r="3309" spans="1:2" ht="15.75" customHeight="1" x14ac:dyDescent="0.3">
      <c r="A3309" s="20" t="s">
        <v>6322</v>
      </c>
      <c r="B3309" s="22">
        <v>7118.1</v>
      </c>
    </row>
    <row r="3310" spans="1:2" ht="15.75" customHeight="1" x14ac:dyDescent="0.3">
      <c r="A3310" s="28" t="s">
        <v>6323</v>
      </c>
      <c r="B3310" s="30">
        <v>1513.7826</v>
      </c>
    </row>
    <row r="3311" spans="1:2" ht="15.75" customHeight="1" x14ac:dyDescent="0.3">
      <c r="A3311" s="28" t="s">
        <v>6324</v>
      </c>
      <c r="B3311" s="30">
        <v>1169.7411000000002</v>
      </c>
    </row>
    <row r="3312" spans="1:2" ht="15.75" customHeight="1" x14ac:dyDescent="0.3">
      <c r="A3312" s="28" t="s">
        <v>6325</v>
      </c>
      <c r="B3312" s="30">
        <v>894.50790000000018</v>
      </c>
    </row>
    <row r="3313" spans="1:2" ht="15.75" customHeight="1" x14ac:dyDescent="0.3">
      <c r="A3313" s="28" t="s">
        <v>6326</v>
      </c>
      <c r="B3313" s="30">
        <v>1238.5494000000001</v>
      </c>
    </row>
    <row r="3314" spans="1:2" ht="15.75" customHeight="1" x14ac:dyDescent="0.3">
      <c r="A3314" s="28" t="s">
        <v>6327</v>
      </c>
      <c r="B3314" s="30">
        <v>894.50790000000018</v>
      </c>
    </row>
    <row r="3315" spans="1:2" ht="15.75" customHeight="1" x14ac:dyDescent="0.3">
      <c r="A3315" s="28" t="s">
        <v>6328</v>
      </c>
      <c r="B3315" s="30">
        <v>1169.7411000000002</v>
      </c>
    </row>
    <row r="3316" spans="1:2" ht="15.75" customHeight="1" x14ac:dyDescent="0.3">
      <c r="A3316" s="28" t="s">
        <v>6329</v>
      </c>
      <c r="B3316" s="30">
        <v>1238.5494000000001</v>
      </c>
    </row>
    <row r="3317" spans="1:2" ht="15.75" customHeight="1" x14ac:dyDescent="0.3">
      <c r="A3317" s="28" t="s">
        <v>6330</v>
      </c>
      <c r="B3317" s="30">
        <v>1238.5494000000001</v>
      </c>
    </row>
    <row r="3318" spans="1:2" ht="15.75" customHeight="1" x14ac:dyDescent="0.3">
      <c r="A3318" s="28" t="s">
        <v>6331</v>
      </c>
      <c r="B3318" s="30">
        <v>1513.7826</v>
      </c>
    </row>
    <row r="3319" spans="1:2" ht="15.75" customHeight="1" x14ac:dyDescent="0.3">
      <c r="A3319" s="20" t="s">
        <v>6332</v>
      </c>
      <c r="B3319" s="22">
        <v>13850.100000000002</v>
      </c>
    </row>
    <row r="3320" spans="1:2" ht="15.75" customHeight="1" x14ac:dyDescent="0.3">
      <c r="A3320" s="28" t="s">
        <v>6333</v>
      </c>
      <c r="B3320" s="30">
        <v>2945.4546</v>
      </c>
    </row>
    <row r="3321" spans="1:2" ht="15.75" customHeight="1" x14ac:dyDescent="0.3">
      <c r="A3321" s="28" t="s">
        <v>6334</v>
      </c>
      <c r="B3321" s="30">
        <v>2276.0331000000001</v>
      </c>
    </row>
    <row r="3322" spans="1:2" ht="15.75" customHeight="1" x14ac:dyDescent="0.3">
      <c r="A3322" s="28" t="s">
        <v>6335</v>
      </c>
      <c r="B3322" s="30">
        <v>1740.4959000000001</v>
      </c>
    </row>
    <row r="3323" spans="1:2" ht="15.75" customHeight="1" x14ac:dyDescent="0.3">
      <c r="A3323" s="28" t="s">
        <v>6336</v>
      </c>
      <c r="B3323" s="30">
        <v>2409.9173999999998</v>
      </c>
    </row>
    <row r="3324" spans="1:2" ht="15.75" customHeight="1" x14ac:dyDescent="0.3">
      <c r="A3324" s="28" t="s">
        <v>6337</v>
      </c>
      <c r="B3324" s="30">
        <v>1740.4959000000001</v>
      </c>
    </row>
    <row r="3325" spans="1:2" ht="15.75" customHeight="1" x14ac:dyDescent="0.3">
      <c r="A3325" s="28" t="s">
        <v>6338</v>
      </c>
      <c r="B3325" s="30">
        <v>2276.0331000000001</v>
      </c>
    </row>
    <row r="3326" spans="1:2" ht="15.75" customHeight="1" x14ac:dyDescent="0.3">
      <c r="A3326" s="28" t="s">
        <v>6339</v>
      </c>
      <c r="B3326" s="30">
        <v>2409.9173999999998</v>
      </c>
    </row>
    <row r="3327" spans="1:2" ht="15.75" customHeight="1" x14ac:dyDescent="0.3">
      <c r="A3327" s="28" t="s">
        <v>6340</v>
      </c>
      <c r="B3327" s="30">
        <v>2409.9173999999998</v>
      </c>
    </row>
    <row r="3328" spans="1:2" ht="15.75" customHeight="1" x14ac:dyDescent="0.3">
      <c r="A3328" s="28" t="s">
        <v>6341</v>
      </c>
      <c r="B3328" s="30">
        <v>2945.4546</v>
      </c>
    </row>
    <row r="3329" spans="1:2" ht="15.75" customHeight="1" x14ac:dyDescent="0.3">
      <c r="A3329" s="20" t="s">
        <v>6342</v>
      </c>
      <c r="B3329" s="22">
        <v>13850.100000000002</v>
      </c>
    </row>
    <row r="3330" spans="1:2" ht="15.75" customHeight="1" x14ac:dyDescent="0.3">
      <c r="A3330" s="28" t="s">
        <v>6343</v>
      </c>
      <c r="B3330" s="30">
        <v>2945.4546</v>
      </c>
    </row>
    <row r="3331" spans="1:2" ht="15.75" customHeight="1" x14ac:dyDescent="0.3">
      <c r="A3331" s="28" t="s">
        <v>6344</v>
      </c>
      <c r="B3331" s="30">
        <v>2276.0331000000001</v>
      </c>
    </row>
    <row r="3332" spans="1:2" ht="15.75" customHeight="1" x14ac:dyDescent="0.3">
      <c r="A3332" s="28" t="s">
        <v>6345</v>
      </c>
      <c r="B3332" s="30">
        <v>1740.4959000000001</v>
      </c>
    </row>
    <row r="3333" spans="1:2" ht="15.75" customHeight="1" x14ac:dyDescent="0.3">
      <c r="A3333" s="28" t="s">
        <v>6346</v>
      </c>
      <c r="B3333" s="30">
        <v>2409.9173999999998</v>
      </c>
    </row>
    <row r="3334" spans="1:2" ht="15.75" customHeight="1" x14ac:dyDescent="0.3">
      <c r="A3334" s="28" t="s">
        <v>6347</v>
      </c>
      <c r="B3334" s="30">
        <v>1740.4959000000001</v>
      </c>
    </row>
    <row r="3335" spans="1:2" ht="15.75" customHeight="1" x14ac:dyDescent="0.3">
      <c r="A3335" s="28" t="s">
        <v>6348</v>
      </c>
      <c r="B3335" s="30">
        <v>2276.0331000000001</v>
      </c>
    </row>
    <row r="3336" spans="1:2" ht="15.75" customHeight="1" x14ac:dyDescent="0.3">
      <c r="A3336" s="28" t="s">
        <v>6349</v>
      </c>
      <c r="B3336" s="30">
        <v>2409.9173999999998</v>
      </c>
    </row>
    <row r="3337" spans="1:2" ht="15.75" customHeight="1" x14ac:dyDescent="0.3">
      <c r="A3337" s="28" t="s">
        <v>6350</v>
      </c>
      <c r="B3337" s="30">
        <v>2409.9173999999998</v>
      </c>
    </row>
    <row r="3338" spans="1:2" ht="15.75" customHeight="1" x14ac:dyDescent="0.3">
      <c r="A3338" s="28" t="s">
        <v>6351</v>
      </c>
      <c r="B3338" s="30">
        <v>2945.4546</v>
      </c>
    </row>
    <row r="3339" spans="1:2" ht="15.75" customHeight="1" x14ac:dyDescent="0.3">
      <c r="A3339" s="20" t="s">
        <v>6352</v>
      </c>
      <c r="B3339" s="22">
        <v>25730.100000000002</v>
      </c>
    </row>
    <row r="3340" spans="1:2" ht="15.75" customHeight="1" x14ac:dyDescent="0.3">
      <c r="A3340" s="28" t="s">
        <v>6353</v>
      </c>
      <c r="B3340" s="30">
        <v>5471.9345999999996</v>
      </c>
    </row>
    <row r="3341" spans="1:2" ht="15.75" customHeight="1" x14ac:dyDescent="0.3">
      <c r="A3341" s="28" t="s">
        <v>6354</v>
      </c>
      <c r="B3341" s="30">
        <v>4228.3131000000003</v>
      </c>
    </row>
    <row r="3342" spans="1:2" ht="15.75" customHeight="1" x14ac:dyDescent="0.3">
      <c r="A3342" s="28" t="s">
        <v>6355</v>
      </c>
      <c r="B3342" s="30">
        <v>3233.4159</v>
      </c>
    </row>
    <row r="3343" spans="1:2" ht="15.75" customHeight="1" x14ac:dyDescent="0.3">
      <c r="A3343" s="28" t="s">
        <v>6356</v>
      </c>
      <c r="B3343" s="30">
        <v>4477.0373999999993</v>
      </c>
    </row>
    <row r="3344" spans="1:2" ht="15.75" customHeight="1" x14ac:dyDescent="0.3">
      <c r="A3344" s="28" t="s">
        <v>6357</v>
      </c>
      <c r="B3344" s="30">
        <v>3233.4159</v>
      </c>
    </row>
    <row r="3345" spans="1:2" ht="15.75" customHeight="1" x14ac:dyDescent="0.3">
      <c r="A3345" s="28" t="s">
        <v>6358</v>
      </c>
      <c r="B3345" s="30">
        <v>4228.3131000000003</v>
      </c>
    </row>
    <row r="3346" spans="1:2" ht="15.75" customHeight="1" x14ac:dyDescent="0.3">
      <c r="A3346" s="28" t="s">
        <v>6359</v>
      </c>
      <c r="B3346" s="30">
        <v>4477.0373999999993</v>
      </c>
    </row>
    <row r="3347" spans="1:2" ht="15.75" customHeight="1" x14ac:dyDescent="0.3">
      <c r="A3347" s="28" t="s">
        <v>6360</v>
      </c>
      <c r="B3347" s="30">
        <v>4477.0373999999993</v>
      </c>
    </row>
    <row r="3348" spans="1:2" ht="15.75" customHeight="1" x14ac:dyDescent="0.3">
      <c r="A3348" s="28" t="s">
        <v>6361</v>
      </c>
      <c r="B3348" s="30">
        <v>5471.9345999999996</v>
      </c>
    </row>
    <row r="3349" spans="1:2" ht="15.75" customHeight="1" x14ac:dyDescent="0.3">
      <c r="A3349" s="20" t="s">
        <v>6362</v>
      </c>
      <c r="B3349" s="22">
        <v>25730.100000000002</v>
      </c>
    </row>
    <row r="3350" spans="1:2" ht="15.75" customHeight="1" x14ac:dyDescent="0.3">
      <c r="A3350" s="28" t="s">
        <v>6363</v>
      </c>
      <c r="B3350" s="30">
        <v>5471.9345999999996</v>
      </c>
    </row>
    <row r="3351" spans="1:2" ht="15.75" customHeight="1" x14ac:dyDescent="0.3">
      <c r="A3351" s="28" t="s">
        <v>6364</v>
      </c>
      <c r="B3351" s="30">
        <v>4228.3131000000003</v>
      </c>
    </row>
    <row r="3352" spans="1:2" ht="15.75" customHeight="1" x14ac:dyDescent="0.3">
      <c r="A3352" s="28" t="s">
        <v>6365</v>
      </c>
      <c r="B3352" s="30">
        <v>3233.4159</v>
      </c>
    </row>
    <row r="3353" spans="1:2" ht="15.75" customHeight="1" x14ac:dyDescent="0.3">
      <c r="A3353" s="28" t="s">
        <v>6366</v>
      </c>
      <c r="B3353" s="30">
        <v>4477.0373999999993</v>
      </c>
    </row>
    <row r="3354" spans="1:2" ht="15.75" customHeight="1" x14ac:dyDescent="0.3">
      <c r="A3354" s="28" t="s">
        <v>6367</v>
      </c>
      <c r="B3354" s="30">
        <v>3233.4159</v>
      </c>
    </row>
    <row r="3355" spans="1:2" ht="15.75" customHeight="1" x14ac:dyDescent="0.3">
      <c r="A3355" s="28" t="s">
        <v>6368</v>
      </c>
      <c r="B3355" s="30">
        <v>4228.3131000000003</v>
      </c>
    </row>
    <row r="3356" spans="1:2" ht="15.75" customHeight="1" x14ac:dyDescent="0.3">
      <c r="A3356" s="28" t="s">
        <v>6369</v>
      </c>
      <c r="B3356" s="30">
        <v>4477.0373999999993</v>
      </c>
    </row>
    <row r="3357" spans="1:2" ht="15.75" customHeight="1" x14ac:dyDescent="0.3">
      <c r="A3357" s="28" t="s">
        <v>6370</v>
      </c>
      <c r="B3357" s="30">
        <v>4477.0373999999993</v>
      </c>
    </row>
    <row r="3358" spans="1:2" ht="15.75" customHeight="1" x14ac:dyDescent="0.3">
      <c r="A3358" s="28" t="s">
        <v>6371</v>
      </c>
      <c r="B3358" s="30">
        <v>5471.9345999999996</v>
      </c>
    </row>
    <row r="3359" spans="1:2" ht="15.75" customHeight="1" x14ac:dyDescent="0.3">
      <c r="A3359" s="20" t="s">
        <v>6372</v>
      </c>
      <c r="B3359" s="22">
        <v>25730.100000000002</v>
      </c>
    </row>
    <row r="3360" spans="1:2" ht="15.75" customHeight="1" x14ac:dyDescent="0.3">
      <c r="A3360" s="28" t="s">
        <v>6373</v>
      </c>
      <c r="B3360" s="30">
        <v>5471.9345999999996</v>
      </c>
    </row>
    <row r="3361" spans="1:2" ht="15.75" customHeight="1" x14ac:dyDescent="0.3">
      <c r="A3361" s="28" t="s">
        <v>6374</v>
      </c>
      <c r="B3361" s="30">
        <v>4228.3131000000003</v>
      </c>
    </row>
    <row r="3362" spans="1:2" ht="15.75" customHeight="1" x14ac:dyDescent="0.3">
      <c r="A3362" s="28" t="s">
        <v>6375</v>
      </c>
      <c r="B3362" s="30">
        <v>3233.4159</v>
      </c>
    </row>
    <row r="3363" spans="1:2" ht="15.75" customHeight="1" x14ac:dyDescent="0.3">
      <c r="A3363" s="28" t="s">
        <v>6376</v>
      </c>
      <c r="B3363" s="30">
        <v>4477.0373999999993</v>
      </c>
    </row>
    <row r="3364" spans="1:2" ht="15.75" customHeight="1" x14ac:dyDescent="0.3">
      <c r="A3364" s="28" t="s">
        <v>6377</v>
      </c>
      <c r="B3364" s="30">
        <v>3233.4159</v>
      </c>
    </row>
    <row r="3365" spans="1:2" ht="15.75" customHeight="1" x14ac:dyDescent="0.3">
      <c r="A3365" s="28" t="s">
        <v>6378</v>
      </c>
      <c r="B3365" s="30">
        <v>4228.3131000000003</v>
      </c>
    </row>
    <row r="3366" spans="1:2" ht="15.75" customHeight="1" x14ac:dyDescent="0.3">
      <c r="A3366" s="28" t="s">
        <v>6379</v>
      </c>
      <c r="B3366" s="30">
        <v>4477.0373999999993</v>
      </c>
    </row>
    <row r="3367" spans="1:2" ht="15.75" customHeight="1" x14ac:dyDescent="0.3">
      <c r="A3367" s="28" t="s">
        <v>6380</v>
      </c>
      <c r="B3367" s="30">
        <v>4477.0373999999993</v>
      </c>
    </row>
    <row r="3368" spans="1:2" ht="15.75" customHeight="1" x14ac:dyDescent="0.3">
      <c r="A3368" s="28" t="s">
        <v>6381</v>
      </c>
      <c r="B3368" s="30">
        <v>5471.9345999999996</v>
      </c>
    </row>
    <row r="3369" spans="1:2" ht="15.75" customHeight="1" x14ac:dyDescent="0.3">
      <c r="A3369" s="20" t="s">
        <v>6382</v>
      </c>
      <c r="B3369" s="22">
        <v>25730.100000000002</v>
      </c>
    </row>
    <row r="3370" spans="1:2" ht="15.75" customHeight="1" x14ac:dyDescent="0.3">
      <c r="A3370" s="28" t="s">
        <v>6383</v>
      </c>
      <c r="B3370" s="30">
        <v>5471.9345999999996</v>
      </c>
    </row>
    <row r="3371" spans="1:2" ht="15.75" customHeight="1" x14ac:dyDescent="0.3">
      <c r="A3371" s="28" t="s">
        <v>6384</v>
      </c>
      <c r="B3371" s="30">
        <v>4228.3131000000003</v>
      </c>
    </row>
    <row r="3372" spans="1:2" ht="15.75" customHeight="1" x14ac:dyDescent="0.3">
      <c r="A3372" s="28" t="s">
        <v>6385</v>
      </c>
      <c r="B3372" s="30">
        <v>3233.4159</v>
      </c>
    </row>
    <row r="3373" spans="1:2" ht="15.75" customHeight="1" x14ac:dyDescent="0.3">
      <c r="A3373" s="28" t="s">
        <v>6386</v>
      </c>
      <c r="B3373" s="30">
        <v>4477.0373999999993</v>
      </c>
    </row>
    <row r="3374" spans="1:2" ht="15.75" customHeight="1" x14ac:dyDescent="0.3">
      <c r="A3374" s="28" t="s">
        <v>6387</v>
      </c>
      <c r="B3374" s="30">
        <v>3233.4159</v>
      </c>
    </row>
    <row r="3375" spans="1:2" ht="15.75" customHeight="1" x14ac:dyDescent="0.3">
      <c r="A3375" s="28" t="s">
        <v>6388</v>
      </c>
      <c r="B3375" s="30">
        <v>4228.3131000000003</v>
      </c>
    </row>
    <row r="3376" spans="1:2" ht="15.75" customHeight="1" x14ac:dyDescent="0.3">
      <c r="A3376" s="28" t="s">
        <v>6389</v>
      </c>
      <c r="B3376" s="30">
        <v>4477.0373999999993</v>
      </c>
    </row>
    <row r="3377" spans="1:2" ht="15.75" customHeight="1" x14ac:dyDescent="0.3">
      <c r="A3377" s="28" t="s">
        <v>6390</v>
      </c>
      <c r="B3377" s="30">
        <v>4477.0373999999993</v>
      </c>
    </row>
    <row r="3378" spans="1:2" ht="15.75" customHeight="1" x14ac:dyDescent="0.3">
      <c r="A3378" s="28" t="s">
        <v>6391</v>
      </c>
      <c r="B3378" s="30">
        <v>5471.9345999999996</v>
      </c>
    </row>
    <row r="3379" spans="1:2" ht="15.75" customHeight="1" x14ac:dyDescent="0.3">
      <c r="A3379" s="20" t="s">
        <v>6392</v>
      </c>
      <c r="B3379" s="22">
        <v>25730.100000000002</v>
      </c>
    </row>
    <row r="3380" spans="1:2" ht="15.75" customHeight="1" x14ac:dyDescent="0.3">
      <c r="A3380" s="28" t="s">
        <v>6393</v>
      </c>
      <c r="B3380" s="30">
        <v>5471.9345999999996</v>
      </c>
    </row>
    <row r="3381" spans="1:2" ht="15.75" customHeight="1" x14ac:dyDescent="0.3">
      <c r="A3381" s="28" t="s">
        <v>6394</v>
      </c>
      <c r="B3381" s="30">
        <v>4228.3131000000003</v>
      </c>
    </row>
    <row r="3382" spans="1:2" ht="15.75" customHeight="1" x14ac:dyDescent="0.3">
      <c r="A3382" s="28" t="s">
        <v>6395</v>
      </c>
      <c r="B3382" s="30">
        <v>3233.4159</v>
      </c>
    </row>
    <row r="3383" spans="1:2" ht="15.75" customHeight="1" x14ac:dyDescent="0.3">
      <c r="A3383" s="28" t="s">
        <v>6396</v>
      </c>
      <c r="B3383" s="30">
        <v>4477.0373999999993</v>
      </c>
    </row>
    <row r="3384" spans="1:2" ht="15.75" customHeight="1" x14ac:dyDescent="0.3">
      <c r="A3384" s="28" t="s">
        <v>6397</v>
      </c>
      <c r="B3384" s="30">
        <v>3233.4159</v>
      </c>
    </row>
    <row r="3385" spans="1:2" ht="15.75" customHeight="1" x14ac:dyDescent="0.3">
      <c r="A3385" s="28" t="s">
        <v>6398</v>
      </c>
      <c r="B3385" s="30">
        <v>4228.3131000000003</v>
      </c>
    </row>
    <row r="3386" spans="1:2" ht="15.75" customHeight="1" x14ac:dyDescent="0.3">
      <c r="A3386" s="28" t="s">
        <v>6399</v>
      </c>
      <c r="B3386" s="30">
        <v>4477.0373999999993</v>
      </c>
    </row>
    <row r="3387" spans="1:2" ht="15.75" customHeight="1" x14ac:dyDescent="0.3">
      <c r="A3387" s="28" t="s">
        <v>6400</v>
      </c>
      <c r="B3387" s="30">
        <v>4477.0373999999993</v>
      </c>
    </row>
    <row r="3388" spans="1:2" ht="15.75" customHeight="1" x14ac:dyDescent="0.3">
      <c r="A3388" s="28" t="s">
        <v>6401</v>
      </c>
      <c r="B3388" s="30">
        <v>5471.9345999999996</v>
      </c>
    </row>
    <row r="3389" spans="1:2" ht="15.75" customHeight="1" x14ac:dyDescent="0.3">
      <c r="A3389" s="20" t="s">
        <v>6402</v>
      </c>
      <c r="B3389" s="22">
        <v>28304.100000000002</v>
      </c>
    </row>
    <row r="3390" spans="1:2" ht="15.75" customHeight="1" x14ac:dyDescent="0.3">
      <c r="A3390" s="28" t="s">
        <v>6403</v>
      </c>
      <c r="B3390" s="30">
        <v>6019.3386</v>
      </c>
    </row>
    <row r="3391" spans="1:2" ht="15.75" customHeight="1" x14ac:dyDescent="0.3">
      <c r="A3391" s="28" t="s">
        <v>6404</v>
      </c>
      <c r="B3391" s="30">
        <v>4651.3071</v>
      </c>
    </row>
    <row r="3392" spans="1:2" ht="15.75" customHeight="1" x14ac:dyDescent="0.3">
      <c r="A3392" s="28" t="s">
        <v>6405</v>
      </c>
      <c r="B3392" s="30">
        <v>3556.8819000000003</v>
      </c>
    </row>
    <row r="3393" spans="1:2" ht="15.75" customHeight="1" x14ac:dyDescent="0.3">
      <c r="A3393" s="28" t="s">
        <v>6406</v>
      </c>
      <c r="B3393" s="30">
        <v>4924.9134000000004</v>
      </c>
    </row>
    <row r="3394" spans="1:2" ht="15.75" customHeight="1" x14ac:dyDescent="0.3">
      <c r="A3394" s="28" t="s">
        <v>6407</v>
      </c>
      <c r="B3394" s="30">
        <v>3556.8819000000003</v>
      </c>
    </row>
    <row r="3395" spans="1:2" ht="15.75" customHeight="1" x14ac:dyDescent="0.3">
      <c r="A3395" s="28" t="s">
        <v>6408</v>
      </c>
      <c r="B3395" s="30">
        <v>4651.3071</v>
      </c>
    </row>
    <row r="3396" spans="1:2" ht="15.75" customHeight="1" x14ac:dyDescent="0.3">
      <c r="A3396" s="28" t="s">
        <v>6409</v>
      </c>
      <c r="B3396" s="30">
        <v>4924.9134000000004</v>
      </c>
    </row>
    <row r="3397" spans="1:2" ht="15.75" customHeight="1" x14ac:dyDescent="0.3">
      <c r="A3397" s="28" t="s">
        <v>6410</v>
      </c>
      <c r="B3397" s="30">
        <v>4924.9134000000004</v>
      </c>
    </row>
    <row r="3398" spans="1:2" ht="15.75" customHeight="1" x14ac:dyDescent="0.3">
      <c r="A3398" s="28" t="s">
        <v>6411</v>
      </c>
      <c r="B3398" s="30">
        <v>6019.3386</v>
      </c>
    </row>
    <row r="3399" spans="1:2" ht="15.75" customHeight="1" x14ac:dyDescent="0.3">
      <c r="A3399" s="20" t="s">
        <v>6412</v>
      </c>
      <c r="B3399" s="22">
        <v>28304.100000000002</v>
      </c>
    </row>
    <row r="3400" spans="1:2" ht="15.75" customHeight="1" x14ac:dyDescent="0.3">
      <c r="A3400" s="28" t="s">
        <v>6413</v>
      </c>
      <c r="B3400" s="30">
        <v>6019.3386</v>
      </c>
    </row>
    <row r="3401" spans="1:2" ht="15.75" customHeight="1" x14ac:dyDescent="0.3">
      <c r="A3401" s="28" t="s">
        <v>6414</v>
      </c>
      <c r="B3401" s="30">
        <v>4651.3071</v>
      </c>
    </row>
    <row r="3402" spans="1:2" ht="15.75" customHeight="1" x14ac:dyDescent="0.3">
      <c r="A3402" s="28" t="s">
        <v>6415</v>
      </c>
      <c r="B3402" s="30">
        <v>3556.8819000000003</v>
      </c>
    </row>
    <row r="3403" spans="1:2" ht="15.75" customHeight="1" x14ac:dyDescent="0.3">
      <c r="A3403" s="28" t="s">
        <v>6416</v>
      </c>
      <c r="B3403" s="30">
        <v>4924.9134000000004</v>
      </c>
    </row>
    <row r="3404" spans="1:2" ht="15.75" customHeight="1" x14ac:dyDescent="0.3">
      <c r="A3404" s="28" t="s">
        <v>6417</v>
      </c>
      <c r="B3404" s="30">
        <v>3556.8819000000003</v>
      </c>
    </row>
    <row r="3405" spans="1:2" ht="15.75" customHeight="1" x14ac:dyDescent="0.3">
      <c r="A3405" s="28" t="s">
        <v>6418</v>
      </c>
      <c r="B3405" s="30">
        <v>4651.3071</v>
      </c>
    </row>
    <row r="3406" spans="1:2" ht="15.75" customHeight="1" x14ac:dyDescent="0.3">
      <c r="A3406" s="28" t="s">
        <v>6419</v>
      </c>
      <c r="B3406" s="30">
        <v>4924.9134000000004</v>
      </c>
    </row>
    <row r="3407" spans="1:2" ht="15.75" customHeight="1" x14ac:dyDescent="0.3">
      <c r="A3407" s="28" t="s">
        <v>6420</v>
      </c>
      <c r="B3407" s="30">
        <v>4924.9134000000004</v>
      </c>
    </row>
    <row r="3408" spans="1:2" ht="15.75" customHeight="1" x14ac:dyDescent="0.3">
      <c r="A3408" s="28" t="s">
        <v>6421</v>
      </c>
      <c r="B3408" s="30">
        <v>6019.3386</v>
      </c>
    </row>
    <row r="3409" spans="1:2" ht="15.75" customHeight="1" x14ac:dyDescent="0.3">
      <c r="A3409" s="20" t="s">
        <v>6423</v>
      </c>
      <c r="B3409" s="22">
        <v>3158.1000000000004</v>
      </c>
    </row>
    <row r="3410" spans="1:2" ht="15.75" customHeight="1" x14ac:dyDescent="0.3">
      <c r="A3410" s="28" t="s">
        <v>6424</v>
      </c>
      <c r="B3410" s="30">
        <v>671.62260000000003</v>
      </c>
    </row>
    <row r="3411" spans="1:2" ht="15.75" customHeight="1" x14ac:dyDescent="0.3">
      <c r="A3411" s="28" t="s">
        <v>6425</v>
      </c>
      <c r="B3411" s="30">
        <v>518.98109999999986</v>
      </c>
    </row>
    <row r="3412" spans="1:2" ht="15.75" customHeight="1" x14ac:dyDescent="0.3">
      <c r="A3412" s="28" t="s">
        <v>6426</v>
      </c>
      <c r="B3412" s="30">
        <v>396.86789999999996</v>
      </c>
    </row>
    <row r="3413" spans="1:2" ht="15.75" customHeight="1" x14ac:dyDescent="0.3">
      <c r="A3413" s="28" t="s">
        <v>6427</v>
      </c>
      <c r="B3413" s="30">
        <v>549.50940000000014</v>
      </c>
    </row>
    <row r="3414" spans="1:2" ht="15.75" customHeight="1" x14ac:dyDescent="0.3">
      <c r="A3414" s="28" t="s">
        <v>6428</v>
      </c>
      <c r="B3414" s="30">
        <v>396.86789999999996</v>
      </c>
    </row>
    <row r="3415" spans="1:2" ht="15.75" customHeight="1" x14ac:dyDescent="0.3">
      <c r="A3415" s="28" t="s">
        <v>6429</v>
      </c>
      <c r="B3415" s="30">
        <v>518.98109999999986</v>
      </c>
    </row>
    <row r="3416" spans="1:2" ht="15.75" customHeight="1" x14ac:dyDescent="0.3">
      <c r="A3416" s="28" t="s">
        <v>6430</v>
      </c>
      <c r="B3416" s="30">
        <v>549.50940000000014</v>
      </c>
    </row>
    <row r="3417" spans="1:2" ht="15.75" customHeight="1" x14ac:dyDescent="0.3">
      <c r="A3417" s="28" t="s">
        <v>6431</v>
      </c>
      <c r="B3417" s="30">
        <v>549.50940000000014</v>
      </c>
    </row>
    <row r="3418" spans="1:2" ht="15.75" customHeight="1" x14ac:dyDescent="0.3">
      <c r="A3418" s="28" t="s">
        <v>6432</v>
      </c>
      <c r="B3418" s="30">
        <v>671.62260000000003</v>
      </c>
    </row>
    <row r="3419" spans="1:2" ht="15.75" customHeight="1" x14ac:dyDescent="0.3">
      <c r="A3419" s="20" t="s">
        <v>6433</v>
      </c>
      <c r="B3419" s="22">
        <v>3473.9100000000008</v>
      </c>
    </row>
    <row r="3420" spans="1:2" ht="15.75" customHeight="1" x14ac:dyDescent="0.3">
      <c r="A3420" s="28" t="s">
        <v>6434</v>
      </c>
      <c r="B3420" s="30">
        <v>738.78486000000009</v>
      </c>
    </row>
    <row r="3421" spans="1:2" ht="15.75" customHeight="1" x14ac:dyDescent="0.3">
      <c r="A3421" s="28" t="s">
        <v>6435</v>
      </c>
      <c r="B3421" s="30">
        <v>570.88878</v>
      </c>
    </row>
    <row r="3422" spans="1:2" ht="15.75" customHeight="1" x14ac:dyDescent="0.3">
      <c r="A3422" s="28" t="s">
        <v>6436</v>
      </c>
      <c r="B3422" s="30">
        <v>436.56425999999999</v>
      </c>
    </row>
    <row r="3423" spans="1:2" ht="15.75" customHeight="1" x14ac:dyDescent="0.3">
      <c r="A3423" s="28" t="s">
        <v>6437</v>
      </c>
      <c r="B3423" s="30">
        <v>604.46034000000009</v>
      </c>
    </row>
    <row r="3424" spans="1:2" ht="15.75" customHeight="1" x14ac:dyDescent="0.3">
      <c r="A3424" s="28" t="s">
        <v>6438</v>
      </c>
      <c r="B3424" s="30">
        <v>436.56425999999999</v>
      </c>
    </row>
    <row r="3425" spans="1:2" ht="15.75" customHeight="1" x14ac:dyDescent="0.3">
      <c r="A3425" s="28" t="s">
        <v>6439</v>
      </c>
      <c r="B3425" s="30">
        <v>570.88878</v>
      </c>
    </row>
    <row r="3426" spans="1:2" ht="15.75" customHeight="1" x14ac:dyDescent="0.3">
      <c r="A3426" s="28" t="s">
        <v>6440</v>
      </c>
      <c r="B3426" s="30">
        <v>604.46034000000009</v>
      </c>
    </row>
    <row r="3427" spans="1:2" ht="15.75" customHeight="1" x14ac:dyDescent="0.3">
      <c r="A3427" s="28" t="s">
        <v>6441</v>
      </c>
      <c r="B3427" s="30">
        <v>604.46034000000009</v>
      </c>
    </row>
    <row r="3428" spans="1:2" ht="15.75" customHeight="1" x14ac:dyDescent="0.3">
      <c r="A3428" s="28" t="s">
        <v>6442</v>
      </c>
      <c r="B3428" s="30">
        <v>738.78486000000009</v>
      </c>
    </row>
    <row r="3429" spans="1:2" ht="15.75" customHeight="1" x14ac:dyDescent="0.3">
      <c r="A3429" s="20" t="s">
        <v>6443</v>
      </c>
      <c r="B3429" s="22">
        <v>13850.100000000002</v>
      </c>
    </row>
    <row r="3430" spans="1:2" ht="15.75" customHeight="1" x14ac:dyDescent="0.3">
      <c r="A3430" s="28" t="s">
        <v>6444</v>
      </c>
      <c r="B3430" s="30">
        <v>2945.4546</v>
      </c>
    </row>
    <row r="3431" spans="1:2" ht="15.75" customHeight="1" x14ac:dyDescent="0.3">
      <c r="A3431" s="28" t="s">
        <v>6445</v>
      </c>
      <c r="B3431" s="30">
        <v>2276.0331000000001</v>
      </c>
    </row>
    <row r="3432" spans="1:2" ht="15.75" customHeight="1" x14ac:dyDescent="0.3">
      <c r="A3432" s="28" t="s">
        <v>6446</v>
      </c>
      <c r="B3432" s="30">
        <v>1740.4959000000001</v>
      </c>
    </row>
    <row r="3433" spans="1:2" ht="15.75" customHeight="1" x14ac:dyDescent="0.3">
      <c r="A3433" s="28" t="s">
        <v>6447</v>
      </c>
      <c r="B3433" s="30">
        <v>2409.9173999999998</v>
      </c>
    </row>
    <row r="3434" spans="1:2" ht="15.75" customHeight="1" x14ac:dyDescent="0.3">
      <c r="A3434" s="28" t="s">
        <v>6448</v>
      </c>
      <c r="B3434" s="30">
        <v>1740.4959000000001</v>
      </c>
    </row>
    <row r="3435" spans="1:2" ht="15.75" customHeight="1" x14ac:dyDescent="0.3">
      <c r="A3435" s="28" t="s">
        <v>6449</v>
      </c>
      <c r="B3435" s="30">
        <v>2276.0331000000001</v>
      </c>
    </row>
    <row r="3436" spans="1:2" ht="15.75" customHeight="1" x14ac:dyDescent="0.3">
      <c r="A3436" s="28" t="s">
        <v>6450</v>
      </c>
      <c r="B3436" s="30">
        <v>2409.9173999999998</v>
      </c>
    </row>
    <row r="3437" spans="1:2" ht="15.75" customHeight="1" x14ac:dyDescent="0.3">
      <c r="A3437" s="28" t="s">
        <v>6451</v>
      </c>
      <c r="B3437" s="30">
        <v>2409.9173999999998</v>
      </c>
    </row>
    <row r="3438" spans="1:2" ht="15.75" customHeight="1" x14ac:dyDescent="0.3">
      <c r="A3438" s="28" t="s">
        <v>6452</v>
      </c>
      <c r="B3438" s="30">
        <v>2945.4546</v>
      </c>
    </row>
    <row r="3439" spans="1:2" ht="15.75" customHeight="1" x14ac:dyDescent="0.3">
      <c r="A3439" s="20" t="s">
        <v>6453</v>
      </c>
      <c r="B3439" s="22">
        <v>15235.11</v>
      </c>
    </row>
    <row r="3440" spans="1:2" ht="15.75" customHeight="1" x14ac:dyDescent="0.3">
      <c r="A3440" s="28" t="s">
        <v>6454</v>
      </c>
      <c r="B3440" s="30">
        <v>3240.0000600000003</v>
      </c>
    </row>
    <row r="3441" spans="1:2" ht="15.75" customHeight="1" x14ac:dyDescent="0.3">
      <c r="A3441" s="28" t="s">
        <v>6455</v>
      </c>
      <c r="B3441" s="30">
        <v>2503.6459800000002</v>
      </c>
    </row>
    <row r="3442" spans="1:2" ht="15.75" customHeight="1" x14ac:dyDescent="0.3">
      <c r="A3442" s="28" t="s">
        <v>6456</v>
      </c>
      <c r="B3442" s="30">
        <v>1914.5550600000001</v>
      </c>
    </row>
    <row r="3443" spans="1:2" ht="15.75" customHeight="1" x14ac:dyDescent="0.3">
      <c r="A3443" s="28" t="s">
        <v>6457</v>
      </c>
      <c r="B3443" s="30">
        <v>2650.9091400000002</v>
      </c>
    </row>
    <row r="3444" spans="1:2" ht="15.75" customHeight="1" x14ac:dyDescent="0.3">
      <c r="A3444" s="28" t="s">
        <v>6458</v>
      </c>
      <c r="B3444" s="30">
        <v>1914.5550600000001</v>
      </c>
    </row>
    <row r="3445" spans="1:2" ht="15.75" customHeight="1" x14ac:dyDescent="0.3">
      <c r="A3445" s="28" t="s">
        <v>6459</v>
      </c>
      <c r="B3445" s="30">
        <v>2503.6459800000002</v>
      </c>
    </row>
    <row r="3446" spans="1:2" ht="15.75" customHeight="1" x14ac:dyDescent="0.3">
      <c r="A3446" s="28" t="s">
        <v>6460</v>
      </c>
      <c r="B3446" s="30">
        <v>2650.9091400000002</v>
      </c>
    </row>
    <row r="3447" spans="1:2" ht="15.75" customHeight="1" x14ac:dyDescent="0.3">
      <c r="A3447" s="28" t="s">
        <v>6461</v>
      </c>
      <c r="B3447" s="30">
        <v>2650.9091400000002</v>
      </c>
    </row>
    <row r="3448" spans="1:2" ht="15.75" customHeight="1" x14ac:dyDescent="0.3">
      <c r="A3448" s="28" t="s">
        <v>6462</v>
      </c>
      <c r="B3448" s="30">
        <v>3240.0000600000003</v>
      </c>
    </row>
    <row r="3449" spans="1:2" ht="15.75" customHeight="1" x14ac:dyDescent="0.3">
      <c r="A3449" s="20" t="s">
        <v>6463</v>
      </c>
      <c r="B3449" s="22">
        <v>17810.100000000002</v>
      </c>
    </row>
    <row r="3450" spans="1:2" ht="15.75" customHeight="1" x14ac:dyDescent="0.3">
      <c r="A3450" s="28" t="s">
        <v>6464</v>
      </c>
      <c r="B3450" s="30">
        <v>3787.6145999999999</v>
      </c>
    </row>
    <row r="3451" spans="1:2" ht="15.75" customHeight="1" x14ac:dyDescent="0.3">
      <c r="A3451" s="28" t="s">
        <v>6465</v>
      </c>
      <c r="B3451" s="30">
        <v>2926.7931000000003</v>
      </c>
    </row>
    <row r="3452" spans="1:2" ht="15.75" customHeight="1" x14ac:dyDescent="0.3">
      <c r="A3452" s="28" t="s">
        <v>6466</v>
      </c>
      <c r="B3452" s="30">
        <v>2238.1359000000002</v>
      </c>
    </row>
    <row r="3453" spans="1:2" ht="15.75" customHeight="1" x14ac:dyDescent="0.3">
      <c r="A3453" s="28" t="s">
        <v>6467</v>
      </c>
      <c r="B3453" s="30">
        <v>3098.9573999999998</v>
      </c>
    </row>
    <row r="3454" spans="1:2" ht="15.75" customHeight="1" x14ac:dyDescent="0.3">
      <c r="A3454" s="28" t="s">
        <v>6468</v>
      </c>
      <c r="B3454" s="30">
        <v>2238.1359000000002</v>
      </c>
    </row>
    <row r="3455" spans="1:2" ht="15.75" customHeight="1" x14ac:dyDescent="0.3">
      <c r="A3455" s="28" t="s">
        <v>6469</v>
      </c>
      <c r="B3455" s="30">
        <v>2926.7931000000003</v>
      </c>
    </row>
    <row r="3456" spans="1:2" ht="15.75" customHeight="1" x14ac:dyDescent="0.3">
      <c r="A3456" s="28" t="s">
        <v>6470</v>
      </c>
      <c r="B3456" s="30">
        <v>3098.9573999999998</v>
      </c>
    </row>
    <row r="3457" spans="1:2" ht="15.75" customHeight="1" x14ac:dyDescent="0.3">
      <c r="A3457" s="28" t="s">
        <v>6471</v>
      </c>
      <c r="B3457" s="30">
        <v>3098.9573999999998</v>
      </c>
    </row>
    <row r="3458" spans="1:2" ht="15.75" customHeight="1" x14ac:dyDescent="0.3">
      <c r="A3458" s="28" t="s">
        <v>6472</v>
      </c>
      <c r="B3458" s="30">
        <v>3787.6145999999999</v>
      </c>
    </row>
    <row r="3459" spans="1:2" ht="15.75" customHeight="1" x14ac:dyDescent="0.3">
      <c r="A3459" s="20" t="s">
        <v>6473</v>
      </c>
      <c r="B3459" s="22">
        <v>19591.11</v>
      </c>
    </row>
    <row r="3460" spans="1:2" ht="15.75" customHeight="1" x14ac:dyDescent="0.3">
      <c r="A3460" s="28" t="s">
        <v>6474</v>
      </c>
      <c r="B3460" s="30">
        <v>4166.3760599999996</v>
      </c>
    </row>
    <row r="3461" spans="1:2" ht="15.75" customHeight="1" x14ac:dyDescent="0.3">
      <c r="A3461" s="28" t="s">
        <v>6475</v>
      </c>
      <c r="B3461" s="30">
        <v>3219.48198</v>
      </c>
    </row>
    <row r="3462" spans="1:2" ht="15.75" customHeight="1" x14ac:dyDescent="0.3">
      <c r="A3462" s="28" t="s">
        <v>6476</v>
      </c>
      <c r="B3462" s="30">
        <v>2461.9590600000001</v>
      </c>
    </row>
    <row r="3463" spans="1:2" ht="15.75" customHeight="1" x14ac:dyDescent="0.3">
      <c r="A3463" s="28" t="s">
        <v>6477</v>
      </c>
      <c r="B3463" s="30">
        <v>3408.8531400000006</v>
      </c>
    </row>
    <row r="3464" spans="1:2" ht="15.75" customHeight="1" x14ac:dyDescent="0.3">
      <c r="A3464" s="28" t="s">
        <v>6478</v>
      </c>
      <c r="B3464" s="30">
        <v>2461.9590600000001</v>
      </c>
    </row>
    <row r="3465" spans="1:2" ht="15.75" customHeight="1" x14ac:dyDescent="0.3">
      <c r="A3465" s="28" t="s">
        <v>6479</v>
      </c>
      <c r="B3465" s="30">
        <v>3219.48198</v>
      </c>
    </row>
    <row r="3466" spans="1:2" ht="15.75" customHeight="1" x14ac:dyDescent="0.3">
      <c r="A3466" s="28" t="s">
        <v>6480</v>
      </c>
      <c r="B3466" s="30">
        <v>3408.8531400000006</v>
      </c>
    </row>
    <row r="3467" spans="1:2" ht="15.75" customHeight="1" x14ac:dyDescent="0.3">
      <c r="A3467" s="28" t="s">
        <v>6481</v>
      </c>
      <c r="B3467" s="30">
        <v>3408.8531400000006</v>
      </c>
    </row>
    <row r="3468" spans="1:2" ht="15.75" customHeight="1" x14ac:dyDescent="0.3">
      <c r="A3468" s="28" t="s">
        <v>6482</v>
      </c>
      <c r="B3468" s="30">
        <v>4166.3760599999996</v>
      </c>
    </row>
    <row r="3469" spans="1:2" ht="15.75" customHeight="1" x14ac:dyDescent="0.3">
      <c r="A3469" s="20" t="s">
        <v>6483</v>
      </c>
      <c r="B3469" s="22">
        <v>4148.1000000000004</v>
      </c>
    </row>
    <row r="3470" spans="1:2" ht="15.75" customHeight="1" x14ac:dyDescent="0.3">
      <c r="A3470" s="28" t="s">
        <v>6484</v>
      </c>
      <c r="B3470" s="30">
        <v>882.16259999999988</v>
      </c>
    </row>
    <row r="3471" spans="1:2" ht="15.75" customHeight="1" x14ac:dyDescent="0.3">
      <c r="A3471" s="28" t="s">
        <v>6485</v>
      </c>
      <c r="B3471" s="30">
        <v>681.67110000000014</v>
      </c>
    </row>
    <row r="3472" spans="1:2" ht="15.75" customHeight="1" x14ac:dyDescent="0.3">
      <c r="A3472" s="28" t="s">
        <v>6486</v>
      </c>
      <c r="B3472" s="30">
        <v>521.27790000000005</v>
      </c>
    </row>
    <row r="3473" spans="1:2" ht="15.75" customHeight="1" x14ac:dyDescent="0.3">
      <c r="A3473" s="28" t="s">
        <v>6487</v>
      </c>
      <c r="B3473" s="30">
        <v>721.76939999999991</v>
      </c>
    </row>
    <row r="3474" spans="1:2" ht="15.75" customHeight="1" x14ac:dyDescent="0.3">
      <c r="A3474" s="28" t="s">
        <v>6488</v>
      </c>
      <c r="B3474" s="30">
        <v>521.27790000000005</v>
      </c>
    </row>
    <row r="3475" spans="1:2" ht="15.75" customHeight="1" x14ac:dyDescent="0.3">
      <c r="A3475" s="28" t="s">
        <v>6489</v>
      </c>
      <c r="B3475" s="30">
        <v>681.67110000000014</v>
      </c>
    </row>
    <row r="3476" spans="1:2" ht="15.75" customHeight="1" x14ac:dyDescent="0.3">
      <c r="A3476" s="28" t="s">
        <v>6490</v>
      </c>
      <c r="B3476" s="30">
        <v>721.76939999999991</v>
      </c>
    </row>
    <row r="3477" spans="1:2" ht="15.75" customHeight="1" x14ac:dyDescent="0.3">
      <c r="A3477" s="28" t="s">
        <v>6491</v>
      </c>
      <c r="B3477" s="30">
        <v>721.76939999999991</v>
      </c>
    </row>
    <row r="3478" spans="1:2" ht="15.75" customHeight="1" x14ac:dyDescent="0.3">
      <c r="A3478" s="28" t="s">
        <v>6492</v>
      </c>
      <c r="B3478" s="30">
        <v>882.16259999999988</v>
      </c>
    </row>
    <row r="3479" spans="1:2" ht="15.75" customHeight="1" x14ac:dyDescent="0.3">
      <c r="A3479" s="20" t="s">
        <v>6493</v>
      </c>
      <c r="B3479" s="22">
        <v>6326.1</v>
      </c>
    </row>
    <row r="3480" spans="1:2" ht="15.75" customHeight="1" x14ac:dyDescent="0.3">
      <c r="A3480" s="28" t="s">
        <v>6494</v>
      </c>
      <c r="B3480" s="30">
        <v>1345.3506</v>
      </c>
    </row>
    <row r="3481" spans="1:2" ht="15.75" customHeight="1" x14ac:dyDescent="0.3">
      <c r="A3481" s="28" t="s">
        <v>6495</v>
      </c>
      <c r="B3481" s="30">
        <v>1039.5891000000001</v>
      </c>
    </row>
    <row r="3482" spans="1:2" ht="15.75" customHeight="1" x14ac:dyDescent="0.3">
      <c r="A3482" s="28" t="s">
        <v>6496</v>
      </c>
      <c r="B3482" s="30">
        <v>794.97990000000004</v>
      </c>
    </row>
    <row r="3483" spans="1:2" ht="15.75" customHeight="1" x14ac:dyDescent="0.3">
      <c r="A3483" s="28" t="s">
        <v>6497</v>
      </c>
      <c r="B3483" s="30">
        <v>1100.7414000000001</v>
      </c>
    </row>
    <row r="3484" spans="1:2" ht="15.75" customHeight="1" x14ac:dyDescent="0.3">
      <c r="A3484" s="28" t="s">
        <v>6498</v>
      </c>
      <c r="B3484" s="30">
        <v>794.97990000000004</v>
      </c>
    </row>
    <row r="3485" spans="1:2" ht="15.75" customHeight="1" x14ac:dyDescent="0.3">
      <c r="A3485" s="28" t="s">
        <v>6499</v>
      </c>
      <c r="B3485" s="30">
        <v>1039.5891000000001</v>
      </c>
    </row>
    <row r="3486" spans="1:2" ht="15.75" customHeight="1" x14ac:dyDescent="0.3">
      <c r="A3486" s="28" t="s">
        <v>6500</v>
      </c>
      <c r="B3486" s="30">
        <v>1100.7414000000001</v>
      </c>
    </row>
    <row r="3487" spans="1:2" ht="15.75" customHeight="1" x14ac:dyDescent="0.3">
      <c r="A3487" s="28" t="s">
        <v>6501</v>
      </c>
      <c r="B3487" s="30">
        <v>1100.7414000000001</v>
      </c>
    </row>
    <row r="3488" spans="1:2" ht="15.75" customHeight="1" x14ac:dyDescent="0.3">
      <c r="A3488" s="28" t="s">
        <v>6502</v>
      </c>
      <c r="B3488" s="30">
        <v>1345.3506</v>
      </c>
    </row>
    <row r="3489" spans="1:2" ht="15.75" customHeight="1" x14ac:dyDescent="0.3">
      <c r="A3489" s="20" t="s">
        <v>6503</v>
      </c>
      <c r="B3489" s="22">
        <v>14246.100000000002</v>
      </c>
    </row>
    <row r="3490" spans="1:2" ht="15.75" customHeight="1" x14ac:dyDescent="0.3">
      <c r="A3490" s="28" t="s">
        <v>6504</v>
      </c>
      <c r="B3490" s="30">
        <v>3029.6706000000004</v>
      </c>
    </row>
    <row r="3491" spans="1:2" ht="15.75" customHeight="1" x14ac:dyDescent="0.3">
      <c r="A3491" s="28" t="s">
        <v>6505</v>
      </c>
      <c r="B3491" s="30">
        <v>2341.1091000000001</v>
      </c>
    </row>
    <row r="3492" spans="1:2" ht="15.75" customHeight="1" x14ac:dyDescent="0.3">
      <c r="A3492" s="28" t="s">
        <v>6506</v>
      </c>
      <c r="B3492" s="30">
        <v>1790.2599000000002</v>
      </c>
    </row>
    <row r="3493" spans="1:2" ht="15.75" customHeight="1" x14ac:dyDescent="0.3">
      <c r="A3493" s="28" t="s">
        <v>6507</v>
      </c>
      <c r="B3493" s="30">
        <v>2478.8213999999998</v>
      </c>
    </row>
    <row r="3494" spans="1:2" ht="15.75" customHeight="1" x14ac:dyDescent="0.3">
      <c r="A3494" s="28" t="s">
        <v>6508</v>
      </c>
      <c r="B3494" s="30">
        <v>1790.2599000000002</v>
      </c>
    </row>
    <row r="3495" spans="1:2" ht="15.75" customHeight="1" x14ac:dyDescent="0.3">
      <c r="A3495" s="28" t="s">
        <v>6509</v>
      </c>
      <c r="B3495" s="30">
        <v>2341.1091000000001</v>
      </c>
    </row>
    <row r="3496" spans="1:2" ht="15.75" customHeight="1" x14ac:dyDescent="0.3">
      <c r="A3496" s="28" t="s">
        <v>6510</v>
      </c>
      <c r="B3496" s="30">
        <v>2478.8213999999998</v>
      </c>
    </row>
    <row r="3497" spans="1:2" ht="15.75" customHeight="1" x14ac:dyDescent="0.3">
      <c r="A3497" s="28" t="s">
        <v>6511</v>
      </c>
      <c r="B3497" s="30">
        <v>2478.8213999999998</v>
      </c>
    </row>
    <row r="3498" spans="1:2" ht="15.75" customHeight="1" x14ac:dyDescent="0.3">
      <c r="A3498" s="28" t="s">
        <v>6512</v>
      </c>
      <c r="B3498" s="30">
        <v>3029.6706000000004</v>
      </c>
    </row>
    <row r="3499" spans="1:2" ht="15.75" customHeight="1" x14ac:dyDescent="0.3">
      <c r="A3499" s="20" t="s">
        <v>6513</v>
      </c>
      <c r="B3499" s="22">
        <v>22958.100000000002</v>
      </c>
    </row>
    <row r="3500" spans="1:2" ht="15.75" customHeight="1" x14ac:dyDescent="0.3">
      <c r="A3500" s="28" t="s">
        <v>6514</v>
      </c>
      <c r="B3500" s="30">
        <v>4882.4225999999999</v>
      </c>
    </row>
    <row r="3501" spans="1:2" ht="15.75" customHeight="1" x14ac:dyDescent="0.3">
      <c r="A3501" s="28" t="s">
        <v>6515</v>
      </c>
      <c r="B3501" s="30">
        <v>3772.7811000000002</v>
      </c>
    </row>
    <row r="3502" spans="1:2" ht="15.75" customHeight="1" x14ac:dyDescent="0.3">
      <c r="A3502" s="28" t="s">
        <v>6516</v>
      </c>
      <c r="B3502" s="30">
        <v>2885.0679000000005</v>
      </c>
    </row>
    <row r="3503" spans="1:2" ht="15.75" customHeight="1" x14ac:dyDescent="0.3">
      <c r="A3503" s="28" t="s">
        <v>6517</v>
      </c>
      <c r="B3503" s="30">
        <v>3994.7094000000002</v>
      </c>
    </row>
    <row r="3504" spans="1:2" ht="15.75" customHeight="1" x14ac:dyDescent="0.3">
      <c r="A3504" s="28" t="s">
        <v>6518</v>
      </c>
      <c r="B3504" s="30">
        <v>2885.0679000000005</v>
      </c>
    </row>
    <row r="3505" spans="1:2" ht="15.75" customHeight="1" x14ac:dyDescent="0.3">
      <c r="A3505" s="28" t="s">
        <v>6519</v>
      </c>
      <c r="B3505" s="30">
        <v>3772.7811000000002</v>
      </c>
    </row>
    <row r="3506" spans="1:2" ht="15.75" customHeight="1" x14ac:dyDescent="0.3">
      <c r="A3506" s="28" t="s">
        <v>6520</v>
      </c>
      <c r="B3506" s="30">
        <v>3994.7094000000002</v>
      </c>
    </row>
    <row r="3507" spans="1:2" ht="15.75" customHeight="1" x14ac:dyDescent="0.3">
      <c r="A3507" s="28" t="s">
        <v>6521</v>
      </c>
      <c r="B3507" s="30">
        <v>3994.7094000000002</v>
      </c>
    </row>
    <row r="3508" spans="1:2" ht="15.75" customHeight="1" x14ac:dyDescent="0.3">
      <c r="A3508" s="28" t="s">
        <v>6522</v>
      </c>
      <c r="B3508" s="30">
        <v>4882.4225999999999</v>
      </c>
    </row>
    <row r="3509" spans="1:2" ht="15.75" customHeight="1" x14ac:dyDescent="0.3">
      <c r="A3509" s="20" t="s">
        <v>6523</v>
      </c>
      <c r="B3509" s="22">
        <v>32462.100000000002</v>
      </c>
    </row>
    <row r="3510" spans="1:2" ht="15.75" customHeight="1" x14ac:dyDescent="0.3">
      <c r="A3510" s="28" t="s">
        <v>6524</v>
      </c>
      <c r="B3510" s="30">
        <v>6903.6066000000001</v>
      </c>
    </row>
    <row r="3511" spans="1:2" ht="15.75" customHeight="1" x14ac:dyDescent="0.3">
      <c r="A3511" s="28" t="s">
        <v>6525</v>
      </c>
      <c r="B3511" s="30">
        <v>5334.6050999999998</v>
      </c>
    </row>
    <row r="3512" spans="1:2" ht="15.75" customHeight="1" x14ac:dyDescent="0.3">
      <c r="A3512" s="28" t="s">
        <v>6526</v>
      </c>
      <c r="B3512" s="30">
        <v>4079.4038999999998</v>
      </c>
    </row>
    <row r="3513" spans="1:2" ht="15.75" customHeight="1" x14ac:dyDescent="0.3">
      <c r="A3513" s="28" t="s">
        <v>6527</v>
      </c>
      <c r="B3513" s="30">
        <v>5648.4053999999996</v>
      </c>
    </row>
    <row r="3514" spans="1:2" ht="15.75" customHeight="1" x14ac:dyDescent="0.3">
      <c r="A3514" s="28" t="s">
        <v>6528</v>
      </c>
      <c r="B3514" s="30">
        <v>4079.4038999999998</v>
      </c>
    </row>
    <row r="3515" spans="1:2" ht="15.75" customHeight="1" x14ac:dyDescent="0.3">
      <c r="A3515" s="28" t="s">
        <v>6529</v>
      </c>
      <c r="B3515" s="30">
        <v>5334.6050999999998</v>
      </c>
    </row>
    <row r="3516" spans="1:2" ht="15.75" customHeight="1" x14ac:dyDescent="0.3">
      <c r="A3516" s="28" t="s">
        <v>6530</v>
      </c>
      <c r="B3516" s="30">
        <v>5648.4053999999996</v>
      </c>
    </row>
    <row r="3517" spans="1:2" ht="15.75" customHeight="1" x14ac:dyDescent="0.3">
      <c r="A3517" s="28" t="s">
        <v>6531</v>
      </c>
      <c r="B3517" s="30">
        <v>5648.4053999999996</v>
      </c>
    </row>
    <row r="3518" spans="1:2" ht="15.75" customHeight="1" x14ac:dyDescent="0.3">
      <c r="A3518" s="28" t="s">
        <v>6532</v>
      </c>
      <c r="B3518" s="30">
        <v>6903.6066000000001</v>
      </c>
    </row>
    <row r="3519" spans="1:2" ht="15.75" customHeight="1" x14ac:dyDescent="0.3">
      <c r="A3519" s="20" t="s">
        <v>6533</v>
      </c>
      <c r="B3519" s="22">
        <v>45827.100000000006</v>
      </c>
    </row>
    <row r="3520" spans="1:2" ht="15.75" customHeight="1" x14ac:dyDescent="0.3">
      <c r="A3520" s="28" t="s">
        <v>6534</v>
      </c>
      <c r="B3520" s="30">
        <v>9745.8966</v>
      </c>
    </row>
    <row r="3521" spans="1:2" ht="15.75" customHeight="1" x14ac:dyDescent="0.3">
      <c r="A3521" s="28" t="s">
        <v>6535</v>
      </c>
      <c r="B3521" s="30">
        <v>7530.9201000000003</v>
      </c>
    </row>
    <row r="3522" spans="1:2" ht="15.75" customHeight="1" x14ac:dyDescent="0.3">
      <c r="A3522" s="28" t="s">
        <v>6536</v>
      </c>
      <c r="B3522" s="30">
        <v>5758.9389000000001</v>
      </c>
    </row>
    <row r="3523" spans="1:2" ht="15.75" customHeight="1" x14ac:dyDescent="0.3">
      <c r="A3523" s="28" t="s">
        <v>6537</v>
      </c>
      <c r="B3523" s="30">
        <v>7973.915399999999</v>
      </c>
    </row>
    <row r="3524" spans="1:2" ht="15.75" customHeight="1" x14ac:dyDescent="0.3">
      <c r="A3524" s="28" t="s">
        <v>6538</v>
      </c>
      <c r="B3524" s="30">
        <v>5758.9389000000001</v>
      </c>
    </row>
    <row r="3525" spans="1:2" ht="15.75" customHeight="1" x14ac:dyDescent="0.3">
      <c r="A3525" s="28" t="s">
        <v>6539</v>
      </c>
      <c r="B3525" s="30">
        <v>7530.9201000000003</v>
      </c>
    </row>
    <row r="3526" spans="1:2" ht="15.75" customHeight="1" x14ac:dyDescent="0.3">
      <c r="A3526" s="28" t="s">
        <v>6540</v>
      </c>
      <c r="B3526" s="30">
        <v>7973.915399999999</v>
      </c>
    </row>
    <row r="3527" spans="1:2" ht="15.75" customHeight="1" x14ac:dyDescent="0.3">
      <c r="A3527" s="28" t="s">
        <v>6541</v>
      </c>
      <c r="B3527" s="30">
        <v>7973.915399999999</v>
      </c>
    </row>
    <row r="3528" spans="1:2" ht="15.75" customHeight="1" x14ac:dyDescent="0.3">
      <c r="A3528" s="28" t="s">
        <v>6542</v>
      </c>
      <c r="B3528" s="30">
        <v>9745.8966</v>
      </c>
    </row>
    <row r="3529" spans="1:2" ht="15.75" customHeight="1" x14ac:dyDescent="0.3">
      <c r="A3529" s="20" t="s">
        <v>6543</v>
      </c>
      <c r="B3529" s="22">
        <v>19790.100000000002</v>
      </c>
    </row>
    <row r="3530" spans="1:2" ht="15.75" customHeight="1" x14ac:dyDescent="0.3">
      <c r="A3530" s="28" t="s">
        <v>6544</v>
      </c>
      <c r="B3530" s="30">
        <v>4208.6945999999998</v>
      </c>
    </row>
    <row r="3531" spans="1:2" ht="15.75" customHeight="1" x14ac:dyDescent="0.3">
      <c r="A3531" s="28" t="s">
        <v>6545</v>
      </c>
      <c r="B3531" s="30">
        <v>3252.1731</v>
      </c>
    </row>
    <row r="3532" spans="1:2" ht="15.75" customHeight="1" x14ac:dyDescent="0.3">
      <c r="A3532" s="28" t="s">
        <v>6546</v>
      </c>
      <c r="B3532" s="30">
        <v>2486.9559000000004</v>
      </c>
    </row>
    <row r="3533" spans="1:2" ht="15.75" customHeight="1" x14ac:dyDescent="0.3">
      <c r="A3533" s="28" t="s">
        <v>6547</v>
      </c>
      <c r="B3533" s="30">
        <v>3443.4773999999998</v>
      </c>
    </row>
    <row r="3534" spans="1:2" ht="15.75" customHeight="1" x14ac:dyDescent="0.3">
      <c r="A3534" s="28" t="s">
        <v>6548</v>
      </c>
      <c r="B3534" s="30">
        <v>2486.9559000000004</v>
      </c>
    </row>
    <row r="3535" spans="1:2" ht="15.75" customHeight="1" x14ac:dyDescent="0.3">
      <c r="A3535" s="28" t="s">
        <v>6549</v>
      </c>
      <c r="B3535" s="30">
        <v>3252.1731</v>
      </c>
    </row>
    <row r="3536" spans="1:2" ht="15.75" customHeight="1" x14ac:dyDescent="0.3">
      <c r="A3536" s="28" t="s">
        <v>6550</v>
      </c>
      <c r="B3536" s="30">
        <v>3443.4773999999998</v>
      </c>
    </row>
    <row r="3537" spans="1:2" ht="15.75" customHeight="1" x14ac:dyDescent="0.3">
      <c r="A3537" s="28" t="s">
        <v>6551</v>
      </c>
      <c r="B3537" s="30">
        <v>3443.4773999999998</v>
      </c>
    </row>
    <row r="3538" spans="1:2" ht="15.75" customHeight="1" x14ac:dyDescent="0.3">
      <c r="A3538" s="28" t="s">
        <v>6552</v>
      </c>
      <c r="B3538" s="30">
        <v>4208.6945999999998</v>
      </c>
    </row>
    <row r="3539" spans="1:2" ht="15.75" customHeight="1" x14ac:dyDescent="0.3">
      <c r="A3539" s="20" t="s">
        <v>6553</v>
      </c>
      <c r="B3539" s="22">
        <v>24146.100000000002</v>
      </c>
    </row>
    <row r="3540" spans="1:2" ht="15.75" customHeight="1" x14ac:dyDescent="0.3">
      <c r="A3540" s="28" t="s">
        <v>6554</v>
      </c>
      <c r="B3540" s="30">
        <v>5135.0706</v>
      </c>
    </row>
    <row r="3541" spans="1:2" ht="15.75" customHeight="1" x14ac:dyDescent="0.3">
      <c r="A3541" s="28" t="s">
        <v>6555</v>
      </c>
      <c r="B3541" s="30">
        <v>3968.0091000000007</v>
      </c>
    </row>
    <row r="3542" spans="1:2" ht="15.75" customHeight="1" x14ac:dyDescent="0.3">
      <c r="A3542" s="28" t="s">
        <v>6556</v>
      </c>
      <c r="B3542" s="30">
        <v>3034.3599000000004</v>
      </c>
    </row>
    <row r="3543" spans="1:2" ht="15.75" customHeight="1" x14ac:dyDescent="0.3">
      <c r="A3543" s="28" t="s">
        <v>6557</v>
      </c>
      <c r="B3543" s="30">
        <v>4201.4214000000002</v>
      </c>
    </row>
    <row r="3544" spans="1:2" ht="15.75" customHeight="1" x14ac:dyDescent="0.3">
      <c r="A3544" s="28" t="s">
        <v>6558</v>
      </c>
      <c r="B3544" s="30">
        <v>3034.3599000000004</v>
      </c>
    </row>
    <row r="3545" spans="1:2" ht="15.75" customHeight="1" x14ac:dyDescent="0.3">
      <c r="A3545" s="28" t="s">
        <v>6559</v>
      </c>
      <c r="B3545" s="30">
        <v>3968.0091000000007</v>
      </c>
    </row>
    <row r="3546" spans="1:2" ht="15.75" customHeight="1" x14ac:dyDescent="0.3">
      <c r="A3546" s="28" t="s">
        <v>6560</v>
      </c>
      <c r="B3546" s="30">
        <v>4201.4214000000002</v>
      </c>
    </row>
    <row r="3547" spans="1:2" ht="15.75" customHeight="1" x14ac:dyDescent="0.3">
      <c r="A3547" s="28" t="s">
        <v>6561</v>
      </c>
      <c r="B3547" s="30">
        <v>4201.4214000000002</v>
      </c>
    </row>
    <row r="3548" spans="1:2" ht="15.75" customHeight="1" x14ac:dyDescent="0.3">
      <c r="A3548" s="28" t="s">
        <v>6562</v>
      </c>
      <c r="B3548" s="30">
        <v>5135.0706</v>
      </c>
    </row>
    <row r="3549" spans="1:2" ht="15.75" customHeight="1" x14ac:dyDescent="0.3">
      <c r="A3549" s="20" t="s">
        <v>6563</v>
      </c>
      <c r="B3549" s="22">
        <v>30680.100000000002</v>
      </c>
    </row>
    <row r="3550" spans="1:2" ht="15.75" customHeight="1" x14ac:dyDescent="0.3">
      <c r="A3550" s="28" t="s">
        <v>6564</v>
      </c>
      <c r="B3550" s="30">
        <v>6524.6346000000003</v>
      </c>
    </row>
    <row r="3551" spans="1:2" ht="15.75" customHeight="1" x14ac:dyDescent="0.3">
      <c r="A3551" s="28" t="s">
        <v>6565</v>
      </c>
      <c r="B3551" s="30">
        <v>5041.7631000000001</v>
      </c>
    </row>
    <row r="3552" spans="1:2" ht="15.75" customHeight="1" x14ac:dyDescent="0.3">
      <c r="A3552" s="28" t="s">
        <v>6566</v>
      </c>
      <c r="B3552" s="30">
        <v>3855.4659000000006</v>
      </c>
    </row>
    <row r="3553" spans="1:2" ht="15.75" customHeight="1" x14ac:dyDescent="0.3">
      <c r="A3553" s="28" t="s">
        <v>6567</v>
      </c>
      <c r="B3553" s="30">
        <v>5338.3374000000003</v>
      </c>
    </row>
    <row r="3554" spans="1:2" ht="15.75" customHeight="1" x14ac:dyDescent="0.3">
      <c r="A3554" s="28" t="s">
        <v>6568</v>
      </c>
      <c r="B3554" s="30">
        <v>3855.4659000000006</v>
      </c>
    </row>
    <row r="3555" spans="1:2" ht="15.75" customHeight="1" x14ac:dyDescent="0.3">
      <c r="A3555" s="28" t="s">
        <v>6569</v>
      </c>
      <c r="B3555" s="30">
        <v>5041.7631000000001</v>
      </c>
    </row>
    <row r="3556" spans="1:2" ht="15.75" customHeight="1" x14ac:dyDescent="0.3">
      <c r="A3556" s="28" t="s">
        <v>6570</v>
      </c>
      <c r="B3556" s="30">
        <v>5338.3374000000003</v>
      </c>
    </row>
    <row r="3557" spans="1:2" ht="15.75" customHeight="1" x14ac:dyDescent="0.3">
      <c r="A3557" s="28" t="s">
        <v>6571</v>
      </c>
      <c r="B3557" s="30">
        <v>5338.3374000000003</v>
      </c>
    </row>
    <row r="3558" spans="1:2" ht="15.75" customHeight="1" x14ac:dyDescent="0.3">
      <c r="A3558" s="28" t="s">
        <v>6572</v>
      </c>
      <c r="B3558" s="30">
        <v>6524.6346000000003</v>
      </c>
    </row>
    <row r="3559" spans="1:2" ht="15.75" customHeight="1" x14ac:dyDescent="0.3">
      <c r="A3559" s="20" t="s">
        <v>6573</v>
      </c>
      <c r="B3559" s="22">
        <v>39590.100000000006</v>
      </c>
    </row>
    <row r="3560" spans="1:2" ht="15.75" customHeight="1" x14ac:dyDescent="0.3">
      <c r="A3560" s="28" t="s">
        <v>6574</v>
      </c>
      <c r="B3560" s="30">
        <v>8419.4946</v>
      </c>
    </row>
    <row r="3561" spans="1:2" ht="15.75" customHeight="1" x14ac:dyDescent="0.3">
      <c r="A3561" s="28" t="s">
        <v>6575</v>
      </c>
      <c r="B3561" s="30">
        <v>6505.9731000000011</v>
      </c>
    </row>
    <row r="3562" spans="1:2" ht="15.75" customHeight="1" x14ac:dyDescent="0.3">
      <c r="A3562" s="28" t="s">
        <v>6576</v>
      </c>
      <c r="B3562" s="30">
        <v>4975.1559000000007</v>
      </c>
    </row>
    <row r="3563" spans="1:2" ht="15.75" customHeight="1" x14ac:dyDescent="0.3">
      <c r="A3563" s="28" t="s">
        <v>6577</v>
      </c>
      <c r="B3563" s="30">
        <v>6888.6774000000014</v>
      </c>
    </row>
    <row r="3564" spans="1:2" ht="15.75" customHeight="1" x14ac:dyDescent="0.3">
      <c r="A3564" s="28" t="s">
        <v>6578</v>
      </c>
      <c r="B3564" s="30">
        <v>4975.1559000000007</v>
      </c>
    </row>
    <row r="3565" spans="1:2" ht="15.75" customHeight="1" x14ac:dyDescent="0.3">
      <c r="A3565" s="28" t="s">
        <v>6579</v>
      </c>
      <c r="B3565" s="30">
        <v>6505.9731000000011</v>
      </c>
    </row>
    <row r="3566" spans="1:2" ht="15.75" customHeight="1" x14ac:dyDescent="0.3">
      <c r="A3566" s="28" t="s">
        <v>6580</v>
      </c>
      <c r="B3566" s="30">
        <v>6888.6774000000014</v>
      </c>
    </row>
    <row r="3567" spans="1:2" ht="15.75" customHeight="1" x14ac:dyDescent="0.3">
      <c r="A3567" s="28" t="s">
        <v>6581</v>
      </c>
      <c r="B3567" s="30">
        <v>6888.6774000000014</v>
      </c>
    </row>
    <row r="3568" spans="1:2" ht="15.75" customHeight="1" x14ac:dyDescent="0.3">
      <c r="A3568" s="28" t="s">
        <v>6582</v>
      </c>
      <c r="B3568" s="30">
        <v>8419.4946</v>
      </c>
    </row>
    <row r="3569" spans="1:2" ht="15.75" customHeight="1" x14ac:dyDescent="0.3">
      <c r="A3569" s="20" t="s">
        <v>6583</v>
      </c>
      <c r="B3569" s="22">
        <v>39590.100000000006</v>
      </c>
    </row>
    <row r="3570" spans="1:2" ht="15.75" customHeight="1" x14ac:dyDescent="0.3">
      <c r="A3570" s="28" t="s">
        <v>6584</v>
      </c>
      <c r="B3570" s="30">
        <v>8419.4946</v>
      </c>
    </row>
    <row r="3571" spans="1:2" ht="15.75" customHeight="1" x14ac:dyDescent="0.3">
      <c r="A3571" s="28" t="s">
        <v>6585</v>
      </c>
      <c r="B3571" s="30">
        <v>6505.9731000000011</v>
      </c>
    </row>
    <row r="3572" spans="1:2" ht="15.75" customHeight="1" x14ac:dyDescent="0.3">
      <c r="A3572" s="28" t="s">
        <v>6586</v>
      </c>
      <c r="B3572" s="30">
        <v>4975.1559000000007</v>
      </c>
    </row>
    <row r="3573" spans="1:2" ht="15.75" customHeight="1" x14ac:dyDescent="0.3">
      <c r="A3573" s="28" t="s">
        <v>6587</v>
      </c>
      <c r="B3573" s="30">
        <v>6888.6774000000014</v>
      </c>
    </row>
    <row r="3574" spans="1:2" ht="15.75" customHeight="1" x14ac:dyDescent="0.3">
      <c r="A3574" s="28" t="s">
        <v>6588</v>
      </c>
      <c r="B3574" s="30">
        <v>4975.1559000000007</v>
      </c>
    </row>
    <row r="3575" spans="1:2" ht="15.75" customHeight="1" x14ac:dyDescent="0.3">
      <c r="A3575" s="28" t="s">
        <v>6589</v>
      </c>
      <c r="B3575" s="30">
        <v>6505.9731000000011</v>
      </c>
    </row>
    <row r="3576" spans="1:2" ht="15.75" customHeight="1" x14ac:dyDescent="0.3">
      <c r="A3576" s="28" t="s">
        <v>6590</v>
      </c>
      <c r="B3576" s="30">
        <v>6888.6774000000014</v>
      </c>
    </row>
    <row r="3577" spans="1:2" ht="15.75" customHeight="1" x14ac:dyDescent="0.3">
      <c r="A3577" s="28" t="s">
        <v>6591</v>
      </c>
      <c r="B3577" s="30">
        <v>6888.6774000000014</v>
      </c>
    </row>
    <row r="3578" spans="1:2" ht="15.75" customHeight="1" x14ac:dyDescent="0.3">
      <c r="A3578" s="28" t="s">
        <v>6592</v>
      </c>
      <c r="B3578" s="30">
        <v>8419.4946</v>
      </c>
    </row>
    <row r="3579" spans="1:2" ht="15.75" customHeight="1" x14ac:dyDescent="0.3">
      <c r="A3579" s="20" t="s">
        <v>6593</v>
      </c>
      <c r="B3579" s="22">
        <v>39590.100000000006</v>
      </c>
    </row>
    <row r="3580" spans="1:2" ht="15.75" customHeight="1" x14ac:dyDescent="0.3">
      <c r="A3580" s="28" t="s">
        <v>6594</v>
      </c>
      <c r="B3580" s="30">
        <v>8419.4946</v>
      </c>
    </row>
    <row r="3581" spans="1:2" ht="15.75" customHeight="1" x14ac:dyDescent="0.3">
      <c r="A3581" s="28" t="s">
        <v>6595</v>
      </c>
      <c r="B3581" s="30">
        <v>6505.9731000000011</v>
      </c>
    </row>
    <row r="3582" spans="1:2" ht="15.75" customHeight="1" x14ac:dyDescent="0.3">
      <c r="A3582" s="28" t="s">
        <v>6596</v>
      </c>
      <c r="B3582" s="30">
        <v>4975.1559000000007</v>
      </c>
    </row>
    <row r="3583" spans="1:2" ht="15.75" customHeight="1" x14ac:dyDescent="0.3">
      <c r="A3583" s="28" t="s">
        <v>6597</v>
      </c>
      <c r="B3583" s="30">
        <v>6888.6774000000014</v>
      </c>
    </row>
    <row r="3584" spans="1:2" ht="15.75" customHeight="1" x14ac:dyDescent="0.3">
      <c r="A3584" s="28" t="s">
        <v>6598</v>
      </c>
      <c r="B3584" s="30">
        <v>4975.1559000000007</v>
      </c>
    </row>
    <row r="3585" spans="1:2" ht="15.75" customHeight="1" x14ac:dyDescent="0.3">
      <c r="A3585" s="28" t="s">
        <v>6599</v>
      </c>
      <c r="B3585" s="30">
        <v>6505.9731000000011</v>
      </c>
    </row>
    <row r="3586" spans="1:2" ht="15.75" customHeight="1" x14ac:dyDescent="0.3">
      <c r="A3586" s="28" t="s">
        <v>6600</v>
      </c>
      <c r="B3586" s="30">
        <v>6888.6774000000014</v>
      </c>
    </row>
    <row r="3587" spans="1:2" ht="15.75" customHeight="1" x14ac:dyDescent="0.3">
      <c r="A3587" s="28" t="s">
        <v>6601</v>
      </c>
      <c r="B3587" s="30">
        <v>6888.6774000000014</v>
      </c>
    </row>
    <row r="3588" spans="1:2" ht="15.75" customHeight="1" x14ac:dyDescent="0.3">
      <c r="A3588" s="28" t="s">
        <v>6602</v>
      </c>
      <c r="B3588" s="30">
        <v>8419.4946</v>
      </c>
    </row>
    <row r="3589" spans="1:2" ht="15.75" customHeight="1" x14ac:dyDescent="0.3">
      <c r="A3589" s="20" t="s">
        <v>6603</v>
      </c>
      <c r="B3589" s="22">
        <v>39590.100000000006</v>
      </c>
    </row>
    <row r="3590" spans="1:2" ht="15.75" customHeight="1" x14ac:dyDescent="0.3">
      <c r="A3590" s="28" t="s">
        <v>6604</v>
      </c>
      <c r="B3590" s="30">
        <v>8419.4946</v>
      </c>
    </row>
    <row r="3591" spans="1:2" ht="15.75" customHeight="1" x14ac:dyDescent="0.3">
      <c r="A3591" s="28" t="s">
        <v>6605</v>
      </c>
      <c r="B3591" s="30">
        <v>6505.9731000000011</v>
      </c>
    </row>
    <row r="3592" spans="1:2" ht="15.75" customHeight="1" x14ac:dyDescent="0.3">
      <c r="A3592" s="28" t="s">
        <v>6606</v>
      </c>
      <c r="B3592" s="30">
        <v>4975.1559000000007</v>
      </c>
    </row>
    <row r="3593" spans="1:2" ht="15.75" customHeight="1" x14ac:dyDescent="0.3">
      <c r="A3593" s="28" t="s">
        <v>6607</v>
      </c>
      <c r="B3593" s="30">
        <v>6888.6774000000014</v>
      </c>
    </row>
    <row r="3594" spans="1:2" ht="15.75" customHeight="1" x14ac:dyDescent="0.3">
      <c r="A3594" s="28" t="s">
        <v>6608</v>
      </c>
      <c r="B3594" s="30">
        <v>4975.1559000000007</v>
      </c>
    </row>
    <row r="3595" spans="1:2" ht="15.75" customHeight="1" x14ac:dyDescent="0.3">
      <c r="A3595" s="28" t="s">
        <v>6609</v>
      </c>
      <c r="B3595" s="30">
        <v>6505.9731000000011</v>
      </c>
    </row>
    <row r="3596" spans="1:2" ht="15.75" customHeight="1" x14ac:dyDescent="0.3">
      <c r="A3596" s="28" t="s">
        <v>6610</v>
      </c>
      <c r="B3596" s="30">
        <v>6888.6774000000014</v>
      </c>
    </row>
    <row r="3597" spans="1:2" ht="15.75" customHeight="1" x14ac:dyDescent="0.3">
      <c r="A3597" s="28" t="s">
        <v>6611</v>
      </c>
      <c r="B3597" s="30">
        <v>6888.6774000000014</v>
      </c>
    </row>
    <row r="3598" spans="1:2" ht="15.75" customHeight="1" x14ac:dyDescent="0.3">
      <c r="A3598" s="28" t="s">
        <v>6612</v>
      </c>
      <c r="B3598" s="30">
        <v>8419.4946</v>
      </c>
    </row>
    <row r="3599" spans="1:2" ht="15.75" customHeight="1" x14ac:dyDescent="0.3">
      <c r="A3599" s="20" t="s">
        <v>6613</v>
      </c>
      <c r="B3599" s="22">
        <v>39590.100000000006</v>
      </c>
    </row>
    <row r="3600" spans="1:2" ht="15.75" customHeight="1" x14ac:dyDescent="0.3">
      <c r="A3600" s="28" t="s">
        <v>6614</v>
      </c>
      <c r="B3600" s="30">
        <v>8419.4946</v>
      </c>
    </row>
    <row r="3601" spans="1:2" ht="15.75" customHeight="1" x14ac:dyDescent="0.3">
      <c r="A3601" s="28" t="s">
        <v>6615</v>
      </c>
      <c r="B3601" s="30">
        <v>6505.9731000000011</v>
      </c>
    </row>
    <row r="3602" spans="1:2" ht="15.75" customHeight="1" x14ac:dyDescent="0.3">
      <c r="A3602" s="28" t="s">
        <v>6616</v>
      </c>
      <c r="B3602" s="30">
        <v>4975.1559000000007</v>
      </c>
    </row>
    <row r="3603" spans="1:2" ht="15.75" customHeight="1" x14ac:dyDescent="0.3">
      <c r="A3603" s="28" t="s">
        <v>6617</v>
      </c>
      <c r="B3603" s="30">
        <v>6888.6774000000014</v>
      </c>
    </row>
    <row r="3604" spans="1:2" ht="15.75" customHeight="1" x14ac:dyDescent="0.3">
      <c r="A3604" s="28" t="s">
        <v>6618</v>
      </c>
      <c r="B3604" s="30">
        <v>4975.1559000000007</v>
      </c>
    </row>
    <row r="3605" spans="1:2" ht="15.75" customHeight="1" x14ac:dyDescent="0.3">
      <c r="A3605" s="28" t="s">
        <v>6619</v>
      </c>
      <c r="B3605" s="30">
        <v>6505.9731000000011</v>
      </c>
    </row>
    <row r="3606" spans="1:2" ht="15.75" customHeight="1" x14ac:dyDescent="0.3">
      <c r="A3606" s="28" t="s">
        <v>6620</v>
      </c>
      <c r="B3606" s="30">
        <v>6888.6774000000014</v>
      </c>
    </row>
    <row r="3607" spans="1:2" ht="15.75" customHeight="1" x14ac:dyDescent="0.3">
      <c r="A3607" s="28" t="s">
        <v>6621</v>
      </c>
      <c r="B3607" s="30">
        <v>6888.6774000000014</v>
      </c>
    </row>
    <row r="3608" spans="1:2" ht="15.75" customHeight="1" x14ac:dyDescent="0.3">
      <c r="A3608" s="28" t="s">
        <v>6622</v>
      </c>
      <c r="B3608" s="30">
        <v>8419.4946</v>
      </c>
    </row>
    <row r="3609" spans="1:2" ht="15.75" customHeight="1" x14ac:dyDescent="0.3">
      <c r="A3609" s="20" t="s">
        <v>6623</v>
      </c>
      <c r="B3609" s="22">
        <v>39590.100000000006</v>
      </c>
    </row>
    <row r="3610" spans="1:2" ht="15.75" customHeight="1" x14ac:dyDescent="0.3">
      <c r="A3610" s="28" t="s">
        <v>6624</v>
      </c>
      <c r="B3610" s="30">
        <v>8419.4946</v>
      </c>
    </row>
    <row r="3611" spans="1:2" ht="15.75" customHeight="1" x14ac:dyDescent="0.3">
      <c r="A3611" s="28" t="s">
        <v>6625</v>
      </c>
      <c r="B3611" s="30">
        <v>6505.9731000000011</v>
      </c>
    </row>
    <row r="3612" spans="1:2" ht="15.75" customHeight="1" x14ac:dyDescent="0.3">
      <c r="A3612" s="28" t="s">
        <v>6626</v>
      </c>
      <c r="B3612" s="30">
        <v>4975.1559000000007</v>
      </c>
    </row>
    <row r="3613" spans="1:2" ht="15.75" customHeight="1" x14ac:dyDescent="0.3">
      <c r="A3613" s="28" t="s">
        <v>6627</v>
      </c>
      <c r="B3613" s="30">
        <v>6888.6774000000014</v>
      </c>
    </row>
    <row r="3614" spans="1:2" ht="15.75" customHeight="1" x14ac:dyDescent="0.3">
      <c r="A3614" s="28" t="s">
        <v>6628</v>
      </c>
      <c r="B3614" s="30">
        <v>4975.1559000000007</v>
      </c>
    </row>
    <row r="3615" spans="1:2" ht="15.75" customHeight="1" x14ac:dyDescent="0.3">
      <c r="A3615" s="28" t="s">
        <v>6629</v>
      </c>
      <c r="B3615" s="30">
        <v>6505.9731000000011</v>
      </c>
    </row>
    <row r="3616" spans="1:2" ht="15.75" customHeight="1" x14ac:dyDescent="0.3">
      <c r="A3616" s="28" t="s">
        <v>6630</v>
      </c>
      <c r="B3616" s="30">
        <v>6888.6774000000014</v>
      </c>
    </row>
    <row r="3617" spans="1:2" ht="15.75" customHeight="1" x14ac:dyDescent="0.3">
      <c r="A3617" s="28" t="s">
        <v>6631</v>
      </c>
      <c r="B3617" s="30">
        <v>6888.6774000000014</v>
      </c>
    </row>
    <row r="3618" spans="1:2" ht="15.75" customHeight="1" x14ac:dyDescent="0.3">
      <c r="A3618" s="28" t="s">
        <v>6632</v>
      </c>
      <c r="B3618" s="30">
        <v>8419.4946</v>
      </c>
    </row>
    <row r="3619" spans="1:2" ht="15.75" customHeight="1" x14ac:dyDescent="0.3">
      <c r="A3619" s="20" t="s">
        <v>6633</v>
      </c>
      <c r="B3619" s="22">
        <v>55746.900000000009</v>
      </c>
    </row>
    <row r="3620" spans="1:2" ht="15.75" customHeight="1" x14ac:dyDescent="0.3">
      <c r="A3620" s="28" t="s">
        <v>6634</v>
      </c>
      <c r="B3620" s="30">
        <v>11855.5074</v>
      </c>
    </row>
    <row r="3621" spans="1:2" ht="15.75" customHeight="1" x14ac:dyDescent="0.3">
      <c r="A3621" s="28" t="s">
        <v>6635</v>
      </c>
      <c r="B3621" s="30">
        <v>9161.0738999999994</v>
      </c>
    </row>
    <row r="3622" spans="1:2" ht="15.75" customHeight="1" x14ac:dyDescent="0.3">
      <c r="A3622" s="28" t="s">
        <v>6636</v>
      </c>
      <c r="B3622" s="30">
        <v>7005.5271000000012</v>
      </c>
    </row>
    <row r="3623" spans="1:2" ht="15.75" customHeight="1" x14ac:dyDescent="0.3">
      <c r="A3623" s="28" t="s">
        <v>6637</v>
      </c>
      <c r="B3623" s="30">
        <v>9699.9605999999985</v>
      </c>
    </row>
    <row r="3624" spans="1:2" ht="15.75" customHeight="1" x14ac:dyDescent="0.3">
      <c r="A3624" s="28" t="s">
        <v>6638</v>
      </c>
      <c r="B3624" s="30">
        <v>7005.5271000000012</v>
      </c>
    </row>
    <row r="3625" spans="1:2" ht="15.75" customHeight="1" x14ac:dyDescent="0.3">
      <c r="A3625" s="28" t="s">
        <v>6639</v>
      </c>
      <c r="B3625" s="30">
        <v>9161.0738999999994</v>
      </c>
    </row>
    <row r="3626" spans="1:2" ht="15.75" customHeight="1" x14ac:dyDescent="0.3">
      <c r="A3626" s="28" t="s">
        <v>6640</v>
      </c>
      <c r="B3626" s="30">
        <v>9699.9605999999985</v>
      </c>
    </row>
    <row r="3627" spans="1:2" ht="15.75" customHeight="1" x14ac:dyDescent="0.3">
      <c r="A3627" s="28" t="s">
        <v>6641</v>
      </c>
      <c r="B3627" s="30">
        <v>9699.9605999999985</v>
      </c>
    </row>
    <row r="3628" spans="1:2" ht="15.75" customHeight="1" x14ac:dyDescent="0.3">
      <c r="A3628" s="28" t="s">
        <v>6642</v>
      </c>
      <c r="B3628" s="30">
        <v>11855.5074</v>
      </c>
    </row>
    <row r="3629" spans="1:2" ht="15.75" customHeight="1" x14ac:dyDescent="0.3">
      <c r="A3629" s="20" t="s">
        <v>6643</v>
      </c>
      <c r="B3629" s="22">
        <v>43550.100000000006</v>
      </c>
    </row>
    <row r="3630" spans="1:2" ht="15.75" customHeight="1" x14ac:dyDescent="0.3">
      <c r="A3630" s="28" t="s">
        <v>6644</v>
      </c>
      <c r="B3630" s="30">
        <v>9261.6545999999998</v>
      </c>
    </row>
    <row r="3631" spans="1:2" ht="15.75" customHeight="1" x14ac:dyDescent="0.3">
      <c r="A3631" s="28" t="s">
        <v>6645</v>
      </c>
      <c r="B3631" s="30">
        <v>7156.7330999999995</v>
      </c>
    </row>
    <row r="3632" spans="1:2" ht="15.75" customHeight="1" x14ac:dyDescent="0.3">
      <c r="A3632" s="28" t="s">
        <v>6646</v>
      </c>
      <c r="B3632" s="30">
        <v>5472.7959000000001</v>
      </c>
    </row>
    <row r="3633" spans="1:2" ht="15.75" customHeight="1" x14ac:dyDescent="0.3">
      <c r="A3633" s="28" t="s">
        <v>6647</v>
      </c>
      <c r="B3633" s="30">
        <v>7577.7174000000005</v>
      </c>
    </row>
    <row r="3634" spans="1:2" ht="15.75" customHeight="1" x14ac:dyDescent="0.3">
      <c r="A3634" s="28" t="s">
        <v>6648</v>
      </c>
      <c r="B3634" s="30">
        <v>5472.7959000000001</v>
      </c>
    </row>
    <row r="3635" spans="1:2" ht="15.75" customHeight="1" x14ac:dyDescent="0.3">
      <c r="A3635" s="28" t="s">
        <v>6649</v>
      </c>
      <c r="B3635" s="30">
        <v>7156.7330999999995</v>
      </c>
    </row>
    <row r="3636" spans="1:2" ht="15.75" customHeight="1" x14ac:dyDescent="0.3">
      <c r="A3636" s="28" t="s">
        <v>6650</v>
      </c>
      <c r="B3636" s="30">
        <v>7577.7174000000005</v>
      </c>
    </row>
    <row r="3637" spans="1:2" ht="15.75" customHeight="1" x14ac:dyDescent="0.3">
      <c r="A3637" s="28" t="s">
        <v>6651</v>
      </c>
      <c r="B3637" s="30">
        <v>7577.7174000000005</v>
      </c>
    </row>
    <row r="3638" spans="1:2" ht="15.75" customHeight="1" x14ac:dyDescent="0.3">
      <c r="A3638" s="28" t="s">
        <v>6652</v>
      </c>
      <c r="B3638" s="30">
        <v>9261.6545999999998</v>
      </c>
    </row>
    <row r="3639" spans="1:2" ht="15.75" customHeight="1" x14ac:dyDescent="0.3">
      <c r="A3639" s="20" t="s">
        <v>6654</v>
      </c>
      <c r="B3639" s="22">
        <v>32660.100000000002</v>
      </c>
    </row>
    <row r="3640" spans="1:2" ht="15.75" customHeight="1" x14ac:dyDescent="0.3">
      <c r="A3640" s="28" t="s">
        <v>6655</v>
      </c>
      <c r="B3640" s="30">
        <v>6945.7146000000012</v>
      </c>
    </row>
    <row r="3641" spans="1:2" ht="15.75" customHeight="1" x14ac:dyDescent="0.3">
      <c r="A3641" s="28" t="s">
        <v>6656</v>
      </c>
      <c r="B3641" s="30">
        <v>5367.1431000000002</v>
      </c>
    </row>
    <row r="3642" spans="1:2" ht="15.75" customHeight="1" x14ac:dyDescent="0.3">
      <c r="A3642" s="28" t="s">
        <v>6657</v>
      </c>
      <c r="B3642" s="30">
        <v>4104.2858999999999</v>
      </c>
    </row>
    <row r="3643" spans="1:2" ht="15.75" customHeight="1" x14ac:dyDescent="0.3">
      <c r="A3643" s="28" t="s">
        <v>6658</v>
      </c>
      <c r="B3643" s="30">
        <v>5682.8573999999999</v>
      </c>
    </row>
    <row r="3644" spans="1:2" ht="15.75" customHeight="1" x14ac:dyDescent="0.3">
      <c r="A3644" s="28" t="s">
        <v>6659</v>
      </c>
      <c r="B3644" s="30">
        <v>4104.2858999999999</v>
      </c>
    </row>
    <row r="3645" spans="1:2" ht="15.75" customHeight="1" x14ac:dyDescent="0.3">
      <c r="A3645" s="28" t="s">
        <v>6660</v>
      </c>
      <c r="B3645" s="30">
        <v>5367.1431000000002</v>
      </c>
    </row>
    <row r="3646" spans="1:2" ht="15.75" customHeight="1" x14ac:dyDescent="0.3">
      <c r="A3646" s="28" t="s">
        <v>6661</v>
      </c>
      <c r="B3646" s="30">
        <v>5682.8573999999999</v>
      </c>
    </row>
    <row r="3647" spans="1:2" ht="15.75" customHeight="1" x14ac:dyDescent="0.3">
      <c r="A3647" s="28" t="s">
        <v>6662</v>
      </c>
      <c r="B3647" s="30">
        <v>5682.8573999999999</v>
      </c>
    </row>
    <row r="3648" spans="1:2" ht="15.75" customHeight="1" x14ac:dyDescent="0.3">
      <c r="A3648" s="28" t="s">
        <v>6663</v>
      </c>
      <c r="B3648" s="30">
        <v>6945.7146000000012</v>
      </c>
    </row>
    <row r="3649" spans="1:2" ht="15.75" customHeight="1" x14ac:dyDescent="0.3">
      <c r="A3649" s="20" t="s">
        <v>6664</v>
      </c>
      <c r="B3649" s="22">
        <v>59687.100000000006</v>
      </c>
    </row>
    <row r="3650" spans="1:2" ht="15.75" customHeight="1" x14ac:dyDescent="0.3">
      <c r="A3650" s="28" t="s">
        <v>6665</v>
      </c>
      <c r="B3650" s="30">
        <v>12693.4566</v>
      </c>
    </row>
    <row r="3651" spans="1:2" ht="15.75" customHeight="1" x14ac:dyDescent="0.3">
      <c r="A3651" s="28" t="s">
        <v>6666</v>
      </c>
      <c r="B3651" s="30">
        <v>9808.580100000001</v>
      </c>
    </row>
    <row r="3652" spans="1:2" ht="15.75" customHeight="1" x14ac:dyDescent="0.3">
      <c r="A3652" s="28" t="s">
        <v>6667</v>
      </c>
      <c r="B3652" s="30">
        <v>7500.6789000000008</v>
      </c>
    </row>
    <row r="3653" spans="1:2" ht="15.75" customHeight="1" x14ac:dyDescent="0.3">
      <c r="A3653" s="28" t="s">
        <v>6668</v>
      </c>
      <c r="B3653" s="30">
        <v>10385.555399999999</v>
      </c>
    </row>
    <row r="3654" spans="1:2" ht="15.75" customHeight="1" x14ac:dyDescent="0.3">
      <c r="A3654" s="28" t="s">
        <v>6669</v>
      </c>
      <c r="B3654" s="30">
        <v>7500.6789000000008</v>
      </c>
    </row>
    <row r="3655" spans="1:2" ht="15.75" customHeight="1" x14ac:dyDescent="0.3">
      <c r="A3655" s="28" t="s">
        <v>6670</v>
      </c>
      <c r="B3655" s="30">
        <v>9808.580100000001</v>
      </c>
    </row>
    <row r="3656" spans="1:2" ht="15.75" customHeight="1" x14ac:dyDescent="0.3">
      <c r="A3656" s="28" t="s">
        <v>6671</v>
      </c>
      <c r="B3656" s="30">
        <v>10385.555399999999</v>
      </c>
    </row>
    <row r="3657" spans="1:2" ht="15.75" customHeight="1" x14ac:dyDescent="0.3">
      <c r="A3657" s="28" t="s">
        <v>6672</v>
      </c>
      <c r="B3657" s="30">
        <v>10385.555399999999</v>
      </c>
    </row>
    <row r="3658" spans="1:2" ht="15.75" customHeight="1" x14ac:dyDescent="0.3">
      <c r="A3658" s="28" t="s">
        <v>6673</v>
      </c>
      <c r="B3658" s="30">
        <v>12693.4566</v>
      </c>
    </row>
    <row r="3659" spans="1:2" ht="15.75" customHeight="1" x14ac:dyDescent="0.3">
      <c r="A3659" s="20" t="s">
        <v>6674</v>
      </c>
      <c r="B3659" s="22">
        <v>153311.40000000002</v>
      </c>
    </row>
    <row r="3660" spans="1:2" ht="15.75" customHeight="1" x14ac:dyDescent="0.3">
      <c r="A3660" s="28" t="s">
        <v>6675</v>
      </c>
      <c r="B3660" s="30">
        <v>32604.224399999996</v>
      </c>
    </row>
    <row r="3661" spans="1:2" ht="15.75" customHeight="1" x14ac:dyDescent="0.3">
      <c r="A3661" s="28" t="s">
        <v>6676</v>
      </c>
      <c r="B3661" s="30">
        <v>25194.1734</v>
      </c>
    </row>
    <row r="3662" spans="1:2" ht="15.75" customHeight="1" x14ac:dyDescent="0.3">
      <c r="A3662" s="28" t="s">
        <v>6677</v>
      </c>
      <c r="B3662" s="30">
        <v>19266.132600000001</v>
      </c>
    </row>
    <row r="3663" spans="1:2" ht="15.75" customHeight="1" x14ac:dyDescent="0.3">
      <c r="A3663" s="28" t="s">
        <v>6678</v>
      </c>
      <c r="B3663" s="30">
        <v>26676.183599999997</v>
      </c>
    </row>
    <row r="3664" spans="1:2" ht="15.75" customHeight="1" x14ac:dyDescent="0.3">
      <c r="A3664" s="28" t="s">
        <v>6679</v>
      </c>
      <c r="B3664" s="30">
        <v>19266.132600000001</v>
      </c>
    </row>
    <row r="3665" spans="1:2" ht="15.75" customHeight="1" x14ac:dyDescent="0.3">
      <c r="A3665" s="28" t="s">
        <v>6680</v>
      </c>
      <c r="B3665" s="30">
        <v>25194.1734</v>
      </c>
    </row>
    <row r="3666" spans="1:2" ht="15.75" customHeight="1" x14ac:dyDescent="0.3">
      <c r="A3666" s="28" t="s">
        <v>6681</v>
      </c>
      <c r="B3666" s="30">
        <v>26676.183599999997</v>
      </c>
    </row>
    <row r="3667" spans="1:2" ht="15.75" customHeight="1" x14ac:dyDescent="0.3">
      <c r="A3667" s="28" t="s">
        <v>6682</v>
      </c>
      <c r="B3667" s="30">
        <v>26676.183599999997</v>
      </c>
    </row>
    <row r="3668" spans="1:2" ht="15.75" customHeight="1" x14ac:dyDescent="0.3">
      <c r="A3668" s="28" t="s">
        <v>6683</v>
      </c>
      <c r="B3668" s="30">
        <v>32604.224399999996</v>
      </c>
    </row>
    <row r="3669" spans="1:2" ht="15.75" customHeight="1" x14ac:dyDescent="0.3">
      <c r="A3669" s="20" t="s">
        <v>6685</v>
      </c>
      <c r="B3669" s="22">
        <v>6722.1</v>
      </c>
    </row>
    <row r="3670" spans="1:2" ht="15.75" customHeight="1" x14ac:dyDescent="0.3">
      <c r="A3670" s="28" t="s">
        <v>6686</v>
      </c>
      <c r="B3670" s="30">
        <v>1429.5665999999999</v>
      </c>
    </row>
    <row r="3671" spans="1:2" ht="15.75" customHeight="1" x14ac:dyDescent="0.3">
      <c r="A3671" s="28" t="s">
        <v>6687</v>
      </c>
      <c r="B3671" s="30">
        <v>1104.6651000000002</v>
      </c>
    </row>
    <row r="3672" spans="1:2" ht="15.75" customHeight="1" x14ac:dyDescent="0.3">
      <c r="A3672" s="28" t="s">
        <v>6688</v>
      </c>
      <c r="B3672" s="30">
        <v>844.74390000000017</v>
      </c>
    </row>
    <row r="3673" spans="1:2" ht="15.75" customHeight="1" x14ac:dyDescent="0.3">
      <c r="A3673" s="28" t="s">
        <v>6689</v>
      </c>
      <c r="B3673" s="30">
        <v>1169.6454000000001</v>
      </c>
    </row>
    <row r="3674" spans="1:2" ht="15.75" customHeight="1" x14ac:dyDescent="0.3">
      <c r="A3674" s="28" t="s">
        <v>6690</v>
      </c>
      <c r="B3674" s="30">
        <v>844.74390000000017</v>
      </c>
    </row>
    <row r="3675" spans="1:2" ht="15.75" customHeight="1" x14ac:dyDescent="0.3">
      <c r="A3675" s="28" t="s">
        <v>6691</v>
      </c>
      <c r="B3675" s="30">
        <v>1104.6651000000002</v>
      </c>
    </row>
    <row r="3676" spans="1:2" ht="15.75" customHeight="1" x14ac:dyDescent="0.3">
      <c r="A3676" s="28" t="s">
        <v>6692</v>
      </c>
      <c r="B3676" s="30">
        <v>1169.6454000000001</v>
      </c>
    </row>
    <row r="3677" spans="1:2" ht="15.75" customHeight="1" x14ac:dyDescent="0.3">
      <c r="A3677" s="28" t="s">
        <v>6693</v>
      </c>
      <c r="B3677" s="30">
        <v>1169.6454000000001</v>
      </c>
    </row>
    <row r="3678" spans="1:2" ht="15.75" customHeight="1" x14ac:dyDescent="0.3">
      <c r="A3678" s="28" t="s">
        <v>6694</v>
      </c>
      <c r="B3678" s="30">
        <v>1429.5665999999999</v>
      </c>
    </row>
    <row r="3679" spans="1:2" ht="15.75" customHeight="1" x14ac:dyDescent="0.3">
      <c r="A3679" s="20" t="s">
        <v>6695</v>
      </c>
      <c r="B3679" s="22">
        <v>11078.1</v>
      </c>
    </row>
    <row r="3680" spans="1:2" ht="15.75" customHeight="1" x14ac:dyDescent="0.3">
      <c r="A3680" s="28" t="s">
        <v>6696</v>
      </c>
      <c r="B3680" s="30">
        <v>2355.9426000000003</v>
      </c>
    </row>
    <row r="3681" spans="1:2" ht="15.75" customHeight="1" x14ac:dyDescent="0.3">
      <c r="A3681" s="28" t="s">
        <v>6697</v>
      </c>
      <c r="B3681" s="30">
        <v>1820.5011000000004</v>
      </c>
    </row>
    <row r="3682" spans="1:2" ht="15.75" customHeight="1" x14ac:dyDescent="0.3">
      <c r="A3682" s="28" t="s">
        <v>6698</v>
      </c>
      <c r="B3682" s="30">
        <v>1392.1479000000002</v>
      </c>
    </row>
    <row r="3683" spans="1:2" ht="15.75" customHeight="1" x14ac:dyDescent="0.3">
      <c r="A3683" s="28" t="s">
        <v>6699</v>
      </c>
      <c r="B3683" s="30">
        <v>1927.5893999999996</v>
      </c>
    </row>
    <row r="3684" spans="1:2" ht="15.75" customHeight="1" x14ac:dyDescent="0.3">
      <c r="A3684" s="28" t="s">
        <v>6700</v>
      </c>
      <c r="B3684" s="30">
        <v>1392.1479000000002</v>
      </c>
    </row>
    <row r="3685" spans="1:2" ht="15.75" customHeight="1" x14ac:dyDescent="0.3">
      <c r="A3685" s="28" t="s">
        <v>6701</v>
      </c>
      <c r="B3685" s="30">
        <v>1820.5011000000004</v>
      </c>
    </row>
    <row r="3686" spans="1:2" ht="15.75" customHeight="1" x14ac:dyDescent="0.3">
      <c r="A3686" s="28" t="s">
        <v>6702</v>
      </c>
      <c r="B3686" s="30">
        <v>1927.5893999999996</v>
      </c>
    </row>
    <row r="3687" spans="1:2" ht="15.75" customHeight="1" x14ac:dyDescent="0.3">
      <c r="A3687" s="28" t="s">
        <v>6703</v>
      </c>
      <c r="B3687" s="30">
        <v>1927.5893999999996</v>
      </c>
    </row>
    <row r="3688" spans="1:2" ht="15.75" customHeight="1" x14ac:dyDescent="0.3">
      <c r="A3688" s="28" t="s">
        <v>6704</v>
      </c>
      <c r="B3688" s="30">
        <v>2355.9426000000003</v>
      </c>
    </row>
    <row r="3689" spans="1:2" ht="15.75" customHeight="1" x14ac:dyDescent="0.3">
      <c r="A3689" s="20" t="s">
        <v>6705</v>
      </c>
      <c r="B3689" s="22">
        <v>23156.100000000002</v>
      </c>
    </row>
    <row r="3690" spans="1:2" ht="15.75" customHeight="1" x14ac:dyDescent="0.3">
      <c r="A3690" s="28" t="s">
        <v>6706</v>
      </c>
      <c r="B3690" s="30">
        <v>4924.530600000001</v>
      </c>
    </row>
    <row r="3691" spans="1:2" ht="15.75" customHeight="1" x14ac:dyDescent="0.3">
      <c r="A3691" s="28" t="s">
        <v>6707</v>
      </c>
      <c r="B3691" s="30">
        <v>3805.3191000000006</v>
      </c>
    </row>
    <row r="3692" spans="1:2" ht="15.75" customHeight="1" x14ac:dyDescent="0.3">
      <c r="A3692" s="28" t="s">
        <v>6708</v>
      </c>
      <c r="B3692" s="30">
        <v>2909.9499000000005</v>
      </c>
    </row>
    <row r="3693" spans="1:2" ht="15.75" customHeight="1" x14ac:dyDescent="0.3">
      <c r="A3693" s="28" t="s">
        <v>6709</v>
      </c>
      <c r="B3693" s="30">
        <v>4029.1614</v>
      </c>
    </row>
    <row r="3694" spans="1:2" ht="15.75" customHeight="1" x14ac:dyDescent="0.3">
      <c r="A3694" s="28" t="s">
        <v>6710</v>
      </c>
      <c r="B3694" s="30">
        <v>2909.9499000000005</v>
      </c>
    </row>
    <row r="3695" spans="1:2" ht="15.75" customHeight="1" x14ac:dyDescent="0.3">
      <c r="A3695" s="28" t="s">
        <v>6711</v>
      </c>
      <c r="B3695" s="30">
        <v>3805.3191000000006</v>
      </c>
    </row>
    <row r="3696" spans="1:2" ht="15.75" customHeight="1" x14ac:dyDescent="0.3">
      <c r="A3696" s="28" t="s">
        <v>6712</v>
      </c>
      <c r="B3696" s="30">
        <v>4029.1614</v>
      </c>
    </row>
    <row r="3697" spans="1:2" ht="15.75" customHeight="1" x14ac:dyDescent="0.3">
      <c r="A3697" s="28" t="s">
        <v>6713</v>
      </c>
      <c r="B3697" s="30">
        <v>4029.1614</v>
      </c>
    </row>
    <row r="3698" spans="1:2" ht="15.75" customHeight="1" x14ac:dyDescent="0.3">
      <c r="A3698" s="28" t="s">
        <v>6714</v>
      </c>
      <c r="B3698" s="30">
        <v>4924.530600000001</v>
      </c>
    </row>
    <row r="3699" spans="1:2" ht="15.75" customHeight="1" x14ac:dyDescent="0.3">
      <c r="A3699" s="20" t="s">
        <v>6715</v>
      </c>
      <c r="B3699" s="22">
        <v>34343.100000000006</v>
      </c>
    </row>
    <row r="3700" spans="1:2" ht="15.75" customHeight="1" x14ac:dyDescent="0.3">
      <c r="A3700" s="28" t="s">
        <v>6716</v>
      </c>
      <c r="B3700" s="30">
        <v>7303.6325999999999</v>
      </c>
    </row>
    <row r="3701" spans="1:2" ht="15.75" customHeight="1" x14ac:dyDescent="0.3">
      <c r="A3701" s="28" t="s">
        <v>6717</v>
      </c>
      <c r="B3701" s="30">
        <v>5643.7161000000006</v>
      </c>
    </row>
    <row r="3702" spans="1:2" ht="15.75" customHeight="1" x14ac:dyDescent="0.3">
      <c r="A3702" s="28" t="s">
        <v>6718</v>
      </c>
      <c r="B3702" s="30">
        <v>4315.7829000000002</v>
      </c>
    </row>
    <row r="3703" spans="1:2" ht="15.75" customHeight="1" x14ac:dyDescent="0.3">
      <c r="A3703" s="28" t="s">
        <v>6719</v>
      </c>
      <c r="B3703" s="30">
        <v>5975.6993999999995</v>
      </c>
    </row>
    <row r="3704" spans="1:2" ht="15.75" customHeight="1" x14ac:dyDescent="0.3">
      <c r="A3704" s="28" t="s">
        <v>6720</v>
      </c>
      <c r="B3704" s="30">
        <v>4315.7829000000002</v>
      </c>
    </row>
    <row r="3705" spans="1:2" ht="15.75" customHeight="1" x14ac:dyDescent="0.3">
      <c r="A3705" s="28" t="s">
        <v>6721</v>
      </c>
      <c r="B3705" s="30">
        <v>5643.7161000000006</v>
      </c>
    </row>
    <row r="3706" spans="1:2" ht="15.75" customHeight="1" x14ac:dyDescent="0.3">
      <c r="A3706" s="28" t="s">
        <v>6722</v>
      </c>
      <c r="B3706" s="30">
        <v>5975.6993999999995</v>
      </c>
    </row>
    <row r="3707" spans="1:2" ht="15.75" customHeight="1" x14ac:dyDescent="0.3">
      <c r="A3707" s="28" t="s">
        <v>6723</v>
      </c>
      <c r="B3707" s="30">
        <v>5975.6993999999995</v>
      </c>
    </row>
    <row r="3708" spans="1:2" ht="15.75" customHeight="1" x14ac:dyDescent="0.3">
      <c r="A3708" s="28" t="s">
        <v>6724</v>
      </c>
      <c r="B3708" s="30">
        <v>7303.6325999999999</v>
      </c>
    </row>
    <row r="3709" spans="1:2" ht="15.75" customHeight="1" x14ac:dyDescent="0.3">
      <c r="A3709" s="20" t="s">
        <v>6725</v>
      </c>
      <c r="B3709" s="22">
        <v>48203.100000000006</v>
      </c>
    </row>
    <row r="3710" spans="1:2" ht="15.75" customHeight="1" x14ac:dyDescent="0.3">
      <c r="A3710" s="28" t="s">
        <v>6726</v>
      </c>
      <c r="B3710" s="30">
        <v>10251.192599999998</v>
      </c>
    </row>
    <row r="3711" spans="1:2" ht="15.75" customHeight="1" x14ac:dyDescent="0.3">
      <c r="A3711" s="28" t="s">
        <v>6727</v>
      </c>
      <c r="B3711" s="30">
        <v>7921.3761000000013</v>
      </c>
    </row>
    <row r="3712" spans="1:2" ht="15.75" customHeight="1" x14ac:dyDescent="0.3">
      <c r="A3712" s="28" t="s">
        <v>6728</v>
      </c>
      <c r="B3712" s="30">
        <v>6057.5228999999999</v>
      </c>
    </row>
    <row r="3713" spans="1:2" ht="15.75" customHeight="1" x14ac:dyDescent="0.3">
      <c r="A3713" s="28" t="s">
        <v>6729</v>
      </c>
      <c r="B3713" s="30">
        <v>8387.3394000000008</v>
      </c>
    </row>
    <row r="3714" spans="1:2" ht="15.75" customHeight="1" x14ac:dyDescent="0.3">
      <c r="A3714" s="28" t="s">
        <v>6730</v>
      </c>
      <c r="B3714" s="30">
        <v>6057.5228999999999</v>
      </c>
    </row>
    <row r="3715" spans="1:2" ht="15.75" customHeight="1" x14ac:dyDescent="0.3">
      <c r="A3715" s="28" t="s">
        <v>6731</v>
      </c>
      <c r="B3715" s="30">
        <v>7921.3761000000013</v>
      </c>
    </row>
    <row r="3716" spans="1:2" ht="15.75" customHeight="1" x14ac:dyDescent="0.3">
      <c r="A3716" s="28" t="s">
        <v>6732</v>
      </c>
      <c r="B3716" s="30">
        <v>8387.3394000000008</v>
      </c>
    </row>
    <row r="3717" spans="1:2" ht="15.75" customHeight="1" x14ac:dyDescent="0.3">
      <c r="A3717" s="28" t="s">
        <v>6733</v>
      </c>
      <c r="B3717" s="30">
        <v>8387.3394000000008</v>
      </c>
    </row>
    <row r="3718" spans="1:2" ht="15.75" customHeight="1" x14ac:dyDescent="0.3">
      <c r="A3718" s="28" t="s">
        <v>6734</v>
      </c>
      <c r="B3718" s="30">
        <v>10251.192599999998</v>
      </c>
    </row>
    <row r="3719" spans="1:2" ht="15.75" customHeight="1" x14ac:dyDescent="0.3">
      <c r="A3719" s="20" t="s">
        <v>6735</v>
      </c>
      <c r="B3719" s="22">
        <v>72854.100000000006</v>
      </c>
    </row>
    <row r="3720" spans="1:2" ht="15.75" customHeight="1" x14ac:dyDescent="0.3">
      <c r="A3720" s="28" t="s">
        <v>6736</v>
      </c>
      <c r="B3720" s="30">
        <v>15493.6386</v>
      </c>
    </row>
    <row r="3721" spans="1:2" ht="15.75" customHeight="1" x14ac:dyDescent="0.3">
      <c r="A3721" s="28" t="s">
        <v>6737</v>
      </c>
      <c r="B3721" s="30">
        <v>11972.357100000001</v>
      </c>
    </row>
    <row r="3722" spans="1:2" ht="15.75" customHeight="1" x14ac:dyDescent="0.3">
      <c r="A3722" s="28" t="s">
        <v>6738</v>
      </c>
      <c r="B3722" s="30">
        <v>9155.331900000001</v>
      </c>
    </row>
    <row r="3723" spans="1:2" ht="15.75" customHeight="1" x14ac:dyDescent="0.3">
      <c r="A3723" s="28" t="s">
        <v>6739</v>
      </c>
      <c r="B3723" s="30">
        <v>12676.6134</v>
      </c>
    </row>
    <row r="3724" spans="1:2" ht="15.75" customHeight="1" x14ac:dyDescent="0.3">
      <c r="A3724" s="28" t="s">
        <v>6740</v>
      </c>
      <c r="B3724" s="30">
        <v>9155.331900000001</v>
      </c>
    </row>
    <row r="3725" spans="1:2" ht="15.75" customHeight="1" x14ac:dyDescent="0.3">
      <c r="A3725" s="28" t="s">
        <v>6741</v>
      </c>
      <c r="B3725" s="30">
        <v>11972.357100000001</v>
      </c>
    </row>
    <row r="3726" spans="1:2" ht="15.75" customHeight="1" x14ac:dyDescent="0.3">
      <c r="A3726" s="28" t="s">
        <v>6742</v>
      </c>
      <c r="B3726" s="30">
        <v>12676.6134</v>
      </c>
    </row>
    <row r="3727" spans="1:2" ht="15.75" customHeight="1" x14ac:dyDescent="0.3">
      <c r="A3727" s="28" t="s">
        <v>6743</v>
      </c>
      <c r="B3727" s="30">
        <v>12676.6134</v>
      </c>
    </row>
    <row r="3728" spans="1:2" ht="15.75" customHeight="1" x14ac:dyDescent="0.3">
      <c r="A3728" s="28" t="s">
        <v>6744</v>
      </c>
      <c r="B3728" s="30">
        <v>15493.6386</v>
      </c>
    </row>
    <row r="3729" spans="1:2" ht="15.75" customHeight="1" x14ac:dyDescent="0.3">
      <c r="A3729" s="20" t="s">
        <v>6745</v>
      </c>
      <c r="B3729" s="22">
        <v>59687.100000000006</v>
      </c>
    </row>
    <row r="3730" spans="1:2" ht="15.75" customHeight="1" x14ac:dyDescent="0.3">
      <c r="A3730" s="28" t="s">
        <v>6746</v>
      </c>
      <c r="B3730" s="30">
        <v>12693.4566</v>
      </c>
    </row>
    <row r="3731" spans="1:2" ht="15.75" customHeight="1" x14ac:dyDescent="0.3">
      <c r="A3731" s="28" t="s">
        <v>6747</v>
      </c>
      <c r="B3731" s="30">
        <v>9808.580100000001</v>
      </c>
    </row>
    <row r="3732" spans="1:2" ht="15.75" customHeight="1" x14ac:dyDescent="0.3">
      <c r="A3732" s="28" t="s">
        <v>6748</v>
      </c>
      <c r="B3732" s="30">
        <v>7500.6789000000008</v>
      </c>
    </row>
    <row r="3733" spans="1:2" ht="15.75" customHeight="1" x14ac:dyDescent="0.3">
      <c r="A3733" s="28" t="s">
        <v>6749</v>
      </c>
      <c r="B3733" s="30">
        <v>10385.555399999999</v>
      </c>
    </row>
    <row r="3734" spans="1:2" ht="15.75" customHeight="1" x14ac:dyDescent="0.3">
      <c r="A3734" s="28" t="s">
        <v>6750</v>
      </c>
      <c r="B3734" s="30">
        <v>7500.6789000000008</v>
      </c>
    </row>
    <row r="3735" spans="1:2" ht="15.75" customHeight="1" x14ac:dyDescent="0.3">
      <c r="A3735" s="28" t="s">
        <v>6751</v>
      </c>
      <c r="B3735" s="30">
        <v>9808.580100000001</v>
      </c>
    </row>
    <row r="3736" spans="1:2" ht="15.75" customHeight="1" x14ac:dyDescent="0.3">
      <c r="A3736" s="28" t="s">
        <v>6752</v>
      </c>
      <c r="B3736" s="30">
        <v>10385.555399999999</v>
      </c>
    </row>
    <row r="3737" spans="1:2" ht="15.75" customHeight="1" x14ac:dyDescent="0.3">
      <c r="A3737" s="28" t="s">
        <v>6753</v>
      </c>
      <c r="B3737" s="30">
        <v>10385.555399999999</v>
      </c>
    </row>
    <row r="3738" spans="1:2" ht="15.75" customHeight="1" x14ac:dyDescent="0.3">
      <c r="A3738" s="28" t="s">
        <v>6754</v>
      </c>
      <c r="B3738" s="30">
        <v>12693.4566</v>
      </c>
    </row>
    <row r="3739" spans="1:2" ht="15.75" customHeight="1" x14ac:dyDescent="0.3">
      <c r="A3739" s="20" t="s">
        <v>6755</v>
      </c>
      <c r="B3739" s="22">
        <v>85526.1</v>
      </c>
    </row>
    <row r="3740" spans="1:2" ht="15.75" customHeight="1" x14ac:dyDescent="0.3">
      <c r="A3740" s="28" t="s">
        <v>6756</v>
      </c>
      <c r="B3740" s="30">
        <v>18188.550600000002</v>
      </c>
    </row>
    <row r="3741" spans="1:2" ht="15.75" customHeight="1" x14ac:dyDescent="0.3">
      <c r="A3741" s="28" t="s">
        <v>6757</v>
      </c>
      <c r="B3741" s="30">
        <v>14054.789100000004</v>
      </c>
    </row>
    <row r="3742" spans="1:2" ht="15.75" customHeight="1" x14ac:dyDescent="0.3">
      <c r="A3742" s="28" t="s">
        <v>6758</v>
      </c>
      <c r="B3742" s="30">
        <v>10747.779900000001</v>
      </c>
    </row>
    <row r="3743" spans="1:2" ht="15.75" customHeight="1" x14ac:dyDescent="0.3">
      <c r="A3743" s="28" t="s">
        <v>6759</v>
      </c>
      <c r="B3743" s="30">
        <v>14881.541399999998</v>
      </c>
    </row>
    <row r="3744" spans="1:2" ht="15.75" customHeight="1" x14ac:dyDescent="0.3">
      <c r="A3744" s="28" t="s">
        <v>6760</v>
      </c>
      <c r="B3744" s="30">
        <v>10747.779900000001</v>
      </c>
    </row>
    <row r="3745" spans="1:2" ht="15.75" customHeight="1" x14ac:dyDescent="0.3">
      <c r="A3745" s="28" t="s">
        <v>6761</v>
      </c>
      <c r="B3745" s="30">
        <v>14054.789100000004</v>
      </c>
    </row>
    <row r="3746" spans="1:2" ht="15.75" customHeight="1" x14ac:dyDescent="0.3">
      <c r="A3746" s="28" t="s">
        <v>6762</v>
      </c>
      <c r="B3746" s="30">
        <v>14881.541399999998</v>
      </c>
    </row>
    <row r="3747" spans="1:2" ht="15.75" customHeight="1" x14ac:dyDescent="0.3">
      <c r="A3747" s="28" t="s">
        <v>6763</v>
      </c>
      <c r="B3747" s="30">
        <v>14881.541399999998</v>
      </c>
    </row>
    <row r="3748" spans="1:2" ht="15.75" customHeight="1" x14ac:dyDescent="0.3">
      <c r="A3748" s="28" t="s">
        <v>6764</v>
      </c>
      <c r="B3748" s="30">
        <v>18188.550600000002</v>
      </c>
    </row>
    <row r="3749" spans="1:2" ht="15.75" customHeight="1" x14ac:dyDescent="0.3">
      <c r="A3749" s="20" t="s">
        <v>6765</v>
      </c>
      <c r="B3749" s="22">
        <v>178863.30000000002</v>
      </c>
    </row>
    <row r="3750" spans="1:2" ht="15.75" customHeight="1" x14ac:dyDescent="0.3">
      <c r="A3750" s="28" t="s">
        <v>6766</v>
      </c>
      <c r="B3750" s="30">
        <v>38038.2618</v>
      </c>
    </row>
    <row r="3751" spans="1:2" ht="15.75" customHeight="1" x14ac:dyDescent="0.3">
      <c r="A3751" s="28" t="s">
        <v>6767</v>
      </c>
      <c r="B3751" s="30">
        <v>29393.202300000004</v>
      </c>
    </row>
    <row r="3752" spans="1:2" ht="15.75" customHeight="1" x14ac:dyDescent="0.3">
      <c r="A3752" s="28" t="s">
        <v>6768</v>
      </c>
      <c r="B3752" s="30">
        <v>22477.154699999999</v>
      </c>
    </row>
    <row r="3753" spans="1:2" ht="15.75" customHeight="1" x14ac:dyDescent="0.3">
      <c r="A3753" s="28" t="s">
        <v>6769</v>
      </c>
      <c r="B3753" s="30">
        <v>31122.214199999995</v>
      </c>
    </row>
    <row r="3754" spans="1:2" ht="15.75" customHeight="1" x14ac:dyDescent="0.3">
      <c r="A3754" s="28" t="s">
        <v>6770</v>
      </c>
      <c r="B3754" s="30">
        <v>22477.154699999999</v>
      </c>
    </row>
    <row r="3755" spans="1:2" ht="15.75" customHeight="1" x14ac:dyDescent="0.3">
      <c r="A3755" s="28" t="s">
        <v>6771</v>
      </c>
      <c r="B3755" s="30">
        <v>29393.202300000004</v>
      </c>
    </row>
    <row r="3756" spans="1:2" ht="15.75" customHeight="1" x14ac:dyDescent="0.3">
      <c r="A3756" s="28" t="s">
        <v>6772</v>
      </c>
      <c r="B3756" s="30">
        <v>31122.214199999995</v>
      </c>
    </row>
    <row r="3757" spans="1:2" ht="15.75" customHeight="1" x14ac:dyDescent="0.3">
      <c r="A3757" s="28" t="s">
        <v>6773</v>
      </c>
      <c r="B3757" s="30">
        <v>31122.214199999995</v>
      </c>
    </row>
    <row r="3758" spans="1:2" ht="15.75" customHeight="1" x14ac:dyDescent="0.3">
      <c r="A3758" s="28" t="s">
        <v>6774</v>
      </c>
      <c r="B3758" s="30">
        <v>38038.2618</v>
      </c>
    </row>
    <row r="3759" spans="1:2" ht="15.75" customHeight="1" x14ac:dyDescent="0.3">
      <c r="A3759" s="20" t="s">
        <v>6775</v>
      </c>
      <c r="B3759" s="22">
        <v>163934.1</v>
      </c>
    </row>
    <row r="3760" spans="1:2" ht="15.75" customHeight="1" x14ac:dyDescent="0.3">
      <c r="A3760" s="28" t="s">
        <v>6776</v>
      </c>
      <c r="B3760" s="30">
        <v>34863.318599999999</v>
      </c>
    </row>
    <row r="3761" spans="1:2" ht="15.75" customHeight="1" x14ac:dyDescent="0.3">
      <c r="A3761" s="28" t="s">
        <v>6777</v>
      </c>
      <c r="B3761" s="30">
        <v>26939.837100000001</v>
      </c>
    </row>
    <row r="3762" spans="1:2" ht="15.75" customHeight="1" x14ac:dyDescent="0.3">
      <c r="A3762" s="28" t="s">
        <v>6778</v>
      </c>
      <c r="B3762" s="30">
        <v>20601.051900000002</v>
      </c>
    </row>
    <row r="3763" spans="1:2" ht="15.75" customHeight="1" x14ac:dyDescent="0.3">
      <c r="A3763" s="28" t="s">
        <v>6779</v>
      </c>
      <c r="B3763" s="30">
        <v>28524.5334</v>
      </c>
    </row>
    <row r="3764" spans="1:2" ht="15.75" customHeight="1" x14ac:dyDescent="0.3">
      <c r="A3764" s="28" t="s">
        <v>6780</v>
      </c>
      <c r="B3764" s="30">
        <v>20601.051900000002</v>
      </c>
    </row>
    <row r="3765" spans="1:2" ht="15.75" customHeight="1" x14ac:dyDescent="0.3">
      <c r="A3765" s="28" t="s">
        <v>6781</v>
      </c>
      <c r="B3765" s="30">
        <v>26939.837100000001</v>
      </c>
    </row>
    <row r="3766" spans="1:2" ht="15.75" customHeight="1" x14ac:dyDescent="0.3">
      <c r="A3766" s="28" t="s">
        <v>6782</v>
      </c>
      <c r="B3766" s="30">
        <v>28524.5334</v>
      </c>
    </row>
    <row r="3767" spans="1:2" ht="15.75" customHeight="1" x14ac:dyDescent="0.3">
      <c r="A3767" s="28" t="s">
        <v>6783</v>
      </c>
      <c r="B3767" s="30">
        <v>28524.5334</v>
      </c>
    </row>
    <row r="3768" spans="1:2" ht="15.75" customHeight="1" x14ac:dyDescent="0.3">
      <c r="A3768" s="28" t="s">
        <v>6784</v>
      </c>
      <c r="B3768" s="30">
        <v>34863.318599999999</v>
      </c>
    </row>
    <row r="3769" spans="1:2" ht="15.75" customHeight="1" x14ac:dyDescent="0.3">
      <c r="A3769" s="20" t="s">
        <v>6785</v>
      </c>
      <c r="B3769" s="22">
        <v>9890.1</v>
      </c>
    </row>
    <row r="3770" spans="1:2" ht="15.75" customHeight="1" x14ac:dyDescent="0.3">
      <c r="A3770" s="28" t="s">
        <v>6786</v>
      </c>
      <c r="B3770" s="30">
        <v>2103.2946000000002</v>
      </c>
    </row>
    <row r="3771" spans="1:2" ht="15.75" customHeight="1" x14ac:dyDescent="0.3">
      <c r="A3771" s="28" t="s">
        <v>6787</v>
      </c>
      <c r="B3771" s="30">
        <v>1625.2731000000001</v>
      </c>
    </row>
    <row r="3772" spans="1:2" ht="15.75" customHeight="1" x14ac:dyDescent="0.3">
      <c r="A3772" s="28" t="s">
        <v>6788</v>
      </c>
      <c r="B3772" s="30">
        <v>1242.8559</v>
      </c>
    </row>
    <row r="3773" spans="1:2" ht="15.75" customHeight="1" x14ac:dyDescent="0.3">
      <c r="A3773" s="28" t="s">
        <v>6789</v>
      </c>
      <c r="B3773" s="30">
        <v>1720.8774000000001</v>
      </c>
    </row>
    <row r="3774" spans="1:2" ht="15.75" customHeight="1" x14ac:dyDescent="0.3">
      <c r="A3774" s="28" t="s">
        <v>6790</v>
      </c>
      <c r="B3774" s="30">
        <v>1242.8559</v>
      </c>
    </row>
    <row r="3775" spans="1:2" ht="15.75" customHeight="1" x14ac:dyDescent="0.3">
      <c r="A3775" s="28" t="s">
        <v>6791</v>
      </c>
      <c r="B3775" s="30">
        <v>1625.2731000000001</v>
      </c>
    </row>
    <row r="3776" spans="1:2" ht="15.75" customHeight="1" x14ac:dyDescent="0.3">
      <c r="A3776" s="28" t="s">
        <v>6792</v>
      </c>
      <c r="B3776" s="30">
        <v>1720.8774000000001</v>
      </c>
    </row>
    <row r="3777" spans="1:2" ht="15.75" customHeight="1" x14ac:dyDescent="0.3">
      <c r="A3777" s="28" t="s">
        <v>6793</v>
      </c>
      <c r="B3777" s="30">
        <v>1720.8774000000001</v>
      </c>
    </row>
    <row r="3778" spans="1:2" ht="15.75" customHeight="1" x14ac:dyDescent="0.3">
      <c r="A3778" s="28" t="s">
        <v>6794</v>
      </c>
      <c r="B3778" s="30">
        <v>2103.2946000000002</v>
      </c>
    </row>
    <row r="3779" spans="1:2" ht="15.75" customHeight="1" x14ac:dyDescent="0.3">
      <c r="A3779" s="20" t="s">
        <v>6795</v>
      </c>
      <c r="B3779" s="22">
        <v>9890.1</v>
      </c>
    </row>
    <row r="3780" spans="1:2" ht="15.75" customHeight="1" x14ac:dyDescent="0.3">
      <c r="A3780" s="28" t="s">
        <v>6796</v>
      </c>
      <c r="B3780" s="30">
        <v>2103.2946000000002</v>
      </c>
    </row>
    <row r="3781" spans="1:2" ht="15.75" customHeight="1" x14ac:dyDescent="0.3">
      <c r="A3781" s="28" t="s">
        <v>6797</v>
      </c>
      <c r="B3781" s="30">
        <v>1625.2731000000001</v>
      </c>
    </row>
    <row r="3782" spans="1:2" ht="15.75" customHeight="1" x14ac:dyDescent="0.3">
      <c r="A3782" s="28" t="s">
        <v>6798</v>
      </c>
      <c r="B3782" s="30">
        <v>1242.8559</v>
      </c>
    </row>
    <row r="3783" spans="1:2" ht="15.75" customHeight="1" x14ac:dyDescent="0.3">
      <c r="A3783" s="28" t="s">
        <v>6799</v>
      </c>
      <c r="B3783" s="30">
        <v>1720.8774000000001</v>
      </c>
    </row>
    <row r="3784" spans="1:2" ht="15.75" customHeight="1" x14ac:dyDescent="0.3">
      <c r="A3784" s="28" t="s">
        <v>6800</v>
      </c>
      <c r="B3784" s="30">
        <v>1242.8559</v>
      </c>
    </row>
    <row r="3785" spans="1:2" ht="15.75" customHeight="1" x14ac:dyDescent="0.3">
      <c r="A3785" s="28" t="s">
        <v>6801</v>
      </c>
      <c r="B3785" s="30">
        <v>1625.2731000000001</v>
      </c>
    </row>
    <row r="3786" spans="1:2" ht="15.75" customHeight="1" x14ac:dyDescent="0.3">
      <c r="A3786" s="28" t="s">
        <v>6802</v>
      </c>
      <c r="B3786" s="30">
        <v>1720.8774000000001</v>
      </c>
    </row>
    <row r="3787" spans="1:2" ht="15.75" customHeight="1" x14ac:dyDescent="0.3">
      <c r="A3787" s="28" t="s">
        <v>6803</v>
      </c>
      <c r="B3787" s="30">
        <v>1720.8774000000001</v>
      </c>
    </row>
    <row r="3788" spans="1:2" ht="15.75" customHeight="1" x14ac:dyDescent="0.3">
      <c r="A3788" s="28" t="s">
        <v>6804</v>
      </c>
      <c r="B3788" s="30">
        <v>2103.2946000000002</v>
      </c>
    </row>
    <row r="3789" spans="1:2" ht="15.75" customHeight="1" x14ac:dyDescent="0.3">
      <c r="A3789" s="20" t="s">
        <v>6805</v>
      </c>
      <c r="B3789" s="22">
        <v>9890.1</v>
      </c>
    </row>
    <row r="3790" spans="1:2" ht="15.75" customHeight="1" x14ac:dyDescent="0.3">
      <c r="A3790" s="28" t="s">
        <v>6806</v>
      </c>
      <c r="B3790" s="30">
        <v>2103.2946000000002</v>
      </c>
    </row>
    <row r="3791" spans="1:2" ht="15.75" customHeight="1" x14ac:dyDescent="0.3">
      <c r="A3791" s="28" t="s">
        <v>6807</v>
      </c>
      <c r="B3791" s="30">
        <v>1625.2731000000001</v>
      </c>
    </row>
    <row r="3792" spans="1:2" ht="15.75" customHeight="1" x14ac:dyDescent="0.3">
      <c r="A3792" s="28" t="s">
        <v>6808</v>
      </c>
      <c r="B3792" s="30">
        <v>1242.8559</v>
      </c>
    </row>
    <row r="3793" spans="1:2" ht="15.75" customHeight="1" x14ac:dyDescent="0.3">
      <c r="A3793" s="28" t="s">
        <v>6809</v>
      </c>
      <c r="B3793" s="30">
        <v>1720.8774000000001</v>
      </c>
    </row>
    <row r="3794" spans="1:2" ht="15.75" customHeight="1" x14ac:dyDescent="0.3">
      <c r="A3794" s="28" t="s">
        <v>6810</v>
      </c>
      <c r="B3794" s="30">
        <v>1242.8559</v>
      </c>
    </row>
    <row r="3795" spans="1:2" ht="15.75" customHeight="1" x14ac:dyDescent="0.3">
      <c r="A3795" s="28" t="s">
        <v>6811</v>
      </c>
      <c r="B3795" s="30">
        <v>1625.2731000000001</v>
      </c>
    </row>
    <row r="3796" spans="1:2" ht="15.75" customHeight="1" x14ac:dyDescent="0.3">
      <c r="A3796" s="28" t="s">
        <v>6812</v>
      </c>
      <c r="B3796" s="30">
        <v>1720.8774000000001</v>
      </c>
    </row>
    <row r="3797" spans="1:2" ht="15.75" customHeight="1" x14ac:dyDescent="0.3">
      <c r="A3797" s="28" t="s">
        <v>6813</v>
      </c>
      <c r="B3797" s="30">
        <v>1720.8774000000001</v>
      </c>
    </row>
    <row r="3798" spans="1:2" ht="15.75" customHeight="1" x14ac:dyDescent="0.3">
      <c r="A3798" s="28" t="s">
        <v>6814</v>
      </c>
      <c r="B3798" s="30">
        <v>2103.2946000000002</v>
      </c>
    </row>
    <row r="3799" spans="1:2" ht="15.75" customHeight="1" x14ac:dyDescent="0.3">
      <c r="A3799" s="20" t="s">
        <v>6815</v>
      </c>
      <c r="B3799" s="22">
        <v>9890.1</v>
      </c>
    </row>
    <row r="3800" spans="1:2" ht="15.75" customHeight="1" x14ac:dyDescent="0.3">
      <c r="A3800" s="28" t="s">
        <v>6816</v>
      </c>
      <c r="B3800" s="30">
        <v>2103.2946000000002</v>
      </c>
    </row>
    <row r="3801" spans="1:2" ht="15.75" customHeight="1" x14ac:dyDescent="0.3">
      <c r="A3801" s="28" t="s">
        <v>6817</v>
      </c>
      <c r="B3801" s="30">
        <v>1625.2731000000001</v>
      </c>
    </row>
    <row r="3802" spans="1:2" ht="15.75" customHeight="1" x14ac:dyDescent="0.3">
      <c r="A3802" s="28" t="s">
        <v>6818</v>
      </c>
      <c r="B3802" s="30">
        <v>1242.8559</v>
      </c>
    </row>
    <row r="3803" spans="1:2" ht="15.75" customHeight="1" x14ac:dyDescent="0.3">
      <c r="A3803" s="28" t="s">
        <v>6819</v>
      </c>
      <c r="B3803" s="30">
        <v>1720.8774000000001</v>
      </c>
    </row>
    <row r="3804" spans="1:2" ht="15.75" customHeight="1" x14ac:dyDescent="0.3">
      <c r="A3804" s="28" t="s">
        <v>6820</v>
      </c>
      <c r="B3804" s="30">
        <v>1242.8559</v>
      </c>
    </row>
    <row r="3805" spans="1:2" ht="15.75" customHeight="1" x14ac:dyDescent="0.3">
      <c r="A3805" s="28" t="s">
        <v>6821</v>
      </c>
      <c r="B3805" s="30">
        <v>1625.2731000000001</v>
      </c>
    </row>
    <row r="3806" spans="1:2" ht="15.75" customHeight="1" x14ac:dyDescent="0.3">
      <c r="A3806" s="28" t="s">
        <v>6822</v>
      </c>
      <c r="B3806" s="30">
        <v>1720.8774000000001</v>
      </c>
    </row>
    <row r="3807" spans="1:2" ht="15.75" customHeight="1" x14ac:dyDescent="0.3">
      <c r="A3807" s="28" t="s">
        <v>6823</v>
      </c>
      <c r="B3807" s="30">
        <v>1720.8774000000001</v>
      </c>
    </row>
    <row r="3808" spans="1:2" ht="15.75" customHeight="1" x14ac:dyDescent="0.3">
      <c r="A3808" s="28" t="s">
        <v>6824</v>
      </c>
      <c r="B3808" s="30">
        <v>2103.2946000000002</v>
      </c>
    </row>
    <row r="3809" spans="1:2" ht="15.75" customHeight="1" x14ac:dyDescent="0.3">
      <c r="A3809" s="20" t="s">
        <v>6825</v>
      </c>
      <c r="B3809" s="22">
        <v>6524.1</v>
      </c>
    </row>
    <row r="3810" spans="1:2" ht="15.75" customHeight="1" x14ac:dyDescent="0.3">
      <c r="A3810" s="28" t="s">
        <v>6826</v>
      </c>
      <c r="B3810" s="30">
        <v>1387.4585999999999</v>
      </c>
    </row>
    <row r="3811" spans="1:2" ht="15.75" customHeight="1" x14ac:dyDescent="0.3">
      <c r="A3811" s="28" t="s">
        <v>6827</v>
      </c>
      <c r="B3811" s="30">
        <v>1072.1271000000002</v>
      </c>
    </row>
    <row r="3812" spans="1:2" ht="15.75" customHeight="1" x14ac:dyDescent="0.3">
      <c r="A3812" s="28" t="s">
        <v>6828</v>
      </c>
      <c r="B3812" s="30">
        <v>819.86189999999999</v>
      </c>
    </row>
    <row r="3813" spans="1:2" ht="15.75" customHeight="1" x14ac:dyDescent="0.3">
      <c r="A3813" s="28" t="s">
        <v>6829</v>
      </c>
      <c r="B3813" s="30">
        <v>1135.1934000000001</v>
      </c>
    </row>
    <row r="3814" spans="1:2" ht="15.75" customHeight="1" x14ac:dyDescent="0.3">
      <c r="A3814" s="28" t="s">
        <v>6830</v>
      </c>
      <c r="B3814" s="30">
        <v>819.86189999999999</v>
      </c>
    </row>
    <row r="3815" spans="1:2" ht="15.75" customHeight="1" x14ac:dyDescent="0.3">
      <c r="A3815" s="28" t="s">
        <v>6831</v>
      </c>
      <c r="B3815" s="30">
        <v>1072.1271000000002</v>
      </c>
    </row>
    <row r="3816" spans="1:2" ht="15.75" customHeight="1" x14ac:dyDescent="0.3">
      <c r="A3816" s="28" t="s">
        <v>6832</v>
      </c>
      <c r="B3816" s="30">
        <v>1135.1934000000001</v>
      </c>
    </row>
    <row r="3817" spans="1:2" ht="15.75" customHeight="1" x14ac:dyDescent="0.3">
      <c r="A3817" s="28" t="s">
        <v>6833</v>
      </c>
      <c r="B3817" s="30">
        <v>1135.1934000000001</v>
      </c>
    </row>
    <row r="3818" spans="1:2" ht="15.75" customHeight="1" x14ac:dyDescent="0.3">
      <c r="A3818" s="28" t="s">
        <v>6834</v>
      </c>
      <c r="B3818" s="30">
        <v>1387.4585999999999</v>
      </c>
    </row>
    <row r="3819" spans="1:2" ht="15.75" customHeight="1" x14ac:dyDescent="0.3">
      <c r="A3819" s="20" t="s">
        <v>6835</v>
      </c>
      <c r="B3819" s="22">
        <v>6524.1</v>
      </c>
    </row>
    <row r="3820" spans="1:2" ht="15.75" customHeight="1" x14ac:dyDescent="0.3">
      <c r="A3820" s="28" t="s">
        <v>6836</v>
      </c>
      <c r="B3820" s="30">
        <v>1387.4585999999999</v>
      </c>
    </row>
    <row r="3821" spans="1:2" ht="15.75" customHeight="1" x14ac:dyDescent="0.3">
      <c r="A3821" s="28" t="s">
        <v>6837</v>
      </c>
      <c r="B3821" s="30">
        <v>1072.1271000000002</v>
      </c>
    </row>
    <row r="3822" spans="1:2" ht="15.75" customHeight="1" x14ac:dyDescent="0.3">
      <c r="A3822" s="28" t="s">
        <v>6838</v>
      </c>
      <c r="B3822" s="30">
        <v>819.86189999999999</v>
      </c>
    </row>
    <row r="3823" spans="1:2" ht="15.75" customHeight="1" x14ac:dyDescent="0.3">
      <c r="A3823" s="28" t="s">
        <v>6839</v>
      </c>
      <c r="B3823" s="30">
        <v>1135.1934000000001</v>
      </c>
    </row>
    <row r="3824" spans="1:2" ht="15.75" customHeight="1" x14ac:dyDescent="0.3">
      <c r="A3824" s="28" t="s">
        <v>6840</v>
      </c>
      <c r="B3824" s="30">
        <v>819.86189999999999</v>
      </c>
    </row>
    <row r="3825" spans="1:2" ht="15.75" customHeight="1" x14ac:dyDescent="0.3">
      <c r="A3825" s="28" t="s">
        <v>6841</v>
      </c>
      <c r="B3825" s="30">
        <v>1072.1271000000002</v>
      </c>
    </row>
    <row r="3826" spans="1:2" ht="15.75" customHeight="1" x14ac:dyDescent="0.3">
      <c r="A3826" s="28" t="s">
        <v>6842</v>
      </c>
      <c r="B3826" s="30">
        <v>1135.1934000000001</v>
      </c>
    </row>
    <row r="3827" spans="1:2" ht="15.75" customHeight="1" x14ac:dyDescent="0.3">
      <c r="A3827" s="28" t="s">
        <v>6843</v>
      </c>
      <c r="B3827" s="30">
        <v>1135.1934000000001</v>
      </c>
    </row>
    <row r="3828" spans="1:2" ht="15.75" customHeight="1" x14ac:dyDescent="0.3">
      <c r="A3828" s="28" t="s">
        <v>6844</v>
      </c>
      <c r="B3828" s="30">
        <v>1387.4585999999999</v>
      </c>
    </row>
    <row r="3829" spans="1:2" ht="15.75" customHeight="1" x14ac:dyDescent="0.3">
      <c r="A3829" s="20" t="s">
        <v>6845</v>
      </c>
      <c r="B3829" s="22">
        <v>9890.1</v>
      </c>
    </row>
    <row r="3830" spans="1:2" ht="15.75" customHeight="1" x14ac:dyDescent="0.3">
      <c r="A3830" s="28" t="s">
        <v>6846</v>
      </c>
      <c r="B3830" s="30">
        <v>2103.2946000000002</v>
      </c>
    </row>
    <row r="3831" spans="1:2" ht="15.75" customHeight="1" x14ac:dyDescent="0.3">
      <c r="A3831" s="28" t="s">
        <v>6847</v>
      </c>
      <c r="B3831" s="30">
        <v>1625.2731000000001</v>
      </c>
    </row>
    <row r="3832" spans="1:2" ht="15.75" customHeight="1" x14ac:dyDescent="0.3">
      <c r="A3832" s="28" t="s">
        <v>6848</v>
      </c>
      <c r="B3832" s="30">
        <v>1242.8559</v>
      </c>
    </row>
    <row r="3833" spans="1:2" ht="15.75" customHeight="1" x14ac:dyDescent="0.3">
      <c r="A3833" s="28" t="s">
        <v>6849</v>
      </c>
      <c r="B3833" s="30">
        <v>1720.8774000000001</v>
      </c>
    </row>
    <row r="3834" spans="1:2" ht="15.75" customHeight="1" x14ac:dyDescent="0.3">
      <c r="A3834" s="28" t="s">
        <v>6850</v>
      </c>
      <c r="B3834" s="30">
        <v>1242.8559</v>
      </c>
    </row>
    <row r="3835" spans="1:2" ht="15.75" customHeight="1" x14ac:dyDescent="0.3">
      <c r="A3835" s="28" t="s">
        <v>6851</v>
      </c>
      <c r="B3835" s="30">
        <v>1625.2731000000001</v>
      </c>
    </row>
    <row r="3836" spans="1:2" ht="15.75" customHeight="1" x14ac:dyDescent="0.3">
      <c r="A3836" s="28" t="s">
        <v>6852</v>
      </c>
      <c r="B3836" s="30">
        <v>1720.8774000000001</v>
      </c>
    </row>
    <row r="3837" spans="1:2" ht="15.75" customHeight="1" x14ac:dyDescent="0.3">
      <c r="A3837" s="28" t="s">
        <v>6853</v>
      </c>
      <c r="B3837" s="30">
        <v>1720.8774000000001</v>
      </c>
    </row>
    <row r="3838" spans="1:2" ht="15.75" customHeight="1" x14ac:dyDescent="0.3">
      <c r="A3838" s="28" t="s">
        <v>6854</v>
      </c>
      <c r="B3838" s="30">
        <v>2103.2946000000002</v>
      </c>
    </row>
    <row r="3839" spans="1:2" ht="15.75" customHeight="1" x14ac:dyDescent="0.3">
      <c r="A3839" s="20" t="s">
        <v>6855</v>
      </c>
      <c r="B3839" s="22">
        <v>6524.1</v>
      </c>
    </row>
    <row r="3840" spans="1:2" ht="15.75" customHeight="1" x14ac:dyDescent="0.3">
      <c r="A3840" s="28" t="s">
        <v>6856</v>
      </c>
      <c r="B3840" s="30">
        <v>1387.4585999999999</v>
      </c>
    </row>
    <row r="3841" spans="1:2" ht="15.75" customHeight="1" x14ac:dyDescent="0.3">
      <c r="A3841" s="28" t="s">
        <v>6857</v>
      </c>
      <c r="B3841" s="30">
        <v>1072.1271000000002</v>
      </c>
    </row>
    <row r="3842" spans="1:2" ht="15.75" customHeight="1" x14ac:dyDescent="0.3">
      <c r="A3842" s="28" t="s">
        <v>6858</v>
      </c>
      <c r="B3842" s="30">
        <v>819.86189999999999</v>
      </c>
    </row>
    <row r="3843" spans="1:2" ht="15.75" customHeight="1" x14ac:dyDescent="0.3">
      <c r="A3843" s="28" t="s">
        <v>6859</v>
      </c>
      <c r="B3843" s="30">
        <v>1135.1934000000001</v>
      </c>
    </row>
    <row r="3844" spans="1:2" ht="15.75" customHeight="1" x14ac:dyDescent="0.3">
      <c r="A3844" s="28" t="s">
        <v>6860</v>
      </c>
      <c r="B3844" s="30">
        <v>819.86189999999999</v>
      </c>
    </row>
    <row r="3845" spans="1:2" ht="15.75" customHeight="1" x14ac:dyDescent="0.3">
      <c r="A3845" s="28" t="s">
        <v>6861</v>
      </c>
      <c r="B3845" s="30">
        <v>1072.1271000000002</v>
      </c>
    </row>
    <row r="3846" spans="1:2" ht="15.75" customHeight="1" x14ac:dyDescent="0.3">
      <c r="A3846" s="28" t="s">
        <v>6862</v>
      </c>
      <c r="B3846" s="30">
        <v>1135.1934000000001</v>
      </c>
    </row>
    <row r="3847" spans="1:2" ht="15.75" customHeight="1" x14ac:dyDescent="0.3">
      <c r="A3847" s="28" t="s">
        <v>6863</v>
      </c>
      <c r="B3847" s="30">
        <v>1135.1934000000001</v>
      </c>
    </row>
    <row r="3848" spans="1:2" ht="15.75" customHeight="1" x14ac:dyDescent="0.3">
      <c r="A3848" s="28" t="s">
        <v>6864</v>
      </c>
      <c r="B3848" s="30">
        <v>1387.4585999999999</v>
      </c>
    </row>
    <row r="3849" spans="1:2" ht="15.75" customHeight="1" x14ac:dyDescent="0.3">
      <c r="A3849" s="20" t="s">
        <v>6865</v>
      </c>
      <c r="B3849" s="22">
        <v>6524.1</v>
      </c>
    </row>
    <row r="3850" spans="1:2" ht="15.75" customHeight="1" x14ac:dyDescent="0.3">
      <c r="A3850" s="28" t="s">
        <v>6866</v>
      </c>
      <c r="B3850" s="30">
        <v>1387.4585999999999</v>
      </c>
    </row>
    <row r="3851" spans="1:2" ht="15.75" customHeight="1" x14ac:dyDescent="0.3">
      <c r="A3851" s="28" t="s">
        <v>6867</v>
      </c>
      <c r="B3851" s="30">
        <v>1072.1271000000002</v>
      </c>
    </row>
    <row r="3852" spans="1:2" ht="15.75" customHeight="1" x14ac:dyDescent="0.3">
      <c r="A3852" s="28" t="s">
        <v>6868</v>
      </c>
      <c r="B3852" s="30">
        <v>819.86189999999999</v>
      </c>
    </row>
    <row r="3853" spans="1:2" ht="15.75" customHeight="1" x14ac:dyDescent="0.3">
      <c r="A3853" s="28" t="s">
        <v>6869</v>
      </c>
      <c r="B3853" s="30">
        <v>1135.1934000000001</v>
      </c>
    </row>
    <row r="3854" spans="1:2" ht="15.75" customHeight="1" x14ac:dyDescent="0.3">
      <c r="A3854" s="28" t="s">
        <v>6870</v>
      </c>
      <c r="B3854" s="30">
        <v>819.86189999999999</v>
      </c>
    </row>
    <row r="3855" spans="1:2" ht="15.75" customHeight="1" x14ac:dyDescent="0.3">
      <c r="A3855" s="28" t="s">
        <v>6871</v>
      </c>
      <c r="B3855" s="30">
        <v>1072.1271000000002</v>
      </c>
    </row>
    <row r="3856" spans="1:2" ht="15.75" customHeight="1" x14ac:dyDescent="0.3">
      <c r="A3856" s="28" t="s">
        <v>6872</v>
      </c>
      <c r="B3856" s="30">
        <v>1135.1934000000001</v>
      </c>
    </row>
    <row r="3857" spans="1:2" ht="15.75" customHeight="1" x14ac:dyDescent="0.3">
      <c r="A3857" s="28" t="s">
        <v>6873</v>
      </c>
      <c r="B3857" s="30">
        <v>1135.1934000000001</v>
      </c>
    </row>
    <row r="3858" spans="1:2" ht="15.75" customHeight="1" x14ac:dyDescent="0.3">
      <c r="A3858" s="28" t="s">
        <v>6874</v>
      </c>
      <c r="B3858" s="30">
        <v>1387.4585999999999</v>
      </c>
    </row>
    <row r="3859" spans="1:2" ht="15.75" customHeight="1" x14ac:dyDescent="0.3">
      <c r="A3859" s="20" t="s">
        <v>6875</v>
      </c>
      <c r="B3859" s="22">
        <v>6524.1</v>
      </c>
    </row>
    <row r="3860" spans="1:2" ht="15.75" customHeight="1" x14ac:dyDescent="0.3">
      <c r="A3860" s="28" t="s">
        <v>6876</v>
      </c>
      <c r="B3860" s="30">
        <v>1387.4585999999999</v>
      </c>
    </row>
    <row r="3861" spans="1:2" ht="15.75" customHeight="1" x14ac:dyDescent="0.3">
      <c r="A3861" s="28" t="s">
        <v>6877</v>
      </c>
      <c r="B3861" s="30">
        <v>1072.1271000000002</v>
      </c>
    </row>
    <row r="3862" spans="1:2" ht="15.75" customHeight="1" x14ac:dyDescent="0.3">
      <c r="A3862" s="28" t="s">
        <v>6878</v>
      </c>
      <c r="B3862" s="30">
        <v>819.86189999999999</v>
      </c>
    </row>
    <row r="3863" spans="1:2" ht="15.75" customHeight="1" x14ac:dyDescent="0.3">
      <c r="A3863" s="28" t="s">
        <v>6879</v>
      </c>
      <c r="B3863" s="30">
        <v>1135.1934000000001</v>
      </c>
    </row>
    <row r="3864" spans="1:2" ht="15.75" customHeight="1" x14ac:dyDescent="0.3">
      <c r="A3864" s="28" t="s">
        <v>6880</v>
      </c>
      <c r="B3864" s="30">
        <v>819.86189999999999</v>
      </c>
    </row>
    <row r="3865" spans="1:2" ht="15.75" customHeight="1" x14ac:dyDescent="0.3">
      <c r="A3865" s="28" t="s">
        <v>6881</v>
      </c>
      <c r="B3865" s="30">
        <v>1072.1271000000002</v>
      </c>
    </row>
    <row r="3866" spans="1:2" ht="15.75" customHeight="1" x14ac:dyDescent="0.3">
      <c r="A3866" s="28" t="s">
        <v>6882</v>
      </c>
      <c r="B3866" s="30">
        <v>1135.1934000000001</v>
      </c>
    </row>
    <row r="3867" spans="1:2" ht="15.75" customHeight="1" x14ac:dyDescent="0.3">
      <c r="A3867" s="28" t="s">
        <v>6883</v>
      </c>
      <c r="B3867" s="30">
        <v>1135.1934000000001</v>
      </c>
    </row>
    <row r="3868" spans="1:2" ht="15.75" customHeight="1" x14ac:dyDescent="0.3">
      <c r="A3868" s="28" t="s">
        <v>6884</v>
      </c>
      <c r="B3868" s="30">
        <v>1387.4585999999999</v>
      </c>
    </row>
    <row r="3869" spans="1:2" ht="15.75" customHeight="1" x14ac:dyDescent="0.3">
      <c r="A3869" s="20" t="s">
        <v>6885</v>
      </c>
      <c r="B3869" s="22">
        <v>6524.1</v>
      </c>
    </row>
    <row r="3870" spans="1:2" ht="15.75" customHeight="1" x14ac:dyDescent="0.3">
      <c r="A3870" s="28" t="s">
        <v>6886</v>
      </c>
      <c r="B3870" s="30">
        <v>1387.4585999999999</v>
      </c>
    </row>
    <row r="3871" spans="1:2" ht="15.75" customHeight="1" x14ac:dyDescent="0.3">
      <c r="A3871" s="28" t="s">
        <v>6887</v>
      </c>
      <c r="B3871" s="30">
        <v>1072.1271000000002</v>
      </c>
    </row>
    <row r="3872" spans="1:2" ht="15.75" customHeight="1" x14ac:dyDescent="0.3">
      <c r="A3872" s="28" t="s">
        <v>6888</v>
      </c>
      <c r="B3872" s="30">
        <v>819.86189999999999</v>
      </c>
    </row>
    <row r="3873" spans="1:2" ht="15.75" customHeight="1" x14ac:dyDescent="0.3">
      <c r="A3873" s="28" t="s">
        <v>6889</v>
      </c>
      <c r="B3873" s="30">
        <v>1135.1934000000001</v>
      </c>
    </row>
    <row r="3874" spans="1:2" ht="15.75" customHeight="1" x14ac:dyDescent="0.3">
      <c r="A3874" s="28" t="s">
        <v>6890</v>
      </c>
      <c r="B3874" s="30">
        <v>819.86189999999999</v>
      </c>
    </row>
    <row r="3875" spans="1:2" ht="15.75" customHeight="1" x14ac:dyDescent="0.3">
      <c r="A3875" s="28" t="s">
        <v>6891</v>
      </c>
      <c r="B3875" s="30">
        <v>1072.1271000000002</v>
      </c>
    </row>
    <row r="3876" spans="1:2" ht="15.75" customHeight="1" x14ac:dyDescent="0.3">
      <c r="A3876" s="28" t="s">
        <v>6892</v>
      </c>
      <c r="B3876" s="30">
        <v>1135.1934000000001</v>
      </c>
    </row>
    <row r="3877" spans="1:2" ht="15.75" customHeight="1" x14ac:dyDescent="0.3">
      <c r="A3877" s="28" t="s">
        <v>6893</v>
      </c>
      <c r="B3877" s="30">
        <v>1135.1934000000001</v>
      </c>
    </row>
    <row r="3878" spans="1:2" ht="15.75" customHeight="1" x14ac:dyDescent="0.3">
      <c r="A3878" s="28" t="s">
        <v>6894</v>
      </c>
      <c r="B3878" s="30">
        <v>1387.4585999999999</v>
      </c>
    </row>
    <row r="3879" spans="1:2" ht="15.75" customHeight="1" x14ac:dyDescent="0.3">
      <c r="A3879" s="20" t="s">
        <v>6895</v>
      </c>
      <c r="B3879" s="22">
        <v>9890.1</v>
      </c>
    </row>
    <row r="3880" spans="1:2" ht="15.75" customHeight="1" x14ac:dyDescent="0.3">
      <c r="A3880" s="28" t="s">
        <v>6896</v>
      </c>
      <c r="B3880" s="30">
        <v>2103.2946000000002</v>
      </c>
    </row>
    <row r="3881" spans="1:2" ht="15.75" customHeight="1" x14ac:dyDescent="0.3">
      <c r="A3881" s="28" t="s">
        <v>6897</v>
      </c>
      <c r="B3881" s="30">
        <v>1625.2731000000001</v>
      </c>
    </row>
    <row r="3882" spans="1:2" ht="15.75" customHeight="1" x14ac:dyDescent="0.3">
      <c r="A3882" s="28" t="s">
        <v>6898</v>
      </c>
      <c r="B3882" s="30">
        <v>1242.8559</v>
      </c>
    </row>
    <row r="3883" spans="1:2" ht="15.75" customHeight="1" x14ac:dyDescent="0.3">
      <c r="A3883" s="28" t="s">
        <v>6899</v>
      </c>
      <c r="B3883" s="30">
        <v>1720.8774000000001</v>
      </c>
    </row>
    <row r="3884" spans="1:2" ht="15.75" customHeight="1" x14ac:dyDescent="0.3">
      <c r="A3884" s="28" t="s">
        <v>6900</v>
      </c>
      <c r="B3884" s="30">
        <v>1242.8559</v>
      </c>
    </row>
    <row r="3885" spans="1:2" ht="15.75" customHeight="1" x14ac:dyDescent="0.3">
      <c r="A3885" s="28" t="s">
        <v>6901</v>
      </c>
      <c r="B3885" s="30">
        <v>1625.2731000000001</v>
      </c>
    </row>
    <row r="3886" spans="1:2" ht="15.75" customHeight="1" x14ac:dyDescent="0.3">
      <c r="A3886" s="28" t="s">
        <v>6902</v>
      </c>
      <c r="B3886" s="30">
        <v>1720.8774000000001</v>
      </c>
    </row>
    <row r="3887" spans="1:2" ht="15.75" customHeight="1" x14ac:dyDescent="0.3">
      <c r="A3887" s="28" t="s">
        <v>6903</v>
      </c>
      <c r="B3887" s="30">
        <v>1720.8774000000001</v>
      </c>
    </row>
    <row r="3888" spans="1:2" ht="15.75" customHeight="1" x14ac:dyDescent="0.3">
      <c r="A3888" s="28" t="s">
        <v>6904</v>
      </c>
      <c r="B3888" s="30">
        <v>2103.2946000000002</v>
      </c>
    </row>
    <row r="3889" spans="1:2" ht="15.75" customHeight="1" x14ac:dyDescent="0.3">
      <c r="A3889" s="20" t="s">
        <v>6905</v>
      </c>
      <c r="B3889" s="22">
        <v>10880.1</v>
      </c>
    </row>
    <row r="3890" spans="1:2" ht="15.75" customHeight="1" x14ac:dyDescent="0.3">
      <c r="A3890" s="28" t="s">
        <v>6906</v>
      </c>
      <c r="B3890" s="30">
        <v>2313.8346000000001</v>
      </c>
    </row>
    <row r="3891" spans="1:2" ht="15.75" customHeight="1" x14ac:dyDescent="0.3">
      <c r="A3891" s="28" t="s">
        <v>6907</v>
      </c>
      <c r="B3891" s="30">
        <v>1787.9631000000002</v>
      </c>
    </row>
    <row r="3892" spans="1:2" ht="15.75" customHeight="1" x14ac:dyDescent="0.3">
      <c r="A3892" s="28" t="s">
        <v>6908</v>
      </c>
      <c r="B3892" s="30">
        <v>1367.2659000000001</v>
      </c>
    </row>
    <row r="3893" spans="1:2" ht="15.75" customHeight="1" x14ac:dyDescent="0.3">
      <c r="A3893" s="28" t="s">
        <v>6909</v>
      </c>
      <c r="B3893" s="30">
        <v>1893.1373999999996</v>
      </c>
    </row>
    <row r="3894" spans="1:2" ht="15.75" customHeight="1" x14ac:dyDescent="0.3">
      <c r="A3894" s="28" t="s">
        <v>6910</v>
      </c>
      <c r="B3894" s="30">
        <v>1367.2659000000001</v>
      </c>
    </row>
    <row r="3895" spans="1:2" ht="15.75" customHeight="1" x14ac:dyDescent="0.3">
      <c r="A3895" s="28" t="s">
        <v>6911</v>
      </c>
      <c r="B3895" s="30">
        <v>1787.9631000000002</v>
      </c>
    </row>
    <row r="3896" spans="1:2" ht="15.75" customHeight="1" x14ac:dyDescent="0.3">
      <c r="A3896" s="28" t="s">
        <v>6912</v>
      </c>
      <c r="B3896" s="30">
        <v>1893.1373999999996</v>
      </c>
    </row>
    <row r="3897" spans="1:2" ht="15.75" customHeight="1" x14ac:dyDescent="0.3">
      <c r="A3897" s="28" t="s">
        <v>6913</v>
      </c>
      <c r="B3897" s="30">
        <v>1893.1373999999996</v>
      </c>
    </row>
    <row r="3898" spans="1:2" ht="15.75" customHeight="1" x14ac:dyDescent="0.3">
      <c r="A3898" s="28" t="s">
        <v>6914</v>
      </c>
      <c r="B3898" s="30">
        <v>2313.8346000000001</v>
      </c>
    </row>
    <row r="3899" spans="1:2" ht="15.75" customHeight="1" x14ac:dyDescent="0.3">
      <c r="A3899" s="20" t="s">
        <v>6915</v>
      </c>
      <c r="B3899" s="22">
        <v>10880.1</v>
      </c>
    </row>
    <row r="3900" spans="1:2" ht="15.75" customHeight="1" x14ac:dyDescent="0.3">
      <c r="A3900" s="28" t="s">
        <v>6916</v>
      </c>
      <c r="B3900" s="30">
        <v>2313.8346000000001</v>
      </c>
    </row>
    <row r="3901" spans="1:2" ht="15.75" customHeight="1" x14ac:dyDescent="0.3">
      <c r="A3901" s="28" t="s">
        <v>6917</v>
      </c>
      <c r="B3901" s="30">
        <v>1787.9631000000002</v>
      </c>
    </row>
    <row r="3902" spans="1:2" ht="15.75" customHeight="1" x14ac:dyDescent="0.3">
      <c r="A3902" s="28" t="s">
        <v>6918</v>
      </c>
      <c r="B3902" s="30">
        <v>1367.2659000000001</v>
      </c>
    </row>
    <row r="3903" spans="1:2" ht="15.75" customHeight="1" x14ac:dyDescent="0.3">
      <c r="A3903" s="28" t="s">
        <v>6919</v>
      </c>
      <c r="B3903" s="30">
        <v>1893.1373999999996</v>
      </c>
    </row>
    <row r="3904" spans="1:2" ht="15.75" customHeight="1" x14ac:dyDescent="0.3">
      <c r="A3904" s="28" t="s">
        <v>6920</v>
      </c>
      <c r="B3904" s="30">
        <v>1367.2659000000001</v>
      </c>
    </row>
    <row r="3905" spans="1:2" ht="15.75" customHeight="1" x14ac:dyDescent="0.3">
      <c r="A3905" s="28" t="s">
        <v>6921</v>
      </c>
      <c r="B3905" s="30">
        <v>1787.9631000000002</v>
      </c>
    </row>
    <row r="3906" spans="1:2" ht="15.75" customHeight="1" x14ac:dyDescent="0.3">
      <c r="A3906" s="28" t="s">
        <v>6922</v>
      </c>
      <c r="B3906" s="30">
        <v>1893.1373999999996</v>
      </c>
    </row>
    <row r="3907" spans="1:2" ht="15.75" customHeight="1" x14ac:dyDescent="0.3">
      <c r="A3907" s="28" t="s">
        <v>6923</v>
      </c>
      <c r="B3907" s="30">
        <v>1893.1373999999996</v>
      </c>
    </row>
    <row r="3908" spans="1:2" ht="15.75" customHeight="1" x14ac:dyDescent="0.3">
      <c r="A3908" s="28" t="s">
        <v>6924</v>
      </c>
      <c r="B3908" s="30">
        <v>2313.8346000000001</v>
      </c>
    </row>
    <row r="3909" spans="1:2" ht="15.75" customHeight="1" x14ac:dyDescent="0.3">
      <c r="A3909" s="20" t="s">
        <v>6926</v>
      </c>
      <c r="B3909" s="22">
        <v>7118.1</v>
      </c>
    </row>
    <row r="3910" spans="1:2" ht="15.75" customHeight="1" x14ac:dyDescent="0.3">
      <c r="A3910" s="28" t="s">
        <v>6927</v>
      </c>
      <c r="B3910" s="30">
        <v>1513.7826</v>
      </c>
    </row>
    <row r="3911" spans="1:2" ht="15.75" customHeight="1" x14ac:dyDescent="0.3">
      <c r="A3911" s="28" t="s">
        <v>6928</v>
      </c>
      <c r="B3911" s="30">
        <v>1169.7411000000002</v>
      </c>
    </row>
    <row r="3912" spans="1:2" ht="15.75" customHeight="1" x14ac:dyDescent="0.3">
      <c r="A3912" s="28" t="s">
        <v>6929</v>
      </c>
      <c r="B3912" s="30">
        <v>894.50790000000018</v>
      </c>
    </row>
    <row r="3913" spans="1:2" ht="15.75" customHeight="1" x14ac:dyDescent="0.3">
      <c r="A3913" s="28" t="s">
        <v>6930</v>
      </c>
      <c r="B3913" s="30">
        <v>1238.5494000000001</v>
      </c>
    </row>
    <row r="3914" spans="1:2" ht="15.75" customHeight="1" x14ac:dyDescent="0.3">
      <c r="A3914" s="28" t="s">
        <v>6931</v>
      </c>
      <c r="B3914" s="30">
        <v>894.50790000000018</v>
      </c>
    </row>
    <row r="3915" spans="1:2" ht="15.75" customHeight="1" x14ac:dyDescent="0.3">
      <c r="A3915" s="28" t="s">
        <v>6932</v>
      </c>
      <c r="B3915" s="30">
        <v>1169.7411000000002</v>
      </c>
    </row>
    <row r="3916" spans="1:2" ht="15.75" customHeight="1" x14ac:dyDescent="0.3">
      <c r="A3916" s="28" t="s">
        <v>6933</v>
      </c>
      <c r="B3916" s="30">
        <v>1238.5494000000001</v>
      </c>
    </row>
    <row r="3917" spans="1:2" ht="15.75" customHeight="1" x14ac:dyDescent="0.3">
      <c r="A3917" s="28" t="s">
        <v>6934</v>
      </c>
      <c r="B3917" s="30">
        <v>1238.5494000000001</v>
      </c>
    </row>
    <row r="3918" spans="1:2" ht="15.75" customHeight="1" x14ac:dyDescent="0.3">
      <c r="A3918" s="28" t="s">
        <v>6935</v>
      </c>
      <c r="B3918" s="30">
        <v>1513.7826</v>
      </c>
    </row>
    <row r="3919" spans="1:2" ht="15.75" customHeight="1" x14ac:dyDescent="0.3">
      <c r="A3919" s="20" t="s">
        <v>6936</v>
      </c>
      <c r="B3919" s="22">
        <v>7118.1</v>
      </c>
    </row>
    <row r="3920" spans="1:2" ht="15.75" customHeight="1" x14ac:dyDescent="0.3">
      <c r="A3920" s="28" t="s">
        <v>6937</v>
      </c>
      <c r="B3920" s="30">
        <v>1513.7826</v>
      </c>
    </row>
    <row r="3921" spans="1:2" ht="15.75" customHeight="1" x14ac:dyDescent="0.3">
      <c r="A3921" s="28" t="s">
        <v>6938</v>
      </c>
      <c r="B3921" s="30">
        <v>1169.7411000000002</v>
      </c>
    </row>
    <row r="3922" spans="1:2" ht="15.75" customHeight="1" x14ac:dyDescent="0.3">
      <c r="A3922" s="28" t="s">
        <v>6939</v>
      </c>
      <c r="B3922" s="30">
        <v>894.50790000000018</v>
      </c>
    </row>
    <row r="3923" spans="1:2" ht="15.75" customHeight="1" x14ac:dyDescent="0.3">
      <c r="A3923" s="28" t="s">
        <v>6940</v>
      </c>
      <c r="B3923" s="30">
        <v>1238.5494000000001</v>
      </c>
    </row>
    <row r="3924" spans="1:2" ht="15.75" customHeight="1" x14ac:dyDescent="0.3">
      <c r="A3924" s="28" t="s">
        <v>6941</v>
      </c>
      <c r="B3924" s="30">
        <v>894.50790000000018</v>
      </c>
    </row>
    <row r="3925" spans="1:2" ht="15.75" customHeight="1" x14ac:dyDescent="0.3">
      <c r="A3925" s="28" t="s">
        <v>6942</v>
      </c>
      <c r="B3925" s="30">
        <v>1169.7411000000002</v>
      </c>
    </row>
    <row r="3926" spans="1:2" ht="15.75" customHeight="1" x14ac:dyDescent="0.3">
      <c r="A3926" s="28" t="s">
        <v>6943</v>
      </c>
      <c r="B3926" s="30">
        <v>1238.5494000000001</v>
      </c>
    </row>
    <row r="3927" spans="1:2" ht="15.75" customHeight="1" x14ac:dyDescent="0.3">
      <c r="A3927" s="28" t="s">
        <v>6944</v>
      </c>
      <c r="B3927" s="30">
        <v>1238.5494000000001</v>
      </c>
    </row>
    <row r="3928" spans="1:2" ht="15.75" customHeight="1" x14ac:dyDescent="0.3">
      <c r="A3928" s="28" t="s">
        <v>6945</v>
      </c>
      <c r="B3928" s="30">
        <v>1513.7826</v>
      </c>
    </row>
    <row r="3929" spans="1:2" ht="15.75" customHeight="1" x14ac:dyDescent="0.3">
      <c r="A3929" s="20" t="s">
        <v>6956</v>
      </c>
      <c r="B3929" s="22">
        <v>7118.1</v>
      </c>
    </row>
    <row r="3930" spans="1:2" ht="15.75" customHeight="1" x14ac:dyDescent="0.3">
      <c r="A3930" s="28" t="s">
        <v>6957</v>
      </c>
      <c r="B3930" s="30">
        <v>1513.7826</v>
      </c>
    </row>
    <row r="3931" spans="1:2" ht="15.75" customHeight="1" x14ac:dyDescent="0.3">
      <c r="A3931" s="28" t="s">
        <v>6958</v>
      </c>
      <c r="B3931" s="30">
        <v>1169.7411000000002</v>
      </c>
    </row>
    <row r="3932" spans="1:2" ht="15.75" customHeight="1" x14ac:dyDescent="0.3">
      <c r="A3932" s="28" t="s">
        <v>6959</v>
      </c>
      <c r="B3932" s="30">
        <v>894.50790000000018</v>
      </c>
    </row>
    <row r="3933" spans="1:2" ht="15.75" customHeight="1" x14ac:dyDescent="0.3">
      <c r="A3933" s="28" t="s">
        <v>6960</v>
      </c>
      <c r="B3933" s="30">
        <v>1238.5494000000001</v>
      </c>
    </row>
    <row r="3934" spans="1:2" ht="15.75" customHeight="1" x14ac:dyDescent="0.3">
      <c r="A3934" s="28" t="s">
        <v>6961</v>
      </c>
      <c r="B3934" s="30">
        <v>894.50790000000018</v>
      </c>
    </row>
    <row r="3935" spans="1:2" ht="15.75" customHeight="1" x14ac:dyDescent="0.3">
      <c r="A3935" s="28" t="s">
        <v>6962</v>
      </c>
      <c r="B3935" s="30">
        <v>1169.7411000000002</v>
      </c>
    </row>
    <row r="3936" spans="1:2" ht="15.75" customHeight="1" x14ac:dyDescent="0.3">
      <c r="A3936" s="28" t="s">
        <v>6963</v>
      </c>
      <c r="B3936" s="30">
        <v>1238.5494000000001</v>
      </c>
    </row>
    <row r="3937" spans="1:2" ht="15.75" customHeight="1" x14ac:dyDescent="0.3">
      <c r="A3937" s="28" t="s">
        <v>6964</v>
      </c>
      <c r="B3937" s="30">
        <v>1238.5494000000001</v>
      </c>
    </row>
    <row r="3938" spans="1:2" ht="15.75" customHeight="1" x14ac:dyDescent="0.3">
      <c r="A3938" s="28" t="s">
        <v>6965</v>
      </c>
      <c r="B3938" s="30">
        <v>1513.7826</v>
      </c>
    </row>
    <row r="3939" spans="1:2" ht="15.75" customHeight="1" x14ac:dyDescent="0.3">
      <c r="A3939" s="20" t="s">
        <v>6966</v>
      </c>
      <c r="B3939" s="22">
        <v>20780.100000000002</v>
      </c>
    </row>
    <row r="3940" spans="1:2" ht="15.75" customHeight="1" x14ac:dyDescent="0.3">
      <c r="A3940" s="28" t="s">
        <v>6967</v>
      </c>
      <c r="B3940" s="30">
        <v>4419.2345999999998</v>
      </c>
    </row>
    <row r="3941" spans="1:2" ht="15.75" customHeight="1" x14ac:dyDescent="0.3">
      <c r="A3941" s="28" t="s">
        <v>6968</v>
      </c>
      <c r="B3941" s="30">
        <v>3414.8631000000005</v>
      </c>
    </row>
    <row r="3942" spans="1:2" ht="15.75" customHeight="1" x14ac:dyDescent="0.3">
      <c r="A3942" s="28" t="s">
        <v>6969</v>
      </c>
      <c r="B3942" s="30">
        <v>2611.3659000000002</v>
      </c>
    </row>
    <row r="3943" spans="1:2" ht="15.75" customHeight="1" x14ac:dyDescent="0.3">
      <c r="A3943" s="28" t="s">
        <v>6970</v>
      </c>
      <c r="B3943" s="30">
        <v>3615.7373999999995</v>
      </c>
    </row>
    <row r="3944" spans="1:2" ht="15.75" customHeight="1" x14ac:dyDescent="0.3">
      <c r="A3944" s="28" t="s">
        <v>6971</v>
      </c>
      <c r="B3944" s="30">
        <v>2611.3659000000002</v>
      </c>
    </row>
    <row r="3945" spans="1:2" ht="15.75" customHeight="1" x14ac:dyDescent="0.3">
      <c r="A3945" s="28" t="s">
        <v>6972</v>
      </c>
      <c r="B3945" s="30">
        <v>3414.8631000000005</v>
      </c>
    </row>
    <row r="3946" spans="1:2" ht="15.75" customHeight="1" x14ac:dyDescent="0.3">
      <c r="A3946" s="28" t="s">
        <v>6973</v>
      </c>
      <c r="B3946" s="30">
        <v>3615.7373999999995</v>
      </c>
    </row>
    <row r="3947" spans="1:2" ht="15.75" customHeight="1" x14ac:dyDescent="0.3">
      <c r="A3947" s="28" t="s">
        <v>6974</v>
      </c>
      <c r="B3947" s="30">
        <v>3615.7373999999995</v>
      </c>
    </row>
    <row r="3948" spans="1:2" ht="15.75" customHeight="1" x14ac:dyDescent="0.3">
      <c r="A3948" s="28" t="s">
        <v>6975</v>
      </c>
      <c r="B3948" s="30">
        <v>4419.2345999999998</v>
      </c>
    </row>
    <row r="3949" spans="1:2" ht="15.75" customHeight="1" x14ac:dyDescent="0.3">
      <c r="A3949" s="20" t="s">
        <v>6976</v>
      </c>
      <c r="B3949" s="22">
        <v>20780.100000000002</v>
      </c>
    </row>
    <row r="3950" spans="1:2" ht="15.75" customHeight="1" x14ac:dyDescent="0.3">
      <c r="A3950" s="28" t="s">
        <v>6977</v>
      </c>
      <c r="B3950" s="30">
        <v>4419.2345999999998</v>
      </c>
    </row>
    <row r="3951" spans="1:2" ht="15.75" customHeight="1" x14ac:dyDescent="0.3">
      <c r="A3951" s="28" t="s">
        <v>6978</v>
      </c>
      <c r="B3951" s="30">
        <v>3414.8631000000005</v>
      </c>
    </row>
    <row r="3952" spans="1:2" ht="15.75" customHeight="1" x14ac:dyDescent="0.3">
      <c r="A3952" s="28" t="s">
        <v>6979</v>
      </c>
      <c r="B3952" s="30">
        <v>2611.3659000000002</v>
      </c>
    </row>
    <row r="3953" spans="1:2" ht="15.75" customHeight="1" x14ac:dyDescent="0.3">
      <c r="A3953" s="28" t="s">
        <v>6980</v>
      </c>
      <c r="B3953" s="30">
        <v>3615.7373999999995</v>
      </c>
    </row>
    <row r="3954" spans="1:2" ht="15.75" customHeight="1" x14ac:dyDescent="0.3">
      <c r="A3954" s="28" t="s">
        <v>6981</v>
      </c>
      <c r="B3954" s="30">
        <v>2611.3659000000002</v>
      </c>
    </row>
    <row r="3955" spans="1:2" ht="15.75" customHeight="1" x14ac:dyDescent="0.3">
      <c r="A3955" s="28" t="s">
        <v>6982</v>
      </c>
      <c r="B3955" s="30">
        <v>3414.8631000000005</v>
      </c>
    </row>
    <row r="3956" spans="1:2" ht="15.75" customHeight="1" x14ac:dyDescent="0.3">
      <c r="A3956" s="28" t="s">
        <v>6983</v>
      </c>
      <c r="B3956" s="30">
        <v>3615.7373999999995</v>
      </c>
    </row>
    <row r="3957" spans="1:2" ht="15.75" customHeight="1" x14ac:dyDescent="0.3">
      <c r="A3957" s="28" t="s">
        <v>6984</v>
      </c>
      <c r="B3957" s="30">
        <v>3615.7373999999995</v>
      </c>
    </row>
    <row r="3958" spans="1:2" ht="15.75" customHeight="1" x14ac:dyDescent="0.3">
      <c r="A3958" s="28" t="s">
        <v>6985</v>
      </c>
      <c r="B3958" s="30">
        <v>4419.2345999999998</v>
      </c>
    </row>
    <row r="3959" spans="1:2" ht="15.75" customHeight="1" x14ac:dyDescent="0.3">
      <c r="A3959" s="20" t="s">
        <v>6986</v>
      </c>
      <c r="B3959" s="22">
        <v>20780.100000000002</v>
      </c>
    </row>
    <row r="3960" spans="1:2" ht="15.75" customHeight="1" x14ac:dyDescent="0.3">
      <c r="A3960" s="28" t="s">
        <v>6987</v>
      </c>
      <c r="B3960" s="30">
        <v>4419.2345999999998</v>
      </c>
    </row>
    <row r="3961" spans="1:2" ht="15.75" customHeight="1" x14ac:dyDescent="0.3">
      <c r="A3961" s="28" t="s">
        <v>6988</v>
      </c>
      <c r="B3961" s="30">
        <v>3414.8631000000005</v>
      </c>
    </row>
    <row r="3962" spans="1:2" ht="15.75" customHeight="1" x14ac:dyDescent="0.3">
      <c r="A3962" s="28" t="s">
        <v>6989</v>
      </c>
      <c r="B3962" s="30">
        <v>2611.3659000000002</v>
      </c>
    </row>
    <row r="3963" spans="1:2" ht="15.75" customHeight="1" x14ac:dyDescent="0.3">
      <c r="A3963" s="28" t="s">
        <v>6990</v>
      </c>
      <c r="B3963" s="30">
        <v>3615.7373999999995</v>
      </c>
    </row>
    <row r="3964" spans="1:2" ht="15.75" customHeight="1" x14ac:dyDescent="0.3">
      <c r="A3964" s="28" t="s">
        <v>6991</v>
      </c>
      <c r="B3964" s="30">
        <v>2611.3659000000002</v>
      </c>
    </row>
    <row r="3965" spans="1:2" ht="15.75" customHeight="1" x14ac:dyDescent="0.3">
      <c r="A3965" s="28" t="s">
        <v>6992</v>
      </c>
      <c r="B3965" s="30">
        <v>3414.8631000000005</v>
      </c>
    </row>
    <row r="3966" spans="1:2" ht="15.75" customHeight="1" x14ac:dyDescent="0.3">
      <c r="A3966" s="28" t="s">
        <v>6993</v>
      </c>
      <c r="B3966" s="30">
        <v>3615.7373999999995</v>
      </c>
    </row>
    <row r="3967" spans="1:2" ht="15.75" customHeight="1" x14ac:dyDescent="0.3">
      <c r="A3967" s="28" t="s">
        <v>6994</v>
      </c>
      <c r="B3967" s="30">
        <v>3615.7373999999995</v>
      </c>
    </row>
    <row r="3968" spans="1:2" ht="15.75" customHeight="1" x14ac:dyDescent="0.3">
      <c r="A3968" s="28" t="s">
        <v>6995</v>
      </c>
      <c r="B3968" s="30">
        <v>4419.2345999999998</v>
      </c>
    </row>
    <row r="3969" spans="1:2" ht="15.75" customHeight="1" x14ac:dyDescent="0.3">
      <c r="A3969" s="20" t="s">
        <v>6996</v>
      </c>
      <c r="B3969" s="22">
        <v>38600.100000000006</v>
      </c>
    </row>
    <row r="3970" spans="1:2" ht="15.75" customHeight="1" x14ac:dyDescent="0.3">
      <c r="A3970" s="28" t="s">
        <v>6997</v>
      </c>
      <c r="B3970" s="30">
        <v>8208.9545999999991</v>
      </c>
    </row>
    <row r="3971" spans="1:2" ht="15.75" customHeight="1" x14ac:dyDescent="0.3">
      <c r="A3971" s="28" t="s">
        <v>6998</v>
      </c>
      <c r="B3971" s="30">
        <v>6343.2831000000006</v>
      </c>
    </row>
    <row r="3972" spans="1:2" ht="15.75" customHeight="1" x14ac:dyDescent="0.3">
      <c r="A3972" s="28" t="s">
        <v>6999</v>
      </c>
      <c r="B3972" s="30">
        <v>4850.7458999999999</v>
      </c>
    </row>
    <row r="3973" spans="1:2" ht="15.75" customHeight="1" x14ac:dyDescent="0.3">
      <c r="A3973" s="28" t="s">
        <v>7000</v>
      </c>
      <c r="B3973" s="30">
        <v>6716.4174000000003</v>
      </c>
    </row>
    <row r="3974" spans="1:2" ht="15.75" customHeight="1" x14ac:dyDescent="0.3">
      <c r="A3974" s="28" t="s">
        <v>7001</v>
      </c>
      <c r="B3974" s="30">
        <v>4850.7458999999999</v>
      </c>
    </row>
    <row r="3975" spans="1:2" ht="15.75" customHeight="1" x14ac:dyDescent="0.3">
      <c r="A3975" s="28" t="s">
        <v>7002</v>
      </c>
      <c r="B3975" s="30">
        <v>6343.2831000000006</v>
      </c>
    </row>
    <row r="3976" spans="1:2" ht="15.75" customHeight="1" x14ac:dyDescent="0.3">
      <c r="A3976" s="28" t="s">
        <v>7003</v>
      </c>
      <c r="B3976" s="30">
        <v>6716.4174000000003</v>
      </c>
    </row>
    <row r="3977" spans="1:2" ht="15.75" customHeight="1" x14ac:dyDescent="0.3">
      <c r="A3977" s="28" t="s">
        <v>7004</v>
      </c>
      <c r="B3977" s="30">
        <v>6716.4174000000003</v>
      </c>
    </row>
    <row r="3978" spans="1:2" ht="15.75" customHeight="1" x14ac:dyDescent="0.3">
      <c r="A3978" s="28" t="s">
        <v>7005</v>
      </c>
      <c r="B3978" s="30">
        <v>8208.9545999999991</v>
      </c>
    </row>
    <row r="3979" spans="1:2" ht="15.75" customHeight="1" x14ac:dyDescent="0.3">
      <c r="A3979" s="20" t="s">
        <v>7006</v>
      </c>
      <c r="B3979" s="22">
        <v>38600.100000000006</v>
      </c>
    </row>
    <row r="3980" spans="1:2" ht="15.75" customHeight="1" x14ac:dyDescent="0.3">
      <c r="A3980" s="28" t="s">
        <v>7007</v>
      </c>
      <c r="B3980" s="30">
        <v>8208.9545999999991</v>
      </c>
    </row>
    <row r="3981" spans="1:2" ht="15.75" customHeight="1" x14ac:dyDescent="0.3">
      <c r="A3981" s="28" t="s">
        <v>7008</v>
      </c>
      <c r="B3981" s="30">
        <v>6343.2831000000006</v>
      </c>
    </row>
    <row r="3982" spans="1:2" ht="15.75" customHeight="1" x14ac:dyDescent="0.3">
      <c r="A3982" s="28" t="s">
        <v>7009</v>
      </c>
      <c r="B3982" s="30">
        <v>4850.7458999999999</v>
      </c>
    </row>
    <row r="3983" spans="1:2" ht="15.75" customHeight="1" x14ac:dyDescent="0.3">
      <c r="A3983" s="28" t="s">
        <v>7010</v>
      </c>
      <c r="B3983" s="30">
        <v>6716.4174000000003</v>
      </c>
    </row>
    <row r="3984" spans="1:2" ht="15.75" customHeight="1" x14ac:dyDescent="0.3">
      <c r="A3984" s="28" t="s">
        <v>7011</v>
      </c>
      <c r="B3984" s="30">
        <v>4850.7458999999999</v>
      </c>
    </row>
    <row r="3985" spans="1:2" ht="15.75" customHeight="1" x14ac:dyDescent="0.3">
      <c r="A3985" s="28" t="s">
        <v>7012</v>
      </c>
      <c r="B3985" s="30">
        <v>6343.2831000000006</v>
      </c>
    </row>
    <row r="3986" spans="1:2" ht="15.75" customHeight="1" x14ac:dyDescent="0.3">
      <c r="A3986" s="28" t="s">
        <v>7013</v>
      </c>
      <c r="B3986" s="30">
        <v>6716.4174000000003</v>
      </c>
    </row>
    <row r="3987" spans="1:2" ht="15.75" customHeight="1" x14ac:dyDescent="0.3">
      <c r="A3987" s="28" t="s">
        <v>7014</v>
      </c>
      <c r="B3987" s="30">
        <v>6716.4174000000003</v>
      </c>
    </row>
    <row r="3988" spans="1:2" ht="15.75" customHeight="1" x14ac:dyDescent="0.3">
      <c r="A3988" s="28" t="s">
        <v>7015</v>
      </c>
      <c r="B3988" s="30">
        <v>8208.9545999999991</v>
      </c>
    </row>
    <row r="3989" spans="1:2" ht="15.75" customHeight="1" x14ac:dyDescent="0.3">
      <c r="A3989" s="20" t="s">
        <v>7016</v>
      </c>
      <c r="B3989" s="22">
        <v>38600.100000000006</v>
      </c>
    </row>
    <row r="3990" spans="1:2" ht="15.75" customHeight="1" x14ac:dyDescent="0.3">
      <c r="A3990" s="28" t="s">
        <v>7017</v>
      </c>
      <c r="B3990" s="30">
        <v>8208.9545999999991</v>
      </c>
    </row>
    <row r="3991" spans="1:2" ht="15.75" customHeight="1" x14ac:dyDescent="0.3">
      <c r="A3991" s="28" t="s">
        <v>7018</v>
      </c>
      <c r="B3991" s="30">
        <v>6343.2831000000006</v>
      </c>
    </row>
    <row r="3992" spans="1:2" ht="15.75" customHeight="1" x14ac:dyDescent="0.3">
      <c r="A3992" s="28" t="s">
        <v>7019</v>
      </c>
      <c r="B3992" s="30">
        <v>4850.7458999999999</v>
      </c>
    </row>
    <row r="3993" spans="1:2" ht="15.75" customHeight="1" x14ac:dyDescent="0.3">
      <c r="A3993" s="28" t="s">
        <v>7020</v>
      </c>
      <c r="B3993" s="30">
        <v>6716.4174000000003</v>
      </c>
    </row>
    <row r="3994" spans="1:2" ht="15.75" customHeight="1" x14ac:dyDescent="0.3">
      <c r="A3994" s="28" t="s">
        <v>7021</v>
      </c>
      <c r="B3994" s="30">
        <v>4850.7458999999999</v>
      </c>
    </row>
    <row r="3995" spans="1:2" ht="15.75" customHeight="1" x14ac:dyDescent="0.3">
      <c r="A3995" s="28" t="s">
        <v>7022</v>
      </c>
      <c r="B3995" s="30">
        <v>6343.2831000000006</v>
      </c>
    </row>
    <row r="3996" spans="1:2" ht="15.75" customHeight="1" x14ac:dyDescent="0.3">
      <c r="A3996" s="28" t="s">
        <v>7023</v>
      </c>
      <c r="B3996" s="30">
        <v>6716.4174000000003</v>
      </c>
    </row>
    <row r="3997" spans="1:2" ht="15.75" customHeight="1" x14ac:dyDescent="0.3">
      <c r="A3997" s="28" t="s">
        <v>7024</v>
      </c>
      <c r="B3997" s="30">
        <v>6716.4174000000003</v>
      </c>
    </row>
    <row r="3998" spans="1:2" ht="15.75" customHeight="1" x14ac:dyDescent="0.3">
      <c r="A3998" s="28" t="s">
        <v>7025</v>
      </c>
      <c r="B3998" s="30">
        <v>8208.9545999999991</v>
      </c>
    </row>
    <row r="3999" spans="1:2" ht="15.75" customHeight="1" x14ac:dyDescent="0.3">
      <c r="A3999" s="20" t="s">
        <v>7026</v>
      </c>
      <c r="B3999" s="22">
        <v>38600.100000000006</v>
      </c>
    </row>
    <row r="4000" spans="1:2" ht="15.75" customHeight="1" x14ac:dyDescent="0.3">
      <c r="A4000" s="28" t="s">
        <v>7027</v>
      </c>
      <c r="B4000" s="30">
        <v>8208.9545999999991</v>
      </c>
    </row>
    <row r="4001" spans="1:2" ht="15.75" customHeight="1" x14ac:dyDescent="0.3">
      <c r="A4001" s="28" t="s">
        <v>7028</v>
      </c>
      <c r="B4001" s="30">
        <v>6343.2831000000006</v>
      </c>
    </row>
    <row r="4002" spans="1:2" ht="15.75" customHeight="1" x14ac:dyDescent="0.3">
      <c r="A4002" s="28" t="s">
        <v>7029</v>
      </c>
      <c r="B4002" s="30">
        <v>4850.7458999999999</v>
      </c>
    </row>
    <row r="4003" spans="1:2" ht="15.75" customHeight="1" x14ac:dyDescent="0.3">
      <c r="A4003" s="28" t="s">
        <v>7030</v>
      </c>
      <c r="B4003" s="30">
        <v>6716.4174000000003</v>
      </c>
    </row>
    <row r="4004" spans="1:2" ht="15.75" customHeight="1" x14ac:dyDescent="0.3">
      <c r="A4004" s="28" t="s">
        <v>7031</v>
      </c>
      <c r="B4004" s="30">
        <v>4850.7458999999999</v>
      </c>
    </row>
    <row r="4005" spans="1:2" ht="15.75" customHeight="1" x14ac:dyDescent="0.3">
      <c r="A4005" s="28" t="s">
        <v>7032</v>
      </c>
      <c r="B4005" s="30">
        <v>6343.2831000000006</v>
      </c>
    </row>
    <row r="4006" spans="1:2" ht="15.75" customHeight="1" x14ac:dyDescent="0.3">
      <c r="A4006" s="28" t="s">
        <v>7033</v>
      </c>
      <c r="B4006" s="30">
        <v>6716.4174000000003</v>
      </c>
    </row>
    <row r="4007" spans="1:2" ht="15.75" customHeight="1" x14ac:dyDescent="0.3">
      <c r="A4007" s="28" t="s">
        <v>7034</v>
      </c>
      <c r="B4007" s="30">
        <v>6716.4174000000003</v>
      </c>
    </row>
    <row r="4008" spans="1:2" ht="15.75" customHeight="1" x14ac:dyDescent="0.3">
      <c r="A4008" s="28" t="s">
        <v>7035</v>
      </c>
      <c r="B4008" s="30">
        <v>8208.9545999999991</v>
      </c>
    </row>
    <row r="4009" spans="1:2" ht="15.75" customHeight="1" x14ac:dyDescent="0.3">
      <c r="A4009" s="20" t="s">
        <v>7036</v>
      </c>
      <c r="B4009" s="22">
        <v>38600.100000000006</v>
      </c>
    </row>
    <row r="4010" spans="1:2" ht="15.75" customHeight="1" x14ac:dyDescent="0.3">
      <c r="A4010" s="28" t="s">
        <v>7037</v>
      </c>
      <c r="B4010" s="30">
        <v>8208.9545999999991</v>
      </c>
    </row>
    <row r="4011" spans="1:2" ht="15.75" customHeight="1" x14ac:dyDescent="0.3">
      <c r="A4011" s="28" t="s">
        <v>7038</v>
      </c>
      <c r="B4011" s="30">
        <v>6343.2831000000006</v>
      </c>
    </row>
    <row r="4012" spans="1:2" ht="15.75" customHeight="1" x14ac:dyDescent="0.3">
      <c r="A4012" s="28" t="s">
        <v>7039</v>
      </c>
      <c r="B4012" s="30">
        <v>4850.7458999999999</v>
      </c>
    </row>
    <row r="4013" spans="1:2" ht="15.75" customHeight="1" x14ac:dyDescent="0.3">
      <c r="A4013" s="28" t="s">
        <v>7040</v>
      </c>
      <c r="B4013" s="30">
        <v>6716.4174000000003</v>
      </c>
    </row>
    <row r="4014" spans="1:2" ht="15.75" customHeight="1" x14ac:dyDescent="0.3">
      <c r="A4014" s="28" t="s">
        <v>7041</v>
      </c>
      <c r="B4014" s="30">
        <v>4850.7458999999999</v>
      </c>
    </row>
    <row r="4015" spans="1:2" ht="15.75" customHeight="1" x14ac:dyDescent="0.3">
      <c r="A4015" s="28" t="s">
        <v>7042</v>
      </c>
      <c r="B4015" s="30">
        <v>6343.2831000000006</v>
      </c>
    </row>
    <row r="4016" spans="1:2" ht="15.75" customHeight="1" x14ac:dyDescent="0.3">
      <c r="A4016" s="28" t="s">
        <v>7043</v>
      </c>
      <c r="B4016" s="30">
        <v>6716.4174000000003</v>
      </c>
    </row>
    <row r="4017" spans="1:2" ht="15.75" customHeight="1" x14ac:dyDescent="0.3">
      <c r="A4017" s="28" t="s">
        <v>7044</v>
      </c>
      <c r="B4017" s="30">
        <v>6716.4174000000003</v>
      </c>
    </row>
    <row r="4018" spans="1:2" ht="15.75" customHeight="1" x14ac:dyDescent="0.3">
      <c r="A4018" s="28" t="s">
        <v>7045</v>
      </c>
      <c r="B4018" s="30">
        <v>8208.9545999999991</v>
      </c>
    </row>
    <row r="4019" spans="1:2" ht="15.75" customHeight="1" x14ac:dyDescent="0.3">
      <c r="A4019" s="20" t="s">
        <v>7046</v>
      </c>
      <c r="B4019" s="22">
        <v>38600.100000000006</v>
      </c>
    </row>
    <row r="4020" spans="1:2" ht="15.75" customHeight="1" x14ac:dyDescent="0.3">
      <c r="A4020" s="28" t="s">
        <v>7047</v>
      </c>
      <c r="B4020" s="30">
        <v>8208.9545999999991</v>
      </c>
    </row>
    <row r="4021" spans="1:2" ht="15.75" customHeight="1" x14ac:dyDescent="0.3">
      <c r="A4021" s="28" t="s">
        <v>7048</v>
      </c>
      <c r="B4021" s="30">
        <v>6343.2831000000006</v>
      </c>
    </row>
    <row r="4022" spans="1:2" ht="15.75" customHeight="1" x14ac:dyDescent="0.3">
      <c r="A4022" s="28" t="s">
        <v>7049</v>
      </c>
      <c r="B4022" s="30">
        <v>4850.7458999999999</v>
      </c>
    </row>
    <row r="4023" spans="1:2" ht="15.75" customHeight="1" x14ac:dyDescent="0.3">
      <c r="A4023" s="28" t="s">
        <v>7050</v>
      </c>
      <c r="B4023" s="30">
        <v>6716.4174000000003</v>
      </c>
    </row>
    <row r="4024" spans="1:2" ht="15.75" customHeight="1" x14ac:dyDescent="0.3">
      <c r="A4024" s="28" t="s">
        <v>7051</v>
      </c>
      <c r="B4024" s="30">
        <v>4850.7458999999999</v>
      </c>
    </row>
    <row r="4025" spans="1:2" ht="15.75" customHeight="1" x14ac:dyDescent="0.3">
      <c r="A4025" s="28" t="s">
        <v>7052</v>
      </c>
      <c r="B4025" s="30">
        <v>6343.2831000000006</v>
      </c>
    </row>
    <row r="4026" spans="1:2" ht="15.75" customHeight="1" x14ac:dyDescent="0.3">
      <c r="A4026" s="28" t="s">
        <v>7053</v>
      </c>
      <c r="B4026" s="30">
        <v>6716.4174000000003</v>
      </c>
    </row>
    <row r="4027" spans="1:2" ht="15.75" customHeight="1" x14ac:dyDescent="0.3">
      <c r="A4027" s="28" t="s">
        <v>7054</v>
      </c>
      <c r="B4027" s="30">
        <v>6716.4174000000003</v>
      </c>
    </row>
    <row r="4028" spans="1:2" ht="15.75" customHeight="1" x14ac:dyDescent="0.3">
      <c r="A4028" s="28" t="s">
        <v>7055</v>
      </c>
      <c r="B4028" s="30">
        <v>8208.9545999999991</v>
      </c>
    </row>
    <row r="4029" spans="1:2" ht="15.75" customHeight="1" x14ac:dyDescent="0.3">
      <c r="A4029" s="20" t="s">
        <v>7056</v>
      </c>
      <c r="B4029" s="22">
        <v>38600.100000000006</v>
      </c>
    </row>
    <row r="4030" spans="1:2" ht="15.75" customHeight="1" x14ac:dyDescent="0.3">
      <c r="A4030" s="28" t="s">
        <v>7057</v>
      </c>
      <c r="B4030" s="30">
        <v>8208.9545999999991</v>
      </c>
    </row>
    <row r="4031" spans="1:2" ht="15.75" customHeight="1" x14ac:dyDescent="0.3">
      <c r="A4031" s="28" t="s">
        <v>7058</v>
      </c>
      <c r="B4031" s="30">
        <v>6343.2831000000006</v>
      </c>
    </row>
    <row r="4032" spans="1:2" ht="15.75" customHeight="1" x14ac:dyDescent="0.3">
      <c r="A4032" s="28" t="s">
        <v>7059</v>
      </c>
      <c r="B4032" s="30">
        <v>4850.7458999999999</v>
      </c>
    </row>
    <row r="4033" spans="1:2" ht="15.75" customHeight="1" x14ac:dyDescent="0.3">
      <c r="A4033" s="28" t="s">
        <v>7060</v>
      </c>
      <c r="B4033" s="30">
        <v>6716.4174000000003</v>
      </c>
    </row>
    <row r="4034" spans="1:2" ht="15.75" customHeight="1" x14ac:dyDescent="0.3">
      <c r="A4034" s="28" t="s">
        <v>7061</v>
      </c>
      <c r="B4034" s="30">
        <v>4850.7458999999999</v>
      </c>
    </row>
    <row r="4035" spans="1:2" ht="15.75" customHeight="1" x14ac:dyDescent="0.3">
      <c r="A4035" s="28" t="s">
        <v>7062</v>
      </c>
      <c r="B4035" s="30">
        <v>6343.2831000000006</v>
      </c>
    </row>
    <row r="4036" spans="1:2" ht="15.75" customHeight="1" x14ac:dyDescent="0.3">
      <c r="A4036" s="28" t="s">
        <v>7063</v>
      </c>
      <c r="B4036" s="30">
        <v>6716.4174000000003</v>
      </c>
    </row>
    <row r="4037" spans="1:2" ht="15.75" customHeight="1" x14ac:dyDescent="0.3">
      <c r="A4037" s="28" t="s">
        <v>7064</v>
      </c>
      <c r="B4037" s="30">
        <v>6716.4174000000003</v>
      </c>
    </row>
    <row r="4038" spans="1:2" ht="15.75" customHeight="1" x14ac:dyDescent="0.3">
      <c r="A4038" s="28" t="s">
        <v>7065</v>
      </c>
      <c r="B4038" s="30">
        <v>8208.9545999999991</v>
      </c>
    </row>
    <row r="4039" spans="1:2" ht="15.75" customHeight="1" x14ac:dyDescent="0.3">
      <c r="A4039" s="20" t="s">
        <v>7066</v>
      </c>
      <c r="B4039" s="22">
        <v>79893.000000000015</v>
      </c>
    </row>
    <row r="4040" spans="1:2" ht="15.75" customHeight="1" x14ac:dyDescent="0.3">
      <c r="A4040" s="28" t="s">
        <v>7067</v>
      </c>
      <c r="B4040" s="30">
        <v>16990.578000000001</v>
      </c>
    </row>
    <row r="4041" spans="1:2" ht="15.75" customHeight="1" x14ac:dyDescent="0.3">
      <c r="A4041" s="28" t="s">
        <v>7068</v>
      </c>
      <c r="B4041" s="30">
        <v>13129.083000000004</v>
      </c>
    </row>
    <row r="4042" spans="1:2" ht="15.75" customHeight="1" x14ac:dyDescent="0.3">
      <c r="A4042" s="28" t="s">
        <v>7069</v>
      </c>
      <c r="B4042" s="30">
        <v>10039.887000000001</v>
      </c>
    </row>
    <row r="4043" spans="1:2" ht="15.75" customHeight="1" x14ac:dyDescent="0.3">
      <c r="A4043" s="28" t="s">
        <v>7070</v>
      </c>
      <c r="B4043" s="30">
        <v>13901.382000000001</v>
      </c>
    </row>
    <row r="4044" spans="1:2" ht="15.75" customHeight="1" x14ac:dyDescent="0.3">
      <c r="A4044" s="28" t="s">
        <v>7071</v>
      </c>
      <c r="B4044" s="30">
        <v>10039.887000000001</v>
      </c>
    </row>
    <row r="4045" spans="1:2" ht="15.75" customHeight="1" x14ac:dyDescent="0.3">
      <c r="A4045" s="28" t="s">
        <v>7072</v>
      </c>
      <c r="B4045" s="30">
        <v>13129.083000000004</v>
      </c>
    </row>
    <row r="4046" spans="1:2" ht="15.75" customHeight="1" x14ac:dyDescent="0.3">
      <c r="A4046" s="28" t="s">
        <v>7073</v>
      </c>
      <c r="B4046" s="30">
        <v>13901.382000000001</v>
      </c>
    </row>
    <row r="4047" spans="1:2" ht="15.75" customHeight="1" x14ac:dyDescent="0.3">
      <c r="A4047" s="28" t="s">
        <v>7074</v>
      </c>
      <c r="B4047" s="30">
        <v>13901.382000000001</v>
      </c>
    </row>
    <row r="4048" spans="1:2" ht="15.75" customHeight="1" x14ac:dyDescent="0.3">
      <c r="A4048" s="28" t="s">
        <v>7075</v>
      </c>
      <c r="B4048" s="30">
        <v>16990.578000000001</v>
      </c>
    </row>
    <row r="4049" spans="1:2" ht="15.75" customHeight="1" x14ac:dyDescent="0.3">
      <c r="A4049" s="20" t="s">
        <v>7076</v>
      </c>
      <c r="B4049" s="22">
        <v>60093</v>
      </c>
    </row>
    <row r="4050" spans="1:2" ht="15.75" customHeight="1" x14ac:dyDescent="0.3">
      <c r="A4050" s="28" t="s">
        <v>7077</v>
      </c>
      <c r="B4050" s="30">
        <v>12779.777999999998</v>
      </c>
    </row>
    <row r="4051" spans="1:2" ht="15.75" customHeight="1" x14ac:dyDescent="0.3">
      <c r="A4051" s="28" t="s">
        <v>7078</v>
      </c>
      <c r="B4051" s="30">
        <v>9875.2829999999994</v>
      </c>
    </row>
    <row r="4052" spans="1:2" ht="15.75" customHeight="1" x14ac:dyDescent="0.3">
      <c r="A4052" s="28" t="s">
        <v>7079</v>
      </c>
      <c r="B4052" s="30">
        <v>7551.686999999999</v>
      </c>
    </row>
    <row r="4053" spans="1:2" ht="15.75" customHeight="1" x14ac:dyDescent="0.3">
      <c r="A4053" s="28" t="s">
        <v>7080</v>
      </c>
      <c r="B4053" s="30">
        <v>10456.181999999999</v>
      </c>
    </row>
    <row r="4054" spans="1:2" ht="15.75" customHeight="1" x14ac:dyDescent="0.3">
      <c r="A4054" s="28" t="s">
        <v>7081</v>
      </c>
      <c r="B4054" s="30">
        <v>7551.686999999999</v>
      </c>
    </row>
    <row r="4055" spans="1:2" ht="15.75" customHeight="1" x14ac:dyDescent="0.3">
      <c r="A4055" s="28" t="s">
        <v>7082</v>
      </c>
      <c r="B4055" s="30">
        <v>9875.2829999999994</v>
      </c>
    </row>
    <row r="4056" spans="1:2" ht="15.75" customHeight="1" x14ac:dyDescent="0.3">
      <c r="A4056" s="28" t="s">
        <v>7083</v>
      </c>
      <c r="B4056" s="30">
        <v>10456.181999999999</v>
      </c>
    </row>
    <row r="4057" spans="1:2" ht="15.75" customHeight="1" x14ac:dyDescent="0.3">
      <c r="A4057" s="28" t="s">
        <v>7084</v>
      </c>
      <c r="B4057" s="30">
        <v>10456.181999999999</v>
      </c>
    </row>
    <row r="4058" spans="1:2" ht="15.75" customHeight="1" x14ac:dyDescent="0.3">
      <c r="A4058" s="28" t="s">
        <v>7085</v>
      </c>
      <c r="B4058" s="30">
        <v>12779.777999999998</v>
      </c>
    </row>
    <row r="4059" spans="1:2" ht="15.75" customHeight="1" x14ac:dyDescent="0.3">
      <c r="A4059" s="20" t="s">
        <v>7086</v>
      </c>
      <c r="B4059" s="22">
        <v>50193</v>
      </c>
    </row>
    <row r="4060" spans="1:2" ht="15.75" customHeight="1" x14ac:dyDescent="0.3">
      <c r="A4060" s="28" t="s">
        <v>7087</v>
      </c>
      <c r="B4060" s="30">
        <v>10674.378000000001</v>
      </c>
    </row>
    <row r="4061" spans="1:2" ht="15.75" customHeight="1" x14ac:dyDescent="0.3">
      <c r="A4061" s="28" t="s">
        <v>7088</v>
      </c>
      <c r="B4061" s="30">
        <v>8248.3829999999998</v>
      </c>
    </row>
    <row r="4062" spans="1:2" ht="15.75" customHeight="1" x14ac:dyDescent="0.3">
      <c r="A4062" s="28" t="s">
        <v>7089</v>
      </c>
      <c r="B4062" s="30">
        <v>6307.5870000000004</v>
      </c>
    </row>
    <row r="4063" spans="1:2" ht="15.75" customHeight="1" x14ac:dyDescent="0.3">
      <c r="A4063" s="28" t="s">
        <v>7090</v>
      </c>
      <c r="B4063" s="30">
        <v>8733.5820000000003</v>
      </c>
    </row>
    <row r="4064" spans="1:2" ht="15.75" customHeight="1" x14ac:dyDescent="0.3">
      <c r="A4064" s="28" t="s">
        <v>7091</v>
      </c>
      <c r="B4064" s="30">
        <v>6307.5870000000004</v>
      </c>
    </row>
    <row r="4065" spans="1:2" ht="15.75" customHeight="1" x14ac:dyDescent="0.3">
      <c r="A4065" s="28" t="s">
        <v>7092</v>
      </c>
      <c r="B4065" s="30">
        <v>8248.3829999999998</v>
      </c>
    </row>
    <row r="4066" spans="1:2" ht="15.75" customHeight="1" x14ac:dyDescent="0.3">
      <c r="A4066" s="28" t="s">
        <v>7093</v>
      </c>
      <c r="B4066" s="30">
        <v>8733.5820000000003</v>
      </c>
    </row>
    <row r="4067" spans="1:2" ht="15.75" customHeight="1" x14ac:dyDescent="0.3">
      <c r="A4067" s="28" t="s">
        <v>7094</v>
      </c>
      <c r="B4067" s="30">
        <v>8733.5820000000003</v>
      </c>
    </row>
    <row r="4068" spans="1:2" ht="15.75" customHeight="1" x14ac:dyDescent="0.3">
      <c r="A4068" s="28" t="s">
        <v>7095</v>
      </c>
      <c r="B4068" s="30">
        <v>10674.378000000001</v>
      </c>
    </row>
    <row r="4069" spans="1:2" ht="15.75" customHeight="1" x14ac:dyDescent="0.3">
      <c r="A4069" s="20" t="s">
        <v>7097</v>
      </c>
      <c r="B4069" s="22">
        <v>24985.619999999995</v>
      </c>
    </row>
    <row r="4070" spans="1:2" ht="15.75" customHeight="1" x14ac:dyDescent="0.3">
      <c r="A4070" s="28" t="s">
        <v>7098</v>
      </c>
      <c r="B4070" s="30">
        <v>5313.6120000000001</v>
      </c>
    </row>
    <row r="4071" spans="1:2" ht="15.75" customHeight="1" x14ac:dyDescent="0.3">
      <c r="A4071" s="28" t="s">
        <v>7099</v>
      </c>
      <c r="B4071" s="30">
        <v>4105.9649999999992</v>
      </c>
    </row>
    <row r="4072" spans="1:2" ht="15.75" customHeight="1" x14ac:dyDescent="0.3">
      <c r="A4072" s="28" t="s">
        <v>7100</v>
      </c>
      <c r="B4072" s="30">
        <v>3139.8647999999998</v>
      </c>
    </row>
    <row r="4073" spans="1:2" ht="15.75" customHeight="1" x14ac:dyDescent="0.3">
      <c r="A4073" s="28" t="s">
        <v>7101</v>
      </c>
      <c r="B4073" s="30">
        <v>4347.4943999999996</v>
      </c>
    </row>
    <row r="4074" spans="1:2" ht="15.75" customHeight="1" x14ac:dyDescent="0.3">
      <c r="A4074" s="28" t="s">
        <v>7102</v>
      </c>
      <c r="B4074" s="30">
        <v>3139.8647999999998</v>
      </c>
    </row>
    <row r="4075" spans="1:2" ht="15.75" customHeight="1" x14ac:dyDescent="0.3">
      <c r="A4075" s="28" t="s">
        <v>7103</v>
      </c>
      <c r="B4075" s="30">
        <v>4105.9649999999992</v>
      </c>
    </row>
    <row r="4076" spans="1:2" ht="15.75" customHeight="1" x14ac:dyDescent="0.3">
      <c r="A4076" s="28" t="s">
        <v>7104</v>
      </c>
      <c r="B4076" s="30">
        <v>4347.4943999999996</v>
      </c>
    </row>
    <row r="4077" spans="1:2" ht="15.75" customHeight="1" x14ac:dyDescent="0.3">
      <c r="A4077" s="28" t="s">
        <v>7105</v>
      </c>
      <c r="B4077" s="30">
        <v>4347.4943999999996</v>
      </c>
    </row>
    <row r="4078" spans="1:2" ht="15.75" customHeight="1" x14ac:dyDescent="0.3">
      <c r="A4078" s="28" t="s">
        <v>7106</v>
      </c>
      <c r="B4078" s="30">
        <v>5313.6120000000001</v>
      </c>
    </row>
    <row r="4079" spans="1:2" ht="15.75" customHeight="1" x14ac:dyDescent="0.3">
      <c r="A4079" s="20" t="s">
        <v>7107</v>
      </c>
      <c r="B4079" s="22">
        <v>22902.617082117551</v>
      </c>
    </row>
    <row r="4080" spans="1:2" ht="15.75" customHeight="1" x14ac:dyDescent="0.3">
      <c r="A4080" s="28" t="s">
        <v>7108</v>
      </c>
      <c r="B4080" s="30">
        <v>4870.6232327970001</v>
      </c>
    </row>
    <row r="4081" spans="1:2" ht="15.75" customHeight="1" x14ac:dyDescent="0.3">
      <c r="A4081" s="28" t="s">
        <v>7109</v>
      </c>
      <c r="B4081" s="30">
        <v>3763.663407161318</v>
      </c>
    </row>
    <row r="4082" spans="1:2" ht="15.75" customHeight="1" x14ac:dyDescent="0.3">
      <c r="A4082" s="28" t="s">
        <v>7110</v>
      </c>
      <c r="B4082" s="30">
        <v>2878.0955466527726</v>
      </c>
    </row>
    <row r="4083" spans="1:2" ht="15.75" customHeight="1" x14ac:dyDescent="0.3">
      <c r="A4083" s="28" t="s">
        <v>7111</v>
      </c>
      <c r="B4083" s="30">
        <v>3985.0553722884529</v>
      </c>
    </row>
    <row r="4084" spans="1:2" ht="15.75" customHeight="1" x14ac:dyDescent="0.3">
      <c r="A4084" s="28" t="s">
        <v>7112</v>
      </c>
      <c r="B4084" s="30">
        <v>2878.0955466527726</v>
      </c>
    </row>
    <row r="4085" spans="1:2" ht="15.75" customHeight="1" x14ac:dyDescent="0.3">
      <c r="A4085" s="28" t="s">
        <v>7113</v>
      </c>
      <c r="B4085" s="30">
        <v>3763.663407161318</v>
      </c>
    </row>
    <row r="4086" spans="1:2" ht="15.75" customHeight="1" x14ac:dyDescent="0.3">
      <c r="A4086" s="28" t="s">
        <v>7114</v>
      </c>
      <c r="B4086" s="30">
        <v>3985.0553722884529</v>
      </c>
    </row>
    <row r="4087" spans="1:2" ht="15.75" customHeight="1" x14ac:dyDescent="0.3">
      <c r="A4087" s="28" t="s">
        <v>7115</v>
      </c>
      <c r="B4087" s="30">
        <v>3985.0553722884529</v>
      </c>
    </row>
    <row r="4088" spans="1:2" ht="15.75" customHeight="1" x14ac:dyDescent="0.3">
      <c r="A4088" s="28" t="s">
        <v>7116</v>
      </c>
      <c r="B4088" s="30">
        <v>4870.6232327970001</v>
      </c>
    </row>
    <row r="4089" spans="1:2" ht="15.75" customHeight="1" x14ac:dyDescent="0.3">
      <c r="A4089" s="20" t="s">
        <v>7117</v>
      </c>
      <c r="B4089" s="22">
        <v>20819.614164235099</v>
      </c>
    </row>
    <row r="4090" spans="1:2" ht="15.75" customHeight="1" x14ac:dyDescent="0.3">
      <c r="A4090" s="28" t="s">
        <v>7118</v>
      </c>
      <c r="B4090" s="30">
        <v>4427.6379455939968</v>
      </c>
    </row>
    <row r="4091" spans="1:2" ht="15.75" customHeight="1" x14ac:dyDescent="0.3">
      <c r="A4091" s="28" t="s">
        <v>7119</v>
      </c>
      <c r="B4091" s="30">
        <v>3421.3565943226349</v>
      </c>
    </row>
    <row r="4092" spans="1:2" ht="15.75" customHeight="1" x14ac:dyDescent="0.3">
      <c r="A4092" s="28" t="s">
        <v>7120</v>
      </c>
      <c r="B4092" s="30">
        <v>2616.3315133055439</v>
      </c>
    </row>
    <row r="4093" spans="1:2" ht="15.75" customHeight="1" x14ac:dyDescent="0.3">
      <c r="A4093" s="28" t="s">
        <v>7121</v>
      </c>
      <c r="B4093" s="30">
        <v>3622.6128645769068</v>
      </c>
    </row>
    <row r="4094" spans="1:2" ht="15.75" customHeight="1" x14ac:dyDescent="0.3">
      <c r="A4094" s="28" t="s">
        <v>7122</v>
      </c>
      <c r="B4094" s="30">
        <v>2616.3315133055439</v>
      </c>
    </row>
    <row r="4095" spans="1:2" ht="15.75" customHeight="1" x14ac:dyDescent="0.3">
      <c r="A4095" s="28" t="s">
        <v>7123</v>
      </c>
      <c r="B4095" s="30">
        <v>3421.3565943226349</v>
      </c>
    </row>
    <row r="4096" spans="1:2" ht="15.75" customHeight="1" x14ac:dyDescent="0.3">
      <c r="A4096" s="28" t="s">
        <v>7124</v>
      </c>
      <c r="B4096" s="30">
        <v>3622.6128645769068</v>
      </c>
    </row>
    <row r="4097" spans="1:2" ht="15.75" customHeight="1" x14ac:dyDescent="0.3">
      <c r="A4097" s="28" t="s">
        <v>7125</v>
      </c>
      <c r="B4097" s="30">
        <v>3622.6128645769068</v>
      </c>
    </row>
    <row r="4098" spans="1:2" ht="15.75" customHeight="1" x14ac:dyDescent="0.3">
      <c r="A4098" s="28" t="s">
        <v>7126</v>
      </c>
      <c r="B4098" s="30">
        <v>4427.6379455939968</v>
      </c>
    </row>
    <row r="4099" spans="1:2" ht="15.75" customHeight="1" x14ac:dyDescent="0.3">
      <c r="A4099" s="20" t="s">
        <v>7127</v>
      </c>
      <c r="B4099" s="22">
        <v>16653.608328470196</v>
      </c>
    </row>
    <row r="4100" spans="1:2" ht="15.75" customHeight="1" x14ac:dyDescent="0.3">
      <c r="A4100" s="28" t="s">
        <v>7128</v>
      </c>
      <c r="B4100" s="30">
        <v>3541.6673711879944</v>
      </c>
    </row>
    <row r="4101" spans="1:2" ht="15.75" customHeight="1" x14ac:dyDescent="0.3">
      <c r="A4101" s="28" t="s">
        <v>7129</v>
      </c>
      <c r="B4101" s="30">
        <v>2736.7429686452688</v>
      </c>
    </row>
    <row r="4102" spans="1:2" ht="15.75" customHeight="1" x14ac:dyDescent="0.3">
      <c r="A4102" s="28" t="s">
        <v>7130</v>
      </c>
      <c r="B4102" s="30">
        <v>2092.803446611088</v>
      </c>
    </row>
    <row r="4103" spans="1:2" ht="15.75" customHeight="1" x14ac:dyDescent="0.3">
      <c r="A4103" s="28" t="s">
        <v>7131</v>
      </c>
      <c r="B4103" s="30">
        <v>2897.7278491538141</v>
      </c>
    </row>
    <row r="4104" spans="1:2" ht="15.75" customHeight="1" x14ac:dyDescent="0.3">
      <c r="A4104" s="28" t="s">
        <v>7132</v>
      </c>
      <c r="B4104" s="30">
        <v>2092.803446611088</v>
      </c>
    </row>
    <row r="4105" spans="1:2" ht="15.75" customHeight="1" x14ac:dyDescent="0.3">
      <c r="A4105" s="28" t="s">
        <v>7133</v>
      </c>
      <c r="B4105" s="30">
        <v>2736.7429686452688</v>
      </c>
    </row>
    <row r="4106" spans="1:2" ht="15.75" customHeight="1" x14ac:dyDescent="0.3">
      <c r="A4106" s="28" t="s">
        <v>7134</v>
      </c>
      <c r="B4106" s="30">
        <v>2897.7278491538141</v>
      </c>
    </row>
    <row r="4107" spans="1:2" ht="15.75" customHeight="1" x14ac:dyDescent="0.3">
      <c r="A4107" s="28" t="s">
        <v>7135</v>
      </c>
      <c r="B4107" s="30">
        <v>2897.7278491538141</v>
      </c>
    </row>
    <row r="4108" spans="1:2" ht="15.75" customHeight="1" x14ac:dyDescent="0.3">
      <c r="A4108" s="28" t="s">
        <v>7136</v>
      </c>
      <c r="B4108" s="30">
        <v>3541.6673711879944</v>
      </c>
    </row>
    <row r="4109" spans="1:2" ht="15.75" customHeight="1" x14ac:dyDescent="0.3">
      <c r="A4109" s="20" t="s">
        <v>7137</v>
      </c>
      <c r="B4109" s="22">
        <v>12487.602492705297</v>
      </c>
    </row>
    <row r="4110" spans="1:2" ht="15.75" customHeight="1" x14ac:dyDescent="0.3">
      <c r="A4110" s="28" t="s">
        <v>7138</v>
      </c>
      <c r="B4110" s="30">
        <v>2655.6967967819928</v>
      </c>
    </row>
    <row r="4111" spans="1:2" ht="15.75" customHeight="1" x14ac:dyDescent="0.3">
      <c r="A4111" s="28" t="s">
        <v>7139</v>
      </c>
      <c r="B4111" s="30">
        <v>2052.1293429679035</v>
      </c>
    </row>
    <row r="4112" spans="1:2" ht="15.75" customHeight="1" x14ac:dyDescent="0.3">
      <c r="A4112" s="28" t="s">
        <v>7140</v>
      </c>
      <c r="B4112" s="30">
        <v>1569.2753799166321</v>
      </c>
    </row>
    <row r="4113" spans="1:2" ht="15.75" customHeight="1" x14ac:dyDescent="0.3">
      <c r="A4113" s="28" t="s">
        <v>7141</v>
      </c>
      <c r="B4113" s="30">
        <v>2172.8428337307209</v>
      </c>
    </row>
    <row r="4114" spans="1:2" ht="15.75" customHeight="1" x14ac:dyDescent="0.3">
      <c r="A4114" s="28" t="s">
        <v>7142</v>
      </c>
      <c r="B4114" s="30">
        <v>1569.2753799166321</v>
      </c>
    </row>
    <row r="4115" spans="1:2" ht="15.75" customHeight="1" x14ac:dyDescent="0.3">
      <c r="A4115" s="28" t="s">
        <v>7143</v>
      </c>
      <c r="B4115" s="30">
        <v>2052.1293429679035</v>
      </c>
    </row>
    <row r="4116" spans="1:2" ht="15.75" customHeight="1" x14ac:dyDescent="0.3">
      <c r="A4116" s="28" t="s">
        <v>7144</v>
      </c>
      <c r="B4116" s="30">
        <v>2172.8428337307209</v>
      </c>
    </row>
    <row r="4117" spans="1:2" ht="15.75" customHeight="1" x14ac:dyDescent="0.3">
      <c r="A4117" s="28" t="s">
        <v>7145</v>
      </c>
      <c r="B4117" s="30">
        <v>2172.8428337307209</v>
      </c>
    </row>
    <row r="4118" spans="1:2" ht="15.75" customHeight="1" x14ac:dyDescent="0.3">
      <c r="A4118" s="28" t="s">
        <v>7146</v>
      </c>
      <c r="B4118" s="30">
        <v>2655.6967967819928</v>
      </c>
    </row>
    <row r="4119" spans="1:2" ht="15.75" customHeight="1" x14ac:dyDescent="0.3">
      <c r="A4119" s="20" t="s">
        <v>7147</v>
      </c>
      <c r="B4119" s="22">
        <v>8321.5966569403936</v>
      </c>
    </row>
    <row r="4120" spans="1:2" ht="15.75" customHeight="1" x14ac:dyDescent="0.3">
      <c r="A4120" s="28" t="s">
        <v>7148</v>
      </c>
      <c r="B4120" s="30">
        <v>1769.7262223759906</v>
      </c>
    </row>
    <row r="4121" spans="1:2" ht="15.75" customHeight="1" x14ac:dyDescent="0.3">
      <c r="A4121" s="28" t="s">
        <v>7149</v>
      </c>
      <c r="B4121" s="30">
        <v>1367.5157172905381</v>
      </c>
    </row>
    <row r="4122" spans="1:2" ht="15.75" customHeight="1" x14ac:dyDescent="0.3">
      <c r="A4122" s="28" t="s">
        <v>7150</v>
      </c>
      <c r="B4122" s="30">
        <v>1045.7473132221762</v>
      </c>
    </row>
    <row r="4123" spans="1:2" ht="15.75" customHeight="1" x14ac:dyDescent="0.3">
      <c r="A4123" s="28" t="s">
        <v>7151</v>
      </c>
      <c r="B4123" s="30">
        <v>1447.9578183076287</v>
      </c>
    </row>
    <row r="4124" spans="1:2" ht="15.75" customHeight="1" x14ac:dyDescent="0.3">
      <c r="A4124" s="28" t="s">
        <v>7152</v>
      </c>
      <c r="B4124" s="30">
        <v>1045.7473132221762</v>
      </c>
    </row>
    <row r="4125" spans="1:2" ht="15.75" customHeight="1" x14ac:dyDescent="0.3">
      <c r="A4125" s="28" t="s">
        <v>7153</v>
      </c>
      <c r="B4125" s="30">
        <v>1367.5157172905381</v>
      </c>
    </row>
    <row r="4126" spans="1:2" ht="15.75" customHeight="1" x14ac:dyDescent="0.3">
      <c r="A4126" s="28" t="s">
        <v>7154</v>
      </c>
      <c r="B4126" s="30">
        <v>1447.9578183076287</v>
      </c>
    </row>
    <row r="4127" spans="1:2" ht="15.75" customHeight="1" x14ac:dyDescent="0.3">
      <c r="A4127" s="28" t="s">
        <v>7155</v>
      </c>
      <c r="B4127" s="30">
        <v>1447.9578183076287</v>
      </c>
    </row>
    <row r="4128" spans="1:2" ht="15.75" customHeight="1" x14ac:dyDescent="0.3">
      <c r="A4128" s="28" t="s">
        <v>7156</v>
      </c>
      <c r="B4128" s="30">
        <v>1769.7262223759906</v>
      </c>
    </row>
    <row r="4129" spans="1:2" ht="15.75" customHeight="1" x14ac:dyDescent="0.3">
      <c r="A4129" s="42" t="s">
        <v>7157</v>
      </c>
      <c r="B4129" s="22">
        <v>4997.1239999999998</v>
      </c>
    </row>
    <row r="4130" spans="1:2" ht="15.75" customHeight="1" x14ac:dyDescent="0.3">
      <c r="A4130" s="28" t="s">
        <v>7158</v>
      </c>
      <c r="B4130" s="30">
        <v>1062.721704</v>
      </c>
    </row>
    <row r="4131" spans="1:2" ht="15.75" customHeight="1" x14ac:dyDescent="0.3">
      <c r="A4131" s="28" t="s">
        <v>7159</v>
      </c>
      <c r="B4131" s="30">
        <v>821.19404400000019</v>
      </c>
    </row>
    <row r="4132" spans="1:2" ht="15.75" customHeight="1" x14ac:dyDescent="0.3">
      <c r="A4132" s="28" t="s">
        <v>7160</v>
      </c>
      <c r="B4132" s="30">
        <v>627.97191600000019</v>
      </c>
    </row>
    <row r="4133" spans="1:2" ht="15.75" customHeight="1" x14ac:dyDescent="0.3">
      <c r="A4133" s="28" t="s">
        <v>7161</v>
      </c>
      <c r="B4133" s="30">
        <v>869.49957600000005</v>
      </c>
    </row>
    <row r="4134" spans="1:2" ht="15.75" customHeight="1" x14ac:dyDescent="0.3">
      <c r="A4134" s="28" t="s">
        <v>7162</v>
      </c>
      <c r="B4134" s="30">
        <v>627.97191600000019</v>
      </c>
    </row>
    <row r="4135" spans="1:2" ht="15.75" customHeight="1" x14ac:dyDescent="0.3">
      <c r="A4135" s="28" t="s">
        <v>7163</v>
      </c>
      <c r="B4135" s="30">
        <v>821.19404400000019</v>
      </c>
    </row>
    <row r="4136" spans="1:2" ht="15.75" customHeight="1" x14ac:dyDescent="0.3">
      <c r="A4136" s="28" t="s">
        <v>7164</v>
      </c>
      <c r="B4136" s="30">
        <v>869.49957600000005</v>
      </c>
    </row>
    <row r="4137" spans="1:2" ht="15.75" customHeight="1" x14ac:dyDescent="0.3">
      <c r="A4137" s="28" t="s">
        <v>7165</v>
      </c>
      <c r="B4137" s="30">
        <v>869.49957600000005</v>
      </c>
    </row>
    <row r="4138" spans="1:2" ht="15.75" customHeight="1" x14ac:dyDescent="0.3">
      <c r="A4138" s="28" t="s">
        <v>7166</v>
      </c>
      <c r="B4138" s="30">
        <v>1062.721704</v>
      </c>
    </row>
    <row r="4139" spans="1:2" ht="15.75" customHeight="1" x14ac:dyDescent="0.3">
      <c r="A4139" s="20" t="s">
        <v>7167</v>
      </c>
      <c r="B4139" s="22">
        <v>4580.5234164235117</v>
      </c>
    </row>
    <row r="4140" spans="1:2" ht="15.75" customHeight="1" x14ac:dyDescent="0.3">
      <c r="A4140" s="28" t="s">
        <v>7168</v>
      </c>
      <c r="B4140" s="30">
        <v>974.12464655940005</v>
      </c>
    </row>
    <row r="4141" spans="1:2" ht="15.75" customHeight="1" x14ac:dyDescent="0.3">
      <c r="A4141" s="28" t="s">
        <v>7169</v>
      </c>
      <c r="B4141" s="30">
        <v>752.73268143226369</v>
      </c>
    </row>
    <row r="4142" spans="1:2" ht="15.75" customHeight="1" x14ac:dyDescent="0.3">
      <c r="A4142" s="28" t="s">
        <v>7170</v>
      </c>
      <c r="B4142" s="30">
        <v>575.61910933055458</v>
      </c>
    </row>
    <row r="4143" spans="1:2" ht="15.75" customHeight="1" x14ac:dyDescent="0.3">
      <c r="A4143" s="28" t="s">
        <v>7171</v>
      </c>
      <c r="B4143" s="30">
        <v>797.01107445769082</v>
      </c>
    </row>
    <row r="4144" spans="1:2" ht="15.75" customHeight="1" x14ac:dyDescent="0.3">
      <c r="A4144" s="28" t="s">
        <v>7172</v>
      </c>
      <c r="B4144" s="30">
        <v>575.61910933055458</v>
      </c>
    </row>
    <row r="4145" spans="1:2" ht="15.75" customHeight="1" x14ac:dyDescent="0.3">
      <c r="A4145" s="28" t="s">
        <v>7173</v>
      </c>
      <c r="B4145" s="30">
        <v>752.73268143226369</v>
      </c>
    </row>
    <row r="4146" spans="1:2" ht="15.75" customHeight="1" x14ac:dyDescent="0.3">
      <c r="A4146" s="28" t="s">
        <v>7174</v>
      </c>
      <c r="B4146" s="30">
        <v>797.01107445769082</v>
      </c>
    </row>
    <row r="4147" spans="1:2" ht="15.75" customHeight="1" x14ac:dyDescent="0.3">
      <c r="A4147" s="28" t="s">
        <v>7175</v>
      </c>
      <c r="B4147" s="30">
        <v>797.01107445769082</v>
      </c>
    </row>
    <row r="4148" spans="1:2" ht="15.75" customHeight="1" x14ac:dyDescent="0.3">
      <c r="A4148" s="28" t="s">
        <v>7176</v>
      </c>
      <c r="B4148" s="30">
        <v>974.12464655940005</v>
      </c>
    </row>
    <row r="4149" spans="1:2" ht="15.75" customHeight="1" x14ac:dyDescent="0.3">
      <c r="A4149" s="20" t="s">
        <v>7177</v>
      </c>
      <c r="B4149" s="22">
        <v>4163.9228328470199</v>
      </c>
    </row>
    <row r="4150" spans="1:2" ht="15.75" customHeight="1" x14ac:dyDescent="0.3">
      <c r="A4150" s="28" t="s">
        <v>7178</v>
      </c>
      <c r="B4150" s="30">
        <v>885.52758911879937</v>
      </c>
    </row>
    <row r="4151" spans="1:2" ht="15.75" customHeight="1" x14ac:dyDescent="0.3">
      <c r="A4151" s="28" t="s">
        <v>7179</v>
      </c>
      <c r="B4151" s="30">
        <v>684.27131886452696</v>
      </c>
    </row>
    <row r="4152" spans="1:2" ht="15.75" customHeight="1" x14ac:dyDescent="0.3">
      <c r="A4152" s="28" t="s">
        <v>7180</v>
      </c>
      <c r="B4152" s="30">
        <v>523.26630266110863</v>
      </c>
    </row>
    <row r="4153" spans="1:2" ht="15.75" customHeight="1" x14ac:dyDescent="0.3">
      <c r="A4153" s="28" t="s">
        <v>7181</v>
      </c>
      <c r="B4153" s="30">
        <v>724.52257291538137</v>
      </c>
    </row>
    <row r="4154" spans="1:2" ht="15.75" customHeight="1" x14ac:dyDescent="0.3">
      <c r="A4154" s="28" t="s">
        <v>7182</v>
      </c>
      <c r="B4154" s="30">
        <v>523.26630266110863</v>
      </c>
    </row>
    <row r="4155" spans="1:2" ht="15.75" customHeight="1" x14ac:dyDescent="0.3">
      <c r="A4155" s="28" t="s">
        <v>7183</v>
      </c>
      <c r="B4155" s="30">
        <v>684.27131886452696</v>
      </c>
    </row>
    <row r="4156" spans="1:2" ht="15.75" customHeight="1" x14ac:dyDescent="0.3">
      <c r="A4156" s="28" t="s">
        <v>7184</v>
      </c>
      <c r="B4156" s="30">
        <v>724.52257291538137</v>
      </c>
    </row>
    <row r="4157" spans="1:2" ht="15.75" customHeight="1" x14ac:dyDescent="0.3">
      <c r="A4157" s="28" t="s">
        <v>7185</v>
      </c>
      <c r="B4157" s="30">
        <v>724.52257291538137</v>
      </c>
    </row>
    <row r="4158" spans="1:2" ht="15.75" customHeight="1" x14ac:dyDescent="0.3">
      <c r="A4158" s="28" t="s">
        <v>7186</v>
      </c>
      <c r="B4158" s="30">
        <v>885.52758911879937</v>
      </c>
    </row>
    <row r="4159" spans="1:2" ht="15.75" customHeight="1" x14ac:dyDescent="0.3">
      <c r="A4159" s="20" t="s">
        <v>7187</v>
      </c>
      <c r="B4159" s="22">
        <v>3330.7216656940391</v>
      </c>
    </row>
    <row r="4160" spans="1:2" ht="15.75" customHeight="1" x14ac:dyDescent="0.3">
      <c r="A4160" s="28" t="s">
        <v>7188</v>
      </c>
      <c r="B4160" s="30">
        <v>708.33347423759903</v>
      </c>
    </row>
    <row r="4161" spans="1:2" ht="15.75" customHeight="1" x14ac:dyDescent="0.3">
      <c r="A4161" s="28" t="s">
        <v>7189</v>
      </c>
      <c r="B4161" s="30">
        <v>547.34859372905385</v>
      </c>
    </row>
    <row r="4162" spans="1:2" ht="15.75" customHeight="1" x14ac:dyDescent="0.3">
      <c r="A4162" s="28" t="s">
        <v>7190</v>
      </c>
      <c r="B4162" s="30">
        <v>418.56068932221763</v>
      </c>
    </row>
    <row r="4163" spans="1:2" ht="15.75" customHeight="1" x14ac:dyDescent="0.3">
      <c r="A4163" s="28" t="s">
        <v>7191</v>
      </c>
      <c r="B4163" s="30">
        <v>579.54556983076293</v>
      </c>
    </row>
    <row r="4164" spans="1:2" ht="15.75" customHeight="1" x14ac:dyDescent="0.3">
      <c r="A4164" s="28" t="s">
        <v>7192</v>
      </c>
      <c r="B4164" s="30">
        <v>418.56068932221763</v>
      </c>
    </row>
    <row r="4165" spans="1:2" ht="15.75" customHeight="1" x14ac:dyDescent="0.3">
      <c r="A4165" s="28" t="s">
        <v>7193</v>
      </c>
      <c r="B4165" s="30">
        <v>547.34859372905385</v>
      </c>
    </row>
    <row r="4166" spans="1:2" ht="15.75" customHeight="1" x14ac:dyDescent="0.3">
      <c r="A4166" s="28" t="s">
        <v>7194</v>
      </c>
      <c r="B4166" s="30">
        <v>579.54556983076293</v>
      </c>
    </row>
    <row r="4167" spans="1:2" ht="15.75" customHeight="1" x14ac:dyDescent="0.3">
      <c r="A4167" s="28" t="s">
        <v>7195</v>
      </c>
      <c r="B4167" s="30">
        <v>579.54556983076293</v>
      </c>
    </row>
    <row r="4168" spans="1:2" ht="15.75" customHeight="1" x14ac:dyDescent="0.3">
      <c r="A4168" s="28" t="s">
        <v>7196</v>
      </c>
      <c r="B4168" s="30">
        <v>708.33347423759903</v>
      </c>
    </row>
    <row r="4169" spans="1:2" ht="15.75" customHeight="1" x14ac:dyDescent="0.3">
      <c r="A4169" s="20" t="s">
        <v>7197</v>
      </c>
      <c r="B4169" s="22">
        <v>2497.5204985410587</v>
      </c>
    </row>
    <row r="4170" spans="1:2" ht="15.75" customHeight="1" x14ac:dyDescent="0.3">
      <c r="A4170" s="28" t="s">
        <v>7198</v>
      </c>
      <c r="B4170" s="30">
        <v>531.13935935639847</v>
      </c>
    </row>
    <row r="4171" spans="1:2" ht="15.75" customHeight="1" x14ac:dyDescent="0.3">
      <c r="A4171" s="28" t="s">
        <v>7199</v>
      </c>
      <c r="B4171" s="30">
        <v>410.42586859358067</v>
      </c>
    </row>
    <row r="4172" spans="1:2" ht="15.75" customHeight="1" x14ac:dyDescent="0.3">
      <c r="A4172" s="28" t="s">
        <v>7200</v>
      </c>
      <c r="B4172" s="30">
        <v>313.85507598332646</v>
      </c>
    </row>
    <row r="4173" spans="1:2" ht="15.75" customHeight="1" x14ac:dyDescent="0.3">
      <c r="A4173" s="28" t="s">
        <v>7201</v>
      </c>
      <c r="B4173" s="30">
        <v>434.56856674614426</v>
      </c>
    </row>
    <row r="4174" spans="1:2" ht="15.75" customHeight="1" x14ac:dyDescent="0.3">
      <c r="A4174" s="28" t="s">
        <v>7202</v>
      </c>
      <c r="B4174" s="30">
        <v>313.85507598332646</v>
      </c>
    </row>
    <row r="4175" spans="1:2" ht="15.75" customHeight="1" x14ac:dyDescent="0.3">
      <c r="A4175" s="28" t="s">
        <v>7203</v>
      </c>
      <c r="B4175" s="30">
        <v>410.42586859358067</v>
      </c>
    </row>
    <row r="4176" spans="1:2" ht="15.75" customHeight="1" x14ac:dyDescent="0.3">
      <c r="A4176" s="28" t="s">
        <v>7204</v>
      </c>
      <c r="B4176" s="30">
        <v>434.56856674614426</v>
      </c>
    </row>
    <row r="4177" spans="1:2" ht="15.75" customHeight="1" x14ac:dyDescent="0.3">
      <c r="A4177" s="28" t="s">
        <v>7205</v>
      </c>
      <c r="B4177" s="30">
        <v>434.56856674614426</v>
      </c>
    </row>
    <row r="4178" spans="1:2" ht="15.75" customHeight="1" x14ac:dyDescent="0.3">
      <c r="A4178" s="28" t="s">
        <v>7206</v>
      </c>
      <c r="B4178" s="30">
        <v>531.13935935639847</v>
      </c>
    </row>
    <row r="4179" spans="1:2" ht="15.75" customHeight="1" x14ac:dyDescent="0.3">
      <c r="A4179" s="20" t="s">
        <v>7207</v>
      </c>
      <c r="B4179" s="22">
        <v>1664.319331388079</v>
      </c>
    </row>
    <row r="4180" spans="1:2" ht="15.75" customHeight="1" x14ac:dyDescent="0.3">
      <c r="A4180" s="28" t="s">
        <v>7208</v>
      </c>
      <c r="B4180" s="30">
        <v>353.94524447519808</v>
      </c>
    </row>
    <row r="4181" spans="1:2" ht="15.75" customHeight="1" x14ac:dyDescent="0.3">
      <c r="A4181" s="28" t="s">
        <v>7209</v>
      </c>
      <c r="B4181" s="30">
        <v>273.50314345810767</v>
      </c>
    </row>
    <row r="4182" spans="1:2" ht="15.75" customHeight="1" x14ac:dyDescent="0.3">
      <c r="A4182" s="28" t="s">
        <v>7210</v>
      </c>
      <c r="B4182" s="30">
        <v>209.14946264443526</v>
      </c>
    </row>
    <row r="4183" spans="1:2" ht="15.75" customHeight="1" x14ac:dyDescent="0.3">
      <c r="A4183" s="28" t="s">
        <v>7211</v>
      </c>
      <c r="B4183" s="30">
        <v>289.59156366152575</v>
      </c>
    </row>
    <row r="4184" spans="1:2" ht="15.75" customHeight="1" x14ac:dyDescent="0.3">
      <c r="A4184" s="28" t="s">
        <v>7212</v>
      </c>
      <c r="B4184" s="30">
        <v>209.14946264443526</v>
      </c>
    </row>
    <row r="4185" spans="1:2" ht="15.75" customHeight="1" x14ac:dyDescent="0.3">
      <c r="A4185" s="28" t="s">
        <v>7213</v>
      </c>
      <c r="B4185" s="30">
        <v>273.50314345810767</v>
      </c>
    </row>
    <row r="4186" spans="1:2" ht="15.75" customHeight="1" x14ac:dyDescent="0.3">
      <c r="A4186" s="28" t="s">
        <v>7214</v>
      </c>
      <c r="B4186" s="30">
        <v>289.59156366152575</v>
      </c>
    </row>
    <row r="4187" spans="1:2" ht="15.75" customHeight="1" x14ac:dyDescent="0.3">
      <c r="A4187" s="28" t="s">
        <v>7215</v>
      </c>
      <c r="B4187" s="30">
        <v>289.59156366152575</v>
      </c>
    </row>
    <row r="4188" spans="1:2" ht="15.75" customHeight="1" x14ac:dyDescent="0.3">
      <c r="A4188" s="28" t="s">
        <v>7216</v>
      </c>
      <c r="B4188" s="30">
        <v>353.94524447519808</v>
      </c>
    </row>
    <row r="4189" spans="1:2" ht="15.75" customHeight="1" x14ac:dyDescent="0.3">
      <c r="A4189" s="20" t="s">
        <v>7218</v>
      </c>
      <c r="B4189" s="22">
        <v>16651.8</v>
      </c>
    </row>
    <row r="4190" spans="1:2" ht="15.75" customHeight="1" x14ac:dyDescent="0.3">
      <c r="A4190" s="28" t="s">
        <v>7219</v>
      </c>
      <c r="B4190" s="30">
        <v>3541.2828</v>
      </c>
    </row>
    <row r="4191" spans="1:2" ht="15.75" customHeight="1" x14ac:dyDescent="0.3">
      <c r="A4191" s="28" t="s">
        <v>7220</v>
      </c>
      <c r="B4191" s="30">
        <v>2736.4457999999995</v>
      </c>
    </row>
    <row r="4192" spans="1:2" ht="15.75" customHeight="1" x14ac:dyDescent="0.3">
      <c r="A4192" s="28" t="s">
        <v>7221</v>
      </c>
      <c r="B4192" s="30">
        <v>2092.5762</v>
      </c>
    </row>
    <row r="4193" spans="1:2" ht="15.75" customHeight="1" x14ac:dyDescent="0.3">
      <c r="A4193" s="28" t="s">
        <v>7222</v>
      </c>
      <c r="B4193" s="30">
        <v>2897.4132000000004</v>
      </c>
    </row>
    <row r="4194" spans="1:2" ht="15.75" customHeight="1" x14ac:dyDescent="0.3">
      <c r="A4194" s="28" t="s">
        <v>7223</v>
      </c>
      <c r="B4194" s="30">
        <v>2092.5762</v>
      </c>
    </row>
    <row r="4195" spans="1:2" ht="15.75" customHeight="1" x14ac:dyDescent="0.3">
      <c r="A4195" s="28" t="s">
        <v>7224</v>
      </c>
      <c r="B4195" s="30">
        <v>2736.4457999999995</v>
      </c>
    </row>
    <row r="4196" spans="1:2" ht="15.75" customHeight="1" x14ac:dyDescent="0.3">
      <c r="A4196" s="28" t="s">
        <v>7225</v>
      </c>
      <c r="B4196" s="30">
        <v>2897.4132000000004</v>
      </c>
    </row>
    <row r="4197" spans="1:2" ht="15.75" customHeight="1" x14ac:dyDescent="0.3">
      <c r="A4197" s="28" t="s">
        <v>7226</v>
      </c>
      <c r="B4197" s="30">
        <v>2897.4132000000004</v>
      </c>
    </row>
    <row r="4198" spans="1:2" ht="15.75" customHeight="1" x14ac:dyDescent="0.3">
      <c r="A4198" s="28" t="s">
        <v>7227</v>
      </c>
      <c r="B4198" s="30">
        <v>3541.2828</v>
      </c>
    </row>
    <row r="4199" spans="1:2" ht="15.75" customHeight="1" x14ac:dyDescent="0.3">
      <c r="A4199" s="20" t="s">
        <v>7228</v>
      </c>
      <c r="B4199" s="22">
        <v>15263.571571488119</v>
      </c>
    </row>
    <row r="4200" spans="1:2" ht="15.75" customHeight="1" x14ac:dyDescent="0.3">
      <c r="A4200" s="28" t="s">
        <v>7229</v>
      </c>
      <c r="B4200" s="30">
        <v>3246.0528875364735</v>
      </c>
    </row>
    <row r="4201" spans="1:2" ht="15.75" customHeight="1" x14ac:dyDescent="0.3">
      <c r="A4201" s="28" t="s">
        <v>7230</v>
      </c>
      <c r="B4201" s="30">
        <v>2508.3135949145471</v>
      </c>
    </row>
    <row r="4202" spans="1:2" ht="15.75" customHeight="1" x14ac:dyDescent="0.3">
      <c r="A4202" s="28" t="s">
        <v>7231</v>
      </c>
      <c r="B4202" s="30">
        <v>1918.1221608170069</v>
      </c>
    </row>
    <row r="4203" spans="1:2" ht="15.75" customHeight="1" x14ac:dyDescent="0.3">
      <c r="A4203" s="28" t="s">
        <v>7232</v>
      </c>
      <c r="B4203" s="30">
        <v>2655.8614534389326</v>
      </c>
    </row>
    <row r="4204" spans="1:2" ht="15.75" customHeight="1" x14ac:dyDescent="0.3">
      <c r="A4204" s="28" t="s">
        <v>7233</v>
      </c>
      <c r="B4204" s="30">
        <v>1918.1221608170069</v>
      </c>
    </row>
    <row r="4205" spans="1:2" ht="15.75" customHeight="1" x14ac:dyDescent="0.3">
      <c r="A4205" s="28" t="s">
        <v>7234</v>
      </c>
      <c r="B4205" s="30">
        <v>2508.3135949145471</v>
      </c>
    </row>
    <row r="4206" spans="1:2" ht="15.75" customHeight="1" x14ac:dyDescent="0.3">
      <c r="A4206" s="28" t="s">
        <v>7235</v>
      </c>
      <c r="B4206" s="30">
        <v>2655.8614534389326</v>
      </c>
    </row>
    <row r="4207" spans="1:2" ht="15.75" customHeight="1" x14ac:dyDescent="0.3">
      <c r="A4207" s="28" t="s">
        <v>7236</v>
      </c>
      <c r="B4207" s="30">
        <v>2655.8614534389326</v>
      </c>
    </row>
    <row r="4208" spans="1:2" ht="15.75" customHeight="1" x14ac:dyDescent="0.3">
      <c r="A4208" s="28" t="s">
        <v>7237</v>
      </c>
      <c r="B4208" s="30">
        <v>3246.0528875364735</v>
      </c>
    </row>
    <row r="4209" spans="1:2" ht="15.75" customHeight="1" x14ac:dyDescent="0.3">
      <c r="A4209" s="20" t="s">
        <v>7238</v>
      </c>
      <c r="B4209" s="22">
        <v>13875.343142976239</v>
      </c>
    </row>
    <row r="4210" spans="1:2" ht="15.75" customHeight="1" x14ac:dyDescent="0.3">
      <c r="A4210" s="28" t="s">
        <v>7239</v>
      </c>
      <c r="B4210" s="30">
        <v>2950.8229750729465</v>
      </c>
    </row>
    <row r="4211" spans="1:2" ht="15.75" customHeight="1" x14ac:dyDescent="0.3">
      <c r="A4211" s="28" t="s">
        <v>7240</v>
      </c>
      <c r="B4211" s="30">
        <v>2280.1813898290952</v>
      </c>
    </row>
    <row r="4212" spans="1:2" ht="15.75" customHeight="1" x14ac:dyDescent="0.3">
      <c r="A4212" s="28" t="s">
        <v>7241</v>
      </c>
      <c r="B4212" s="30">
        <v>1743.6681216340141</v>
      </c>
    </row>
    <row r="4213" spans="1:2" ht="15.75" customHeight="1" x14ac:dyDescent="0.3">
      <c r="A4213" s="28" t="s">
        <v>7242</v>
      </c>
      <c r="B4213" s="30">
        <v>2414.3097068778657</v>
      </c>
    </row>
    <row r="4214" spans="1:2" ht="15.75" customHeight="1" x14ac:dyDescent="0.3">
      <c r="A4214" s="28" t="s">
        <v>7243</v>
      </c>
      <c r="B4214" s="30">
        <v>1743.6681216340141</v>
      </c>
    </row>
    <row r="4215" spans="1:2" ht="15.75" customHeight="1" x14ac:dyDescent="0.3">
      <c r="A4215" s="28" t="s">
        <v>7244</v>
      </c>
      <c r="B4215" s="30">
        <v>2280.1813898290952</v>
      </c>
    </row>
    <row r="4216" spans="1:2" ht="15.75" customHeight="1" x14ac:dyDescent="0.3">
      <c r="A4216" s="28" t="s">
        <v>7245</v>
      </c>
      <c r="B4216" s="30">
        <v>2414.3097068778657</v>
      </c>
    </row>
    <row r="4217" spans="1:2" ht="15.75" customHeight="1" x14ac:dyDescent="0.3">
      <c r="A4217" s="28" t="s">
        <v>7246</v>
      </c>
      <c r="B4217" s="30">
        <v>2414.3097068778657</v>
      </c>
    </row>
    <row r="4218" spans="1:2" ht="15.75" customHeight="1" x14ac:dyDescent="0.3">
      <c r="A4218" s="28" t="s">
        <v>7247</v>
      </c>
      <c r="B4218" s="30">
        <v>2950.8229750729465</v>
      </c>
    </row>
    <row r="4219" spans="1:2" ht="15.75" customHeight="1" x14ac:dyDescent="0.3">
      <c r="A4219" s="20" t="s">
        <v>7248</v>
      </c>
      <c r="B4219" s="22">
        <v>11098.88628595248</v>
      </c>
    </row>
    <row r="4220" spans="1:2" ht="15.75" customHeight="1" x14ac:dyDescent="0.3">
      <c r="A4220" s="28" t="s">
        <v>7249</v>
      </c>
      <c r="B4220" s="30">
        <v>2360.3631501458945</v>
      </c>
    </row>
    <row r="4221" spans="1:2" ht="15.75" customHeight="1" x14ac:dyDescent="0.3">
      <c r="A4221" s="28" t="s">
        <v>7250</v>
      </c>
      <c r="B4221" s="30">
        <v>1823.9169796581907</v>
      </c>
    </row>
    <row r="4222" spans="1:2" ht="15.75" customHeight="1" x14ac:dyDescent="0.3">
      <c r="A4222" s="28" t="s">
        <v>7251</v>
      </c>
      <c r="B4222" s="30">
        <v>1394.7600432680283</v>
      </c>
    </row>
    <row r="4223" spans="1:2" ht="15.75" customHeight="1" x14ac:dyDescent="0.3">
      <c r="A4223" s="28" t="s">
        <v>7252</v>
      </c>
      <c r="B4223" s="30">
        <v>1931.2062137557316</v>
      </c>
    </row>
    <row r="4224" spans="1:2" ht="15.75" customHeight="1" x14ac:dyDescent="0.3">
      <c r="A4224" s="28" t="s">
        <v>7253</v>
      </c>
      <c r="B4224" s="30">
        <v>1394.7600432680283</v>
      </c>
    </row>
    <row r="4225" spans="1:2" ht="15.75" customHeight="1" x14ac:dyDescent="0.3">
      <c r="A4225" s="28" t="s">
        <v>7254</v>
      </c>
      <c r="B4225" s="30">
        <v>1823.9169796581907</v>
      </c>
    </row>
    <row r="4226" spans="1:2" ht="15.75" customHeight="1" x14ac:dyDescent="0.3">
      <c r="A4226" s="28" t="s">
        <v>7255</v>
      </c>
      <c r="B4226" s="30">
        <v>1931.2062137557316</v>
      </c>
    </row>
    <row r="4227" spans="1:2" ht="15.75" customHeight="1" x14ac:dyDescent="0.3">
      <c r="A4227" s="28" t="s">
        <v>7256</v>
      </c>
      <c r="B4227" s="30">
        <v>1931.2062137557316</v>
      </c>
    </row>
    <row r="4228" spans="1:2" ht="15.75" customHeight="1" x14ac:dyDescent="0.3">
      <c r="A4228" s="28" t="s">
        <v>7257</v>
      </c>
      <c r="B4228" s="30">
        <v>2360.3631501458945</v>
      </c>
    </row>
    <row r="4229" spans="1:2" ht="15.75" customHeight="1" x14ac:dyDescent="0.3">
      <c r="A4229" s="20" t="s">
        <v>7258</v>
      </c>
      <c r="B4229" s="22">
        <v>8322.4294289287209</v>
      </c>
    </row>
    <row r="4230" spans="1:2" ht="15.75" customHeight="1" x14ac:dyDescent="0.3">
      <c r="A4230" s="28" t="s">
        <v>7259</v>
      </c>
      <c r="B4230" s="30">
        <v>1769.9033252188412</v>
      </c>
    </row>
    <row r="4231" spans="1:2" ht="15.75" customHeight="1" x14ac:dyDescent="0.3">
      <c r="A4231" s="28" t="s">
        <v>7260</v>
      </c>
      <c r="B4231" s="30">
        <v>1367.6525694872862</v>
      </c>
    </row>
    <row r="4232" spans="1:2" ht="15.75" customHeight="1" x14ac:dyDescent="0.3">
      <c r="A4232" s="28" t="s">
        <v>7261</v>
      </c>
      <c r="B4232" s="30">
        <v>1045.8519649020425</v>
      </c>
    </row>
    <row r="4233" spans="1:2" ht="15.75" customHeight="1" x14ac:dyDescent="0.3">
      <c r="A4233" s="28" t="s">
        <v>7262</v>
      </c>
      <c r="B4233" s="30">
        <v>1448.1027206335975</v>
      </c>
    </row>
    <row r="4234" spans="1:2" ht="15.75" customHeight="1" x14ac:dyDescent="0.3">
      <c r="A4234" s="28" t="s">
        <v>7263</v>
      </c>
      <c r="B4234" s="30">
        <v>1045.8519649020425</v>
      </c>
    </row>
    <row r="4235" spans="1:2" ht="15.75" customHeight="1" x14ac:dyDescent="0.3">
      <c r="A4235" s="28" t="s">
        <v>7264</v>
      </c>
      <c r="B4235" s="30">
        <v>1367.6525694872862</v>
      </c>
    </row>
    <row r="4236" spans="1:2" ht="15.75" customHeight="1" x14ac:dyDescent="0.3">
      <c r="A4236" s="28" t="s">
        <v>7265</v>
      </c>
      <c r="B4236" s="30">
        <v>1448.1027206335975</v>
      </c>
    </row>
    <row r="4237" spans="1:2" ht="15.75" customHeight="1" x14ac:dyDescent="0.3">
      <c r="A4237" s="28" t="s">
        <v>7266</v>
      </c>
      <c r="B4237" s="30">
        <v>1448.1027206335975</v>
      </c>
    </row>
    <row r="4238" spans="1:2" ht="15.75" customHeight="1" x14ac:dyDescent="0.3">
      <c r="A4238" s="28" t="s">
        <v>7267</v>
      </c>
      <c r="B4238" s="30">
        <v>1769.9033252188412</v>
      </c>
    </row>
    <row r="4239" spans="1:2" ht="15.75" customHeight="1" x14ac:dyDescent="0.3">
      <c r="A4239" s="20" t="s">
        <v>7268</v>
      </c>
      <c r="B4239" s="22">
        <v>5545.9725719049611</v>
      </c>
    </row>
    <row r="4240" spans="1:2" ht="15.75" customHeight="1" x14ac:dyDescent="0.3">
      <c r="A4240" s="28" t="s">
        <v>7269</v>
      </c>
      <c r="B4240" s="30">
        <v>1179.4435002917885</v>
      </c>
    </row>
    <row r="4241" spans="1:2" ht="15.75" customHeight="1" x14ac:dyDescent="0.3">
      <c r="A4241" s="28" t="s">
        <v>7270</v>
      </c>
      <c r="B4241" s="30">
        <v>911.38815931638192</v>
      </c>
    </row>
    <row r="4242" spans="1:2" ht="15.75" customHeight="1" x14ac:dyDescent="0.3">
      <c r="A4242" s="28" t="s">
        <v>7271</v>
      </c>
      <c r="B4242" s="30">
        <v>696.94388653605688</v>
      </c>
    </row>
    <row r="4243" spans="1:2" ht="15.75" customHeight="1" x14ac:dyDescent="0.3">
      <c r="A4243" s="28" t="s">
        <v>7272</v>
      </c>
      <c r="B4243" s="30">
        <v>964.99922751146357</v>
      </c>
    </row>
    <row r="4244" spans="1:2" ht="15.75" customHeight="1" x14ac:dyDescent="0.3">
      <c r="A4244" s="28" t="s">
        <v>7273</v>
      </c>
      <c r="B4244" s="30">
        <v>696.94388653605688</v>
      </c>
    </row>
    <row r="4245" spans="1:2" ht="15.75" customHeight="1" x14ac:dyDescent="0.3">
      <c r="A4245" s="28" t="s">
        <v>7274</v>
      </c>
      <c r="B4245" s="30">
        <v>911.38815931638192</v>
      </c>
    </row>
    <row r="4246" spans="1:2" ht="15.75" customHeight="1" x14ac:dyDescent="0.3">
      <c r="A4246" s="28" t="s">
        <v>7275</v>
      </c>
      <c r="B4246" s="30">
        <v>964.99922751146357</v>
      </c>
    </row>
    <row r="4247" spans="1:2" ht="15.75" customHeight="1" x14ac:dyDescent="0.3">
      <c r="A4247" s="28" t="s">
        <v>7276</v>
      </c>
      <c r="B4247" s="30">
        <v>964.99922751146357</v>
      </c>
    </row>
    <row r="4248" spans="1:2" ht="15.75" customHeight="1" x14ac:dyDescent="0.3">
      <c r="A4248" s="28" t="s">
        <v>7277</v>
      </c>
      <c r="B4248" s="30">
        <v>1179.4435002917885</v>
      </c>
    </row>
    <row r="4249" spans="1:2" ht="15.75" customHeight="1" x14ac:dyDescent="0.3">
      <c r="A4249" s="20" t="s">
        <v>7278</v>
      </c>
      <c r="B4249" s="22">
        <v>3330.3599999999997</v>
      </c>
    </row>
    <row r="4250" spans="1:2" ht="15.75" customHeight="1" x14ac:dyDescent="0.3">
      <c r="A4250" s="28" t="s">
        <v>7279</v>
      </c>
      <c r="B4250" s="30">
        <v>708.24959999999999</v>
      </c>
    </row>
    <row r="4251" spans="1:2" ht="15.75" customHeight="1" x14ac:dyDescent="0.3">
      <c r="A4251" s="28" t="s">
        <v>7280</v>
      </c>
      <c r="B4251" s="30">
        <v>547.28219999999999</v>
      </c>
    </row>
    <row r="4252" spans="1:2" ht="15.75" customHeight="1" x14ac:dyDescent="0.3">
      <c r="A4252" s="28" t="s">
        <v>7281</v>
      </c>
      <c r="B4252" s="30">
        <v>418.52219999999994</v>
      </c>
    </row>
    <row r="4253" spans="1:2" ht="15.75" customHeight="1" x14ac:dyDescent="0.3">
      <c r="A4253" s="28" t="s">
        <v>7282</v>
      </c>
      <c r="B4253" s="30">
        <v>579.4896</v>
      </c>
    </row>
    <row r="4254" spans="1:2" ht="15.75" customHeight="1" x14ac:dyDescent="0.3">
      <c r="A4254" s="28" t="s">
        <v>7283</v>
      </c>
      <c r="B4254" s="30">
        <v>418.52219999999994</v>
      </c>
    </row>
    <row r="4255" spans="1:2" ht="15.75" customHeight="1" x14ac:dyDescent="0.3">
      <c r="A4255" s="28" t="s">
        <v>7284</v>
      </c>
      <c r="B4255" s="30">
        <v>547.28219999999999</v>
      </c>
    </row>
    <row r="4256" spans="1:2" ht="15.75" customHeight="1" x14ac:dyDescent="0.3">
      <c r="A4256" s="28" t="s">
        <v>7285</v>
      </c>
      <c r="B4256" s="30">
        <v>579.4896</v>
      </c>
    </row>
    <row r="4257" spans="1:2" ht="15.75" customHeight="1" x14ac:dyDescent="0.3">
      <c r="A4257" s="28" t="s">
        <v>7286</v>
      </c>
      <c r="B4257" s="30">
        <v>579.4896</v>
      </c>
    </row>
    <row r="4258" spans="1:2" ht="15.75" customHeight="1" x14ac:dyDescent="0.3">
      <c r="A4258" s="28" t="s">
        <v>7287</v>
      </c>
      <c r="B4258" s="30">
        <v>708.24959999999999</v>
      </c>
    </row>
    <row r="4259" spans="1:2" ht="15.75" customHeight="1" x14ac:dyDescent="0.3">
      <c r="A4259" s="20" t="s">
        <v>7288</v>
      </c>
      <c r="B4259" s="22">
        <v>3052.71</v>
      </c>
    </row>
    <row r="4260" spans="1:2" ht="15.75" customHeight="1" x14ac:dyDescent="0.3">
      <c r="A4260" s="28" t="s">
        <v>7289</v>
      </c>
      <c r="B4260" s="30">
        <v>649.21140000000003</v>
      </c>
    </row>
    <row r="4261" spans="1:2" ht="15.75" customHeight="1" x14ac:dyDescent="0.3">
      <c r="A4261" s="28" t="s">
        <v>7290</v>
      </c>
      <c r="B4261" s="30">
        <v>501.65939999999995</v>
      </c>
    </row>
    <row r="4262" spans="1:2" ht="15.75" customHeight="1" x14ac:dyDescent="0.3">
      <c r="A4262" s="28" t="s">
        <v>7291</v>
      </c>
      <c r="B4262" s="30">
        <v>383.61779999999993</v>
      </c>
    </row>
    <row r="4263" spans="1:2" ht="15.75" customHeight="1" x14ac:dyDescent="0.3">
      <c r="A4263" s="28" t="s">
        <v>7292</v>
      </c>
      <c r="B4263" s="30">
        <v>531.1697999999999</v>
      </c>
    </row>
    <row r="4264" spans="1:2" ht="15.75" customHeight="1" x14ac:dyDescent="0.3">
      <c r="A4264" s="28" t="s">
        <v>7293</v>
      </c>
      <c r="B4264" s="30">
        <v>383.61779999999993</v>
      </c>
    </row>
    <row r="4265" spans="1:2" ht="15.75" customHeight="1" x14ac:dyDescent="0.3">
      <c r="A4265" s="28" t="s">
        <v>7294</v>
      </c>
      <c r="B4265" s="30">
        <v>501.65939999999995</v>
      </c>
    </row>
    <row r="4266" spans="1:2" ht="15.75" customHeight="1" x14ac:dyDescent="0.3">
      <c r="A4266" s="28" t="s">
        <v>7295</v>
      </c>
      <c r="B4266" s="30">
        <v>531.1697999999999</v>
      </c>
    </row>
    <row r="4267" spans="1:2" ht="15.75" customHeight="1" x14ac:dyDescent="0.3">
      <c r="A4267" s="28" t="s">
        <v>7296</v>
      </c>
      <c r="B4267" s="30">
        <v>531.1697999999999</v>
      </c>
    </row>
    <row r="4268" spans="1:2" ht="15.75" customHeight="1" x14ac:dyDescent="0.3">
      <c r="A4268" s="28" t="s">
        <v>7297</v>
      </c>
      <c r="B4268" s="30">
        <v>649.21140000000003</v>
      </c>
    </row>
    <row r="4269" spans="1:2" ht="15.75" customHeight="1" x14ac:dyDescent="0.3">
      <c r="A4269" s="20" t="s">
        <v>7298</v>
      </c>
      <c r="B4269" s="22">
        <v>2775.06</v>
      </c>
    </row>
    <row r="4270" spans="1:2" ht="15.75" customHeight="1" x14ac:dyDescent="0.3">
      <c r="A4270" s="28" t="s">
        <v>7299</v>
      </c>
      <c r="B4270" s="30">
        <v>590.17320000000007</v>
      </c>
    </row>
    <row r="4271" spans="1:2" ht="15.75" customHeight="1" x14ac:dyDescent="0.3">
      <c r="A4271" s="28" t="s">
        <v>7300</v>
      </c>
      <c r="B4271" s="30">
        <v>456.03659999999996</v>
      </c>
    </row>
    <row r="4272" spans="1:2" ht="15.75" customHeight="1" x14ac:dyDescent="0.3">
      <c r="A4272" s="28" t="s">
        <v>7301</v>
      </c>
      <c r="B4272" s="30">
        <v>348.73079999999993</v>
      </c>
    </row>
    <row r="4273" spans="1:2" ht="15.75" customHeight="1" x14ac:dyDescent="0.3">
      <c r="A4273" s="28" t="s">
        <v>7302</v>
      </c>
      <c r="B4273" s="30">
        <v>482.86739999999998</v>
      </c>
    </row>
    <row r="4274" spans="1:2" ht="15.75" customHeight="1" x14ac:dyDescent="0.3">
      <c r="A4274" s="28" t="s">
        <v>7303</v>
      </c>
      <c r="B4274" s="30">
        <v>348.73079999999993</v>
      </c>
    </row>
    <row r="4275" spans="1:2" ht="15.75" customHeight="1" x14ac:dyDescent="0.3">
      <c r="A4275" s="28" t="s">
        <v>7304</v>
      </c>
      <c r="B4275" s="30">
        <v>456.03659999999996</v>
      </c>
    </row>
    <row r="4276" spans="1:2" ht="15.75" customHeight="1" x14ac:dyDescent="0.3">
      <c r="A4276" s="28" t="s">
        <v>7305</v>
      </c>
      <c r="B4276" s="30">
        <v>482.86739999999998</v>
      </c>
    </row>
    <row r="4277" spans="1:2" ht="15.75" customHeight="1" x14ac:dyDescent="0.3">
      <c r="A4277" s="28" t="s">
        <v>7306</v>
      </c>
      <c r="B4277" s="30">
        <v>482.86739999999998</v>
      </c>
    </row>
    <row r="4278" spans="1:2" ht="15.75" customHeight="1" x14ac:dyDescent="0.3">
      <c r="A4278" s="28" t="s">
        <v>7307</v>
      </c>
      <c r="B4278" s="30">
        <v>590.17320000000007</v>
      </c>
    </row>
    <row r="4279" spans="1:2" ht="15.75" customHeight="1" x14ac:dyDescent="0.3">
      <c r="A4279" s="20" t="s">
        <v>7308</v>
      </c>
      <c r="B4279" s="22">
        <v>2219.7780000000002</v>
      </c>
    </row>
    <row r="4280" spans="1:2" ht="15.75" customHeight="1" x14ac:dyDescent="0.3">
      <c r="A4280" s="28" t="s">
        <v>7309</v>
      </c>
      <c r="B4280" s="30">
        <v>472.07939999999996</v>
      </c>
    </row>
    <row r="4281" spans="1:2" ht="15.75" customHeight="1" x14ac:dyDescent="0.3">
      <c r="A4281" s="28" t="s">
        <v>7310</v>
      </c>
      <c r="B4281" s="30">
        <v>364.79099999999994</v>
      </c>
    </row>
    <row r="4282" spans="1:2" ht="15.75" customHeight="1" x14ac:dyDescent="0.3">
      <c r="A4282" s="28" t="s">
        <v>7311</v>
      </c>
      <c r="B4282" s="30">
        <v>278.95679999999999</v>
      </c>
    </row>
    <row r="4283" spans="1:2" ht="15.75" customHeight="1" x14ac:dyDescent="0.3">
      <c r="A4283" s="28" t="s">
        <v>7312</v>
      </c>
      <c r="B4283" s="30">
        <v>386.24519999999995</v>
      </c>
    </row>
    <row r="4284" spans="1:2" ht="15.75" customHeight="1" x14ac:dyDescent="0.3">
      <c r="A4284" s="28" t="s">
        <v>7313</v>
      </c>
      <c r="B4284" s="30">
        <v>278.95679999999999</v>
      </c>
    </row>
    <row r="4285" spans="1:2" ht="15.75" customHeight="1" x14ac:dyDescent="0.3">
      <c r="A4285" s="28" t="s">
        <v>7314</v>
      </c>
      <c r="B4285" s="30">
        <v>364.79099999999994</v>
      </c>
    </row>
    <row r="4286" spans="1:2" ht="15.75" customHeight="1" x14ac:dyDescent="0.3">
      <c r="A4286" s="28" t="s">
        <v>7315</v>
      </c>
      <c r="B4286" s="30">
        <v>386.24519999999995</v>
      </c>
    </row>
    <row r="4287" spans="1:2" ht="15.75" customHeight="1" x14ac:dyDescent="0.3">
      <c r="A4287" s="28" t="s">
        <v>7316</v>
      </c>
      <c r="B4287" s="30">
        <v>386.24519999999995</v>
      </c>
    </row>
    <row r="4288" spans="1:2" ht="15.75" customHeight="1" x14ac:dyDescent="0.3">
      <c r="A4288" s="28" t="s">
        <v>7317</v>
      </c>
      <c r="B4288" s="30">
        <v>472.07939999999996</v>
      </c>
    </row>
    <row r="4289" spans="1:2" ht="15.75" customHeight="1" x14ac:dyDescent="0.3">
      <c r="A4289" s="20" t="s">
        <v>7318</v>
      </c>
      <c r="B4289" s="22">
        <v>1664.4780000000001</v>
      </c>
    </row>
    <row r="4290" spans="1:2" ht="15.75" customHeight="1" x14ac:dyDescent="0.3">
      <c r="A4290" s="28" t="s">
        <v>7319</v>
      </c>
      <c r="B4290" s="30">
        <v>353.98559999999998</v>
      </c>
    </row>
    <row r="4291" spans="1:2" ht="15.75" customHeight="1" x14ac:dyDescent="0.3">
      <c r="A4291" s="28" t="s">
        <v>7320</v>
      </c>
      <c r="B4291" s="30">
        <v>273.52799999999996</v>
      </c>
    </row>
    <row r="4292" spans="1:2" ht="15.75" customHeight="1" x14ac:dyDescent="0.3">
      <c r="A4292" s="28" t="s">
        <v>7321</v>
      </c>
      <c r="B4292" s="30">
        <v>209.16539999999998</v>
      </c>
    </row>
    <row r="4293" spans="1:2" ht="15.75" customHeight="1" x14ac:dyDescent="0.3">
      <c r="A4293" s="28" t="s">
        <v>7322</v>
      </c>
      <c r="B4293" s="30">
        <v>289.62299999999999</v>
      </c>
    </row>
    <row r="4294" spans="1:2" ht="15.75" customHeight="1" x14ac:dyDescent="0.3">
      <c r="A4294" s="28" t="s">
        <v>7323</v>
      </c>
      <c r="B4294" s="30">
        <v>209.16539999999998</v>
      </c>
    </row>
    <row r="4295" spans="1:2" ht="15.75" customHeight="1" x14ac:dyDescent="0.3">
      <c r="A4295" s="28" t="s">
        <v>7324</v>
      </c>
      <c r="B4295" s="30">
        <v>273.52799999999996</v>
      </c>
    </row>
    <row r="4296" spans="1:2" ht="15.75" customHeight="1" x14ac:dyDescent="0.3">
      <c r="A4296" s="28" t="s">
        <v>7325</v>
      </c>
      <c r="B4296" s="30">
        <v>289.62299999999999</v>
      </c>
    </row>
    <row r="4297" spans="1:2" ht="15.75" customHeight="1" x14ac:dyDescent="0.3">
      <c r="A4297" s="28" t="s">
        <v>7326</v>
      </c>
      <c r="B4297" s="30">
        <v>289.62299999999999</v>
      </c>
    </row>
    <row r="4298" spans="1:2" ht="15.75" customHeight="1" x14ac:dyDescent="0.3">
      <c r="A4298" s="28" t="s">
        <v>7327</v>
      </c>
      <c r="B4298" s="30">
        <v>353.98559999999998</v>
      </c>
    </row>
    <row r="4299" spans="1:2" ht="15.75" customHeight="1" x14ac:dyDescent="0.3">
      <c r="A4299" s="20" t="s">
        <v>7328</v>
      </c>
      <c r="B4299" s="22">
        <v>1109.1960000000001</v>
      </c>
    </row>
    <row r="4300" spans="1:2" ht="15.75" customHeight="1" x14ac:dyDescent="0.3">
      <c r="A4300" s="28" t="s">
        <v>7329</v>
      </c>
      <c r="B4300" s="30">
        <v>235.89179999999999</v>
      </c>
    </row>
    <row r="4301" spans="1:2" ht="15.75" customHeight="1" x14ac:dyDescent="0.3">
      <c r="A4301" s="28" t="s">
        <v>7330</v>
      </c>
      <c r="B4301" s="30">
        <v>182.2824</v>
      </c>
    </row>
    <row r="4302" spans="1:2" ht="15.75" customHeight="1" x14ac:dyDescent="0.3">
      <c r="A4302" s="28" t="s">
        <v>7331</v>
      </c>
      <c r="B4302" s="30">
        <v>139.39139999999998</v>
      </c>
    </row>
    <row r="4303" spans="1:2" ht="15.75" customHeight="1" x14ac:dyDescent="0.3">
      <c r="A4303" s="28" t="s">
        <v>7332</v>
      </c>
      <c r="B4303" s="30">
        <v>193.00079999999997</v>
      </c>
    </row>
    <row r="4304" spans="1:2" ht="15.75" customHeight="1" x14ac:dyDescent="0.3">
      <c r="A4304" s="28" t="s">
        <v>7333</v>
      </c>
      <c r="B4304" s="30">
        <v>139.39139999999998</v>
      </c>
    </row>
    <row r="4305" spans="1:2" ht="15.75" customHeight="1" x14ac:dyDescent="0.3">
      <c r="A4305" s="28" t="s">
        <v>7334</v>
      </c>
      <c r="B4305" s="30">
        <v>182.2824</v>
      </c>
    </row>
    <row r="4306" spans="1:2" ht="15.75" customHeight="1" x14ac:dyDescent="0.3">
      <c r="A4306" s="28" t="s">
        <v>7335</v>
      </c>
      <c r="B4306" s="30">
        <v>193.00079999999997</v>
      </c>
    </row>
    <row r="4307" spans="1:2" ht="15.75" customHeight="1" x14ac:dyDescent="0.3">
      <c r="A4307" s="28" t="s">
        <v>7336</v>
      </c>
      <c r="B4307" s="30">
        <v>193.00079999999997</v>
      </c>
    </row>
    <row r="4308" spans="1:2" ht="15.75" customHeight="1" x14ac:dyDescent="0.3">
      <c r="A4308" s="28" t="s">
        <v>7337</v>
      </c>
      <c r="B4308" s="30">
        <v>235.89179999999999</v>
      </c>
    </row>
    <row r="4309" spans="1:2" ht="15.75" customHeight="1" x14ac:dyDescent="0.3">
      <c r="A4309" s="20" t="s">
        <v>7338</v>
      </c>
      <c r="B4309" s="22">
        <v>5821.2</v>
      </c>
    </row>
    <row r="4310" spans="1:2" ht="15.75" customHeight="1" x14ac:dyDescent="0.3">
      <c r="A4310" s="28" t="s">
        <v>7339</v>
      </c>
      <c r="B4310" s="30">
        <v>1237.9751999999999</v>
      </c>
    </row>
    <row r="4311" spans="1:2" ht="15.75" customHeight="1" x14ac:dyDescent="0.3">
      <c r="A4311" s="28" t="s">
        <v>7340</v>
      </c>
      <c r="B4311" s="30">
        <v>956.61719999999991</v>
      </c>
    </row>
    <row r="4312" spans="1:2" ht="15.75" customHeight="1" x14ac:dyDescent="0.3">
      <c r="A4312" s="28" t="s">
        <v>7341</v>
      </c>
      <c r="B4312" s="30">
        <v>731.5308</v>
      </c>
    </row>
    <row r="4313" spans="1:2" ht="15.75" customHeight="1" x14ac:dyDescent="0.3">
      <c r="A4313" s="28" t="s">
        <v>7342</v>
      </c>
      <c r="B4313" s="30">
        <v>1012.8887999999999</v>
      </c>
    </row>
    <row r="4314" spans="1:2" ht="15.75" customHeight="1" x14ac:dyDescent="0.3">
      <c r="A4314" s="28" t="s">
        <v>7343</v>
      </c>
      <c r="B4314" s="30">
        <v>731.5308</v>
      </c>
    </row>
    <row r="4315" spans="1:2" ht="15.75" customHeight="1" x14ac:dyDescent="0.3">
      <c r="A4315" s="28" t="s">
        <v>7344</v>
      </c>
      <c r="B4315" s="30">
        <v>956.61719999999991</v>
      </c>
    </row>
    <row r="4316" spans="1:2" ht="15.75" customHeight="1" x14ac:dyDescent="0.3">
      <c r="A4316" s="28" t="s">
        <v>7345</v>
      </c>
      <c r="B4316" s="30">
        <v>1012.8887999999999</v>
      </c>
    </row>
    <row r="4317" spans="1:2" ht="15.75" customHeight="1" x14ac:dyDescent="0.3">
      <c r="A4317" s="28" t="s">
        <v>7346</v>
      </c>
      <c r="B4317" s="30">
        <v>1012.8887999999999</v>
      </c>
    </row>
    <row r="4318" spans="1:2" ht="15.75" customHeight="1" x14ac:dyDescent="0.3">
      <c r="A4318" s="28" t="s">
        <v>7347</v>
      </c>
      <c r="B4318" s="30">
        <v>1237.9751999999999</v>
      </c>
    </row>
    <row r="4319" spans="1:2" ht="15.75" customHeight="1" x14ac:dyDescent="0.3">
      <c r="A4319" s="20" t="s">
        <v>7348</v>
      </c>
      <c r="B4319" s="22">
        <v>5335.884</v>
      </c>
    </row>
    <row r="4320" spans="1:2" ht="15.75" customHeight="1" x14ac:dyDescent="0.3">
      <c r="A4320" s="28" t="s">
        <v>7349</v>
      </c>
      <c r="B4320" s="30">
        <v>1134.7583999999999</v>
      </c>
    </row>
    <row r="4321" spans="1:2" ht="15.75" customHeight="1" x14ac:dyDescent="0.3">
      <c r="A4321" s="28" t="s">
        <v>7350</v>
      </c>
      <c r="B4321" s="30">
        <v>876.87299999999993</v>
      </c>
    </row>
    <row r="4322" spans="1:2" ht="15.75" customHeight="1" x14ac:dyDescent="0.3">
      <c r="A4322" s="28" t="s">
        <v>7351</v>
      </c>
      <c r="B4322" s="30">
        <v>670.54379999999992</v>
      </c>
    </row>
    <row r="4323" spans="1:2" ht="15.75" customHeight="1" x14ac:dyDescent="0.3">
      <c r="A4323" s="28" t="s">
        <v>7352</v>
      </c>
      <c r="B4323" s="30">
        <v>928.44659999999999</v>
      </c>
    </row>
    <row r="4324" spans="1:2" ht="15.75" customHeight="1" x14ac:dyDescent="0.3">
      <c r="A4324" s="28" t="s">
        <v>7353</v>
      </c>
      <c r="B4324" s="30">
        <v>670.54379999999992</v>
      </c>
    </row>
    <row r="4325" spans="1:2" ht="15.75" customHeight="1" x14ac:dyDescent="0.3">
      <c r="A4325" s="28" t="s">
        <v>7354</v>
      </c>
      <c r="B4325" s="30">
        <v>876.87299999999993</v>
      </c>
    </row>
    <row r="4326" spans="1:2" ht="15.75" customHeight="1" x14ac:dyDescent="0.3">
      <c r="A4326" s="28" t="s">
        <v>7355</v>
      </c>
      <c r="B4326" s="30">
        <v>928.44659999999999</v>
      </c>
    </row>
    <row r="4327" spans="1:2" ht="15.75" customHeight="1" x14ac:dyDescent="0.3">
      <c r="A4327" s="28" t="s">
        <v>7356</v>
      </c>
      <c r="B4327" s="30">
        <v>928.44659999999999</v>
      </c>
    </row>
    <row r="4328" spans="1:2" ht="15.75" customHeight="1" x14ac:dyDescent="0.3">
      <c r="A4328" s="28" t="s">
        <v>7357</v>
      </c>
      <c r="B4328" s="30">
        <v>1134.7583999999999</v>
      </c>
    </row>
    <row r="4329" spans="1:2" ht="15.75" customHeight="1" x14ac:dyDescent="0.3">
      <c r="A4329" s="20" t="s">
        <v>7358</v>
      </c>
      <c r="B4329" s="22">
        <v>4850.6040000000003</v>
      </c>
    </row>
    <row r="4330" spans="1:2" ht="15.75" customHeight="1" x14ac:dyDescent="0.3">
      <c r="A4330" s="28" t="s">
        <v>7359</v>
      </c>
      <c r="B4330" s="30">
        <v>1031.559</v>
      </c>
    </row>
    <row r="4331" spans="1:2" ht="15.75" customHeight="1" x14ac:dyDescent="0.3">
      <c r="A4331" s="28" t="s">
        <v>7360</v>
      </c>
      <c r="B4331" s="30">
        <v>797.11139999999989</v>
      </c>
    </row>
    <row r="4332" spans="1:2" ht="15.75" customHeight="1" x14ac:dyDescent="0.3">
      <c r="A4332" s="28" t="s">
        <v>7361</v>
      </c>
      <c r="B4332" s="30">
        <v>609.55679999999995</v>
      </c>
    </row>
    <row r="4333" spans="1:2" ht="15.75" customHeight="1" x14ac:dyDescent="0.3">
      <c r="A4333" s="28" t="s">
        <v>7362</v>
      </c>
      <c r="B4333" s="30">
        <v>844.00440000000003</v>
      </c>
    </row>
    <row r="4334" spans="1:2" ht="15.75" customHeight="1" x14ac:dyDescent="0.3">
      <c r="A4334" s="28" t="s">
        <v>7363</v>
      </c>
      <c r="B4334" s="30">
        <v>609.55679999999995</v>
      </c>
    </row>
    <row r="4335" spans="1:2" ht="15.75" customHeight="1" x14ac:dyDescent="0.3">
      <c r="A4335" s="28" t="s">
        <v>7364</v>
      </c>
      <c r="B4335" s="30">
        <v>797.11139999999989</v>
      </c>
    </row>
    <row r="4336" spans="1:2" ht="15.75" customHeight="1" x14ac:dyDescent="0.3">
      <c r="A4336" s="28" t="s">
        <v>7365</v>
      </c>
      <c r="B4336" s="30">
        <v>844.00440000000003</v>
      </c>
    </row>
    <row r="4337" spans="1:2" ht="15.75" customHeight="1" x14ac:dyDescent="0.3">
      <c r="A4337" s="28" t="s">
        <v>7366</v>
      </c>
      <c r="B4337" s="30">
        <v>844.00440000000003</v>
      </c>
    </row>
    <row r="4338" spans="1:2" ht="15.75" customHeight="1" x14ac:dyDescent="0.3">
      <c r="A4338" s="28" t="s">
        <v>7367</v>
      </c>
      <c r="B4338" s="30">
        <v>1031.559</v>
      </c>
    </row>
    <row r="4339" spans="1:2" ht="15.75" customHeight="1" x14ac:dyDescent="0.3">
      <c r="A4339" s="20" t="s">
        <v>7368</v>
      </c>
      <c r="B4339" s="22">
        <v>3879.9900000000007</v>
      </c>
    </row>
    <row r="4340" spans="1:2" ht="15.75" customHeight="1" x14ac:dyDescent="0.3">
      <c r="A4340" s="28" t="s">
        <v>7369</v>
      </c>
      <c r="B4340" s="30">
        <v>825.14279999999997</v>
      </c>
    </row>
    <row r="4341" spans="1:2" ht="15.75" customHeight="1" x14ac:dyDescent="0.3">
      <c r="A4341" s="28" t="s">
        <v>7370</v>
      </c>
      <c r="B4341" s="30">
        <v>637.60559999999998</v>
      </c>
    </row>
    <row r="4342" spans="1:2" ht="15.75" customHeight="1" x14ac:dyDescent="0.3">
      <c r="A4342" s="28" t="s">
        <v>7371</v>
      </c>
      <c r="B4342" s="30">
        <v>487.58280000000002</v>
      </c>
    </row>
    <row r="4343" spans="1:2" ht="15.75" customHeight="1" x14ac:dyDescent="0.3">
      <c r="A4343" s="28" t="s">
        <v>7372</v>
      </c>
      <c r="B4343" s="30">
        <v>675.11999999999989</v>
      </c>
    </row>
    <row r="4344" spans="1:2" ht="15.75" customHeight="1" x14ac:dyDescent="0.3">
      <c r="A4344" s="28" t="s">
        <v>7373</v>
      </c>
      <c r="B4344" s="30">
        <v>487.58280000000002</v>
      </c>
    </row>
    <row r="4345" spans="1:2" ht="15.75" customHeight="1" x14ac:dyDescent="0.3">
      <c r="A4345" s="28" t="s">
        <v>7374</v>
      </c>
      <c r="B4345" s="30">
        <v>637.60559999999998</v>
      </c>
    </row>
    <row r="4346" spans="1:2" ht="15.75" customHeight="1" x14ac:dyDescent="0.3">
      <c r="A4346" s="28" t="s">
        <v>7375</v>
      </c>
      <c r="B4346" s="30">
        <v>675.11999999999989</v>
      </c>
    </row>
    <row r="4347" spans="1:2" ht="15.75" customHeight="1" x14ac:dyDescent="0.3">
      <c r="A4347" s="28" t="s">
        <v>7376</v>
      </c>
      <c r="B4347" s="30">
        <v>675.11999999999989</v>
      </c>
    </row>
    <row r="4348" spans="1:2" ht="15.75" customHeight="1" x14ac:dyDescent="0.3">
      <c r="A4348" s="28" t="s">
        <v>7377</v>
      </c>
      <c r="B4348" s="30">
        <v>825.14279999999997</v>
      </c>
    </row>
    <row r="4349" spans="1:2" ht="15.75" customHeight="1" x14ac:dyDescent="0.3">
      <c r="A4349" s="20" t="s">
        <v>7378</v>
      </c>
      <c r="B4349" s="22">
        <v>2909.3939999999998</v>
      </c>
    </row>
    <row r="4350" spans="1:2" ht="15.75" customHeight="1" x14ac:dyDescent="0.3">
      <c r="A4350" s="28" t="s">
        <v>7379</v>
      </c>
      <c r="B4350" s="30">
        <v>618.72659999999996</v>
      </c>
    </row>
    <row r="4351" spans="1:2" ht="15.75" customHeight="1" x14ac:dyDescent="0.3">
      <c r="A4351" s="28" t="s">
        <v>7380</v>
      </c>
      <c r="B4351" s="30">
        <v>478.11719999999991</v>
      </c>
    </row>
    <row r="4352" spans="1:2" ht="15.75" customHeight="1" x14ac:dyDescent="0.3">
      <c r="A4352" s="28" t="s">
        <v>7381</v>
      </c>
      <c r="B4352" s="30">
        <v>365.60879999999997</v>
      </c>
    </row>
    <row r="4353" spans="1:2" ht="15.75" customHeight="1" x14ac:dyDescent="0.3">
      <c r="A4353" s="28" t="s">
        <v>7382</v>
      </c>
      <c r="B4353" s="30">
        <v>506.23559999999998</v>
      </c>
    </row>
    <row r="4354" spans="1:2" ht="15.75" customHeight="1" x14ac:dyDescent="0.3">
      <c r="A4354" s="28" t="s">
        <v>7383</v>
      </c>
      <c r="B4354" s="30">
        <v>365.60879999999997</v>
      </c>
    </row>
    <row r="4355" spans="1:2" ht="15.75" customHeight="1" x14ac:dyDescent="0.3">
      <c r="A4355" s="28" t="s">
        <v>7384</v>
      </c>
      <c r="B4355" s="30">
        <v>478.11719999999991</v>
      </c>
    </row>
    <row r="4356" spans="1:2" ht="15.75" customHeight="1" x14ac:dyDescent="0.3">
      <c r="A4356" s="28" t="s">
        <v>7385</v>
      </c>
      <c r="B4356" s="30">
        <v>506.23559999999998</v>
      </c>
    </row>
    <row r="4357" spans="1:2" ht="15.75" customHeight="1" x14ac:dyDescent="0.3">
      <c r="A4357" s="28" t="s">
        <v>7386</v>
      </c>
      <c r="B4357" s="30">
        <v>506.23559999999998</v>
      </c>
    </row>
    <row r="4358" spans="1:2" ht="15.75" customHeight="1" x14ac:dyDescent="0.3">
      <c r="A4358" s="28" t="s">
        <v>7387</v>
      </c>
      <c r="B4358" s="30">
        <v>618.72659999999996</v>
      </c>
    </row>
    <row r="4359" spans="1:2" ht="15.75" customHeight="1" x14ac:dyDescent="0.3">
      <c r="A4359" s="20" t="s">
        <v>7388</v>
      </c>
      <c r="B4359" s="22">
        <v>1938.7979999999998</v>
      </c>
    </row>
    <row r="4360" spans="1:2" ht="15.75" customHeight="1" x14ac:dyDescent="0.3">
      <c r="A4360" s="28" t="s">
        <v>7389</v>
      </c>
      <c r="B4360" s="30">
        <v>412.31039999999996</v>
      </c>
    </row>
    <row r="4361" spans="1:2" ht="15.75" customHeight="1" x14ac:dyDescent="0.3">
      <c r="A4361" s="28" t="s">
        <v>7390</v>
      </c>
      <c r="B4361" s="30">
        <v>318.6114</v>
      </c>
    </row>
    <row r="4362" spans="1:2" ht="15.75" customHeight="1" x14ac:dyDescent="0.3">
      <c r="A4362" s="28" t="s">
        <v>7391</v>
      </c>
      <c r="B4362" s="30">
        <v>243.63479999999998</v>
      </c>
    </row>
    <row r="4363" spans="1:2" ht="15.75" customHeight="1" x14ac:dyDescent="0.3">
      <c r="A4363" s="28" t="s">
        <v>7392</v>
      </c>
      <c r="B4363" s="30">
        <v>337.35119999999995</v>
      </c>
    </row>
    <row r="4364" spans="1:2" ht="15.75" customHeight="1" x14ac:dyDescent="0.3">
      <c r="A4364" s="28" t="s">
        <v>7393</v>
      </c>
      <c r="B4364" s="30">
        <v>243.63479999999998</v>
      </c>
    </row>
    <row r="4365" spans="1:2" ht="15.75" customHeight="1" x14ac:dyDescent="0.3">
      <c r="A4365" s="28" t="s">
        <v>7394</v>
      </c>
      <c r="B4365" s="30">
        <v>318.6114</v>
      </c>
    </row>
    <row r="4366" spans="1:2" ht="15.75" customHeight="1" x14ac:dyDescent="0.3">
      <c r="A4366" s="28" t="s">
        <v>7395</v>
      </c>
      <c r="B4366" s="30">
        <v>337.35119999999995</v>
      </c>
    </row>
    <row r="4367" spans="1:2" ht="15.75" customHeight="1" x14ac:dyDescent="0.3">
      <c r="A4367" s="28" t="s">
        <v>7396</v>
      </c>
      <c r="B4367" s="30">
        <v>337.35119999999995</v>
      </c>
    </row>
    <row r="4368" spans="1:2" ht="15.75" customHeight="1" x14ac:dyDescent="0.3">
      <c r="A4368" s="28" t="s">
        <v>7397</v>
      </c>
      <c r="B4368" s="30">
        <v>412.31039999999996</v>
      </c>
    </row>
    <row r="4369" spans="1:2" ht="15.75" customHeight="1" x14ac:dyDescent="0.3">
      <c r="A4369" s="20" t="s">
        <v>7398</v>
      </c>
      <c r="B4369" s="22">
        <v>1164.24</v>
      </c>
    </row>
    <row r="4370" spans="1:2" ht="15.75" customHeight="1" x14ac:dyDescent="0.3">
      <c r="A4370" s="28" t="s">
        <v>7399</v>
      </c>
      <c r="B4370" s="30">
        <v>247.60200000000003</v>
      </c>
    </row>
    <row r="4371" spans="1:2" ht="15.75" customHeight="1" x14ac:dyDescent="0.3">
      <c r="A4371" s="28" t="s">
        <v>7400</v>
      </c>
      <c r="B4371" s="30">
        <v>191.3304</v>
      </c>
    </row>
    <row r="4372" spans="1:2" ht="15.75" customHeight="1" x14ac:dyDescent="0.3">
      <c r="A4372" s="28" t="s">
        <v>7401</v>
      </c>
      <c r="B4372" s="30">
        <v>146.29919999999998</v>
      </c>
    </row>
    <row r="4373" spans="1:2" ht="15.75" customHeight="1" x14ac:dyDescent="0.3">
      <c r="A4373" s="28" t="s">
        <v>7402</v>
      </c>
      <c r="B4373" s="30">
        <v>202.57079999999999</v>
      </c>
    </row>
    <row r="4374" spans="1:2" ht="15.75" customHeight="1" x14ac:dyDescent="0.3">
      <c r="A4374" s="28" t="s">
        <v>7403</v>
      </c>
      <c r="B4374" s="30">
        <v>146.29919999999998</v>
      </c>
    </row>
    <row r="4375" spans="1:2" ht="15.75" customHeight="1" x14ac:dyDescent="0.3">
      <c r="A4375" s="28" t="s">
        <v>7404</v>
      </c>
      <c r="B4375" s="30">
        <v>191.3304</v>
      </c>
    </row>
    <row r="4376" spans="1:2" ht="15.75" customHeight="1" x14ac:dyDescent="0.3">
      <c r="A4376" s="28" t="s">
        <v>7405</v>
      </c>
      <c r="B4376" s="30">
        <v>202.57079999999999</v>
      </c>
    </row>
    <row r="4377" spans="1:2" ht="15.75" customHeight="1" x14ac:dyDescent="0.3">
      <c r="A4377" s="28" t="s">
        <v>7406</v>
      </c>
      <c r="B4377" s="30">
        <v>202.57079999999999</v>
      </c>
    </row>
    <row r="4378" spans="1:2" ht="15.75" customHeight="1" x14ac:dyDescent="0.3">
      <c r="A4378" s="28" t="s">
        <v>7407</v>
      </c>
      <c r="B4378" s="30">
        <v>247.60200000000003</v>
      </c>
    </row>
    <row r="4379" spans="1:2" ht="15.75" customHeight="1" x14ac:dyDescent="0.3">
      <c r="A4379" s="20" t="s">
        <v>7408</v>
      </c>
      <c r="B4379" s="22">
        <v>1067.184</v>
      </c>
    </row>
    <row r="4380" spans="1:2" ht="15.75" customHeight="1" x14ac:dyDescent="0.3">
      <c r="A4380" s="28" t="s">
        <v>7409</v>
      </c>
      <c r="B4380" s="30">
        <v>226.94819999999999</v>
      </c>
    </row>
    <row r="4381" spans="1:2" ht="15.75" customHeight="1" x14ac:dyDescent="0.3">
      <c r="A4381" s="28" t="s">
        <v>7410</v>
      </c>
      <c r="B4381" s="30">
        <v>175.37460000000002</v>
      </c>
    </row>
    <row r="4382" spans="1:2" ht="15.75" customHeight="1" x14ac:dyDescent="0.3">
      <c r="A4382" s="28" t="s">
        <v>7411</v>
      </c>
      <c r="B4382" s="30">
        <v>134.1018</v>
      </c>
    </row>
    <row r="4383" spans="1:2" ht="15.75" customHeight="1" x14ac:dyDescent="0.3">
      <c r="A4383" s="28" t="s">
        <v>7412</v>
      </c>
      <c r="B4383" s="30">
        <v>185.69279999999998</v>
      </c>
    </row>
    <row r="4384" spans="1:2" ht="15.75" customHeight="1" x14ac:dyDescent="0.3">
      <c r="A4384" s="28" t="s">
        <v>7413</v>
      </c>
      <c r="B4384" s="30">
        <v>134.1018</v>
      </c>
    </row>
    <row r="4385" spans="1:2" ht="15.75" customHeight="1" x14ac:dyDescent="0.3">
      <c r="A4385" s="28" t="s">
        <v>7414</v>
      </c>
      <c r="B4385" s="30">
        <v>175.37460000000002</v>
      </c>
    </row>
    <row r="4386" spans="1:2" ht="15.75" customHeight="1" x14ac:dyDescent="0.3">
      <c r="A4386" s="28" t="s">
        <v>7415</v>
      </c>
      <c r="B4386" s="30">
        <v>185.69279999999998</v>
      </c>
    </row>
    <row r="4387" spans="1:2" ht="15.75" customHeight="1" x14ac:dyDescent="0.3">
      <c r="A4387" s="28" t="s">
        <v>7416</v>
      </c>
      <c r="B4387" s="30">
        <v>185.69279999999998</v>
      </c>
    </row>
    <row r="4388" spans="1:2" ht="15.75" customHeight="1" x14ac:dyDescent="0.3">
      <c r="A4388" s="28" t="s">
        <v>7417</v>
      </c>
      <c r="B4388" s="30">
        <v>226.94819999999999</v>
      </c>
    </row>
    <row r="4389" spans="1:2" ht="15.75" customHeight="1" x14ac:dyDescent="0.3">
      <c r="A4389" s="20" t="s">
        <v>7418</v>
      </c>
      <c r="B4389" s="22">
        <v>970.12800000000016</v>
      </c>
    </row>
    <row r="4390" spans="1:2" ht="15.75" customHeight="1" x14ac:dyDescent="0.3">
      <c r="A4390" s="28" t="s">
        <v>7419</v>
      </c>
      <c r="B4390" s="30">
        <v>206.31179999999998</v>
      </c>
    </row>
    <row r="4391" spans="1:2" ht="15.75" customHeight="1" x14ac:dyDescent="0.3">
      <c r="A4391" s="28" t="s">
        <v>7420</v>
      </c>
      <c r="B4391" s="30">
        <v>159.4188</v>
      </c>
    </row>
    <row r="4392" spans="1:2" ht="15.75" customHeight="1" x14ac:dyDescent="0.3">
      <c r="A4392" s="28" t="s">
        <v>7421</v>
      </c>
      <c r="B4392" s="30">
        <v>121.9044</v>
      </c>
    </row>
    <row r="4393" spans="1:2" ht="15.75" customHeight="1" x14ac:dyDescent="0.3">
      <c r="A4393" s="28" t="s">
        <v>7422</v>
      </c>
      <c r="B4393" s="30">
        <v>168.79740000000001</v>
      </c>
    </row>
    <row r="4394" spans="1:2" ht="15.75" customHeight="1" x14ac:dyDescent="0.3">
      <c r="A4394" s="28" t="s">
        <v>7423</v>
      </c>
      <c r="B4394" s="30">
        <v>121.9044</v>
      </c>
    </row>
    <row r="4395" spans="1:2" ht="15.75" customHeight="1" x14ac:dyDescent="0.3">
      <c r="A4395" s="28" t="s">
        <v>7424</v>
      </c>
      <c r="B4395" s="30">
        <v>159.4188</v>
      </c>
    </row>
    <row r="4396" spans="1:2" ht="15.75" customHeight="1" x14ac:dyDescent="0.3">
      <c r="A4396" s="28" t="s">
        <v>7425</v>
      </c>
      <c r="B4396" s="30">
        <v>168.79740000000001</v>
      </c>
    </row>
    <row r="4397" spans="1:2" ht="15.75" customHeight="1" x14ac:dyDescent="0.3">
      <c r="A4397" s="28" t="s">
        <v>7426</v>
      </c>
      <c r="B4397" s="30">
        <v>168.79740000000001</v>
      </c>
    </row>
    <row r="4398" spans="1:2" ht="15.75" customHeight="1" x14ac:dyDescent="0.3">
      <c r="A4398" s="28" t="s">
        <v>7427</v>
      </c>
      <c r="B4398" s="30">
        <v>206.31179999999998</v>
      </c>
    </row>
    <row r="4399" spans="1:2" ht="15.75" customHeight="1" x14ac:dyDescent="0.3">
      <c r="A4399" s="20" t="s">
        <v>7428</v>
      </c>
      <c r="B4399" s="22">
        <v>775.99800000000005</v>
      </c>
    </row>
    <row r="4400" spans="1:2" ht="15.75" customHeight="1" x14ac:dyDescent="0.3">
      <c r="A4400" s="28" t="s">
        <v>7429</v>
      </c>
      <c r="B4400" s="30">
        <v>165.02160000000001</v>
      </c>
    </row>
    <row r="4401" spans="1:2" ht="15.75" customHeight="1" x14ac:dyDescent="0.3">
      <c r="A4401" s="28" t="s">
        <v>7430</v>
      </c>
      <c r="B4401" s="30">
        <v>127.52460000000001</v>
      </c>
    </row>
    <row r="4402" spans="1:2" ht="15.75" customHeight="1" x14ac:dyDescent="0.3">
      <c r="A4402" s="28" t="s">
        <v>7431</v>
      </c>
      <c r="B4402" s="30">
        <v>97.509599999999978</v>
      </c>
    </row>
    <row r="4403" spans="1:2" ht="15.75" customHeight="1" x14ac:dyDescent="0.3">
      <c r="A4403" s="28" t="s">
        <v>7432</v>
      </c>
      <c r="B4403" s="30">
        <v>135.02399999999997</v>
      </c>
    </row>
    <row r="4404" spans="1:2" ht="15.75" customHeight="1" x14ac:dyDescent="0.3">
      <c r="A4404" s="28" t="s">
        <v>7433</v>
      </c>
      <c r="B4404" s="30">
        <v>97.509599999999978</v>
      </c>
    </row>
    <row r="4405" spans="1:2" ht="15.75" customHeight="1" x14ac:dyDescent="0.3">
      <c r="A4405" s="28" t="s">
        <v>7434</v>
      </c>
      <c r="B4405" s="30">
        <v>127.52460000000001</v>
      </c>
    </row>
    <row r="4406" spans="1:2" ht="15.75" customHeight="1" x14ac:dyDescent="0.3">
      <c r="A4406" s="28" t="s">
        <v>7435</v>
      </c>
      <c r="B4406" s="30">
        <v>135.02399999999997</v>
      </c>
    </row>
    <row r="4407" spans="1:2" ht="15.75" customHeight="1" x14ac:dyDescent="0.3">
      <c r="A4407" s="28" t="s">
        <v>7436</v>
      </c>
      <c r="B4407" s="30">
        <v>135.02399999999997</v>
      </c>
    </row>
    <row r="4408" spans="1:2" ht="15.75" customHeight="1" x14ac:dyDescent="0.3">
      <c r="A4408" s="28" t="s">
        <v>7437</v>
      </c>
      <c r="B4408" s="30">
        <v>165.02160000000001</v>
      </c>
    </row>
    <row r="4409" spans="1:2" ht="15.75" customHeight="1" x14ac:dyDescent="0.3">
      <c r="A4409" s="20" t="s">
        <v>7438</v>
      </c>
      <c r="B4409" s="22">
        <v>581.88599999999997</v>
      </c>
    </row>
    <row r="4410" spans="1:2" ht="15.75" customHeight="1" x14ac:dyDescent="0.3">
      <c r="A4410" s="28" t="s">
        <v>7439</v>
      </c>
      <c r="B4410" s="30">
        <v>123.7488</v>
      </c>
    </row>
    <row r="4411" spans="1:2" ht="15.75" customHeight="1" x14ac:dyDescent="0.3">
      <c r="A4411" s="28" t="s">
        <v>7440</v>
      </c>
      <c r="B4411" s="30">
        <v>95.630399999999995</v>
      </c>
    </row>
    <row r="4412" spans="1:2" ht="15.75" customHeight="1" x14ac:dyDescent="0.3">
      <c r="A4412" s="28" t="s">
        <v>7441</v>
      </c>
      <c r="B4412" s="30">
        <v>73.114800000000002</v>
      </c>
    </row>
    <row r="4413" spans="1:2" ht="15.75" customHeight="1" x14ac:dyDescent="0.3">
      <c r="A4413" s="28" t="s">
        <v>7442</v>
      </c>
      <c r="B4413" s="30">
        <v>101.25059999999998</v>
      </c>
    </row>
    <row r="4414" spans="1:2" ht="15.75" customHeight="1" x14ac:dyDescent="0.3">
      <c r="A4414" s="28" t="s">
        <v>7443</v>
      </c>
      <c r="B4414" s="30">
        <v>73.114800000000002</v>
      </c>
    </row>
    <row r="4415" spans="1:2" ht="15.75" customHeight="1" x14ac:dyDescent="0.3">
      <c r="A4415" s="28" t="s">
        <v>7444</v>
      </c>
      <c r="B4415" s="30">
        <v>95.630399999999995</v>
      </c>
    </row>
    <row r="4416" spans="1:2" ht="15.75" customHeight="1" x14ac:dyDescent="0.3">
      <c r="A4416" s="28" t="s">
        <v>7445</v>
      </c>
      <c r="B4416" s="30">
        <v>101.25059999999998</v>
      </c>
    </row>
    <row r="4417" spans="1:2" ht="15.75" customHeight="1" x14ac:dyDescent="0.3">
      <c r="A4417" s="28" t="s">
        <v>7446</v>
      </c>
      <c r="B4417" s="30">
        <v>101.25059999999998</v>
      </c>
    </row>
    <row r="4418" spans="1:2" ht="15.75" customHeight="1" x14ac:dyDescent="0.3">
      <c r="A4418" s="28" t="s">
        <v>7447</v>
      </c>
      <c r="B4418" s="30">
        <v>123.7488</v>
      </c>
    </row>
    <row r="4419" spans="1:2" ht="15.75" customHeight="1" x14ac:dyDescent="0.3">
      <c r="A4419" s="20" t="s">
        <v>7448</v>
      </c>
      <c r="B4419" s="22">
        <v>387.75599999999997</v>
      </c>
    </row>
    <row r="4420" spans="1:2" ht="15.75" customHeight="1" x14ac:dyDescent="0.3">
      <c r="A4420" s="28" t="s">
        <v>7449</v>
      </c>
      <c r="B4420" s="30">
        <v>82.458600000000004</v>
      </c>
    </row>
    <row r="4421" spans="1:2" ht="15.75" customHeight="1" x14ac:dyDescent="0.3">
      <c r="A4421" s="28" t="s">
        <v>7450</v>
      </c>
      <c r="B4421" s="30">
        <v>63.718799999999995</v>
      </c>
    </row>
    <row r="4422" spans="1:2" ht="15.75" customHeight="1" x14ac:dyDescent="0.3">
      <c r="A4422" s="28" t="s">
        <v>7451</v>
      </c>
      <c r="B4422" s="30">
        <v>48.72</v>
      </c>
    </row>
    <row r="4423" spans="1:2" ht="15.75" customHeight="1" x14ac:dyDescent="0.3">
      <c r="A4423" s="28" t="s">
        <v>7452</v>
      </c>
      <c r="B4423" s="30">
        <v>67.477199999999996</v>
      </c>
    </row>
    <row r="4424" spans="1:2" ht="15.75" customHeight="1" x14ac:dyDescent="0.3">
      <c r="A4424" s="28" t="s">
        <v>7453</v>
      </c>
      <c r="B4424" s="30">
        <v>48.72</v>
      </c>
    </row>
    <row r="4425" spans="1:2" ht="15.75" customHeight="1" x14ac:dyDescent="0.3">
      <c r="A4425" s="28" t="s">
        <v>7454</v>
      </c>
      <c r="B4425" s="30">
        <v>63.718799999999995</v>
      </c>
    </row>
    <row r="4426" spans="1:2" ht="15.75" customHeight="1" x14ac:dyDescent="0.3">
      <c r="A4426" s="28" t="s">
        <v>7455</v>
      </c>
      <c r="B4426" s="30">
        <v>67.477199999999996</v>
      </c>
    </row>
    <row r="4427" spans="1:2" ht="15.75" customHeight="1" x14ac:dyDescent="0.3">
      <c r="A4427" s="28" t="s">
        <v>7456</v>
      </c>
      <c r="B4427" s="30">
        <v>67.477199999999996</v>
      </c>
    </row>
    <row r="4428" spans="1:2" ht="15.75" customHeight="1" x14ac:dyDescent="0.3">
      <c r="A4428" s="28" t="s">
        <v>7457</v>
      </c>
      <c r="B4428" s="30">
        <v>82.458600000000004</v>
      </c>
    </row>
    <row r="4429" spans="1:2" ht="15.75" customHeight="1" x14ac:dyDescent="0.3">
      <c r="A4429" s="31" t="s">
        <v>7458</v>
      </c>
      <c r="B4429" s="32">
        <v>99000</v>
      </c>
    </row>
    <row r="4430" spans="1:2" ht="15.75" customHeight="1" x14ac:dyDescent="0.3">
      <c r="A4430" s="46" t="s">
        <v>7459</v>
      </c>
      <c r="B4430" s="47">
        <v>21054</v>
      </c>
    </row>
    <row r="4431" spans="1:2" ht="15.75" customHeight="1" x14ac:dyDescent="0.3">
      <c r="A4431" s="46" t="s">
        <v>7460</v>
      </c>
      <c r="B4431" s="47">
        <v>16269</v>
      </c>
    </row>
    <row r="4432" spans="1:2" ht="15.75" customHeight="1" x14ac:dyDescent="0.3">
      <c r="A4432" s="46" t="s">
        <v>7461</v>
      </c>
      <c r="B4432" s="47">
        <v>12441</v>
      </c>
    </row>
    <row r="4433" spans="1:2" ht="15.75" customHeight="1" x14ac:dyDescent="0.3">
      <c r="A4433" s="46" t="s">
        <v>7462</v>
      </c>
      <c r="B4433" s="47">
        <v>17226</v>
      </c>
    </row>
    <row r="4434" spans="1:2" ht="15.75" customHeight="1" x14ac:dyDescent="0.3">
      <c r="A4434" s="46" t="s">
        <v>7463</v>
      </c>
      <c r="B4434" s="47">
        <v>12441</v>
      </c>
    </row>
    <row r="4435" spans="1:2" ht="15.75" customHeight="1" x14ac:dyDescent="0.3">
      <c r="A4435" s="46" t="s">
        <v>7464</v>
      </c>
      <c r="B4435" s="47">
        <v>16269</v>
      </c>
    </row>
    <row r="4436" spans="1:2" ht="15.75" customHeight="1" x14ac:dyDescent="0.3">
      <c r="A4436" s="46" t="s">
        <v>7465</v>
      </c>
      <c r="B4436" s="47">
        <v>17226</v>
      </c>
    </row>
    <row r="4437" spans="1:2" ht="15.75" customHeight="1" x14ac:dyDescent="0.3">
      <c r="A4437" s="46" t="s">
        <v>7466</v>
      </c>
      <c r="B4437" s="47">
        <v>17226</v>
      </c>
    </row>
    <row r="4438" spans="1:2" ht="15.75" customHeight="1" x14ac:dyDescent="0.3">
      <c r="A4438" s="46" t="s">
        <v>7467</v>
      </c>
      <c r="B4438" s="47">
        <v>21054</v>
      </c>
    </row>
    <row r="4439" spans="1:2" ht="15.75" customHeight="1" x14ac:dyDescent="0.3">
      <c r="A4439" s="22" t="s">
        <v>7468</v>
      </c>
      <c r="B4439" s="22">
        <v>99000</v>
      </c>
    </row>
    <row r="4440" spans="1:2" ht="15.75" customHeight="1" x14ac:dyDescent="0.3">
      <c r="A4440" s="46" t="s">
        <v>7469</v>
      </c>
      <c r="B4440" s="47">
        <v>21054</v>
      </c>
    </row>
    <row r="4441" spans="1:2" ht="15.75" customHeight="1" x14ac:dyDescent="0.3">
      <c r="A4441" s="46" t="s">
        <v>7470</v>
      </c>
      <c r="B4441" s="47">
        <v>16269</v>
      </c>
    </row>
    <row r="4442" spans="1:2" ht="15.75" customHeight="1" x14ac:dyDescent="0.3">
      <c r="A4442" s="46" t="s">
        <v>7471</v>
      </c>
      <c r="B4442" s="47">
        <v>12441</v>
      </c>
    </row>
    <row r="4443" spans="1:2" ht="15.75" customHeight="1" x14ac:dyDescent="0.3">
      <c r="A4443" s="46" t="s">
        <v>7472</v>
      </c>
      <c r="B4443" s="47">
        <v>17226</v>
      </c>
    </row>
    <row r="4444" spans="1:2" ht="15.75" customHeight="1" x14ac:dyDescent="0.3">
      <c r="A4444" s="46" t="s">
        <v>7473</v>
      </c>
      <c r="B4444" s="47">
        <v>12441</v>
      </c>
    </row>
    <row r="4445" spans="1:2" ht="15.75" customHeight="1" x14ac:dyDescent="0.3">
      <c r="A4445" s="46" t="s">
        <v>7474</v>
      </c>
      <c r="B4445" s="47">
        <v>16269</v>
      </c>
    </row>
    <row r="4446" spans="1:2" ht="15.75" customHeight="1" x14ac:dyDescent="0.3">
      <c r="A4446" s="46" t="s">
        <v>7475</v>
      </c>
      <c r="B4446" s="47">
        <v>17226</v>
      </c>
    </row>
    <row r="4447" spans="1:2" ht="15.75" customHeight="1" x14ac:dyDescent="0.3">
      <c r="A4447" s="46" t="s">
        <v>7476</v>
      </c>
      <c r="B4447" s="47">
        <v>17226</v>
      </c>
    </row>
    <row r="4448" spans="1:2" ht="15.75" customHeight="1" x14ac:dyDescent="0.3">
      <c r="A4448" s="46" t="s">
        <v>7477</v>
      </c>
      <c r="B4448" s="47">
        <v>21054</v>
      </c>
    </row>
    <row r="4449" spans="1:2" ht="15.75" customHeight="1" x14ac:dyDescent="0.3">
      <c r="A4449" s="48" t="s">
        <v>7478</v>
      </c>
      <c r="B4449" s="49">
        <v>49500</v>
      </c>
    </row>
    <row r="4450" spans="1:2" ht="15.75" customHeight="1" x14ac:dyDescent="0.3">
      <c r="A4450" s="46" t="s">
        <v>7479</v>
      </c>
      <c r="B4450" s="47">
        <v>10527</v>
      </c>
    </row>
    <row r="4451" spans="1:2" ht="15.75" customHeight="1" x14ac:dyDescent="0.3">
      <c r="A4451" s="46" t="s">
        <v>7480</v>
      </c>
      <c r="B4451" s="47">
        <v>8134.5</v>
      </c>
    </row>
    <row r="4452" spans="1:2" ht="15.75" customHeight="1" x14ac:dyDescent="0.3">
      <c r="A4452" s="46" t="s">
        <v>7481</v>
      </c>
      <c r="B4452" s="47">
        <v>6220.5</v>
      </c>
    </row>
    <row r="4453" spans="1:2" ht="15.75" customHeight="1" x14ac:dyDescent="0.3">
      <c r="A4453" s="46" t="s">
        <v>7482</v>
      </c>
      <c r="B4453" s="47">
        <v>8613</v>
      </c>
    </row>
    <row r="4454" spans="1:2" ht="15.75" customHeight="1" x14ac:dyDescent="0.3">
      <c r="A4454" s="46" t="s">
        <v>7483</v>
      </c>
      <c r="B4454" s="47">
        <v>6220.5</v>
      </c>
    </row>
    <row r="4455" spans="1:2" ht="15.75" customHeight="1" x14ac:dyDescent="0.3">
      <c r="A4455" s="46" t="s">
        <v>7484</v>
      </c>
      <c r="B4455" s="47">
        <v>8134.5</v>
      </c>
    </row>
    <row r="4456" spans="1:2" ht="15.75" customHeight="1" x14ac:dyDescent="0.3">
      <c r="A4456" s="46" t="s">
        <v>7485</v>
      </c>
      <c r="B4456" s="47">
        <v>8613</v>
      </c>
    </row>
    <row r="4457" spans="1:2" ht="15.75" customHeight="1" x14ac:dyDescent="0.3">
      <c r="A4457" s="46" t="s">
        <v>7486</v>
      </c>
      <c r="B4457" s="47">
        <v>8613</v>
      </c>
    </row>
    <row r="4458" spans="1:2" ht="15.75" customHeight="1" x14ac:dyDescent="0.3">
      <c r="A4458" s="46" t="s">
        <v>7487</v>
      </c>
      <c r="B4458" s="47">
        <v>10527</v>
      </c>
    </row>
    <row r="4459" spans="1:2" ht="15.75" customHeight="1" x14ac:dyDescent="0.3">
      <c r="A4459" s="48" t="s">
        <v>7488</v>
      </c>
      <c r="B4459" s="49">
        <v>49500</v>
      </c>
    </row>
    <row r="4460" spans="1:2" ht="15.75" customHeight="1" x14ac:dyDescent="0.3">
      <c r="A4460" s="46" t="s">
        <v>7489</v>
      </c>
      <c r="B4460" s="47">
        <v>10527</v>
      </c>
    </row>
    <row r="4461" spans="1:2" ht="15.75" customHeight="1" x14ac:dyDescent="0.3">
      <c r="A4461" s="46" t="s">
        <v>7490</v>
      </c>
      <c r="B4461" s="47">
        <v>8134.5</v>
      </c>
    </row>
    <row r="4462" spans="1:2" ht="15.75" customHeight="1" x14ac:dyDescent="0.3">
      <c r="A4462" s="46" t="s">
        <v>7491</v>
      </c>
      <c r="B4462" s="47">
        <v>6220.5</v>
      </c>
    </row>
    <row r="4463" spans="1:2" ht="15.75" customHeight="1" x14ac:dyDescent="0.3">
      <c r="A4463" s="46" t="s">
        <v>7492</v>
      </c>
      <c r="B4463" s="47">
        <v>8613</v>
      </c>
    </row>
    <row r="4464" spans="1:2" ht="15.75" customHeight="1" x14ac:dyDescent="0.3">
      <c r="A4464" s="46" t="s">
        <v>7493</v>
      </c>
      <c r="B4464" s="47">
        <v>6220.5</v>
      </c>
    </row>
    <row r="4465" spans="1:2" ht="15.75" customHeight="1" x14ac:dyDescent="0.3">
      <c r="A4465" s="46" t="s">
        <v>7494</v>
      </c>
      <c r="B4465" s="47">
        <v>8134.5</v>
      </c>
    </row>
    <row r="4466" spans="1:2" ht="15.75" customHeight="1" x14ac:dyDescent="0.3">
      <c r="A4466" s="46" t="s">
        <v>7495</v>
      </c>
      <c r="B4466" s="47">
        <v>8613</v>
      </c>
    </row>
    <row r="4467" spans="1:2" ht="15.75" customHeight="1" x14ac:dyDescent="0.3">
      <c r="A4467" s="46" t="s">
        <v>7496</v>
      </c>
      <c r="B4467" s="47">
        <v>8613</v>
      </c>
    </row>
    <row r="4468" spans="1:2" ht="15.75" customHeight="1" x14ac:dyDescent="0.3">
      <c r="A4468" s="46" t="s">
        <v>7497</v>
      </c>
      <c r="B4468" s="47">
        <v>10527</v>
      </c>
    </row>
    <row r="4469" spans="1:2" ht="15.75" customHeight="1" x14ac:dyDescent="0.3">
      <c r="A4469" s="48" t="s">
        <v>7498</v>
      </c>
      <c r="B4469" s="49">
        <v>24750</v>
      </c>
    </row>
    <row r="4470" spans="1:2" ht="15.75" customHeight="1" x14ac:dyDescent="0.3">
      <c r="A4470" s="46" t="s">
        <v>7499</v>
      </c>
      <c r="B4470" s="47">
        <v>5263.5</v>
      </c>
    </row>
    <row r="4471" spans="1:2" ht="15.75" customHeight="1" x14ac:dyDescent="0.3">
      <c r="A4471" s="46" t="s">
        <v>7500</v>
      </c>
      <c r="B4471" s="47">
        <v>4067.25</v>
      </c>
    </row>
    <row r="4472" spans="1:2" ht="15.75" customHeight="1" x14ac:dyDescent="0.3">
      <c r="A4472" s="46" t="s">
        <v>7501</v>
      </c>
      <c r="B4472" s="47">
        <v>3110.25</v>
      </c>
    </row>
    <row r="4473" spans="1:2" ht="15.75" customHeight="1" x14ac:dyDescent="0.3">
      <c r="A4473" s="46" t="s">
        <v>7502</v>
      </c>
      <c r="B4473" s="47">
        <v>4306.5</v>
      </c>
    </row>
    <row r="4474" spans="1:2" ht="15.75" customHeight="1" x14ac:dyDescent="0.3">
      <c r="A4474" s="46" t="s">
        <v>7503</v>
      </c>
      <c r="B4474" s="47">
        <v>3110.25</v>
      </c>
    </row>
    <row r="4475" spans="1:2" ht="15.75" customHeight="1" x14ac:dyDescent="0.3">
      <c r="A4475" s="46" t="s">
        <v>7504</v>
      </c>
      <c r="B4475" s="47">
        <v>4067.25</v>
      </c>
    </row>
    <row r="4476" spans="1:2" ht="15.75" customHeight="1" x14ac:dyDescent="0.3">
      <c r="A4476" s="46" t="s">
        <v>7505</v>
      </c>
      <c r="B4476" s="47">
        <v>4306.5</v>
      </c>
    </row>
    <row r="4477" spans="1:2" ht="15.75" customHeight="1" x14ac:dyDescent="0.3">
      <c r="A4477" s="46" t="s">
        <v>7506</v>
      </c>
      <c r="B4477" s="47">
        <v>4306.5</v>
      </c>
    </row>
    <row r="4478" spans="1:2" ht="15.75" customHeight="1" x14ac:dyDescent="0.3">
      <c r="A4478" s="46" t="s">
        <v>7507</v>
      </c>
      <c r="B4478" s="47">
        <v>5263.5</v>
      </c>
    </row>
    <row r="4479" spans="1:2" ht="15.75" customHeight="1" x14ac:dyDescent="0.3">
      <c r="A4479" s="48" t="s">
        <v>7508</v>
      </c>
      <c r="B4479" s="49">
        <v>24750</v>
      </c>
    </row>
    <row r="4480" spans="1:2" ht="15.75" customHeight="1" x14ac:dyDescent="0.3">
      <c r="A4480" s="46" t="s">
        <v>7509</v>
      </c>
      <c r="B4480" s="47">
        <v>5263.5</v>
      </c>
    </row>
    <row r="4481" spans="1:2" ht="15.75" customHeight="1" x14ac:dyDescent="0.3">
      <c r="A4481" s="46" t="s">
        <v>7510</v>
      </c>
      <c r="B4481" s="47">
        <v>4067.25</v>
      </c>
    </row>
    <row r="4482" spans="1:2" ht="15.75" customHeight="1" x14ac:dyDescent="0.3">
      <c r="A4482" s="46" t="s">
        <v>7511</v>
      </c>
      <c r="B4482" s="47">
        <v>3110.25</v>
      </c>
    </row>
    <row r="4483" spans="1:2" ht="15.75" customHeight="1" x14ac:dyDescent="0.3">
      <c r="A4483" s="46" t="s">
        <v>7512</v>
      </c>
      <c r="B4483" s="47">
        <v>4306.5</v>
      </c>
    </row>
    <row r="4484" spans="1:2" ht="15.75" customHeight="1" x14ac:dyDescent="0.3">
      <c r="A4484" s="46" t="s">
        <v>7513</v>
      </c>
      <c r="B4484" s="47">
        <v>3110.25</v>
      </c>
    </row>
    <row r="4485" spans="1:2" ht="15.75" customHeight="1" x14ac:dyDescent="0.3">
      <c r="A4485" s="46" t="s">
        <v>7514</v>
      </c>
      <c r="B4485" s="47">
        <v>4067.25</v>
      </c>
    </row>
    <row r="4486" spans="1:2" ht="15.75" customHeight="1" x14ac:dyDescent="0.3">
      <c r="A4486" s="46" t="s">
        <v>7515</v>
      </c>
      <c r="B4486" s="47">
        <v>4306.5</v>
      </c>
    </row>
    <row r="4487" spans="1:2" ht="15.75" customHeight="1" x14ac:dyDescent="0.3">
      <c r="A4487" s="46" t="s">
        <v>7516</v>
      </c>
      <c r="B4487" s="47">
        <v>4306.5</v>
      </c>
    </row>
    <row r="4488" spans="1:2" ht="15.75" customHeight="1" x14ac:dyDescent="0.3">
      <c r="A4488" s="46" t="s">
        <v>7517</v>
      </c>
      <c r="B4488" s="47">
        <v>5263.5</v>
      </c>
    </row>
    <row r="4489" spans="1:2" ht="15.75" customHeight="1" x14ac:dyDescent="0.3">
      <c r="A4489" s="48" t="s">
        <v>7518</v>
      </c>
      <c r="B4489" s="49">
        <v>24750</v>
      </c>
    </row>
    <row r="4490" spans="1:2" ht="15.75" customHeight="1" x14ac:dyDescent="0.3">
      <c r="A4490" s="46" t="s">
        <v>7519</v>
      </c>
      <c r="B4490" s="47">
        <v>5263.5</v>
      </c>
    </row>
    <row r="4491" spans="1:2" ht="15.75" customHeight="1" x14ac:dyDescent="0.3">
      <c r="A4491" s="46" t="s">
        <v>7520</v>
      </c>
      <c r="B4491" s="47">
        <v>4067.25</v>
      </c>
    </row>
    <row r="4492" spans="1:2" ht="15.75" customHeight="1" x14ac:dyDescent="0.3">
      <c r="A4492" s="46" t="s">
        <v>7521</v>
      </c>
      <c r="B4492" s="47">
        <v>3110.25</v>
      </c>
    </row>
    <row r="4493" spans="1:2" ht="15.75" customHeight="1" x14ac:dyDescent="0.3">
      <c r="A4493" s="46" t="s">
        <v>7522</v>
      </c>
      <c r="B4493" s="47">
        <v>4306.5</v>
      </c>
    </row>
    <row r="4494" spans="1:2" ht="15.75" customHeight="1" x14ac:dyDescent="0.3">
      <c r="A4494" s="46" t="s">
        <v>7523</v>
      </c>
      <c r="B4494" s="47">
        <v>3110.25</v>
      </c>
    </row>
    <row r="4495" spans="1:2" ht="15.75" customHeight="1" x14ac:dyDescent="0.3">
      <c r="A4495" s="46" t="s">
        <v>7524</v>
      </c>
      <c r="B4495" s="47">
        <v>4067.25</v>
      </c>
    </row>
    <row r="4496" spans="1:2" ht="15.75" customHeight="1" x14ac:dyDescent="0.3">
      <c r="A4496" s="46" t="s">
        <v>7525</v>
      </c>
      <c r="B4496" s="47">
        <v>4306.5</v>
      </c>
    </row>
    <row r="4497" spans="1:2" ht="15.75" customHeight="1" x14ac:dyDescent="0.3">
      <c r="A4497" s="46" t="s">
        <v>7526</v>
      </c>
      <c r="B4497" s="47">
        <v>4306.5</v>
      </c>
    </row>
    <row r="4498" spans="1:2" ht="15.75" customHeight="1" x14ac:dyDescent="0.3">
      <c r="A4498" s="46" t="s">
        <v>7527</v>
      </c>
      <c r="B4498" s="47">
        <v>5263.5</v>
      </c>
    </row>
    <row r="4499" spans="1:2" ht="15.75" customHeight="1" x14ac:dyDescent="0.3">
      <c r="A4499" s="48" t="s">
        <v>7528</v>
      </c>
      <c r="B4499" s="49">
        <v>24750</v>
      </c>
    </row>
    <row r="4500" spans="1:2" ht="15.75" customHeight="1" x14ac:dyDescent="0.3">
      <c r="A4500" s="46" t="s">
        <v>7529</v>
      </c>
      <c r="B4500" s="47">
        <v>5263.5</v>
      </c>
    </row>
    <row r="4501" spans="1:2" ht="15.75" customHeight="1" x14ac:dyDescent="0.3">
      <c r="A4501" s="46" t="s">
        <v>7530</v>
      </c>
      <c r="B4501" s="47">
        <v>4067.25</v>
      </c>
    </row>
    <row r="4502" spans="1:2" ht="15.75" customHeight="1" x14ac:dyDescent="0.3">
      <c r="A4502" s="46" t="s">
        <v>7531</v>
      </c>
      <c r="B4502" s="47">
        <v>3110.25</v>
      </c>
    </row>
    <row r="4503" spans="1:2" ht="15.75" customHeight="1" x14ac:dyDescent="0.3">
      <c r="A4503" s="46" t="s">
        <v>7532</v>
      </c>
      <c r="B4503" s="47">
        <v>4306.5</v>
      </c>
    </row>
    <row r="4504" spans="1:2" ht="15.75" customHeight="1" x14ac:dyDescent="0.3">
      <c r="A4504" s="46" t="s">
        <v>7533</v>
      </c>
      <c r="B4504" s="47">
        <v>3110.25</v>
      </c>
    </row>
    <row r="4505" spans="1:2" ht="15.75" customHeight="1" x14ac:dyDescent="0.3">
      <c r="A4505" s="46" t="s">
        <v>7534</v>
      </c>
      <c r="B4505" s="47">
        <v>4067.25</v>
      </c>
    </row>
    <row r="4506" spans="1:2" ht="15.75" customHeight="1" x14ac:dyDescent="0.3">
      <c r="A4506" s="46" t="s">
        <v>7535</v>
      </c>
      <c r="B4506" s="47">
        <v>4306.5</v>
      </c>
    </row>
    <row r="4507" spans="1:2" ht="15.75" customHeight="1" x14ac:dyDescent="0.3">
      <c r="A4507" s="46" t="s">
        <v>7536</v>
      </c>
      <c r="B4507" s="47">
        <v>4306.5</v>
      </c>
    </row>
    <row r="4508" spans="1:2" ht="15.75" customHeight="1" x14ac:dyDescent="0.3">
      <c r="A4508" s="46" t="s">
        <v>7537</v>
      </c>
      <c r="B4508" s="47">
        <v>5263.5</v>
      </c>
    </row>
    <row r="4509" spans="1:2" ht="15.75" customHeight="1" x14ac:dyDescent="0.3">
      <c r="A4509" s="48" t="s">
        <v>7538</v>
      </c>
      <c r="B4509" s="49">
        <v>49500</v>
      </c>
    </row>
    <row r="4510" spans="1:2" ht="15.75" customHeight="1" x14ac:dyDescent="0.3">
      <c r="A4510" s="46" t="s">
        <v>7539</v>
      </c>
      <c r="B4510" s="47">
        <v>10527</v>
      </c>
    </row>
    <row r="4511" spans="1:2" ht="15.75" customHeight="1" x14ac:dyDescent="0.3">
      <c r="A4511" s="46" t="s">
        <v>7540</v>
      </c>
      <c r="B4511" s="47">
        <v>8134.5</v>
      </c>
    </row>
    <row r="4512" spans="1:2" ht="15.75" customHeight="1" x14ac:dyDescent="0.3">
      <c r="A4512" s="46" t="s">
        <v>7541</v>
      </c>
      <c r="B4512" s="47">
        <v>6220.5</v>
      </c>
    </row>
    <row r="4513" spans="1:2" ht="15.75" customHeight="1" x14ac:dyDescent="0.3">
      <c r="A4513" s="46" t="s">
        <v>7542</v>
      </c>
      <c r="B4513" s="47">
        <v>8613</v>
      </c>
    </row>
    <row r="4514" spans="1:2" ht="15.75" customHeight="1" x14ac:dyDescent="0.3">
      <c r="A4514" s="46" t="s">
        <v>7543</v>
      </c>
      <c r="B4514" s="47">
        <v>6220.5</v>
      </c>
    </row>
    <row r="4515" spans="1:2" ht="15.75" customHeight="1" x14ac:dyDescent="0.3">
      <c r="A4515" s="46" t="s">
        <v>7544</v>
      </c>
      <c r="B4515" s="47">
        <v>8134.5</v>
      </c>
    </row>
    <row r="4516" spans="1:2" ht="15.75" customHeight="1" x14ac:dyDescent="0.3">
      <c r="A4516" s="46" t="s">
        <v>7545</v>
      </c>
      <c r="B4516" s="47">
        <v>8613</v>
      </c>
    </row>
    <row r="4517" spans="1:2" ht="15.75" customHeight="1" x14ac:dyDescent="0.3">
      <c r="A4517" s="46" t="s">
        <v>7546</v>
      </c>
      <c r="B4517" s="47">
        <v>8613</v>
      </c>
    </row>
    <row r="4518" spans="1:2" ht="15.75" customHeight="1" x14ac:dyDescent="0.3">
      <c r="A4518" s="46" t="s">
        <v>7547</v>
      </c>
      <c r="B4518" s="47">
        <v>10527</v>
      </c>
    </row>
    <row r="4519" spans="1:2" ht="15.75" customHeight="1" x14ac:dyDescent="0.3">
      <c r="A4519" s="48" t="s">
        <v>7548</v>
      </c>
      <c r="B4519" s="49">
        <v>49500</v>
      </c>
    </row>
    <row r="4520" spans="1:2" ht="15.75" customHeight="1" x14ac:dyDescent="0.3">
      <c r="A4520" s="46" t="s">
        <v>7549</v>
      </c>
      <c r="B4520" s="47">
        <v>10527</v>
      </c>
    </row>
    <row r="4521" spans="1:2" ht="15.75" customHeight="1" x14ac:dyDescent="0.3">
      <c r="A4521" s="46" t="s">
        <v>7550</v>
      </c>
      <c r="B4521" s="47">
        <v>8134.5</v>
      </c>
    </row>
    <row r="4522" spans="1:2" ht="15.75" customHeight="1" x14ac:dyDescent="0.3">
      <c r="A4522" s="46" t="s">
        <v>7551</v>
      </c>
      <c r="B4522" s="47">
        <v>6220.5</v>
      </c>
    </row>
    <row r="4523" spans="1:2" ht="15.75" customHeight="1" x14ac:dyDescent="0.3">
      <c r="A4523" s="46" t="s">
        <v>7552</v>
      </c>
      <c r="B4523" s="47">
        <v>8613</v>
      </c>
    </row>
    <row r="4524" spans="1:2" ht="15.75" customHeight="1" x14ac:dyDescent="0.3">
      <c r="A4524" s="46" t="s">
        <v>7553</v>
      </c>
      <c r="B4524" s="47">
        <v>6220.5</v>
      </c>
    </row>
    <row r="4525" spans="1:2" ht="15.75" customHeight="1" x14ac:dyDescent="0.3">
      <c r="A4525" s="46" t="s">
        <v>7554</v>
      </c>
      <c r="B4525" s="47">
        <v>8134.5</v>
      </c>
    </row>
    <row r="4526" spans="1:2" ht="15.75" customHeight="1" x14ac:dyDescent="0.3">
      <c r="A4526" s="46" t="s">
        <v>7555</v>
      </c>
      <c r="B4526" s="47">
        <v>8613</v>
      </c>
    </row>
    <row r="4527" spans="1:2" ht="15.75" customHeight="1" x14ac:dyDescent="0.3">
      <c r="A4527" s="46" t="s">
        <v>7556</v>
      </c>
      <c r="B4527" s="47">
        <v>8613</v>
      </c>
    </row>
    <row r="4528" spans="1:2" ht="15.75" customHeight="1" x14ac:dyDescent="0.3">
      <c r="A4528" s="46" t="s">
        <v>7557</v>
      </c>
      <c r="B4528" s="47">
        <v>10527</v>
      </c>
    </row>
    <row r="4529" spans="1:2" ht="15.75" customHeight="1" x14ac:dyDescent="0.3">
      <c r="A4529" s="48" t="s">
        <v>7558</v>
      </c>
      <c r="B4529" s="49">
        <v>39600</v>
      </c>
    </row>
    <row r="4530" spans="1:2" ht="15.75" customHeight="1" x14ac:dyDescent="0.3">
      <c r="A4530" s="46" t="s">
        <v>7559</v>
      </c>
      <c r="B4530" s="47">
        <v>8421.6</v>
      </c>
    </row>
    <row r="4531" spans="1:2" ht="15.75" customHeight="1" x14ac:dyDescent="0.3">
      <c r="A4531" s="46" t="s">
        <v>7560</v>
      </c>
      <c r="B4531" s="47">
        <v>6507.5999999999995</v>
      </c>
    </row>
    <row r="4532" spans="1:2" ht="15.75" customHeight="1" x14ac:dyDescent="0.3">
      <c r="A4532" s="46" t="s">
        <v>7561</v>
      </c>
      <c r="B4532" s="47">
        <v>4976.3999999999996</v>
      </c>
    </row>
    <row r="4533" spans="1:2" ht="15.75" customHeight="1" x14ac:dyDescent="0.3">
      <c r="A4533" s="46" t="s">
        <v>7562</v>
      </c>
      <c r="B4533" s="47">
        <v>6890.4</v>
      </c>
    </row>
    <row r="4534" spans="1:2" ht="15.75" customHeight="1" x14ac:dyDescent="0.3">
      <c r="A4534" s="46" t="s">
        <v>7563</v>
      </c>
      <c r="B4534" s="47">
        <v>4976.3999999999996</v>
      </c>
    </row>
    <row r="4535" spans="1:2" ht="15.75" customHeight="1" x14ac:dyDescent="0.3">
      <c r="A4535" s="46" t="s">
        <v>7564</v>
      </c>
      <c r="B4535" s="47">
        <v>6507.5999999999995</v>
      </c>
    </row>
    <row r="4536" spans="1:2" ht="15.75" customHeight="1" x14ac:dyDescent="0.3">
      <c r="A4536" s="46" t="s">
        <v>7565</v>
      </c>
      <c r="B4536" s="47">
        <v>6890.4</v>
      </c>
    </row>
    <row r="4537" spans="1:2" ht="15.75" customHeight="1" x14ac:dyDescent="0.3">
      <c r="A4537" s="46" t="s">
        <v>7566</v>
      </c>
      <c r="B4537" s="47">
        <v>6890.4</v>
      </c>
    </row>
    <row r="4538" spans="1:2" ht="15.75" customHeight="1" x14ac:dyDescent="0.3">
      <c r="A4538" s="46" t="s">
        <v>7567</v>
      </c>
      <c r="B4538" s="47">
        <v>8421.6</v>
      </c>
    </row>
    <row r="4539" spans="1:2" ht="15.75" customHeight="1" x14ac:dyDescent="0.3">
      <c r="A4539" s="48" t="s">
        <v>7568</v>
      </c>
      <c r="B4539" s="49">
        <v>39600</v>
      </c>
    </row>
    <row r="4540" spans="1:2" ht="15.75" customHeight="1" x14ac:dyDescent="0.3">
      <c r="A4540" s="46" t="s">
        <v>7569</v>
      </c>
      <c r="B4540" s="47">
        <v>8421.6</v>
      </c>
    </row>
    <row r="4541" spans="1:2" ht="15.75" customHeight="1" x14ac:dyDescent="0.3">
      <c r="A4541" s="46" t="s">
        <v>7570</v>
      </c>
      <c r="B4541" s="47">
        <v>6507.5999999999995</v>
      </c>
    </row>
    <row r="4542" spans="1:2" ht="15.75" customHeight="1" x14ac:dyDescent="0.3">
      <c r="A4542" s="46" t="s">
        <v>7571</v>
      </c>
      <c r="B4542" s="47">
        <v>4976.3999999999996</v>
      </c>
    </row>
    <row r="4543" spans="1:2" ht="15.75" customHeight="1" x14ac:dyDescent="0.3">
      <c r="A4543" s="46" t="s">
        <v>7572</v>
      </c>
      <c r="B4543" s="47">
        <v>6890.4</v>
      </c>
    </row>
    <row r="4544" spans="1:2" ht="15.75" customHeight="1" x14ac:dyDescent="0.3">
      <c r="A4544" s="46" t="s">
        <v>7573</v>
      </c>
      <c r="B4544" s="47">
        <v>4976.3999999999996</v>
      </c>
    </row>
    <row r="4545" spans="1:2" ht="15.75" customHeight="1" x14ac:dyDescent="0.3">
      <c r="A4545" s="46" t="s">
        <v>7574</v>
      </c>
      <c r="B4545" s="47">
        <v>6507.5999999999995</v>
      </c>
    </row>
    <row r="4546" spans="1:2" ht="15.75" customHeight="1" x14ac:dyDescent="0.3">
      <c r="A4546" s="46" t="s">
        <v>7575</v>
      </c>
      <c r="B4546" s="47">
        <v>6890.4</v>
      </c>
    </row>
    <row r="4547" spans="1:2" ht="15.75" customHeight="1" x14ac:dyDescent="0.3">
      <c r="A4547" s="46" t="s">
        <v>7576</v>
      </c>
      <c r="B4547" s="47">
        <v>6890.4</v>
      </c>
    </row>
    <row r="4548" spans="1:2" ht="15.75" customHeight="1" x14ac:dyDescent="0.3">
      <c r="A4548" s="46" t="s">
        <v>7577</v>
      </c>
      <c r="B4548" s="47">
        <v>8421.6</v>
      </c>
    </row>
  </sheetData>
  <autoFilter ref="A1:B4548" xr:uid="{00000000-0009-0000-0000-000008000000}"/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000"/>
  <sheetViews>
    <sheetView workbookViewId="0">
      <pane ySplit="1" topLeftCell="A2" activePane="bottomLeft" state="frozen"/>
      <selection pane="bottomLeft" activeCell="B3" sqref="B3"/>
    </sheetView>
  </sheetViews>
  <sheetFormatPr defaultColWidth="14.44140625" defaultRowHeight="15" customHeight="1" x14ac:dyDescent="0.3"/>
  <cols>
    <col min="1" max="1" width="24.77734375" customWidth="1"/>
    <col min="2" max="2" width="38.77734375" customWidth="1"/>
    <col min="3" max="3" width="16.77734375" customWidth="1"/>
    <col min="4" max="4" width="14.109375" customWidth="1"/>
    <col min="5" max="5" width="17" customWidth="1"/>
    <col min="6" max="6" width="11" customWidth="1"/>
    <col min="7" max="26" width="10.77734375" customWidth="1"/>
  </cols>
  <sheetData>
    <row r="1" spans="1:5" ht="14.4" x14ac:dyDescent="0.3">
      <c r="A1" s="2" t="s">
        <v>8069</v>
      </c>
      <c r="B1" s="53" t="s">
        <v>8070</v>
      </c>
      <c r="C1" s="54" t="s">
        <v>8071</v>
      </c>
      <c r="D1" s="54" t="s">
        <v>8072</v>
      </c>
      <c r="E1" s="54" t="s">
        <v>8073</v>
      </c>
    </row>
    <row r="2" spans="1:5" ht="14.4" x14ac:dyDescent="0.3">
      <c r="A2" s="2" t="s">
        <v>8074</v>
      </c>
      <c r="B2" s="38" t="s">
        <v>7086</v>
      </c>
      <c r="C2" s="55">
        <v>31788.9</v>
      </c>
      <c r="D2" s="55">
        <v>30670.71</v>
      </c>
      <c r="E2" s="55">
        <v>34800.480000000003</v>
      </c>
    </row>
    <row r="3" spans="1:5" ht="14.4" x14ac:dyDescent="0.3">
      <c r="A3" s="2" t="s">
        <v>8074</v>
      </c>
      <c r="B3" s="38" t="s">
        <v>7066</v>
      </c>
      <c r="C3" s="55">
        <v>50598.9</v>
      </c>
      <c r="D3" s="55">
        <v>48819.06</v>
      </c>
      <c r="E3" s="55">
        <v>55392.480000000003</v>
      </c>
    </row>
    <row r="4" spans="1:5" ht="14.4" x14ac:dyDescent="0.3">
      <c r="A4" s="2" t="s">
        <v>8074</v>
      </c>
      <c r="B4" s="38" t="s">
        <v>7076</v>
      </c>
      <c r="C4" s="55">
        <v>38058.9</v>
      </c>
      <c r="D4" s="55">
        <v>36720.160000000003</v>
      </c>
      <c r="E4" s="55">
        <v>41664.480000000003</v>
      </c>
    </row>
    <row r="5" spans="1:5" ht="14.4" x14ac:dyDescent="0.3">
      <c r="A5" s="2" t="s">
        <v>8074</v>
      </c>
      <c r="B5" s="38" t="s">
        <v>8075</v>
      </c>
      <c r="C5" s="55">
        <v>9902.9500000000007</v>
      </c>
      <c r="D5" s="55">
        <v>8758.31</v>
      </c>
      <c r="E5" s="55">
        <v>10841.12</v>
      </c>
    </row>
    <row r="6" spans="1:5" ht="14.4" x14ac:dyDescent="0.3">
      <c r="A6" s="2" t="s">
        <v>8074</v>
      </c>
      <c r="B6" s="38" t="s">
        <v>8076</v>
      </c>
      <c r="C6" s="55">
        <v>15773.04</v>
      </c>
      <c r="D6" s="55">
        <v>13949.91</v>
      </c>
      <c r="E6" s="55">
        <v>17267.32</v>
      </c>
    </row>
    <row r="7" spans="1:5" ht="14.4" x14ac:dyDescent="0.3">
      <c r="A7" s="2" t="s">
        <v>8074</v>
      </c>
      <c r="B7" s="38" t="s">
        <v>8077</v>
      </c>
      <c r="C7" s="55">
        <v>11859.19</v>
      </c>
      <c r="D7" s="55">
        <v>10488.44</v>
      </c>
      <c r="E7" s="55">
        <v>12982.69</v>
      </c>
    </row>
    <row r="8" spans="1:5" ht="14.4" x14ac:dyDescent="0.3">
      <c r="A8" s="2" t="s">
        <v>8078</v>
      </c>
      <c r="B8" s="38" t="s">
        <v>2937</v>
      </c>
      <c r="C8" s="55">
        <v>10613.4</v>
      </c>
      <c r="D8" s="55">
        <v>10240.06</v>
      </c>
      <c r="E8" s="55">
        <v>10613.4</v>
      </c>
    </row>
    <row r="9" spans="1:5" ht="14.4" x14ac:dyDescent="0.3">
      <c r="A9" s="2" t="s">
        <v>8078</v>
      </c>
      <c r="B9" s="38" t="s">
        <v>2941</v>
      </c>
      <c r="C9" s="55">
        <v>31863</v>
      </c>
      <c r="D9" s="55">
        <v>30742.2</v>
      </c>
      <c r="E9" s="55">
        <v>31863</v>
      </c>
    </row>
    <row r="10" spans="1:5" ht="14.4" x14ac:dyDescent="0.3">
      <c r="A10" s="2" t="s">
        <v>8078</v>
      </c>
      <c r="B10" s="38" t="s">
        <v>2935</v>
      </c>
      <c r="C10" s="55">
        <v>3180.6</v>
      </c>
      <c r="D10" s="55">
        <v>3068.72</v>
      </c>
      <c r="E10" s="55">
        <v>3180.6</v>
      </c>
    </row>
    <row r="11" spans="1:5" ht="14.4" x14ac:dyDescent="0.3">
      <c r="A11" s="2" t="s">
        <v>8078</v>
      </c>
      <c r="B11" s="38" t="s">
        <v>2939</v>
      </c>
      <c r="C11" s="55">
        <v>21238.2</v>
      </c>
      <c r="D11" s="55">
        <v>20491.13</v>
      </c>
      <c r="E11" s="55">
        <v>21238.2</v>
      </c>
    </row>
    <row r="12" spans="1:5" ht="14.4" x14ac:dyDescent="0.3">
      <c r="A12" s="2" t="s">
        <v>8078</v>
      </c>
      <c r="B12" s="38" t="s">
        <v>2943</v>
      </c>
      <c r="C12" s="55">
        <v>6225</v>
      </c>
      <c r="D12" s="55">
        <v>6225</v>
      </c>
      <c r="E12" s="55">
        <v>6225</v>
      </c>
    </row>
    <row r="13" spans="1:5" ht="14.4" x14ac:dyDescent="0.3">
      <c r="A13" s="2" t="s">
        <v>8078</v>
      </c>
      <c r="B13" s="38" t="s">
        <v>2949</v>
      </c>
      <c r="C13" s="55">
        <v>93455</v>
      </c>
      <c r="D13" s="55">
        <v>93455</v>
      </c>
      <c r="E13" s="55">
        <v>93455</v>
      </c>
    </row>
    <row r="14" spans="1:5" ht="14.4" x14ac:dyDescent="0.3">
      <c r="A14" s="2" t="s">
        <v>8078</v>
      </c>
      <c r="B14" s="38" t="s">
        <v>2945</v>
      </c>
      <c r="C14" s="55">
        <v>18685</v>
      </c>
      <c r="D14" s="55">
        <v>18685</v>
      </c>
      <c r="E14" s="55">
        <v>18685</v>
      </c>
    </row>
    <row r="15" spans="1:5" ht="14.4" x14ac:dyDescent="0.3">
      <c r="A15" s="2" t="s">
        <v>8078</v>
      </c>
      <c r="B15" s="38" t="s">
        <v>2947</v>
      </c>
      <c r="C15" s="55">
        <v>49835</v>
      </c>
      <c r="D15" s="55">
        <v>49835</v>
      </c>
      <c r="E15" s="55">
        <v>49835</v>
      </c>
    </row>
    <row r="16" spans="1:5" ht="14.4" x14ac:dyDescent="0.3">
      <c r="A16" s="2" t="s">
        <v>8078</v>
      </c>
      <c r="B16" s="38" t="s">
        <v>2962</v>
      </c>
      <c r="C16" s="55">
        <v>74765</v>
      </c>
      <c r="D16" s="55">
        <v>74765</v>
      </c>
      <c r="E16" s="55">
        <v>74765</v>
      </c>
    </row>
    <row r="17" spans="1:5" ht="14.4" x14ac:dyDescent="0.3">
      <c r="A17" s="2" t="s">
        <v>8078</v>
      </c>
      <c r="B17" s="38" t="s">
        <v>2960</v>
      </c>
      <c r="C17" s="55">
        <v>37375</v>
      </c>
      <c r="D17" s="55">
        <v>37375</v>
      </c>
      <c r="E17" s="55">
        <v>37375</v>
      </c>
    </row>
    <row r="18" spans="1:5" ht="14.4" x14ac:dyDescent="0.3">
      <c r="A18" s="2" t="s">
        <v>8078</v>
      </c>
      <c r="B18" s="38" t="s">
        <v>2964</v>
      </c>
      <c r="C18" s="55">
        <v>124605</v>
      </c>
      <c r="D18" s="55">
        <v>124605</v>
      </c>
      <c r="E18" s="55">
        <v>124605</v>
      </c>
    </row>
    <row r="19" spans="1:5" ht="14.4" x14ac:dyDescent="0.3">
      <c r="A19" s="2" t="s">
        <v>8078</v>
      </c>
      <c r="B19" s="38" t="s">
        <v>2958</v>
      </c>
      <c r="C19" s="55">
        <v>9965</v>
      </c>
      <c r="D19" s="55">
        <v>9965</v>
      </c>
      <c r="E19" s="55">
        <v>9965</v>
      </c>
    </row>
    <row r="20" spans="1:5" ht="14.4" x14ac:dyDescent="0.3">
      <c r="A20" s="2" t="s">
        <v>8078</v>
      </c>
      <c r="B20" s="38" t="s">
        <v>2956</v>
      </c>
      <c r="C20" s="55">
        <v>2985</v>
      </c>
      <c r="D20" s="55">
        <v>2985</v>
      </c>
      <c r="E20" s="55">
        <v>2985</v>
      </c>
    </row>
    <row r="21" spans="1:5" ht="15.75" customHeight="1" x14ac:dyDescent="0.3">
      <c r="A21" s="2" t="s">
        <v>8079</v>
      </c>
      <c r="B21" s="38" t="s">
        <v>3357</v>
      </c>
      <c r="C21" s="55">
        <v>3927.3</v>
      </c>
      <c r="D21" s="55">
        <v>3789.15</v>
      </c>
      <c r="E21" s="55">
        <v>4299.3599999999997</v>
      </c>
    </row>
    <row r="22" spans="1:5" ht="15.75" customHeight="1" x14ac:dyDescent="0.3">
      <c r="A22" s="2" t="s">
        <v>8079</v>
      </c>
      <c r="B22" s="38" t="s">
        <v>3015</v>
      </c>
      <c r="C22" s="55">
        <v>16695.3</v>
      </c>
      <c r="D22" s="55">
        <v>16108.03</v>
      </c>
      <c r="E22" s="55">
        <v>18276.96</v>
      </c>
    </row>
    <row r="23" spans="1:5" ht="15.75" customHeight="1" x14ac:dyDescent="0.3">
      <c r="A23" s="2" t="s">
        <v>8079</v>
      </c>
      <c r="B23" s="38" t="s">
        <v>3108</v>
      </c>
      <c r="C23" s="55">
        <v>17094.3</v>
      </c>
      <c r="D23" s="55">
        <v>16493</v>
      </c>
      <c r="E23" s="55">
        <v>18713.759999999998</v>
      </c>
    </row>
    <row r="24" spans="1:5" ht="15.75" customHeight="1" x14ac:dyDescent="0.3">
      <c r="A24" s="2" t="s">
        <v>8079</v>
      </c>
      <c r="B24" s="38" t="s">
        <v>3046</v>
      </c>
      <c r="C24" s="55">
        <v>12762.3</v>
      </c>
      <c r="D24" s="55">
        <v>12313.38</v>
      </c>
      <c r="E24" s="55">
        <v>13971.36</v>
      </c>
    </row>
    <row r="25" spans="1:5" ht="15.75" customHeight="1" x14ac:dyDescent="0.3">
      <c r="A25" s="2" t="s">
        <v>8079</v>
      </c>
      <c r="B25" s="38" t="s">
        <v>3139</v>
      </c>
      <c r="C25" s="55">
        <v>13047.3</v>
      </c>
      <c r="D25" s="55">
        <v>12588.35</v>
      </c>
      <c r="E25" s="55">
        <v>14283.36</v>
      </c>
    </row>
    <row r="26" spans="1:5" ht="15.75" customHeight="1" x14ac:dyDescent="0.3">
      <c r="A26" s="2" t="s">
        <v>8079</v>
      </c>
      <c r="B26" s="38" t="s">
        <v>2970</v>
      </c>
      <c r="C26" s="55">
        <v>9741.2999999999993</v>
      </c>
      <c r="D26" s="55">
        <v>9398.64</v>
      </c>
      <c r="E26" s="55">
        <v>10664.16</v>
      </c>
    </row>
    <row r="27" spans="1:5" ht="15.75" customHeight="1" x14ac:dyDescent="0.3">
      <c r="A27" s="2" t="s">
        <v>8079</v>
      </c>
      <c r="B27" s="38" t="s">
        <v>3077</v>
      </c>
      <c r="C27" s="55">
        <v>10083.299999999999</v>
      </c>
      <c r="D27" s="55">
        <v>9728.61</v>
      </c>
      <c r="E27" s="55">
        <v>11038.56</v>
      </c>
    </row>
    <row r="28" spans="1:5" ht="15.75" customHeight="1" x14ac:dyDescent="0.3">
      <c r="A28" s="2" t="s">
        <v>8079</v>
      </c>
      <c r="B28" s="38" t="s">
        <v>3191</v>
      </c>
      <c r="C28" s="55">
        <v>20343.3</v>
      </c>
      <c r="D28" s="55">
        <v>19627.71</v>
      </c>
      <c r="E28" s="55">
        <v>22270.560000000001</v>
      </c>
    </row>
    <row r="29" spans="1:5" ht="15.75" customHeight="1" x14ac:dyDescent="0.3">
      <c r="A29" s="2" t="s">
        <v>8079</v>
      </c>
      <c r="B29" s="38" t="s">
        <v>3264</v>
      </c>
      <c r="C29" s="55">
        <v>20343.3</v>
      </c>
      <c r="D29" s="55">
        <v>19627.71</v>
      </c>
      <c r="E29" s="55">
        <v>22270.560000000001</v>
      </c>
    </row>
    <row r="30" spans="1:5" ht="15.75" customHeight="1" x14ac:dyDescent="0.3">
      <c r="A30" s="2" t="s">
        <v>8079</v>
      </c>
      <c r="B30" s="38" t="s">
        <v>3212</v>
      </c>
      <c r="C30" s="55">
        <v>15441.3</v>
      </c>
      <c r="D30" s="55">
        <v>14898.14</v>
      </c>
      <c r="E30" s="55">
        <v>16904.16</v>
      </c>
    </row>
    <row r="31" spans="1:5" ht="15.75" customHeight="1" x14ac:dyDescent="0.3">
      <c r="A31" s="2" t="s">
        <v>8079</v>
      </c>
      <c r="B31" s="38" t="s">
        <v>3295</v>
      </c>
      <c r="C31" s="55">
        <v>15726.3</v>
      </c>
      <c r="D31" s="55">
        <v>15173.12</v>
      </c>
      <c r="E31" s="55">
        <v>17216.16</v>
      </c>
    </row>
    <row r="32" spans="1:5" ht="15.75" customHeight="1" x14ac:dyDescent="0.3">
      <c r="A32" s="2" t="s">
        <v>8079</v>
      </c>
      <c r="B32" s="38" t="s">
        <v>3170</v>
      </c>
      <c r="C32" s="55">
        <v>11964.3</v>
      </c>
      <c r="D32" s="55">
        <v>11543.45</v>
      </c>
      <c r="E32" s="55">
        <v>13097.76</v>
      </c>
    </row>
    <row r="33" spans="1:5" ht="15.75" customHeight="1" x14ac:dyDescent="0.3">
      <c r="A33" s="2" t="s">
        <v>8079</v>
      </c>
      <c r="B33" s="38" t="s">
        <v>3233</v>
      </c>
      <c r="C33" s="55">
        <v>12192.3</v>
      </c>
      <c r="D33" s="55">
        <v>11763.43</v>
      </c>
      <c r="E33" s="55">
        <v>13347.36</v>
      </c>
    </row>
    <row r="34" spans="1:5" ht="15.75" customHeight="1" x14ac:dyDescent="0.3">
      <c r="A34" s="2" t="s">
        <v>8079</v>
      </c>
      <c r="B34" s="38" t="s">
        <v>4217</v>
      </c>
      <c r="C34" s="55">
        <v>34353.9</v>
      </c>
      <c r="D34" s="55">
        <v>33145.480000000003</v>
      </c>
      <c r="E34" s="55">
        <v>37608.480000000003</v>
      </c>
    </row>
    <row r="35" spans="1:5" ht="15.75" customHeight="1" x14ac:dyDescent="0.3">
      <c r="A35" s="2" t="s">
        <v>8079</v>
      </c>
      <c r="B35" s="38" t="s">
        <v>4248</v>
      </c>
      <c r="C35" s="55">
        <v>34542</v>
      </c>
      <c r="D35" s="55">
        <v>33326.97</v>
      </c>
      <c r="E35" s="55">
        <v>37814.400000000001</v>
      </c>
    </row>
    <row r="36" spans="1:5" ht="15.75" customHeight="1" x14ac:dyDescent="0.3">
      <c r="A36" s="2" t="s">
        <v>8079</v>
      </c>
      <c r="B36" s="38" t="s">
        <v>4155</v>
      </c>
      <c r="C36" s="55">
        <v>27519.599999999999</v>
      </c>
      <c r="D36" s="55">
        <v>26551.58</v>
      </c>
      <c r="E36" s="55">
        <v>30126.720000000001</v>
      </c>
    </row>
    <row r="37" spans="1:5" ht="15.75" customHeight="1" x14ac:dyDescent="0.3">
      <c r="A37" s="2" t="s">
        <v>8079</v>
      </c>
      <c r="B37" s="38" t="s">
        <v>4186</v>
      </c>
      <c r="C37" s="55">
        <v>27707.7</v>
      </c>
      <c r="D37" s="55">
        <v>26733.06</v>
      </c>
      <c r="E37" s="55">
        <v>30332.639999999999</v>
      </c>
    </row>
    <row r="38" spans="1:5" ht="15.75" customHeight="1" x14ac:dyDescent="0.3">
      <c r="A38" s="2" t="s">
        <v>8079</v>
      </c>
      <c r="B38" s="38" t="s">
        <v>4093</v>
      </c>
      <c r="C38" s="55">
        <v>21751.200000000001</v>
      </c>
      <c r="D38" s="55">
        <v>20986.09</v>
      </c>
      <c r="E38" s="55">
        <v>23811.84</v>
      </c>
    </row>
    <row r="39" spans="1:5" ht="15.75" customHeight="1" x14ac:dyDescent="0.3">
      <c r="A39" s="2" t="s">
        <v>8079</v>
      </c>
      <c r="B39" s="38" t="s">
        <v>4124</v>
      </c>
      <c r="C39" s="55">
        <v>21939.3</v>
      </c>
      <c r="D39" s="55">
        <v>21167.57</v>
      </c>
      <c r="E39" s="55">
        <v>24017.759999999998</v>
      </c>
    </row>
    <row r="40" spans="1:5" ht="15.75" customHeight="1" x14ac:dyDescent="0.3">
      <c r="A40" s="2" t="s">
        <v>8079</v>
      </c>
      <c r="B40" s="38" t="s">
        <v>3326</v>
      </c>
      <c r="C40" s="55">
        <v>4212.3</v>
      </c>
      <c r="D40" s="55">
        <v>4064.13</v>
      </c>
      <c r="E40" s="55">
        <v>4611.3599999999997</v>
      </c>
    </row>
    <row r="41" spans="1:5" ht="15.75" customHeight="1" x14ac:dyDescent="0.3">
      <c r="A41" s="2" t="s">
        <v>8079</v>
      </c>
      <c r="B41" s="38" t="s">
        <v>3628</v>
      </c>
      <c r="C41" s="55">
        <v>12477.3</v>
      </c>
      <c r="D41" s="55">
        <v>12038.4</v>
      </c>
      <c r="E41" s="55">
        <v>13659.36</v>
      </c>
    </row>
    <row r="42" spans="1:5" ht="15.75" customHeight="1" x14ac:dyDescent="0.3">
      <c r="A42" s="2" t="s">
        <v>8079</v>
      </c>
      <c r="B42" s="38" t="s">
        <v>3597</v>
      </c>
      <c r="C42" s="55">
        <v>12762.3</v>
      </c>
      <c r="D42" s="55">
        <v>12313.38</v>
      </c>
      <c r="E42" s="55">
        <v>13971.36</v>
      </c>
    </row>
    <row r="43" spans="1:5" ht="15.75" customHeight="1" x14ac:dyDescent="0.3">
      <c r="A43" s="2" t="s">
        <v>8079</v>
      </c>
      <c r="B43" s="38" t="s">
        <v>3504</v>
      </c>
      <c r="C43" s="55">
        <v>9342.2999999999993</v>
      </c>
      <c r="D43" s="55">
        <v>9013.68</v>
      </c>
      <c r="E43" s="55">
        <v>10227.36</v>
      </c>
    </row>
    <row r="44" spans="1:5" ht="15.75" customHeight="1" x14ac:dyDescent="0.3">
      <c r="A44" s="2" t="s">
        <v>8079</v>
      </c>
      <c r="B44" s="38" t="s">
        <v>3659</v>
      </c>
      <c r="C44" s="55">
        <v>9513.2999999999993</v>
      </c>
      <c r="D44" s="55">
        <v>9178.66</v>
      </c>
      <c r="E44" s="55">
        <v>10414.56</v>
      </c>
    </row>
    <row r="45" spans="1:5" ht="15.75" customHeight="1" x14ac:dyDescent="0.3">
      <c r="A45" s="2" t="s">
        <v>8079</v>
      </c>
      <c r="B45" s="38" t="s">
        <v>3535</v>
      </c>
      <c r="C45" s="55">
        <v>6834.3</v>
      </c>
      <c r="D45" s="55">
        <v>6593.9</v>
      </c>
      <c r="E45" s="55">
        <v>7481.76</v>
      </c>
    </row>
    <row r="46" spans="1:5" ht="15.75" customHeight="1" x14ac:dyDescent="0.3">
      <c r="A46" s="2" t="s">
        <v>8079</v>
      </c>
      <c r="B46" s="38" t="s">
        <v>3566</v>
      </c>
      <c r="C46" s="55">
        <v>6948.3</v>
      </c>
      <c r="D46" s="55">
        <v>6703.89</v>
      </c>
      <c r="E46" s="55">
        <v>7606.56</v>
      </c>
    </row>
    <row r="47" spans="1:5" ht="15.75" customHeight="1" x14ac:dyDescent="0.3">
      <c r="A47" s="2" t="s">
        <v>8079</v>
      </c>
      <c r="B47" s="38" t="s">
        <v>3721</v>
      </c>
      <c r="C47" s="55">
        <v>19089.3</v>
      </c>
      <c r="D47" s="55">
        <v>18417.82</v>
      </c>
      <c r="E47" s="55">
        <v>20897.759999999998</v>
      </c>
    </row>
    <row r="48" spans="1:5" ht="15.75" customHeight="1" x14ac:dyDescent="0.3">
      <c r="A48" s="2" t="s">
        <v>8079</v>
      </c>
      <c r="B48" s="38" t="s">
        <v>3814</v>
      </c>
      <c r="C48" s="55">
        <v>19431.3</v>
      </c>
      <c r="D48" s="55">
        <v>18747.79</v>
      </c>
      <c r="E48" s="55">
        <v>21272.16</v>
      </c>
    </row>
    <row r="49" spans="1:5" ht="15.75" customHeight="1" x14ac:dyDescent="0.3">
      <c r="A49" s="2" t="s">
        <v>8079</v>
      </c>
      <c r="B49" s="38" t="s">
        <v>3752</v>
      </c>
      <c r="C49" s="55">
        <v>14700.3</v>
      </c>
      <c r="D49" s="55">
        <v>14183.21</v>
      </c>
      <c r="E49" s="55">
        <v>16092.96</v>
      </c>
    </row>
    <row r="50" spans="1:5" ht="15.75" customHeight="1" x14ac:dyDescent="0.3">
      <c r="A50" s="2" t="s">
        <v>8079</v>
      </c>
      <c r="B50" s="38" t="s">
        <v>3845</v>
      </c>
      <c r="C50" s="55">
        <v>14985.3</v>
      </c>
      <c r="D50" s="55">
        <v>14458.18</v>
      </c>
      <c r="E50" s="55">
        <v>16404.96</v>
      </c>
    </row>
    <row r="51" spans="1:5" ht="15.75" customHeight="1" x14ac:dyDescent="0.3">
      <c r="A51" s="2" t="s">
        <v>8079</v>
      </c>
      <c r="B51" s="38" t="s">
        <v>3690</v>
      </c>
      <c r="C51" s="55">
        <v>11337.3</v>
      </c>
      <c r="D51" s="55">
        <v>10938.5</v>
      </c>
      <c r="E51" s="55">
        <v>12411.36</v>
      </c>
    </row>
    <row r="52" spans="1:5" ht="15.75" customHeight="1" x14ac:dyDescent="0.3">
      <c r="A52" s="2" t="s">
        <v>8079</v>
      </c>
      <c r="B52" s="38" t="s">
        <v>3783</v>
      </c>
      <c r="C52" s="55">
        <v>11565.3</v>
      </c>
      <c r="D52" s="55">
        <v>11158.48</v>
      </c>
      <c r="E52" s="55">
        <v>12660.96</v>
      </c>
    </row>
    <row r="53" spans="1:5" ht="15.75" customHeight="1" x14ac:dyDescent="0.3">
      <c r="A53" s="2" t="s">
        <v>8079</v>
      </c>
      <c r="B53" s="38" t="s">
        <v>4031</v>
      </c>
      <c r="C53" s="55">
        <v>35482.5</v>
      </c>
      <c r="D53" s="55">
        <v>34234.379999999997</v>
      </c>
      <c r="E53" s="55">
        <v>38844</v>
      </c>
    </row>
    <row r="54" spans="1:5" ht="15.75" customHeight="1" x14ac:dyDescent="0.3">
      <c r="A54" s="2" t="s">
        <v>8079</v>
      </c>
      <c r="B54" s="38" t="s">
        <v>4062</v>
      </c>
      <c r="C54" s="55">
        <v>35670.6</v>
      </c>
      <c r="D54" s="55">
        <v>34415.870000000003</v>
      </c>
      <c r="E54" s="55">
        <v>39049.919999999998</v>
      </c>
    </row>
    <row r="55" spans="1:5" ht="15.75" customHeight="1" x14ac:dyDescent="0.3">
      <c r="A55" s="2" t="s">
        <v>8079</v>
      </c>
      <c r="B55" s="38" t="s">
        <v>3969</v>
      </c>
      <c r="C55" s="55">
        <v>27519.599999999999</v>
      </c>
      <c r="D55" s="55">
        <v>26551.58</v>
      </c>
      <c r="E55" s="55">
        <v>30126.720000000001</v>
      </c>
    </row>
    <row r="56" spans="1:5" ht="15.75" customHeight="1" x14ac:dyDescent="0.3">
      <c r="A56" s="2" t="s">
        <v>8079</v>
      </c>
      <c r="B56" s="38" t="s">
        <v>4000</v>
      </c>
      <c r="C56" s="55">
        <v>27707.7</v>
      </c>
      <c r="D56" s="55">
        <v>26733.06</v>
      </c>
      <c r="E56" s="55">
        <v>30332.639999999999</v>
      </c>
    </row>
    <row r="57" spans="1:5" ht="15.75" customHeight="1" x14ac:dyDescent="0.3">
      <c r="A57" s="2" t="s">
        <v>8079</v>
      </c>
      <c r="B57" s="38" t="s">
        <v>3907</v>
      </c>
      <c r="C57" s="55">
        <v>21751.200000000001</v>
      </c>
      <c r="D57" s="55">
        <v>20986.09</v>
      </c>
      <c r="E57" s="55">
        <v>23811.84</v>
      </c>
    </row>
    <row r="58" spans="1:5" ht="15.75" customHeight="1" x14ac:dyDescent="0.3">
      <c r="A58" s="2" t="s">
        <v>8079</v>
      </c>
      <c r="B58" s="38" t="s">
        <v>3938</v>
      </c>
      <c r="C58" s="55">
        <v>21939.3</v>
      </c>
      <c r="D58" s="55">
        <v>21167.57</v>
      </c>
      <c r="E58" s="55">
        <v>24017.759999999998</v>
      </c>
    </row>
    <row r="59" spans="1:5" ht="15.75" customHeight="1" x14ac:dyDescent="0.3">
      <c r="A59" s="2" t="s">
        <v>8079</v>
      </c>
      <c r="B59" s="38" t="s">
        <v>3876</v>
      </c>
      <c r="C59" s="55">
        <v>3927.3</v>
      </c>
      <c r="D59" s="55">
        <v>3789.15</v>
      </c>
      <c r="E59" s="55">
        <v>4299.3599999999997</v>
      </c>
    </row>
    <row r="60" spans="1:5" ht="15.75" customHeight="1" x14ac:dyDescent="0.3">
      <c r="A60" s="2" t="s">
        <v>8079</v>
      </c>
      <c r="B60" s="38" t="s">
        <v>3399</v>
      </c>
      <c r="C60" s="55">
        <v>11565.3</v>
      </c>
      <c r="D60" s="55">
        <v>11158.48</v>
      </c>
      <c r="E60" s="55">
        <v>12660.96</v>
      </c>
    </row>
    <row r="61" spans="1:5" ht="15.75" customHeight="1" x14ac:dyDescent="0.3">
      <c r="A61" s="2" t="s">
        <v>8079</v>
      </c>
      <c r="B61" s="38" t="s">
        <v>3420</v>
      </c>
      <c r="C61" s="55">
        <v>10881.3</v>
      </c>
      <c r="D61" s="55">
        <v>10498.54</v>
      </c>
      <c r="E61" s="55">
        <v>11912.16</v>
      </c>
    </row>
    <row r="62" spans="1:5" ht="15.75" customHeight="1" x14ac:dyDescent="0.3">
      <c r="A62" s="2" t="s">
        <v>8079</v>
      </c>
      <c r="B62" s="38" t="s">
        <v>3378</v>
      </c>
      <c r="C62" s="55">
        <v>9627.2999999999993</v>
      </c>
      <c r="D62" s="55">
        <v>9288.65</v>
      </c>
      <c r="E62" s="55">
        <v>10539.36</v>
      </c>
    </row>
    <row r="63" spans="1:5" ht="15.75" customHeight="1" x14ac:dyDescent="0.3">
      <c r="A63" s="2" t="s">
        <v>8079</v>
      </c>
      <c r="B63" s="38" t="s">
        <v>3462</v>
      </c>
      <c r="C63" s="55">
        <v>14358.3</v>
      </c>
      <c r="D63" s="55">
        <v>13853.24</v>
      </c>
      <c r="E63" s="55">
        <v>15718.56</v>
      </c>
    </row>
    <row r="64" spans="1:5" ht="15.75" customHeight="1" x14ac:dyDescent="0.3">
      <c r="A64" s="2" t="s">
        <v>8079</v>
      </c>
      <c r="B64" s="38" t="s">
        <v>3483</v>
      </c>
      <c r="C64" s="55">
        <v>12990.3</v>
      </c>
      <c r="D64" s="55">
        <v>12533.36</v>
      </c>
      <c r="E64" s="55">
        <v>14220.96</v>
      </c>
    </row>
    <row r="65" spans="1:5" ht="15.75" customHeight="1" x14ac:dyDescent="0.3">
      <c r="A65" s="2" t="s">
        <v>8079</v>
      </c>
      <c r="B65" s="38" t="s">
        <v>3441</v>
      </c>
      <c r="C65" s="55">
        <v>11736.3</v>
      </c>
      <c r="D65" s="55">
        <v>11323.47</v>
      </c>
      <c r="E65" s="55">
        <v>12848.16</v>
      </c>
    </row>
    <row r="66" spans="1:5" ht="15.75" customHeight="1" x14ac:dyDescent="0.3">
      <c r="A66" s="2" t="s">
        <v>8079</v>
      </c>
      <c r="B66" s="38" t="s">
        <v>4321</v>
      </c>
      <c r="C66" s="55">
        <v>67396.800000000003</v>
      </c>
      <c r="D66" s="55">
        <v>65026.080000000002</v>
      </c>
      <c r="E66" s="55">
        <v>73781.759999999995</v>
      </c>
    </row>
    <row r="67" spans="1:5" ht="15.75" customHeight="1" x14ac:dyDescent="0.3">
      <c r="A67" s="2" t="s">
        <v>8079</v>
      </c>
      <c r="B67" s="38" t="s">
        <v>4300</v>
      </c>
      <c r="C67" s="55">
        <v>47332.800000000003</v>
      </c>
      <c r="D67" s="55">
        <v>45667.839999999997</v>
      </c>
      <c r="E67" s="55">
        <v>51816.959999999999</v>
      </c>
    </row>
    <row r="68" spans="1:5" ht="15.75" customHeight="1" x14ac:dyDescent="0.3">
      <c r="A68" s="2" t="s">
        <v>8079</v>
      </c>
      <c r="B68" s="38" t="s">
        <v>4279</v>
      </c>
      <c r="C68" s="55">
        <v>42379.5</v>
      </c>
      <c r="D68" s="55">
        <v>40888.78</v>
      </c>
      <c r="E68" s="55">
        <v>46394.400000000001</v>
      </c>
    </row>
    <row r="69" spans="1:5" ht="15.75" customHeight="1" x14ac:dyDescent="0.3">
      <c r="A69" s="2" t="s">
        <v>8080</v>
      </c>
      <c r="B69" s="38" t="s">
        <v>5570</v>
      </c>
      <c r="C69" s="55">
        <v>20245.82</v>
      </c>
      <c r="D69" s="55">
        <v>19533.669999999998</v>
      </c>
      <c r="E69" s="55">
        <v>22163.84</v>
      </c>
    </row>
    <row r="70" spans="1:5" ht="15.75" customHeight="1" x14ac:dyDescent="0.3">
      <c r="A70" s="2" t="s">
        <v>8080</v>
      </c>
      <c r="B70" s="38" t="s">
        <v>5560</v>
      </c>
      <c r="C70" s="55">
        <v>14665.53</v>
      </c>
      <c r="D70" s="55">
        <v>14149.66</v>
      </c>
      <c r="E70" s="55">
        <v>16054.89</v>
      </c>
    </row>
    <row r="71" spans="1:5" ht="15.75" customHeight="1" x14ac:dyDescent="0.3">
      <c r="A71" s="2" t="s">
        <v>8080</v>
      </c>
      <c r="B71" s="38" t="s">
        <v>5710</v>
      </c>
      <c r="C71" s="55">
        <v>26014.22</v>
      </c>
      <c r="D71" s="55">
        <v>25099.15</v>
      </c>
      <c r="E71" s="55">
        <v>28478.720000000001</v>
      </c>
    </row>
    <row r="72" spans="1:5" ht="15.75" customHeight="1" x14ac:dyDescent="0.3">
      <c r="A72" s="2" t="s">
        <v>8080</v>
      </c>
      <c r="B72" s="38" t="s">
        <v>5720</v>
      </c>
      <c r="C72" s="55">
        <v>34290.620000000003</v>
      </c>
      <c r="D72" s="55">
        <v>33084.410000000003</v>
      </c>
      <c r="E72" s="55">
        <v>37539.199999999997</v>
      </c>
    </row>
    <row r="73" spans="1:5" ht="15.75" customHeight="1" x14ac:dyDescent="0.3">
      <c r="A73" s="2" t="s">
        <v>8080</v>
      </c>
      <c r="B73" s="38" t="s">
        <v>5730</v>
      </c>
      <c r="C73" s="55">
        <v>20245.82</v>
      </c>
      <c r="D73" s="55">
        <v>19533.669999999998</v>
      </c>
      <c r="E73" s="55">
        <v>22163.84</v>
      </c>
    </row>
    <row r="74" spans="1:5" ht="15.75" customHeight="1" x14ac:dyDescent="0.3">
      <c r="A74" s="2" t="s">
        <v>8080</v>
      </c>
      <c r="B74" s="38" t="s">
        <v>5740</v>
      </c>
      <c r="C74" s="55">
        <v>28522.22</v>
      </c>
      <c r="D74" s="55">
        <v>27518.93</v>
      </c>
      <c r="E74" s="55">
        <v>31224.32</v>
      </c>
    </row>
    <row r="75" spans="1:5" ht="15.75" customHeight="1" x14ac:dyDescent="0.3">
      <c r="A75" s="2" t="s">
        <v>8080</v>
      </c>
      <c r="B75" s="38" t="s">
        <v>5410</v>
      </c>
      <c r="C75" s="56">
        <v>6305.1</v>
      </c>
      <c r="D75" s="38">
        <v>5069.42</v>
      </c>
      <c r="E75" s="56">
        <v>6902.43</v>
      </c>
    </row>
    <row r="76" spans="1:5" ht="15.75" customHeight="1" x14ac:dyDescent="0.3">
      <c r="A76" s="2" t="s">
        <v>8080</v>
      </c>
      <c r="B76" s="38" t="s">
        <v>5400</v>
      </c>
      <c r="C76" s="56">
        <v>4567.75</v>
      </c>
      <c r="D76" s="56">
        <v>3672.56</v>
      </c>
      <c r="E76" s="56">
        <v>5000.4799999999996</v>
      </c>
    </row>
    <row r="77" spans="1:5" ht="15.75" customHeight="1" x14ac:dyDescent="0.3">
      <c r="A77" s="2" t="s">
        <v>8080</v>
      </c>
      <c r="B77" s="38" t="s">
        <v>239</v>
      </c>
      <c r="C77" s="55">
        <v>8110.87</v>
      </c>
      <c r="D77" s="55">
        <v>7173.36</v>
      </c>
      <c r="E77" s="55">
        <v>8879.26</v>
      </c>
    </row>
    <row r="78" spans="1:5" ht="15.75" customHeight="1" x14ac:dyDescent="0.3">
      <c r="A78" s="2" t="s">
        <v>8080</v>
      </c>
      <c r="B78" s="38" t="s">
        <v>258</v>
      </c>
      <c r="C78" s="55">
        <v>10682.69</v>
      </c>
      <c r="D78" s="55">
        <v>9447.94</v>
      </c>
      <c r="E78" s="55">
        <v>11694.73</v>
      </c>
    </row>
    <row r="79" spans="1:5" ht="15.75" customHeight="1" x14ac:dyDescent="0.3">
      <c r="A79" s="2" t="s">
        <v>8080</v>
      </c>
      <c r="B79" s="38" t="s">
        <v>277</v>
      </c>
      <c r="C79" s="55">
        <v>6305.1</v>
      </c>
      <c r="D79" s="55">
        <v>5576.32</v>
      </c>
      <c r="E79" s="55">
        <v>6902.43</v>
      </c>
    </row>
    <row r="80" spans="1:5" ht="15.75" customHeight="1" x14ac:dyDescent="0.3">
      <c r="A80" s="2" t="s">
        <v>8080</v>
      </c>
      <c r="B80" s="38" t="s">
        <v>296</v>
      </c>
      <c r="C80" s="55">
        <v>8890.6200000000008</v>
      </c>
      <c r="D80" s="55">
        <v>7863</v>
      </c>
      <c r="E80" s="55">
        <v>9732.9</v>
      </c>
    </row>
    <row r="81" spans="1:5" ht="15.75" customHeight="1" x14ac:dyDescent="0.3">
      <c r="A81" s="2" t="s">
        <v>8080</v>
      </c>
      <c r="B81" s="38" t="s">
        <v>5750</v>
      </c>
      <c r="C81" s="55">
        <v>29086.52</v>
      </c>
      <c r="D81" s="55">
        <v>28063.39</v>
      </c>
      <c r="E81" s="55">
        <v>31842.080000000002</v>
      </c>
    </row>
    <row r="82" spans="1:5" ht="15.75" customHeight="1" x14ac:dyDescent="0.3">
      <c r="A82" s="2" t="s">
        <v>8080</v>
      </c>
      <c r="B82" s="38" t="s">
        <v>5590</v>
      </c>
      <c r="C82" s="55">
        <v>29086.53</v>
      </c>
      <c r="D82" s="55">
        <v>28063.38</v>
      </c>
      <c r="E82" s="55">
        <v>31842.080000000002</v>
      </c>
    </row>
    <row r="83" spans="1:5" ht="15.75" customHeight="1" x14ac:dyDescent="0.3">
      <c r="A83" s="2" t="s">
        <v>8080</v>
      </c>
      <c r="B83" s="38" t="s">
        <v>5580</v>
      </c>
      <c r="C83" s="55">
        <v>21750.63</v>
      </c>
      <c r="D83" s="55">
        <v>20985.54</v>
      </c>
      <c r="E83" s="55">
        <v>23811.21</v>
      </c>
    </row>
    <row r="84" spans="1:5" ht="15.75" customHeight="1" x14ac:dyDescent="0.3">
      <c r="A84" s="2" t="s">
        <v>8080</v>
      </c>
      <c r="B84" s="38" t="s">
        <v>5760</v>
      </c>
      <c r="C84" s="55">
        <v>37300.22</v>
      </c>
      <c r="D84" s="55">
        <v>35988.160000000003</v>
      </c>
      <c r="E84" s="55">
        <v>40833.919999999998</v>
      </c>
    </row>
    <row r="85" spans="1:5" ht="15.75" customHeight="1" x14ac:dyDescent="0.3">
      <c r="A85" s="2" t="s">
        <v>8080</v>
      </c>
      <c r="B85" s="38" t="s">
        <v>5770</v>
      </c>
      <c r="C85" s="55">
        <v>50467.21</v>
      </c>
      <c r="D85" s="55">
        <v>48692</v>
      </c>
      <c r="E85" s="55">
        <v>55248.33</v>
      </c>
    </row>
    <row r="86" spans="1:5" ht="15.75" customHeight="1" x14ac:dyDescent="0.3">
      <c r="A86" s="2" t="s">
        <v>8080</v>
      </c>
      <c r="B86" s="38" t="s">
        <v>5780</v>
      </c>
      <c r="C86" s="55">
        <v>29086.53</v>
      </c>
      <c r="D86" s="55">
        <v>28063.38</v>
      </c>
      <c r="E86" s="55">
        <v>31842.080000000002</v>
      </c>
    </row>
    <row r="87" spans="1:5" ht="15.75" customHeight="1" x14ac:dyDescent="0.3">
      <c r="A87" s="2" t="s">
        <v>8080</v>
      </c>
      <c r="B87" s="38" t="s">
        <v>5790</v>
      </c>
      <c r="C87" s="55">
        <v>42253.51</v>
      </c>
      <c r="D87" s="55">
        <v>40767.230000000003</v>
      </c>
      <c r="E87" s="55">
        <v>46256.49</v>
      </c>
    </row>
    <row r="88" spans="1:5" ht="15.75" customHeight="1" x14ac:dyDescent="0.3">
      <c r="A88" s="2" t="s">
        <v>8080</v>
      </c>
      <c r="B88" s="38" t="s">
        <v>315</v>
      </c>
      <c r="C88" s="57">
        <v>8094.86</v>
      </c>
      <c r="D88" s="57">
        <v>7159.28</v>
      </c>
      <c r="E88" s="57">
        <v>8861.74</v>
      </c>
    </row>
    <row r="89" spans="1:5" ht="15.75" customHeight="1" x14ac:dyDescent="0.3">
      <c r="A89" s="2" t="s">
        <v>8080</v>
      </c>
      <c r="B89" s="38" t="s">
        <v>5430</v>
      </c>
      <c r="C89" s="55">
        <v>9068.4599999999991</v>
      </c>
      <c r="D89" s="57">
        <v>7291.23</v>
      </c>
      <c r="E89" s="55">
        <v>9927.58</v>
      </c>
    </row>
    <row r="90" spans="1:5" ht="15.75" customHeight="1" x14ac:dyDescent="0.3">
      <c r="A90" s="2" t="s">
        <v>8080</v>
      </c>
      <c r="B90" s="38" t="s">
        <v>5420</v>
      </c>
      <c r="C90" s="56">
        <v>6783.91</v>
      </c>
      <c r="D90" s="56">
        <v>5454.4</v>
      </c>
      <c r="E90" s="56">
        <v>7426.59</v>
      </c>
    </row>
    <row r="91" spans="1:5" ht="15.75" customHeight="1" x14ac:dyDescent="0.3">
      <c r="A91" s="2" t="s">
        <v>8080</v>
      </c>
      <c r="B91" s="38" t="s">
        <v>334</v>
      </c>
      <c r="C91" s="55">
        <v>11626.62</v>
      </c>
      <c r="D91" s="55">
        <v>10282.74</v>
      </c>
      <c r="E91" s="55">
        <v>12728.09</v>
      </c>
    </row>
    <row r="92" spans="1:5" ht="15.75" customHeight="1" x14ac:dyDescent="0.3">
      <c r="A92" s="2" t="s">
        <v>8080</v>
      </c>
      <c r="B92" s="38" t="s">
        <v>353</v>
      </c>
      <c r="C92" s="55">
        <v>15730.62</v>
      </c>
      <c r="D92" s="55">
        <v>13912.4</v>
      </c>
      <c r="E92" s="55">
        <v>17220.89</v>
      </c>
    </row>
    <row r="93" spans="1:5" ht="15.75" customHeight="1" x14ac:dyDescent="0.3">
      <c r="A93" s="2" t="s">
        <v>8080</v>
      </c>
      <c r="B93" s="38" t="s">
        <v>372</v>
      </c>
      <c r="C93" s="55">
        <v>9068.4599999999991</v>
      </c>
      <c r="D93" s="55">
        <v>8020.28</v>
      </c>
      <c r="E93" s="55">
        <v>9927.58</v>
      </c>
    </row>
    <row r="94" spans="1:5" ht="15.75" customHeight="1" x14ac:dyDescent="0.3">
      <c r="A94" s="2" t="s">
        <v>8080</v>
      </c>
      <c r="B94" s="38" t="s">
        <v>391</v>
      </c>
      <c r="C94" s="55">
        <v>13172.46</v>
      </c>
      <c r="D94" s="55">
        <v>11649.92</v>
      </c>
      <c r="E94" s="55">
        <v>14420.38</v>
      </c>
    </row>
    <row r="95" spans="1:5" ht="15.75" customHeight="1" x14ac:dyDescent="0.3">
      <c r="A95" s="2" t="s">
        <v>8080</v>
      </c>
      <c r="B95" s="38" t="s">
        <v>5610</v>
      </c>
      <c r="C95" s="55">
        <v>38554.22</v>
      </c>
      <c r="D95" s="55">
        <v>37198.06</v>
      </c>
      <c r="E95" s="55">
        <v>42206.73</v>
      </c>
    </row>
    <row r="96" spans="1:5" ht="15.75" customHeight="1" x14ac:dyDescent="0.3">
      <c r="A96" s="2" t="s">
        <v>8080</v>
      </c>
      <c r="B96" s="38" t="s">
        <v>5600</v>
      </c>
      <c r="C96" s="55">
        <v>30528.63</v>
      </c>
      <c r="D96" s="55">
        <v>29454.77</v>
      </c>
      <c r="E96" s="55">
        <v>33420.81</v>
      </c>
    </row>
    <row r="97" spans="1:5" ht="15.75" customHeight="1" x14ac:dyDescent="0.3">
      <c r="A97" s="2" t="s">
        <v>8080</v>
      </c>
      <c r="B97" s="38" t="s">
        <v>5800</v>
      </c>
      <c r="C97" s="55">
        <v>48648.93</v>
      </c>
      <c r="D97" s="55">
        <v>46937.67</v>
      </c>
      <c r="E97" s="55">
        <v>53257.760000000002</v>
      </c>
    </row>
    <row r="98" spans="1:5" ht="15.75" customHeight="1" x14ac:dyDescent="0.3">
      <c r="A98" s="2" t="s">
        <v>8080</v>
      </c>
      <c r="B98" s="38" t="s">
        <v>5810</v>
      </c>
      <c r="C98" s="55">
        <v>63007.21</v>
      </c>
      <c r="D98" s="55">
        <v>60790.91</v>
      </c>
      <c r="E98" s="55">
        <v>68976.33</v>
      </c>
    </row>
    <row r="99" spans="1:5" ht="15.75" customHeight="1" x14ac:dyDescent="0.3">
      <c r="A99" s="2" t="s">
        <v>8080</v>
      </c>
      <c r="B99" s="38" t="s">
        <v>5820</v>
      </c>
      <c r="C99" s="55">
        <v>38554.22</v>
      </c>
      <c r="D99" s="55">
        <v>37198.06</v>
      </c>
      <c r="E99" s="55">
        <v>42206.73</v>
      </c>
    </row>
    <row r="100" spans="1:5" ht="15.75" customHeight="1" x14ac:dyDescent="0.3">
      <c r="A100" s="2" t="s">
        <v>8080</v>
      </c>
      <c r="B100" s="38" t="s">
        <v>5830</v>
      </c>
      <c r="C100" s="55">
        <v>52912.53</v>
      </c>
      <c r="D100" s="55">
        <v>51051.28</v>
      </c>
      <c r="E100" s="55">
        <v>57925.29</v>
      </c>
    </row>
    <row r="101" spans="1:5" ht="15.75" customHeight="1" x14ac:dyDescent="0.3">
      <c r="A101" s="2" t="s">
        <v>8080</v>
      </c>
      <c r="B101" s="38" t="s">
        <v>5450</v>
      </c>
      <c r="C101" s="56">
        <v>12009.66</v>
      </c>
      <c r="D101" s="57">
        <v>9656.01</v>
      </c>
      <c r="E101" s="56">
        <v>13147.42</v>
      </c>
    </row>
    <row r="102" spans="1:5" ht="15.75" customHeight="1" x14ac:dyDescent="0.3">
      <c r="A102" s="2" t="s">
        <v>8080</v>
      </c>
      <c r="B102" s="38" t="s">
        <v>5440</v>
      </c>
      <c r="C102" s="56">
        <v>9519.91</v>
      </c>
      <c r="D102" s="56">
        <v>7654.2</v>
      </c>
      <c r="E102" s="56">
        <v>10421.790000000001</v>
      </c>
    </row>
    <row r="103" spans="1:5" ht="15.75" customHeight="1" x14ac:dyDescent="0.3">
      <c r="A103" s="2" t="s">
        <v>8080</v>
      </c>
      <c r="B103" s="38" t="s">
        <v>410</v>
      </c>
      <c r="C103" s="55">
        <v>15156.06</v>
      </c>
      <c r="D103" s="55">
        <v>13404.23</v>
      </c>
      <c r="E103" s="55">
        <v>16591.900000000001</v>
      </c>
    </row>
    <row r="104" spans="1:5" ht="15.75" customHeight="1" x14ac:dyDescent="0.3">
      <c r="A104" s="2" t="s">
        <v>8080</v>
      </c>
      <c r="B104" s="38" t="s">
        <v>163</v>
      </c>
      <c r="C104" s="55">
        <v>19643.09</v>
      </c>
      <c r="D104" s="55">
        <v>17372.650000000001</v>
      </c>
      <c r="E104" s="55">
        <v>21504.02</v>
      </c>
    </row>
    <row r="105" spans="1:5" ht="15.75" customHeight="1" x14ac:dyDescent="0.3">
      <c r="A105" s="2" t="s">
        <v>8080</v>
      </c>
      <c r="B105" s="38" t="s">
        <v>447</v>
      </c>
      <c r="C105" s="55">
        <v>12009.66</v>
      </c>
      <c r="D105" s="55">
        <v>10621.52</v>
      </c>
      <c r="E105" s="55">
        <v>13147.42</v>
      </c>
    </row>
    <row r="106" spans="1:5" ht="15.75" customHeight="1" x14ac:dyDescent="0.3">
      <c r="A106" s="2" t="s">
        <v>8080</v>
      </c>
      <c r="B106" s="38" t="s">
        <v>466</v>
      </c>
      <c r="C106" s="55">
        <v>16496.7</v>
      </c>
      <c r="D106" s="55">
        <v>14589.92</v>
      </c>
      <c r="E106" s="55">
        <v>18059.55</v>
      </c>
    </row>
    <row r="107" spans="1:5" ht="15.75" customHeight="1" x14ac:dyDescent="0.3">
      <c r="A107" s="2" t="s">
        <v>8080</v>
      </c>
      <c r="B107" s="38" t="s">
        <v>5630</v>
      </c>
      <c r="C107" s="55">
        <v>58367.42</v>
      </c>
      <c r="D107" s="55">
        <v>56314.32</v>
      </c>
      <c r="E107" s="55">
        <v>63896.959999999999</v>
      </c>
    </row>
    <row r="108" spans="1:5" ht="15.75" customHeight="1" x14ac:dyDescent="0.3">
      <c r="A108" s="2" t="s">
        <v>8080</v>
      </c>
      <c r="B108" s="38" t="s">
        <v>5620</v>
      </c>
      <c r="C108" s="55">
        <v>46140.93</v>
      </c>
      <c r="D108" s="55">
        <v>44517.9</v>
      </c>
      <c r="E108" s="55">
        <v>50512.17</v>
      </c>
    </row>
    <row r="109" spans="1:5" ht="15.75" customHeight="1" x14ac:dyDescent="0.3">
      <c r="A109" s="2" t="s">
        <v>8080</v>
      </c>
      <c r="B109" s="38" t="s">
        <v>5840</v>
      </c>
      <c r="C109" s="55">
        <v>71471.72</v>
      </c>
      <c r="D109" s="55">
        <v>68957.67</v>
      </c>
      <c r="E109" s="55">
        <v>78242.720000000001</v>
      </c>
    </row>
    <row r="110" spans="1:5" ht="15.75" customHeight="1" x14ac:dyDescent="0.3">
      <c r="A110" s="2" t="s">
        <v>8080</v>
      </c>
      <c r="B110" s="38" t="s">
        <v>5850</v>
      </c>
      <c r="C110" s="55">
        <v>94545.31</v>
      </c>
      <c r="D110" s="55">
        <v>91219.63</v>
      </c>
      <c r="E110" s="55">
        <v>103502.24</v>
      </c>
    </row>
    <row r="111" spans="1:5" ht="15.75" customHeight="1" x14ac:dyDescent="0.3">
      <c r="A111" s="2" t="s">
        <v>8080</v>
      </c>
      <c r="B111" s="38" t="s">
        <v>5860</v>
      </c>
      <c r="C111" s="55">
        <v>58367.42</v>
      </c>
      <c r="D111" s="55">
        <v>56314.32</v>
      </c>
      <c r="E111" s="55">
        <v>63896.959999999999</v>
      </c>
    </row>
    <row r="112" spans="1:5" ht="15.75" customHeight="1" x14ac:dyDescent="0.3">
      <c r="A112" s="2" t="s">
        <v>8080</v>
      </c>
      <c r="B112" s="38" t="s">
        <v>5870</v>
      </c>
      <c r="C112" s="55">
        <v>81441.009999999995</v>
      </c>
      <c r="D112" s="55">
        <v>78576.289999999994</v>
      </c>
      <c r="E112" s="55">
        <v>89156.479999999996</v>
      </c>
    </row>
    <row r="113" spans="1:5" ht="15.75" customHeight="1" x14ac:dyDescent="0.3">
      <c r="A113" s="2" t="s">
        <v>8080</v>
      </c>
      <c r="B113" s="38" t="s">
        <v>5470</v>
      </c>
      <c r="C113" s="56">
        <v>18193.03</v>
      </c>
      <c r="D113" s="57">
        <v>14627.56</v>
      </c>
      <c r="E113" s="56">
        <v>19916.580000000002</v>
      </c>
    </row>
    <row r="114" spans="1:5" ht="15.75" customHeight="1" x14ac:dyDescent="0.3">
      <c r="A114" s="2" t="s">
        <v>8080</v>
      </c>
      <c r="B114" s="38" t="s">
        <v>5460</v>
      </c>
      <c r="C114" s="56">
        <v>14376.31</v>
      </c>
      <c r="D114" s="56">
        <v>11558.84</v>
      </c>
      <c r="E114" s="56">
        <v>15738.27</v>
      </c>
    </row>
    <row r="115" spans="1:5" ht="15.75" customHeight="1" x14ac:dyDescent="0.3">
      <c r="A115" s="2" t="s">
        <v>8080</v>
      </c>
      <c r="B115" s="38" t="s">
        <v>485</v>
      </c>
      <c r="C115" s="55">
        <v>22269.66</v>
      </c>
      <c r="D115" s="55">
        <v>19695.61</v>
      </c>
      <c r="E115" s="55">
        <v>24379.41</v>
      </c>
    </row>
    <row r="116" spans="1:5" ht="15.75" customHeight="1" x14ac:dyDescent="0.3">
      <c r="A116" s="2" t="s">
        <v>8080</v>
      </c>
      <c r="B116" s="38" t="s">
        <v>504</v>
      </c>
      <c r="C116" s="55">
        <v>29465.34</v>
      </c>
      <c r="D116" s="55">
        <v>26059.57</v>
      </c>
      <c r="E116" s="55">
        <v>32256.78</v>
      </c>
    </row>
    <row r="117" spans="1:5" ht="15.75" customHeight="1" x14ac:dyDescent="0.3">
      <c r="A117" s="2" t="s">
        <v>8080</v>
      </c>
      <c r="B117" s="38" t="s">
        <v>523</v>
      </c>
      <c r="C117" s="55">
        <v>18193.03</v>
      </c>
      <c r="D117" s="55">
        <v>16090.18</v>
      </c>
      <c r="E117" s="55">
        <v>19916.580000000002</v>
      </c>
    </row>
    <row r="118" spans="1:5" ht="15.75" customHeight="1" x14ac:dyDescent="0.3">
      <c r="A118" s="2" t="s">
        <v>8080</v>
      </c>
      <c r="B118" s="38" t="s">
        <v>542</v>
      </c>
      <c r="C118" s="55">
        <v>25388.7</v>
      </c>
      <c r="D118" s="55">
        <v>22454.14</v>
      </c>
      <c r="E118" s="55">
        <v>27793.95</v>
      </c>
    </row>
    <row r="119" spans="1:5" ht="15.75" customHeight="1" x14ac:dyDescent="0.3">
      <c r="A119" s="2" t="s">
        <v>8080</v>
      </c>
      <c r="B119" s="38" t="s">
        <v>5920</v>
      </c>
      <c r="C119" s="55">
        <v>129782.73</v>
      </c>
      <c r="D119" s="55">
        <v>125217.56</v>
      </c>
      <c r="E119" s="55">
        <v>142077.93</v>
      </c>
    </row>
    <row r="120" spans="1:5" ht="15.75" customHeight="1" x14ac:dyDescent="0.3">
      <c r="A120" s="2" t="s">
        <v>8080</v>
      </c>
      <c r="B120" s="38" t="s">
        <v>5650</v>
      </c>
      <c r="C120" s="55">
        <v>129782.73</v>
      </c>
      <c r="D120" s="55">
        <v>125217.56</v>
      </c>
      <c r="E120" s="55">
        <v>142077.93</v>
      </c>
    </row>
    <row r="121" spans="1:5" ht="15.75" customHeight="1" x14ac:dyDescent="0.3">
      <c r="A121" s="2" t="s">
        <v>8080</v>
      </c>
      <c r="B121" s="38" t="s">
        <v>5640</v>
      </c>
      <c r="C121" s="55">
        <v>103824.93</v>
      </c>
      <c r="D121" s="55">
        <v>100172.84</v>
      </c>
      <c r="E121" s="55">
        <v>113660.97</v>
      </c>
    </row>
    <row r="122" spans="1:5" ht="15.75" customHeight="1" x14ac:dyDescent="0.3">
      <c r="A122" s="2" t="s">
        <v>8080</v>
      </c>
      <c r="B122" s="38" t="s">
        <v>5880</v>
      </c>
      <c r="C122" s="55">
        <v>142761.60999999999</v>
      </c>
      <c r="D122" s="55">
        <v>137739.91</v>
      </c>
      <c r="E122" s="55">
        <v>156286.39999999999</v>
      </c>
    </row>
    <row r="123" spans="1:5" ht="15.75" customHeight="1" x14ac:dyDescent="0.3">
      <c r="A123" s="2" t="s">
        <v>8080</v>
      </c>
      <c r="B123" s="38" t="s">
        <v>5890</v>
      </c>
      <c r="C123" s="55">
        <v>173986.2</v>
      </c>
      <c r="D123" s="55">
        <v>167866.16</v>
      </c>
      <c r="E123" s="55">
        <v>190469.11</v>
      </c>
    </row>
    <row r="124" spans="1:5" ht="15.75" customHeight="1" x14ac:dyDescent="0.3">
      <c r="A124" s="2" t="s">
        <v>8080</v>
      </c>
      <c r="B124" s="38" t="s">
        <v>5900</v>
      </c>
      <c r="C124" s="55">
        <v>129782.73</v>
      </c>
      <c r="D124" s="55">
        <v>125217.56</v>
      </c>
      <c r="E124" s="55">
        <v>142077.93</v>
      </c>
    </row>
    <row r="125" spans="1:5" ht="15.75" customHeight="1" x14ac:dyDescent="0.3">
      <c r="A125" s="2" t="s">
        <v>8080</v>
      </c>
      <c r="B125" s="38" t="s">
        <v>5910</v>
      </c>
      <c r="C125" s="55">
        <v>168907.51999999999</v>
      </c>
      <c r="D125" s="55">
        <v>162966.10999999999</v>
      </c>
      <c r="E125" s="55">
        <v>184909.28</v>
      </c>
    </row>
    <row r="126" spans="1:5" ht="15.75" customHeight="1" x14ac:dyDescent="0.3">
      <c r="A126" s="2" t="s">
        <v>8080</v>
      </c>
      <c r="B126" s="38" t="s">
        <v>561</v>
      </c>
      <c r="C126" s="55">
        <v>40451.760000000002</v>
      </c>
      <c r="D126" s="55">
        <v>35776.129999999997</v>
      </c>
      <c r="E126" s="55">
        <v>44284.03</v>
      </c>
    </row>
    <row r="127" spans="1:5" ht="15.75" customHeight="1" x14ac:dyDescent="0.3">
      <c r="A127" s="2" t="s">
        <v>8080</v>
      </c>
      <c r="B127" s="38" t="s">
        <v>5490</v>
      </c>
      <c r="C127" s="56">
        <v>40451.760000000002</v>
      </c>
      <c r="D127" s="57">
        <v>32524.03</v>
      </c>
      <c r="E127" s="56">
        <v>44284.02</v>
      </c>
    </row>
    <row r="128" spans="1:5" ht="15.75" customHeight="1" x14ac:dyDescent="0.3">
      <c r="A128" s="2" t="s">
        <v>8080</v>
      </c>
      <c r="B128" s="38" t="s">
        <v>5480</v>
      </c>
      <c r="C128" s="56">
        <v>32361.4</v>
      </c>
      <c r="D128" s="56">
        <v>26019.23</v>
      </c>
      <c r="E128" s="56">
        <v>35427.22</v>
      </c>
    </row>
    <row r="129" spans="1:5" ht="15.75" customHeight="1" x14ac:dyDescent="0.3">
      <c r="A129" s="2" t="s">
        <v>8080</v>
      </c>
      <c r="B129" s="38" t="s">
        <v>580</v>
      </c>
      <c r="C129" s="55">
        <v>44496.92</v>
      </c>
      <c r="D129" s="55">
        <v>39353.74</v>
      </c>
      <c r="E129" s="55">
        <v>48712.42</v>
      </c>
    </row>
    <row r="130" spans="1:5" ht="15.75" customHeight="1" x14ac:dyDescent="0.3">
      <c r="A130" s="2" t="s">
        <v>8080</v>
      </c>
      <c r="B130" s="38" t="s">
        <v>599</v>
      </c>
      <c r="C130" s="55">
        <v>54228.86</v>
      </c>
      <c r="D130" s="55">
        <v>47960.82</v>
      </c>
      <c r="E130" s="55">
        <v>59366.35</v>
      </c>
    </row>
    <row r="131" spans="1:5" ht="15.75" customHeight="1" x14ac:dyDescent="0.3">
      <c r="A131" s="2" t="s">
        <v>8080</v>
      </c>
      <c r="B131" s="38" t="s">
        <v>618</v>
      </c>
      <c r="C131" s="55">
        <v>40451.760000000002</v>
      </c>
      <c r="D131" s="55">
        <v>35776.129999999997</v>
      </c>
      <c r="E131" s="55">
        <v>44284.02</v>
      </c>
    </row>
    <row r="132" spans="1:5" ht="15.75" customHeight="1" x14ac:dyDescent="0.3">
      <c r="A132" s="2" t="s">
        <v>8080</v>
      </c>
      <c r="B132" s="38" t="s">
        <v>637</v>
      </c>
      <c r="C132" s="55">
        <v>52646.11</v>
      </c>
      <c r="D132" s="55">
        <v>46560.98</v>
      </c>
      <c r="E132" s="55">
        <v>57633.63</v>
      </c>
    </row>
    <row r="133" spans="1:5" ht="15.75" customHeight="1" x14ac:dyDescent="0.3">
      <c r="A133" s="2" t="s">
        <v>8080</v>
      </c>
      <c r="B133" s="38" t="s">
        <v>5670</v>
      </c>
      <c r="C133" s="55">
        <v>141595.41</v>
      </c>
      <c r="D133" s="55">
        <v>136614.72</v>
      </c>
      <c r="E133" s="55">
        <v>155009.70000000001</v>
      </c>
    </row>
    <row r="134" spans="1:5" ht="15.75" customHeight="1" x14ac:dyDescent="0.3">
      <c r="A134" s="2" t="s">
        <v>8080</v>
      </c>
      <c r="B134" s="38" t="s">
        <v>5660</v>
      </c>
      <c r="C134" s="55">
        <v>113280.09</v>
      </c>
      <c r="D134" s="55">
        <v>109295.41</v>
      </c>
      <c r="E134" s="55">
        <v>124011.88</v>
      </c>
    </row>
    <row r="135" spans="1:5" ht="15.75" customHeight="1" x14ac:dyDescent="0.3">
      <c r="A135" s="2" t="s">
        <v>8080</v>
      </c>
      <c r="B135" s="38" t="s">
        <v>5930</v>
      </c>
      <c r="C135" s="55">
        <v>162298.94</v>
      </c>
      <c r="D135" s="55">
        <v>156590</v>
      </c>
      <c r="E135" s="55">
        <v>177674.62</v>
      </c>
    </row>
    <row r="136" spans="1:5" ht="15.75" customHeight="1" x14ac:dyDescent="0.3">
      <c r="A136" s="2" t="s">
        <v>8080</v>
      </c>
      <c r="B136" s="38" t="s">
        <v>5940</v>
      </c>
      <c r="C136" s="55">
        <v>212208.13</v>
      </c>
      <c r="D136" s="55">
        <v>204743.62</v>
      </c>
      <c r="E136" s="55">
        <v>232312.06</v>
      </c>
    </row>
    <row r="137" spans="1:5" ht="15.75" customHeight="1" x14ac:dyDescent="0.3">
      <c r="A137" s="2" t="s">
        <v>8080</v>
      </c>
      <c r="B137" s="38" t="s">
        <v>5950</v>
      </c>
      <c r="C137" s="55">
        <v>141595.41</v>
      </c>
      <c r="D137" s="55">
        <v>136614.72</v>
      </c>
      <c r="E137" s="55">
        <v>155009.70000000001</v>
      </c>
    </row>
    <row r="138" spans="1:5" ht="15.75" customHeight="1" x14ac:dyDescent="0.3">
      <c r="A138" s="2" t="s">
        <v>8080</v>
      </c>
      <c r="B138" s="38" t="s">
        <v>5960</v>
      </c>
      <c r="C138" s="55">
        <v>191466.98</v>
      </c>
      <c r="D138" s="55">
        <v>184732.04</v>
      </c>
      <c r="E138" s="55">
        <v>209605.95</v>
      </c>
    </row>
    <row r="139" spans="1:5" ht="15.75" customHeight="1" x14ac:dyDescent="0.3">
      <c r="A139" s="2" t="s">
        <v>8080</v>
      </c>
      <c r="B139" s="38" t="s">
        <v>5510</v>
      </c>
      <c r="C139" s="55">
        <v>44133.04</v>
      </c>
      <c r="D139" s="57">
        <v>35483.870000000003</v>
      </c>
      <c r="E139" s="55">
        <v>48314.06</v>
      </c>
    </row>
    <row r="140" spans="1:5" ht="15.75" customHeight="1" x14ac:dyDescent="0.3">
      <c r="A140" s="2" t="s">
        <v>8080</v>
      </c>
      <c r="B140" s="38" t="s">
        <v>5500</v>
      </c>
      <c r="C140" s="55">
        <v>35308.080000000002</v>
      </c>
      <c r="D140" s="56">
        <v>28388.41</v>
      </c>
      <c r="E140" s="55">
        <v>38653.050000000003</v>
      </c>
    </row>
    <row r="141" spans="1:5" ht="15.75" customHeight="1" x14ac:dyDescent="0.3">
      <c r="A141" s="2" t="s">
        <v>8080</v>
      </c>
      <c r="B141" s="38" t="s">
        <v>770</v>
      </c>
      <c r="C141" s="55">
        <v>50587.26</v>
      </c>
      <c r="D141" s="55">
        <v>44740.13</v>
      </c>
      <c r="E141" s="55">
        <v>55379.73</v>
      </c>
    </row>
    <row r="142" spans="1:5" ht="15.75" customHeight="1" x14ac:dyDescent="0.3">
      <c r="A142" s="2" t="s">
        <v>8080</v>
      </c>
      <c r="B142" s="38" t="s">
        <v>789</v>
      </c>
      <c r="C142" s="55">
        <v>66142.78</v>
      </c>
      <c r="D142" s="55">
        <v>58497.65</v>
      </c>
      <c r="E142" s="55">
        <v>72408.94</v>
      </c>
    </row>
    <row r="143" spans="1:5" ht="15.75" customHeight="1" x14ac:dyDescent="0.3">
      <c r="A143" s="2" t="s">
        <v>8080</v>
      </c>
      <c r="B143" s="38" t="s">
        <v>808</v>
      </c>
      <c r="C143" s="55">
        <v>44133.04</v>
      </c>
      <c r="D143" s="55">
        <v>39031.919999999998</v>
      </c>
      <c r="E143" s="55">
        <v>48314.06</v>
      </c>
    </row>
    <row r="144" spans="1:5" ht="15.75" customHeight="1" x14ac:dyDescent="0.3">
      <c r="A144" s="2" t="s">
        <v>8080</v>
      </c>
      <c r="B144" s="38" t="s">
        <v>827</v>
      </c>
      <c r="C144" s="55">
        <v>59677.61</v>
      </c>
      <c r="D144" s="55">
        <v>52779.76</v>
      </c>
      <c r="E144" s="55">
        <v>65331.29</v>
      </c>
    </row>
    <row r="145" spans="1:5" ht="15.75" customHeight="1" x14ac:dyDescent="0.3">
      <c r="A145" s="2" t="s">
        <v>8080</v>
      </c>
      <c r="B145" s="38" t="s">
        <v>5530</v>
      </c>
      <c r="C145" s="55">
        <v>5762.13</v>
      </c>
      <c r="D145" s="55">
        <v>5559.43</v>
      </c>
      <c r="E145" s="55">
        <v>6308.01</v>
      </c>
    </row>
    <row r="146" spans="1:5" ht="15.75" customHeight="1" x14ac:dyDescent="0.3">
      <c r="A146" s="2" t="s">
        <v>8080</v>
      </c>
      <c r="B146" s="38" t="s">
        <v>5520</v>
      </c>
      <c r="C146" s="55">
        <v>4257.33</v>
      </c>
      <c r="D146" s="55">
        <v>4107.57</v>
      </c>
      <c r="E146" s="55">
        <v>4660.6499999999996</v>
      </c>
    </row>
    <row r="147" spans="1:5" ht="15.75" customHeight="1" x14ac:dyDescent="0.3">
      <c r="A147" s="2" t="s">
        <v>8080</v>
      </c>
      <c r="B147" s="38" t="s">
        <v>5970</v>
      </c>
      <c r="C147" s="55">
        <v>7266.92</v>
      </c>
      <c r="D147" s="55">
        <v>7011.3</v>
      </c>
      <c r="E147" s="55">
        <v>7955.36</v>
      </c>
    </row>
    <row r="148" spans="1:5" ht="15.75" customHeight="1" x14ac:dyDescent="0.3">
      <c r="A148" s="2" t="s">
        <v>8080</v>
      </c>
      <c r="B148" s="38" t="s">
        <v>5980</v>
      </c>
      <c r="C148" s="55">
        <v>5762.13</v>
      </c>
      <c r="D148" s="55">
        <v>5559.43</v>
      </c>
      <c r="E148" s="55">
        <v>6308.01</v>
      </c>
    </row>
    <row r="149" spans="1:5" ht="15.75" customHeight="1" x14ac:dyDescent="0.3">
      <c r="A149" s="2" t="s">
        <v>8080</v>
      </c>
      <c r="B149" s="38" t="s">
        <v>5370</v>
      </c>
      <c r="C149" s="56">
        <v>1790.7</v>
      </c>
      <c r="D149" s="57">
        <v>1439.76</v>
      </c>
      <c r="E149" s="56">
        <v>1960.35</v>
      </c>
    </row>
    <row r="150" spans="1:5" ht="15.75" customHeight="1" x14ac:dyDescent="0.3">
      <c r="A150" s="2" t="s">
        <v>8080</v>
      </c>
      <c r="B150" s="38" t="s">
        <v>5360</v>
      </c>
      <c r="C150" s="56">
        <v>1325.59</v>
      </c>
      <c r="D150" s="38">
        <v>1065.8</v>
      </c>
      <c r="E150" s="56">
        <v>1451.17</v>
      </c>
    </row>
    <row r="151" spans="1:5" ht="15.75" customHeight="1" x14ac:dyDescent="0.3">
      <c r="A151" s="2" t="s">
        <v>8080</v>
      </c>
      <c r="B151" s="38" t="s">
        <v>656</v>
      </c>
      <c r="C151" s="55">
        <v>2269.5</v>
      </c>
      <c r="D151" s="55">
        <v>2007.18</v>
      </c>
      <c r="E151" s="55">
        <v>2484.5</v>
      </c>
    </row>
    <row r="152" spans="1:5" ht="15.75" customHeight="1" x14ac:dyDescent="0.3">
      <c r="A152" s="2" t="s">
        <v>8080</v>
      </c>
      <c r="B152" s="38" t="s">
        <v>675</v>
      </c>
      <c r="C152" s="55">
        <v>1790.7</v>
      </c>
      <c r="D152" s="55">
        <v>1583.73</v>
      </c>
      <c r="E152" s="55">
        <v>1960.35</v>
      </c>
    </row>
    <row r="153" spans="1:5" ht="15.75" customHeight="1" x14ac:dyDescent="0.3">
      <c r="A153" s="2" t="s">
        <v>8080</v>
      </c>
      <c r="B153" s="38" t="s">
        <v>5550</v>
      </c>
      <c r="C153" s="55">
        <v>9398.73</v>
      </c>
      <c r="D153" s="55">
        <v>9068.1200000000008</v>
      </c>
      <c r="E153" s="55">
        <v>10289.129999999999</v>
      </c>
    </row>
    <row r="154" spans="1:5" ht="15.75" customHeight="1" x14ac:dyDescent="0.3">
      <c r="A154" s="2" t="s">
        <v>8080</v>
      </c>
      <c r="B154" s="38" t="s">
        <v>5540</v>
      </c>
      <c r="C154" s="55">
        <v>7016.13</v>
      </c>
      <c r="D154" s="55">
        <v>6769.33</v>
      </c>
      <c r="E154" s="55">
        <v>7680.81</v>
      </c>
    </row>
    <row r="155" spans="1:5" ht="15.75" customHeight="1" x14ac:dyDescent="0.3">
      <c r="A155" s="2" t="s">
        <v>8080</v>
      </c>
      <c r="B155" s="38" t="s">
        <v>5990</v>
      </c>
      <c r="C155" s="55">
        <v>11844.02</v>
      </c>
      <c r="D155" s="55">
        <v>11427.4</v>
      </c>
      <c r="E155" s="55">
        <v>12966.09</v>
      </c>
    </row>
    <row r="156" spans="1:5" ht="15.75" customHeight="1" x14ac:dyDescent="0.3">
      <c r="A156" s="2" t="s">
        <v>8080</v>
      </c>
      <c r="B156" s="38" t="s">
        <v>6000</v>
      </c>
      <c r="C156" s="55">
        <v>15919.51</v>
      </c>
      <c r="D156" s="55">
        <v>15359.54</v>
      </c>
      <c r="E156" s="55">
        <v>17427.68</v>
      </c>
    </row>
    <row r="157" spans="1:5" ht="15.75" customHeight="1" x14ac:dyDescent="0.3">
      <c r="A157" s="2" t="s">
        <v>8080</v>
      </c>
      <c r="B157" s="38" t="s">
        <v>6010</v>
      </c>
      <c r="C157" s="55">
        <v>9398.73</v>
      </c>
      <c r="D157" s="55">
        <v>9068.1200000000008</v>
      </c>
      <c r="E157" s="55">
        <v>10289.129999999999</v>
      </c>
    </row>
    <row r="158" spans="1:5" ht="15.75" customHeight="1" x14ac:dyDescent="0.3">
      <c r="A158" s="2" t="s">
        <v>8080</v>
      </c>
      <c r="B158" s="38" t="s">
        <v>6020</v>
      </c>
      <c r="C158" s="55">
        <v>13474.22</v>
      </c>
      <c r="D158" s="55">
        <v>13000.24</v>
      </c>
      <c r="E158" s="55">
        <v>14750.73</v>
      </c>
    </row>
    <row r="159" spans="1:5" ht="15.75" customHeight="1" x14ac:dyDescent="0.3">
      <c r="A159" s="2" t="s">
        <v>8080</v>
      </c>
      <c r="B159" s="38" t="s">
        <v>5390</v>
      </c>
      <c r="C159" s="56">
        <v>2926.15</v>
      </c>
      <c r="D159" s="57">
        <v>2352.67</v>
      </c>
      <c r="E159" s="56">
        <v>3203.36</v>
      </c>
    </row>
    <row r="160" spans="1:5" ht="15.75" customHeight="1" x14ac:dyDescent="0.3">
      <c r="A160" s="2" t="s">
        <v>8080</v>
      </c>
      <c r="B160" s="38" t="s">
        <v>5380</v>
      </c>
      <c r="C160" s="56">
        <v>2187.4299999999998</v>
      </c>
      <c r="D160" s="56">
        <v>1758.74</v>
      </c>
      <c r="E160" s="56">
        <v>2394.66</v>
      </c>
    </row>
    <row r="161" spans="1:5" ht="15.75" customHeight="1" x14ac:dyDescent="0.3">
      <c r="A161" s="2" t="s">
        <v>8080</v>
      </c>
      <c r="B161" s="38" t="s">
        <v>694</v>
      </c>
      <c r="C161" s="55">
        <v>3692.22</v>
      </c>
      <c r="D161" s="55">
        <v>3265.45</v>
      </c>
      <c r="E161" s="55">
        <v>4042.01</v>
      </c>
    </row>
    <row r="162" spans="1:5" ht="15.75" customHeight="1" x14ac:dyDescent="0.3">
      <c r="A162" s="2" t="s">
        <v>8080</v>
      </c>
      <c r="B162" s="38" t="s">
        <v>713</v>
      </c>
      <c r="C162" s="55">
        <v>4964.45</v>
      </c>
      <c r="D162" s="55">
        <v>4390.63</v>
      </c>
      <c r="E162" s="55">
        <v>5434.76</v>
      </c>
    </row>
    <row r="163" spans="1:5" ht="15.75" customHeight="1" x14ac:dyDescent="0.3">
      <c r="A163" s="2" t="s">
        <v>8080</v>
      </c>
      <c r="B163" s="38" t="s">
        <v>732</v>
      </c>
      <c r="C163" s="55">
        <v>2926.15</v>
      </c>
      <c r="D163" s="55">
        <v>2587.92</v>
      </c>
      <c r="E163" s="55">
        <v>3203.36</v>
      </c>
    </row>
    <row r="164" spans="1:5" ht="15.75" customHeight="1" x14ac:dyDescent="0.3">
      <c r="A164" s="2" t="s">
        <v>8080</v>
      </c>
      <c r="B164" s="38" t="s">
        <v>751</v>
      </c>
      <c r="C164" s="55">
        <v>4198.38</v>
      </c>
      <c r="D164" s="55">
        <v>3713.1</v>
      </c>
      <c r="E164" s="55">
        <v>4596.12</v>
      </c>
    </row>
    <row r="165" spans="1:5" ht="15.75" customHeight="1" x14ac:dyDescent="0.3">
      <c r="A165" s="2" t="s">
        <v>8081</v>
      </c>
      <c r="B165" s="58" t="s">
        <v>6111</v>
      </c>
      <c r="C165" s="55">
        <v>18803.73</v>
      </c>
      <c r="D165" s="55">
        <v>18142.3</v>
      </c>
      <c r="E165" s="55">
        <v>20585.13</v>
      </c>
    </row>
    <row r="166" spans="1:5" ht="15.75" customHeight="1" x14ac:dyDescent="0.3">
      <c r="A166" s="2" t="s">
        <v>8081</v>
      </c>
      <c r="B166" s="58" t="s">
        <v>6101</v>
      </c>
      <c r="C166" s="55">
        <v>12533.73</v>
      </c>
      <c r="D166" s="55">
        <v>12092.85</v>
      </c>
      <c r="E166" s="55">
        <v>13721.13</v>
      </c>
    </row>
    <row r="167" spans="1:5" ht="15.75" customHeight="1" x14ac:dyDescent="0.3">
      <c r="A167" s="2" t="s">
        <v>8081</v>
      </c>
      <c r="B167" s="38" t="s">
        <v>8082</v>
      </c>
      <c r="C167" s="55">
        <v>86565.67</v>
      </c>
      <c r="D167" s="55">
        <v>76559.97</v>
      </c>
      <c r="E167" s="55">
        <v>94766.63</v>
      </c>
    </row>
    <row r="168" spans="1:5" ht="15.75" customHeight="1" x14ac:dyDescent="0.3">
      <c r="A168" s="2" t="s">
        <v>8081</v>
      </c>
      <c r="B168" s="38" t="s">
        <v>8083</v>
      </c>
      <c r="C168" s="55">
        <v>24719.759999999998</v>
      </c>
      <c r="D168" s="55">
        <v>21862.52</v>
      </c>
      <c r="E168" s="55">
        <v>27061.63</v>
      </c>
    </row>
    <row r="169" spans="1:5" ht="15.75" customHeight="1" x14ac:dyDescent="0.3">
      <c r="A169" s="2" t="s">
        <v>8081</v>
      </c>
      <c r="B169" s="38" t="s">
        <v>8084</v>
      </c>
      <c r="C169" s="55">
        <v>3907</v>
      </c>
      <c r="D169" s="55">
        <v>3455.41</v>
      </c>
      <c r="E169" s="55">
        <v>4277.1400000000003</v>
      </c>
    </row>
    <row r="170" spans="1:5" ht="15.75" customHeight="1" x14ac:dyDescent="0.3">
      <c r="A170" s="2" t="s">
        <v>8081</v>
      </c>
      <c r="B170" s="38" t="s">
        <v>8085</v>
      </c>
      <c r="C170" s="55">
        <v>157099.75</v>
      </c>
      <c r="D170" s="55">
        <v>138941.35999999999</v>
      </c>
      <c r="E170" s="55">
        <v>171982.88</v>
      </c>
    </row>
    <row r="171" spans="1:5" ht="15.75" customHeight="1" x14ac:dyDescent="0.3">
      <c r="A171" s="2" t="s">
        <v>8081</v>
      </c>
      <c r="B171" s="38" t="s">
        <v>8086</v>
      </c>
      <c r="C171" s="55">
        <v>42562.58</v>
      </c>
      <c r="D171" s="55">
        <v>37642.980000000003</v>
      </c>
      <c r="E171" s="55">
        <v>46594.82</v>
      </c>
    </row>
    <row r="172" spans="1:5" ht="15.75" customHeight="1" x14ac:dyDescent="0.3">
      <c r="A172" s="2" t="s">
        <v>8081</v>
      </c>
      <c r="B172" s="38" t="s">
        <v>8087</v>
      </c>
      <c r="C172" s="55">
        <v>5860.51</v>
      </c>
      <c r="D172" s="55">
        <v>5183.12</v>
      </c>
      <c r="E172" s="55">
        <v>6415.71</v>
      </c>
    </row>
    <row r="173" spans="1:5" ht="15.75" customHeight="1" x14ac:dyDescent="0.3">
      <c r="A173" s="2" t="s">
        <v>8081</v>
      </c>
      <c r="B173" s="38" t="s">
        <v>8088</v>
      </c>
      <c r="C173" s="55">
        <v>357894.79</v>
      </c>
      <c r="D173" s="55">
        <v>316527.49</v>
      </c>
      <c r="E173" s="55">
        <v>391800.61</v>
      </c>
    </row>
    <row r="174" spans="1:5" ht="15.75" customHeight="1" x14ac:dyDescent="0.3">
      <c r="A174" s="2" t="s">
        <v>8081</v>
      </c>
      <c r="B174" s="38" t="s">
        <v>8089</v>
      </c>
      <c r="C174" s="55">
        <v>55799.35</v>
      </c>
      <c r="D174" s="55">
        <v>49349.77</v>
      </c>
      <c r="E174" s="55">
        <v>61085.599999999999</v>
      </c>
    </row>
    <row r="175" spans="1:5" ht="15.75" customHeight="1" x14ac:dyDescent="0.3">
      <c r="A175" s="2" t="s">
        <v>8081</v>
      </c>
      <c r="B175" s="38" t="s">
        <v>8090</v>
      </c>
      <c r="C175" s="55">
        <v>11723.76</v>
      </c>
      <c r="D175" s="55">
        <v>10368.66</v>
      </c>
      <c r="E175" s="55">
        <v>12834.43</v>
      </c>
    </row>
    <row r="176" spans="1:5" ht="15.75" customHeight="1" x14ac:dyDescent="0.3">
      <c r="A176" s="2" t="s">
        <v>8091</v>
      </c>
      <c r="B176" s="38" t="s">
        <v>5166</v>
      </c>
      <c r="C176" s="55">
        <v>1195</v>
      </c>
      <c r="D176" s="55">
        <v>1195</v>
      </c>
      <c r="E176" s="55">
        <v>1434</v>
      </c>
    </row>
    <row r="177" spans="1:5" ht="15.75" customHeight="1" x14ac:dyDescent="0.3">
      <c r="A177" s="2" t="s">
        <v>8091</v>
      </c>
      <c r="B177" s="38" t="s">
        <v>5013</v>
      </c>
      <c r="C177" s="55">
        <v>3101.28</v>
      </c>
      <c r="D177" s="55">
        <v>2842.84</v>
      </c>
      <c r="E177" s="55">
        <v>3101.28</v>
      </c>
    </row>
    <row r="178" spans="1:5" ht="15.75" customHeight="1" x14ac:dyDescent="0.3">
      <c r="A178" s="2" t="s">
        <v>8091</v>
      </c>
      <c r="B178" s="38" t="s">
        <v>8092</v>
      </c>
      <c r="C178" s="55">
        <v>0</v>
      </c>
      <c r="D178" s="55">
        <v>0</v>
      </c>
      <c r="E178" s="55">
        <v>0</v>
      </c>
    </row>
    <row r="179" spans="1:5" ht="15.75" customHeight="1" x14ac:dyDescent="0.3">
      <c r="A179" s="2" t="s">
        <v>8091</v>
      </c>
      <c r="B179" s="38" t="s">
        <v>8093</v>
      </c>
      <c r="C179" s="55">
        <v>0</v>
      </c>
      <c r="D179" s="55">
        <v>0</v>
      </c>
      <c r="E179" s="55">
        <v>0</v>
      </c>
    </row>
    <row r="180" spans="1:5" ht="15.75" customHeight="1" x14ac:dyDescent="0.3">
      <c r="A180" s="2" t="s">
        <v>8091</v>
      </c>
      <c r="B180" s="38" t="s">
        <v>5026</v>
      </c>
      <c r="C180" s="55">
        <v>2240.16</v>
      </c>
      <c r="D180" s="55">
        <v>2053.48</v>
      </c>
      <c r="E180" s="55">
        <v>2240.16</v>
      </c>
    </row>
    <row r="181" spans="1:5" ht="15.75" customHeight="1" x14ac:dyDescent="0.3">
      <c r="A181" s="2" t="s">
        <v>8091</v>
      </c>
      <c r="B181" s="38" t="s">
        <v>2771</v>
      </c>
      <c r="C181" s="55">
        <v>0</v>
      </c>
      <c r="D181" s="55">
        <v>0</v>
      </c>
      <c r="E181" s="55">
        <v>0</v>
      </c>
    </row>
    <row r="182" spans="1:5" ht="15.75" customHeight="1" x14ac:dyDescent="0.3">
      <c r="A182" s="2" t="s">
        <v>8091</v>
      </c>
      <c r="B182" s="38" t="s">
        <v>8094</v>
      </c>
      <c r="C182" s="55">
        <v>0</v>
      </c>
      <c r="D182" s="55">
        <v>0</v>
      </c>
      <c r="E182" s="55">
        <v>0</v>
      </c>
    </row>
    <row r="183" spans="1:5" ht="15.75" customHeight="1" x14ac:dyDescent="0.3">
      <c r="A183" s="2" t="s">
        <v>8091</v>
      </c>
      <c r="B183" s="38" t="s">
        <v>8095</v>
      </c>
      <c r="C183" s="55">
        <v>0</v>
      </c>
      <c r="D183" s="55">
        <v>0</v>
      </c>
      <c r="E183" s="55">
        <v>0</v>
      </c>
    </row>
    <row r="184" spans="1:5" ht="15.75" customHeight="1" x14ac:dyDescent="0.3">
      <c r="A184" s="2" t="s">
        <v>8091</v>
      </c>
      <c r="B184" s="38" t="s">
        <v>6100</v>
      </c>
      <c r="C184" s="55">
        <v>0</v>
      </c>
      <c r="D184" s="55">
        <v>0</v>
      </c>
      <c r="E184" s="55">
        <v>0</v>
      </c>
    </row>
    <row r="185" spans="1:5" ht="15.75" customHeight="1" x14ac:dyDescent="0.3">
      <c r="A185" s="2" t="s">
        <v>8091</v>
      </c>
      <c r="B185" s="38" t="s">
        <v>8096</v>
      </c>
      <c r="C185" s="55">
        <v>0</v>
      </c>
      <c r="D185" s="55">
        <v>0</v>
      </c>
      <c r="E185" s="55">
        <v>0</v>
      </c>
    </row>
    <row r="186" spans="1:5" ht="15.75" customHeight="1" x14ac:dyDescent="0.3">
      <c r="A186" s="2" t="s">
        <v>8091</v>
      </c>
      <c r="B186" s="38" t="s">
        <v>1088</v>
      </c>
      <c r="C186" s="55">
        <v>0</v>
      </c>
      <c r="D186" s="55">
        <v>0</v>
      </c>
      <c r="E186" s="55">
        <v>0</v>
      </c>
    </row>
    <row r="187" spans="1:5" ht="15.75" customHeight="1" x14ac:dyDescent="0.3">
      <c r="A187" s="2" t="s">
        <v>8091</v>
      </c>
      <c r="B187" s="38" t="s">
        <v>6161</v>
      </c>
      <c r="C187" s="55">
        <v>0</v>
      </c>
      <c r="D187" s="55">
        <v>0</v>
      </c>
      <c r="E187" s="55">
        <v>0</v>
      </c>
    </row>
    <row r="188" spans="1:5" ht="15.75" customHeight="1" x14ac:dyDescent="0.3">
      <c r="A188" s="2" t="s">
        <v>8091</v>
      </c>
      <c r="B188" s="38" t="s">
        <v>6684</v>
      </c>
      <c r="C188" s="55">
        <v>0</v>
      </c>
      <c r="D188" s="55">
        <v>0</v>
      </c>
      <c r="E188" s="55">
        <v>0</v>
      </c>
    </row>
    <row r="189" spans="1:5" ht="15.75" customHeight="1" x14ac:dyDescent="0.3">
      <c r="A189" s="2" t="s">
        <v>8091</v>
      </c>
      <c r="B189" s="38" t="s">
        <v>7739</v>
      </c>
      <c r="C189" s="55">
        <v>0</v>
      </c>
      <c r="D189" s="55">
        <v>0</v>
      </c>
      <c r="E189" s="55">
        <v>0</v>
      </c>
    </row>
    <row r="190" spans="1:5" ht="15.75" customHeight="1" x14ac:dyDescent="0.3">
      <c r="A190" s="2" t="s">
        <v>8091</v>
      </c>
      <c r="B190" s="38" t="s">
        <v>6422</v>
      </c>
      <c r="C190" s="55">
        <v>0</v>
      </c>
      <c r="D190" s="55">
        <v>0</v>
      </c>
      <c r="E190" s="55">
        <v>0</v>
      </c>
    </row>
    <row r="191" spans="1:5" ht="15.75" customHeight="1" x14ac:dyDescent="0.3">
      <c r="A191" s="2" t="s">
        <v>8091</v>
      </c>
      <c r="B191" s="38" t="s">
        <v>2117</v>
      </c>
      <c r="C191" s="55">
        <v>0</v>
      </c>
      <c r="D191" s="55">
        <v>0</v>
      </c>
      <c r="E191" s="55">
        <v>0</v>
      </c>
    </row>
    <row r="192" spans="1:5" ht="15.75" customHeight="1" x14ac:dyDescent="0.3">
      <c r="A192" s="2" t="s">
        <v>8091</v>
      </c>
      <c r="B192" s="38" t="s">
        <v>5127</v>
      </c>
      <c r="C192" s="55">
        <v>1</v>
      </c>
      <c r="D192" s="55">
        <v>1</v>
      </c>
      <c r="E192" s="55">
        <v>1</v>
      </c>
    </row>
    <row r="193" spans="1:5" ht="15.75" customHeight="1" x14ac:dyDescent="0.3">
      <c r="A193" s="2" t="s">
        <v>8091</v>
      </c>
      <c r="B193" s="38" t="s">
        <v>8097</v>
      </c>
      <c r="C193" s="55">
        <v>0</v>
      </c>
      <c r="D193" s="55">
        <v>0</v>
      </c>
      <c r="E193" s="55">
        <v>0</v>
      </c>
    </row>
    <row r="194" spans="1:5" ht="15.75" customHeight="1" x14ac:dyDescent="0.3">
      <c r="A194" s="2" t="s">
        <v>8091</v>
      </c>
      <c r="B194" s="38" t="s">
        <v>2769</v>
      </c>
      <c r="C194" s="55">
        <v>0</v>
      </c>
      <c r="D194" s="55">
        <v>0</v>
      </c>
      <c r="E194" s="55">
        <v>0</v>
      </c>
    </row>
    <row r="195" spans="1:5" ht="15.75" customHeight="1" x14ac:dyDescent="0.3">
      <c r="A195" s="2" t="s">
        <v>8091</v>
      </c>
      <c r="B195" s="38" t="s">
        <v>8098</v>
      </c>
      <c r="C195" s="55">
        <v>0</v>
      </c>
      <c r="D195" s="55">
        <v>0</v>
      </c>
      <c r="E195" s="55">
        <v>0</v>
      </c>
    </row>
    <row r="196" spans="1:5" ht="15.75" customHeight="1" x14ac:dyDescent="0.3">
      <c r="A196" s="2" t="s">
        <v>8091</v>
      </c>
      <c r="B196" s="38" t="s">
        <v>8099</v>
      </c>
      <c r="C196" s="55">
        <v>0</v>
      </c>
      <c r="D196" s="55">
        <v>0</v>
      </c>
      <c r="E196" s="55">
        <v>0</v>
      </c>
    </row>
    <row r="197" spans="1:5" ht="15.75" customHeight="1" x14ac:dyDescent="0.3">
      <c r="A197" s="2" t="s">
        <v>8091</v>
      </c>
      <c r="B197" s="38" t="s">
        <v>6653</v>
      </c>
      <c r="C197" s="55">
        <v>0</v>
      </c>
      <c r="D197" s="55">
        <v>0</v>
      </c>
      <c r="E197" s="55">
        <v>0</v>
      </c>
    </row>
    <row r="198" spans="1:5" ht="15.75" customHeight="1" x14ac:dyDescent="0.3">
      <c r="A198" s="2" t="s">
        <v>8091</v>
      </c>
      <c r="B198" s="38" t="s">
        <v>8100</v>
      </c>
      <c r="C198" s="55">
        <v>0</v>
      </c>
      <c r="D198" s="55">
        <v>0</v>
      </c>
      <c r="E198" s="55">
        <v>0</v>
      </c>
    </row>
    <row r="199" spans="1:5" ht="15.75" customHeight="1" x14ac:dyDescent="0.3">
      <c r="A199" s="2" t="s">
        <v>8091</v>
      </c>
      <c r="B199" s="38" t="s">
        <v>5095</v>
      </c>
      <c r="C199" s="55">
        <v>0</v>
      </c>
      <c r="D199" s="55">
        <v>0</v>
      </c>
      <c r="E199" s="55">
        <v>0</v>
      </c>
    </row>
    <row r="200" spans="1:5" ht="15.75" customHeight="1" x14ac:dyDescent="0.3">
      <c r="A200" s="2" t="s">
        <v>8091</v>
      </c>
      <c r="B200" s="38" t="s">
        <v>1413</v>
      </c>
      <c r="C200" s="55">
        <v>0</v>
      </c>
      <c r="D200" s="55">
        <v>0</v>
      </c>
      <c r="E200" s="55">
        <v>0</v>
      </c>
    </row>
    <row r="201" spans="1:5" ht="15.75" customHeight="1" x14ac:dyDescent="0.3">
      <c r="A201" s="2" t="s">
        <v>8091</v>
      </c>
      <c r="B201" s="38" t="s">
        <v>6925</v>
      </c>
      <c r="C201" s="55">
        <v>0</v>
      </c>
      <c r="D201" s="55">
        <v>0</v>
      </c>
      <c r="E201" s="55">
        <v>0</v>
      </c>
    </row>
    <row r="202" spans="1:5" ht="15.75" customHeight="1" x14ac:dyDescent="0.3">
      <c r="A202" s="2" t="s">
        <v>8091</v>
      </c>
      <c r="B202" s="38" t="s">
        <v>1702</v>
      </c>
      <c r="C202" s="55">
        <v>0</v>
      </c>
      <c r="D202" s="55">
        <v>0</v>
      </c>
      <c r="E202" s="55">
        <v>0</v>
      </c>
    </row>
    <row r="203" spans="1:5" ht="15.75" customHeight="1" x14ac:dyDescent="0.3">
      <c r="A203" s="2" t="s">
        <v>8091</v>
      </c>
      <c r="B203" s="38" t="s">
        <v>5097</v>
      </c>
      <c r="C203" s="55">
        <v>135</v>
      </c>
      <c r="D203" s="55">
        <v>98.99</v>
      </c>
      <c r="E203" s="55">
        <v>135</v>
      </c>
    </row>
    <row r="204" spans="1:5" ht="15.75" customHeight="1" x14ac:dyDescent="0.3">
      <c r="A204" s="2" t="s">
        <v>8091</v>
      </c>
      <c r="B204" s="38" t="s">
        <v>5680</v>
      </c>
      <c r="C204" s="55">
        <v>40547.46</v>
      </c>
      <c r="D204" s="55">
        <v>39121.18</v>
      </c>
      <c r="E204" s="55">
        <v>44388.800000000003</v>
      </c>
    </row>
    <row r="205" spans="1:5" ht="15.75" customHeight="1" x14ac:dyDescent="0.3">
      <c r="A205" s="2" t="s">
        <v>8091</v>
      </c>
      <c r="B205" s="38" t="s">
        <v>182</v>
      </c>
      <c r="C205" s="55">
        <v>12638.81</v>
      </c>
      <c r="D205" s="55">
        <v>11177.95</v>
      </c>
      <c r="E205" s="55">
        <v>13836.17</v>
      </c>
    </row>
    <row r="206" spans="1:5" ht="15.75" customHeight="1" x14ac:dyDescent="0.3">
      <c r="A206" s="2" t="s">
        <v>8091</v>
      </c>
      <c r="B206" s="38" t="s">
        <v>5690</v>
      </c>
      <c r="C206" s="55">
        <v>108965.7</v>
      </c>
      <c r="D206" s="55">
        <v>105132.78</v>
      </c>
      <c r="E206" s="55">
        <v>119288.76</v>
      </c>
    </row>
    <row r="207" spans="1:5" ht="15.75" customHeight="1" x14ac:dyDescent="0.3">
      <c r="A207" s="2" t="s">
        <v>8091</v>
      </c>
      <c r="B207" s="38" t="s">
        <v>201</v>
      </c>
      <c r="C207" s="55">
        <v>33961.83</v>
      </c>
      <c r="D207" s="55">
        <v>30036.34</v>
      </c>
      <c r="E207" s="55">
        <v>37179.26</v>
      </c>
    </row>
    <row r="208" spans="1:5" ht="15.75" customHeight="1" x14ac:dyDescent="0.3">
      <c r="A208" s="2" t="s">
        <v>8091</v>
      </c>
      <c r="B208" s="38" t="s">
        <v>5700</v>
      </c>
      <c r="C208" s="55">
        <v>12407.7</v>
      </c>
      <c r="D208" s="55">
        <v>11971.25</v>
      </c>
      <c r="E208" s="55">
        <v>13583.16</v>
      </c>
    </row>
    <row r="209" spans="1:5" ht="15.75" customHeight="1" x14ac:dyDescent="0.3">
      <c r="A209" s="2" t="s">
        <v>8091</v>
      </c>
      <c r="B209" s="38" t="s">
        <v>220</v>
      </c>
      <c r="C209" s="55">
        <v>3865.83</v>
      </c>
      <c r="D209" s="55">
        <v>3418.99</v>
      </c>
      <c r="E209" s="55">
        <v>4232.0600000000004</v>
      </c>
    </row>
    <row r="210" spans="1:5" ht="15.75" customHeight="1" x14ac:dyDescent="0.3">
      <c r="A210" s="2" t="s">
        <v>8091</v>
      </c>
      <c r="B210" s="38" t="s">
        <v>5067</v>
      </c>
      <c r="C210" s="55">
        <v>228</v>
      </c>
      <c r="D210" s="55">
        <v>219.98</v>
      </c>
      <c r="E210" s="55">
        <v>249.6</v>
      </c>
    </row>
    <row r="211" spans="1:5" ht="15.75" customHeight="1" x14ac:dyDescent="0.3">
      <c r="A211" s="2" t="s">
        <v>8091</v>
      </c>
      <c r="B211" s="38" t="s">
        <v>2968</v>
      </c>
      <c r="C211" s="55">
        <v>0.35</v>
      </c>
      <c r="D211" s="55">
        <v>0.34</v>
      </c>
      <c r="E211" s="55">
        <v>0.38</v>
      </c>
    </row>
    <row r="212" spans="1:5" ht="15.75" customHeight="1" x14ac:dyDescent="0.3">
      <c r="A212" s="2" t="s">
        <v>8091</v>
      </c>
      <c r="B212" s="38" t="s">
        <v>5039</v>
      </c>
      <c r="C212" s="55">
        <v>347.7</v>
      </c>
      <c r="D212" s="55">
        <v>335.46</v>
      </c>
      <c r="E212" s="55">
        <v>380.64</v>
      </c>
    </row>
    <row r="213" spans="1:5" ht="15.75" customHeight="1" x14ac:dyDescent="0.3">
      <c r="A213" s="2" t="s">
        <v>8091</v>
      </c>
      <c r="B213" s="38" t="s">
        <v>5041</v>
      </c>
      <c r="C213" s="55">
        <v>347.7</v>
      </c>
      <c r="D213" s="55">
        <v>335.46</v>
      </c>
      <c r="E213" s="55">
        <v>380.64</v>
      </c>
    </row>
    <row r="214" spans="1:5" ht="15.75" customHeight="1" x14ac:dyDescent="0.3">
      <c r="A214" s="2" t="s">
        <v>8091</v>
      </c>
      <c r="B214" s="38" t="s">
        <v>5043</v>
      </c>
      <c r="C214" s="55">
        <v>1282.5</v>
      </c>
      <c r="D214" s="55">
        <v>1237.3800000000001</v>
      </c>
      <c r="E214" s="55">
        <v>1404</v>
      </c>
    </row>
    <row r="215" spans="1:5" ht="15.75" customHeight="1" x14ac:dyDescent="0.3">
      <c r="A215" s="2" t="s">
        <v>8091</v>
      </c>
      <c r="B215" s="38" t="s">
        <v>5045</v>
      </c>
      <c r="C215" s="55">
        <v>564.29999999999995</v>
      </c>
      <c r="D215" s="55">
        <v>544.45000000000005</v>
      </c>
      <c r="E215" s="55">
        <v>617.76</v>
      </c>
    </row>
    <row r="216" spans="1:5" ht="15.75" customHeight="1" x14ac:dyDescent="0.3">
      <c r="A216" s="2" t="s">
        <v>8091</v>
      </c>
      <c r="B216" s="38" t="s">
        <v>5093</v>
      </c>
      <c r="C216" s="55">
        <v>102.6</v>
      </c>
      <c r="D216" s="55">
        <v>98.99</v>
      </c>
      <c r="E216" s="55">
        <v>112.32</v>
      </c>
    </row>
    <row r="217" spans="1:5" ht="15.75" customHeight="1" x14ac:dyDescent="0.3">
      <c r="A217" s="2" t="s">
        <v>8091</v>
      </c>
      <c r="B217" s="38" t="s">
        <v>5103</v>
      </c>
      <c r="C217" s="55">
        <v>1</v>
      </c>
      <c r="D217" s="55">
        <v>1</v>
      </c>
      <c r="E217" s="55">
        <v>1</v>
      </c>
    </row>
    <row r="218" spans="1:5" ht="15.75" customHeight="1" x14ac:dyDescent="0.3">
      <c r="A218" s="2" t="s">
        <v>8091</v>
      </c>
      <c r="B218" s="38" t="s">
        <v>5105</v>
      </c>
      <c r="C218" s="55">
        <v>1</v>
      </c>
      <c r="D218" s="55">
        <v>1</v>
      </c>
      <c r="E218" s="55">
        <v>1</v>
      </c>
    </row>
    <row r="219" spans="1:5" ht="15.75" customHeight="1" x14ac:dyDescent="0.3">
      <c r="A219" s="2" t="s">
        <v>8091</v>
      </c>
      <c r="B219" s="38" t="s">
        <v>7658</v>
      </c>
      <c r="C219" s="55">
        <v>0</v>
      </c>
      <c r="D219" s="55">
        <v>0</v>
      </c>
      <c r="E219" s="55">
        <v>0</v>
      </c>
    </row>
    <row r="220" spans="1:5" ht="15.75" customHeight="1" x14ac:dyDescent="0.3">
      <c r="A220" s="2" t="s">
        <v>8091</v>
      </c>
      <c r="B220" s="38" t="s">
        <v>5107</v>
      </c>
      <c r="C220" s="55">
        <v>1</v>
      </c>
      <c r="D220" s="55">
        <v>1</v>
      </c>
      <c r="E220" s="55">
        <v>1</v>
      </c>
    </row>
    <row r="221" spans="1:5" ht="15.75" customHeight="1" x14ac:dyDescent="0.3">
      <c r="A221" s="2" t="s">
        <v>8091</v>
      </c>
      <c r="B221" s="38" t="s">
        <v>5143</v>
      </c>
      <c r="C221" s="55">
        <v>14400</v>
      </c>
      <c r="D221" s="55">
        <v>14400</v>
      </c>
      <c r="E221" s="55">
        <v>14400</v>
      </c>
    </row>
    <row r="222" spans="1:5" ht="15.75" customHeight="1" x14ac:dyDescent="0.3">
      <c r="A222" s="2" t="s">
        <v>8091</v>
      </c>
      <c r="B222" s="38" t="s">
        <v>5141</v>
      </c>
      <c r="C222" s="55">
        <v>8640</v>
      </c>
      <c r="D222" s="55">
        <v>8640</v>
      </c>
      <c r="E222" s="55">
        <v>8640</v>
      </c>
    </row>
    <row r="223" spans="1:5" ht="15.75" customHeight="1" x14ac:dyDescent="0.3">
      <c r="A223" s="2" t="s">
        <v>8091</v>
      </c>
      <c r="B223" s="38" t="s">
        <v>5139</v>
      </c>
      <c r="C223" s="55">
        <v>2880</v>
      </c>
      <c r="D223" s="55">
        <v>2880</v>
      </c>
      <c r="E223" s="55">
        <v>2880</v>
      </c>
    </row>
    <row r="224" spans="1:5" ht="15.75" customHeight="1" x14ac:dyDescent="0.3">
      <c r="A224" s="2" t="s">
        <v>8091</v>
      </c>
      <c r="B224" s="38" t="s">
        <v>5137</v>
      </c>
      <c r="C224" s="55">
        <v>14400</v>
      </c>
      <c r="D224" s="55">
        <v>14400</v>
      </c>
      <c r="E224" s="55">
        <v>14400</v>
      </c>
    </row>
    <row r="225" spans="1:5" ht="15.75" customHeight="1" x14ac:dyDescent="0.3">
      <c r="A225" s="2" t="s">
        <v>8091</v>
      </c>
      <c r="B225" s="38" t="s">
        <v>5135</v>
      </c>
      <c r="C225" s="55">
        <v>8640</v>
      </c>
      <c r="D225" s="55">
        <v>8640</v>
      </c>
      <c r="E225" s="55">
        <v>8640</v>
      </c>
    </row>
    <row r="226" spans="1:5" ht="15.75" customHeight="1" x14ac:dyDescent="0.3">
      <c r="A226" s="2" t="s">
        <v>8091</v>
      </c>
      <c r="B226" s="38" t="s">
        <v>5133</v>
      </c>
      <c r="C226" s="55">
        <v>2880</v>
      </c>
      <c r="D226" s="55">
        <v>2880</v>
      </c>
      <c r="E226" s="55">
        <v>2880</v>
      </c>
    </row>
    <row r="227" spans="1:5" ht="15.75" customHeight="1" x14ac:dyDescent="0.3">
      <c r="A227" s="2" t="s">
        <v>8091</v>
      </c>
      <c r="B227" s="38" t="s">
        <v>5109</v>
      </c>
      <c r="C227" s="55">
        <v>3120</v>
      </c>
      <c r="D227" s="55">
        <v>3120</v>
      </c>
      <c r="E227" s="55">
        <v>3120</v>
      </c>
    </row>
    <row r="228" spans="1:5" ht="15.75" customHeight="1" x14ac:dyDescent="0.3">
      <c r="A228" s="2" t="s">
        <v>8091</v>
      </c>
      <c r="B228" s="38" t="s">
        <v>5110</v>
      </c>
      <c r="C228" s="55">
        <v>2760</v>
      </c>
      <c r="D228" s="55">
        <v>2760</v>
      </c>
      <c r="E228" s="55">
        <v>2760</v>
      </c>
    </row>
    <row r="229" spans="1:5" ht="15.75" customHeight="1" x14ac:dyDescent="0.3">
      <c r="A229" s="2" t="s">
        <v>8091</v>
      </c>
      <c r="B229" s="38" t="s">
        <v>5111</v>
      </c>
      <c r="C229" s="55">
        <v>1</v>
      </c>
      <c r="D229" s="55">
        <v>1</v>
      </c>
      <c r="E229" s="55">
        <v>1</v>
      </c>
    </row>
    <row r="230" spans="1:5" ht="15.75" customHeight="1" x14ac:dyDescent="0.3">
      <c r="A230" s="2" t="s">
        <v>8091</v>
      </c>
      <c r="B230" s="38" t="s">
        <v>5113</v>
      </c>
      <c r="C230" s="55">
        <v>2880</v>
      </c>
      <c r="D230" s="55">
        <v>2880</v>
      </c>
      <c r="E230" s="55">
        <v>2880</v>
      </c>
    </row>
    <row r="231" spans="1:5" ht="15.75" customHeight="1" x14ac:dyDescent="0.3">
      <c r="A231" s="2" t="s">
        <v>8091</v>
      </c>
      <c r="B231" s="38" t="s">
        <v>8101</v>
      </c>
      <c r="C231" s="55">
        <v>195</v>
      </c>
      <c r="D231" s="55">
        <v>195</v>
      </c>
      <c r="E231" s="55">
        <v>195</v>
      </c>
    </row>
    <row r="232" spans="1:5" ht="15.75" customHeight="1" x14ac:dyDescent="0.3">
      <c r="A232" s="2" t="s">
        <v>8091</v>
      </c>
      <c r="B232" s="38" t="s">
        <v>8102</v>
      </c>
      <c r="C232" s="55">
        <v>165</v>
      </c>
      <c r="D232" s="55">
        <v>165</v>
      </c>
      <c r="E232" s="55">
        <v>165</v>
      </c>
    </row>
    <row r="233" spans="1:5" ht="15.75" customHeight="1" x14ac:dyDescent="0.3">
      <c r="A233" s="2" t="s">
        <v>8091</v>
      </c>
      <c r="B233" s="38" t="s">
        <v>5131</v>
      </c>
      <c r="C233" s="55">
        <v>5500</v>
      </c>
      <c r="D233" s="55">
        <v>5500</v>
      </c>
      <c r="E233" s="55">
        <v>5500</v>
      </c>
    </row>
    <row r="234" spans="1:5" ht="15.75" customHeight="1" x14ac:dyDescent="0.3">
      <c r="A234" s="2" t="s">
        <v>8091</v>
      </c>
      <c r="B234" s="38" t="s">
        <v>5115</v>
      </c>
      <c r="C234" s="55">
        <v>2525</v>
      </c>
      <c r="D234" s="55">
        <v>2525</v>
      </c>
      <c r="E234" s="55">
        <v>2525</v>
      </c>
    </row>
    <row r="235" spans="1:5" ht="15.75" customHeight="1" x14ac:dyDescent="0.3">
      <c r="A235" s="2" t="s">
        <v>8091</v>
      </c>
      <c r="B235" s="38" t="s">
        <v>5117</v>
      </c>
      <c r="C235" s="55">
        <v>2625</v>
      </c>
      <c r="D235" s="55">
        <v>2625</v>
      </c>
      <c r="E235" s="55">
        <v>2625</v>
      </c>
    </row>
    <row r="236" spans="1:5" ht="15.75" customHeight="1" x14ac:dyDescent="0.3">
      <c r="A236" s="2" t="s">
        <v>8091</v>
      </c>
      <c r="B236" s="38" t="s">
        <v>5119</v>
      </c>
      <c r="C236" s="55">
        <v>385000</v>
      </c>
      <c r="D236" s="55">
        <v>385000</v>
      </c>
      <c r="E236" s="55">
        <v>385000</v>
      </c>
    </row>
    <row r="237" spans="1:5" ht="15.75" customHeight="1" x14ac:dyDescent="0.3">
      <c r="A237" s="2" t="s">
        <v>8091</v>
      </c>
      <c r="B237" s="38" t="s">
        <v>5121</v>
      </c>
      <c r="C237" s="55">
        <v>220000</v>
      </c>
      <c r="D237" s="55">
        <v>220000</v>
      </c>
      <c r="E237" s="55">
        <v>220000</v>
      </c>
    </row>
    <row r="238" spans="1:5" ht="15.75" customHeight="1" x14ac:dyDescent="0.3">
      <c r="A238" s="2" t="s">
        <v>8091</v>
      </c>
      <c r="B238" s="38" t="s">
        <v>5123</v>
      </c>
      <c r="C238" s="55">
        <v>1</v>
      </c>
      <c r="D238" s="55">
        <v>1</v>
      </c>
      <c r="E238" s="55">
        <v>1</v>
      </c>
    </row>
    <row r="239" spans="1:5" ht="15.75" customHeight="1" x14ac:dyDescent="0.3">
      <c r="A239" s="2" t="s">
        <v>8091</v>
      </c>
      <c r="B239" s="38" t="s">
        <v>5125</v>
      </c>
      <c r="C239" s="55">
        <v>1</v>
      </c>
      <c r="D239" s="55">
        <v>1</v>
      </c>
      <c r="E239" s="55">
        <v>1</v>
      </c>
    </row>
    <row r="240" spans="1:5" ht="15.75" customHeight="1" x14ac:dyDescent="0.3">
      <c r="A240" s="2" t="s">
        <v>8091</v>
      </c>
      <c r="B240" s="38" t="s">
        <v>2966</v>
      </c>
      <c r="C240" s="55">
        <v>20297.7</v>
      </c>
      <c r="D240" s="55">
        <v>19583.71</v>
      </c>
      <c r="E240" s="55">
        <v>22220.639999999999</v>
      </c>
    </row>
    <row r="241" spans="1:5" ht="15.75" customHeight="1" x14ac:dyDescent="0.3">
      <c r="A241" s="2" t="s">
        <v>8091</v>
      </c>
      <c r="B241" s="38" t="s">
        <v>5101</v>
      </c>
      <c r="C241" s="55">
        <v>570</v>
      </c>
      <c r="D241" s="55">
        <v>549.95000000000005</v>
      </c>
      <c r="E241" s="55">
        <v>624</v>
      </c>
    </row>
    <row r="242" spans="1:5" ht="15.75" customHeight="1" x14ac:dyDescent="0.3">
      <c r="A242" s="2" t="s">
        <v>8091</v>
      </c>
      <c r="B242" s="38" t="s">
        <v>6040</v>
      </c>
      <c r="C242" s="55">
        <v>31970.73</v>
      </c>
      <c r="D242" s="55">
        <v>30846.14</v>
      </c>
      <c r="E242" s="55">
        <v>34999.53</v>
      </c>
    </row>
    <row r="243" spans="1:5" ht="15.75" customHeight="1" x14ac:dyDescent="0.3">
      <c r="A243" s="2" t="s">
        <v>8091</v>
      </c>
      <c r="B243" s="38" t="s">
        <v>865</v>
      </c>
      <c r="C243" s="55">
        <v>9957.67</v>
      </c>
      <c r="D243" s="55">
        <v>8806.7099999999991</v>
      </c>
      <c r="E243" s="55">
        <v>10901.03</v>
      </c>
    </row>
    <row r="244" spans="1:5" ht="15.75" customHeight="1" x14ac:dyDescent="0.3">
      <c r="A244" s="2" t="s">
        <v>8091</v>
      </c>
      <c r="B244" s="38" t="s">
        <v>6050</v>
      </c>
      <c r="C244" s="55">
        <v>73290.03</v>
      </c>
      <c r="D244" s="55">
        <v>70712.02</v>
      </c>
      <c r="E244" s="55">
        <v>80233.289999999994</v>
      </c>
    </row>
    <row r="245" spans="1:5" ht="15.75" customHeight="1" x14ac:dyDescent="0.3">
      <c r="A245" s="2" t="s">
        <v>8091</v>
      </c>
      <c r="B245" s="38" t="s">
        <v>884</v>
      </c>
      <c r="C245" s="55">
        <v>22844.23</v>
      </c>
      <c r="D245" s="55">
        <v>20203.77</v>
      </c>
      <c r="E245" s="55">
        <v>25008.42</v>
      </c>
    </row>
    <row r="246" spans="1:5" ht="15.75" customHeight="1" x14ac:dyDescent="0.3">
      <c r="A246" s="2" t="s">
        <v>8091</v>
      </c>
      <c r="B246" s="38" t="s">
        <v>6060</v>
      </c>
      <c r="C246" s="55">
        <v>141595.41</v>
      </c>
      <c r="D246" s="55">
        <v>136614.72</v>
      </c>
      <c r="E246" s="55">
        <v>155009.71</v>
      </c>
    </row>
    <row r="247" spans="1:5" ht="15.75" customHeight="1" x14ac:dyDescent="0.3">
      <c r="A247" s="2" t="s">
        <v>8091</v>
      </c>
      <c r="B247" s="38" t="s">
        <v>903</v>
      </c>
      <c r="C247" s="55">
        <v>44133.04</v>
      </c>
      <c r="D247" s="55">
        <v>39031.919999999998</v>
      </c>
      <c r="E247" s="55">
        <v>48314.07</v>
      </c>
    </row>
    <row r="248" spans="1:5" ht="15.75" customHeight="1" x14ac:dyDescent="0.3">
      <c r="A248" s="2" t="s">
        <v>8091</v>
      </c>
      <c r="B248" s="38" t="s">
        <v>2748</v>
      </c>
      <c r="C248" s="55">
        <v>2982</v>
      </c>
      <c r="D248" s="55">
        <v>2733.5</v>
      </c>
      <c r="E248" s="55">
        <v>2982</v>
      </c>
    </row>
    <row r="249" spans="1:5" ht="15.75" customHeight="1" x14ac:dyDescent="0.3">
      <c r="A249" s="2" t="s">
        <v>8091</v>
      </c>
      <c r="B249" s="38" t="s">
        <v>6030</v>
      </c>
      <c r="C249" s="55">
        <v>14979.03</v>
      </c>
      <c r="D249" s="55">
        <v>14452.13</v>
      </c>
      <c r="E249" s="55">
        <v>16398.09</v>
      </c>
    </row>
    <row r="250" spans="1:5" ht="15.75" customHeight="1" x14ac:dyDescent="0.3">
      <c r="A250" s="2" t="s">
        <v>8091</v>
      </c>
      <c r="B250" s="38" t="s">
        <v>846</v>
      </c>
      <c r="C250" s="55">
        <v>4663.51</v>
      </c>
      <c r="D250" s="55">
        <v>4124.47</v>
      </c>
      <c r="E250" s="55">
        <v>5105.3100000000004</v>
      </c>
    </row>
    <row r="251" spans="1:5" ht="15.75" customHeight="1" x14ac:dyDescent="0.3">
      <c r="A251" s="2" t="s">
        <v>8091</v>
      </c>
      <c r="B251" s="38" t="s">
        <v>7217</v>
      </c>
      <c r="C251" s="55">
        <v>10546.14</v>
      </c>
      <c r="D251" s="55">
        <v>10175.17</v>
      </c>
      <c r="E251" s="55">
        <v>11545.24</v>
      </c>
    </row>
    <row r="252" spans="1:5" ht="15.75" customHeight="1" x14ac:dyDescent="0.3">
      <c r="A252" s="2" t="s">
        <v>8091</v>
      </c>
      <c r="B252" s="38" t="s">
        <v>4579</v>
      </c>
      <c r="C252" s="55">
        <v>3287.3</v>
      </c>
      <c r="D252" s="55">
        <v>2907.34</v>
      </c>
      <c r="E252" s="55">
        <v>3598.73</v>
      </c>
    </row>
    <row r="253" spans="1:5" ht="15.75" customHeight="1" x14ac:dyDescent="0.3">
      <c r="A253" s="2" t="s">
        <v>8091</v>
      </c>
      <c r="B253" s="38" t="s">
        <v>7096</v>
      </c>
      <c r="C253" s="55">
        <v>15824.22</v>
      </c>
      <c r="D253" s="55">
        <v>15267.6</v>
      </c>
      <c r="E253" s="55">
        <v>17323.36</v>
      </c>
    </row>
    <row r="254" spans="1:5" ht="15.75" customHeight="1" x14ac:dyDescent="0.3">
      <c r="A254" s="2" t="s">
        <v>8091</v>
      </c>
      <c r="B254" s="38" t="s">
        <v>4342</v>
      </c>
      <c r="C254" s="55">
        <v>4931.6400000000003</v>
      </c>
      <c r="D254" s="55">
        <v>4361.6099999999997</v>
      </c>
      <c r="E254" s="55">
        <v>5398.84</v>
      </c>
    </row>
    <row r="255" spans="1:5" ht="15.75" customHeight="1" x14ac:dyDescent="0.3">
      <c r="A255" s="2" t="s">
        <v>8091</v>
      </c>
      <c r="B255" s="38" t="s">
        <v>153</v>
      </c>
      <c r="C255" s="55">
        <v>3686.76</v>
      </c>
      <c r="D255" s="59">
        <v>3556.75</v>
      </c>
      <c r="E255" s="55">
        <v>4036.03</v>
      </c>
    </row>
    <row r="256" spans="1:5" ht="15.75" customHeight="1" x14ac:dyDescent="0.3">
      <c r="A256" s="2" t="s">
        <v>8091</v>
      </c>
      <c r="B256" s="38" t="s">
        <v>4796</v>
      </c>
      <c r="C256" s="57">
        <v>957.6</v>
      </c>
      <c r="D256" s="57">
        <v>846.92</v>
      </c>
      <c r="E256" s="55">
        <v>1257.98</v>
      </c>
    </row>
    <row r="257" spans="1:5" ht="15.75" customHeight="1" x14ac:dyDescent="0.3">
      <c r="A257" s="2" t="s">
        <v>8091</v>
      </c>
      <c r="B257" s="38" t="s">
        <v>4559</v>
      </c>
      <c r="C257" s="55">
        <v>7517.73</v>
      </c>
      <c r="D257" s="55">
        <v>7253.29</v>
      </c>
      <c r="E257" s="55">
        <v>8229.93</v>
      </c>
    </row>
    <row r="258" spans="1:5" ht="15.75" customHeight="1" x14ac:dyDescent="0.3">
      <c r="A258" s="2" t="s">
        <v>8091</v>
      </c>
      <c r="B258" s="38" t="s">
        <v>5051</v>
      </c>
      <c r="C258" s="55">
        <v>495.9</v>
      </c>
      <c r="D258" s="55">
        <v>478.45</v>
      </c>
      <c r="E258" s="55">
        <v>542.88</v>
      </c>
    </row>
    <row r="259" spans="1:5" ht="15.75" customHeight="1" x14ac:dyDescent="0.3">
      <c r="A259" s="2" t="s">
        <v>8091</v>
      </c>
      <c r="B259" s="38" t="s">
        <v>5059</v>
      </c>
      <c r="C259" s="55">
        <v>2582.1</v>
      </c>
      <c r="D259" s="55">
        <v>2491.27</v>
      </c>
      <c r="E259" s="55">
        <v>2826.72</v>
      </c>
    </row>
    <row r="260" spans="1:5" ht="15.75" customHeight="1" x14ac:dyDescent="0.3">
      <c r="A260" s="2" t="s">
        <v>8091</v>
      </c>
      <c r="B260" s="38" t="s">
        <v>5057</v>
      </c>
      <c r="C260" s="55">
        <v>2867.1</v>
      </c>
      <c r="D260" s="55">
        <v>2766.24</v>
      </c>
      <c r="E260" s="55">
        <v>3138.72</v>
      </c>
    </row>
    <row r="261" spans="1:5" ht="15.75" customHeight="1" x14ac:dyDescent="0.3">
      <c r="A261" s="2" t="s">
        <v>8091</v>
      </c>
      <c r="B261" s="38" t="s">
        <v>5061</v>
      </c>
      <c r="C261" s="55">
        <v>2433.9</v>
      </c>
      <c r="D261" s="55">
        <v>2348.2800000000002</v>
      </c>
      <c r="E261" s="55">
        <v>2664.48</v>
      </c>
    </row>
    <row r="262" spans="1:5" ht="15.75" customHeight="1" x14ac:dyDescent="0.3">
      <c r="A262" s="2" t="s">
        <v>8091</v>
      </c>
      <c r="B262" s="38" t="s">
        <v>5063</v>
      </c>
      <c r="C262" s="55">
        <v>2069.1</v>
      </c>
      <c r="D262" s="55">
        <v>1996.31</v>
      </c>
      <c r="E262" s="55">
        <v>2265.12</v>
      </c>
    </row>
    <row r="263" spans="1:5" ht="15.75" customHeight="1" x14ac:dyDescent="0.3">
      <c r="A263" s="2" t="s">
        <v>8091</v>
      </c>
      <c r="B263" s="38" t="s">
        <v>5065</v>
      </c>
      <c r="C263" s="55">
        <v>2285.6999999999998</v>
      </c>
      <c r="D263" s="55">
        <v>2205.29</v>
      </c>
      <c r="E263" s="55">
        <v>2502.2399999999998</v>
      </c>
    </row>
    <row r="264" spans="1:5" ht="15.75" customHeight="1" x14ac:dyDescent="0.3">
      <c r="A264" s="2" t="s">
        <v>8091</v>
      </c>
      <c r="B264" s="38" t="s">
        <v>5055</v>
      </c>
      <c r="C264" s="55">
        <v>210.9</v>
      </c>
      <c r="D264" s="55">
        <v>203.48</v>
      </c>
      <c r="E264" s="55">
        <v>230.88</v>
      </c>
    </row>
    <row r="265" spans="1:5" ht="15.75" customHeight="1" x14ac:dyDescent="0.3">
      <c r="A265" s="2" t="s">
        <v>8091</v>
      </c>
      <c r="B265" s="38" t="s">
        <v>5159</v>
      </c>
      <c r="C265" s="55">
        <v>270000</v>
      </c>
      <c r="D265" s="55">
        <v>270000</v>
      </c>
      <c r="E265" s="55">
        <v>270000</v>
      </c>
    </row>
    <row r="266" spans="1:5" ht="15.75" customHeight="1" x14ac:dyDescent="0.3">
      <c r="A266" s="2" t="s">
        <v>8091</v>
      </c>
      <c r="B266" s="38" t="s">
        <v>5157</v>
      </c>
      <c r="C266" s="55">
        <v>130000</v>
      </c>
      <c r="D266" s="55">
        <v>130000</v>
      </c>
      <c r="E266" s="55">
        <v>130000</v>
      </c>
    </row>
    <row r="267" spans="1:5" ht="15.75" customHeight="1" x14ac:dyDescent="0.3">
      <c r="A267" s="2" t="s">
        <v>8091</v>
      </c>
      <c r="B267" s="38" t="s">
        <v>5165</v>
      </c>
      <c r="C267" s="55">
        <v>65000</v>
      </c>
      <c r="D267" s="55">
        <v>65000</v>
      </c>
      <c r="E267" s="55">
        <v>65000</v>
      </c>
    </row>
    <row r="268" spans="1:5" ht="15.75" customHeight="1" x14ac:dyDescent="0.3">
      <c r="A268" s="2" t="s">
        <v>8091</v>
      </c>
      <c r="B268" s="38" t="s">
        <v>5163</v>
      </c>
      <c r="C268" s="55">
        <v>300000</v>
      </c>
      <c r="D268" s="57">
        <v>269475.5</v>
      </c>
      <c r="E268" s="55">
        <v>300000</v>
      </c>
    </row>
    <row r="269" spans="1:5" ht="15.75" customHeight="1" x14ac:dyDescent="0.3">
      <c r="A269" s="2" t="s">
        <v>8091</v>
      </c>
      <c r="B269" s="38" t="s">
        <v>5161</v>
      </c>
      <c r="C269" s="55">
        <v>245000</v>
      </c>
      <c r="D269" s="55">
        <v>245000</v>
      </c>
      <c r="E269" s="55">
        <v>245000</v>
      </c>
    </row>
    <row r="270" spans="1:5" ht="15.75" customHeight="1" x14ac:dyDescent="0.3">
      <c r="A270" s="2" t="s">
        <v>8091</v>
      </c>
      <c r="B270" s="38" t="s">
        <v>5053</v>
      </c>
      <c r="C270" s="55">
        <v>210.9</v>
      </c>
      <c r="D270" s="55">
        <v>203.48</v>
      </c>
      <c r="E270" s="55">
        <v>230.88</v>
      </c>
    </row>
    <row r="271" spans="1:5" ht="15.75" customHeight="1" x14ac:dyDescent="0.3">
      <c r="A271" s="2" t="s">
        <v>8091</v>
      </c>
      <c r="B271" s="38" t="s">
        <v>6070</v>
      </c>
      <c r="C271" s="55">
        <v>37613.730000000003</v>
      </c>
      <c r="D271" s="55">
        <v>36290.65</v>
      </c>
      <c r="E271" s="55">
        <v>41177.129999999997</v>
      </c>
    </row>
    <row r="272" spans="1:5" ht="15.75" customHeight="1" x14ac:dyDescent="0.3">
      <c r="A272" s="2" t="s">
        <v>8091</v>
      </c>
      <c r="B272" s="38" t="s">
        <v>6121</v>
      </c>
      <c r="C272" s="55">
        <v>37613.730000000003</v>
      </c>
      <c r="D272" s="55">
        <v>36290.65</v>
      </c>
      <c r="E272" s="55">
        <v>41177.129999999997</v>
      </c>
    </row>
    <row r="273" spans="1:5" ht="15.75" customHeight="1" x14ac:dyDescent="0.3">
      <c r="A273" s="2" t="s">
        <v>8091</v>
      </c>
      <c r="B273" s="38" t="s">
        <v>6080</v>
      </c>
      <c r="C273" s="55">
        <v>79309.23</v>
      </c>
      <c r="D273" s="55">
        <v>76519.490000000005</v>
      </c>
      <c r="E273" s="55">
        <v>86822.73</v>
      </c>
    </row>
    <row r="274" spans="1:5" ht="15.75" customHeight="1" x14ac:dyDescent="0.3">
      <c r="A274" s="2" t="s">
        <v>8091</v>
      </c>
      <c r="B274" s="38" t="s">
        <v>6131</v>
      </c>
      <c r="C274" s="55">
        <v>79309.23</v>
      </c>
      <c r="D274" s="55">
        <v>76519.490000000005</v>
      </c>
      <c r="E274" s="55">
        <v>86822.73</v>
      </c>
    </row>
    <row r="275" spans="1:5" ht="15.75" customHeight="1" x14ac:dyDescent="0.3">
      <c r="A275" s="2" t="s">
        <v>8091</v>
      </c>
      <c r="B275" s="38" t="s">
        <v>6090</v>
      </c>
      <c r="C275" s="55">
        <v>136554.32999999999</v>
      </c>
      <c r="D275" s="55">
        <v>131750.97</v>
      </c>
      <c r="E275" s="55">
        <v>149491.04999999999</v>
      </c>
    </row>
    <row r="276" spans="1:5" ht="15.75" customHeight="1" x14ac:dyDescent="0.3">
      <c r="A276" s="2" t="s">
        <v>8091</v>
      </c>
      <c r="B276" s="38" t="s">
        <v>6141</v>
      </c>
      <c r="C276" s="55">
        <v>136554.32999999999</v>
      </c>
      <c r="D276" s="55">
        <v>131750.97</v>
      </c>
      <c r="E276" s="55">
        <v>149491.04999999999</v>
      </c>
    </row>
    <row r="277" spans="1:5" ht="15.75" customHeight="1" x14ac:dyDescent="0.3">
      <c r="A277" s="2" t="s">
        <v>8091</v>
      </c>
      <c r="B277" s="38" t="s">
        <v>6151</v>
      </c>
      <c r="C277" s="55">
        <v>18803.73</v>
      </c>
      <c r="D277" s="55">
        <v>18142.3</v>
      </c>
      <c r="E277" s="55">
        <v>20585.13</v>
      </c>
    </row>
    <row r="278" spans="1:5" ht="15.75" customHeight="1" x14ac:dyDescent="0.3">
      <c r="A278" s="2" t="s">
        <v>8103</v>
      </c>
      <c r="B278" s="38" t="s">
        <v>6453</v>
      </c>
      <c r="C278" s="55">
        <v>9648.9</v>
      </c>
      <c r="D278" s="55">
        <v>9309.49</v>
      </c>
      <c r="E278" s="55">
        <v>10563</v>
      </c>
    </row>
    <row r="279" spans="1:5" ht="15.75" customHeight="1" x14ac:dyDescent="0.3">
      <c r="A279" s="2" t="s">
        <v>8103</v>
      </c>
      <c r="B279" s="38" t="s">
        <v>8104</v>
      </c>
      <c r="C279" s="55">
        <v>3008.09</v>
      </c>
      <c r="D279" s="55">
        <v>2660.4</v>
      </c>
      <c r="E279" s="55">
        <v>3293.07</v>
      </c>
    </row>
    <row r="280" spans="1:5" ht="15.75" customHeight="1" x14ac:dyDescent="0.3">
      <c r="A280" s="2" t="s">
        <v>8103</v>
      </c>
      <c r="B280" s="38" t="s">
        <v>6473</v>
      </c>
      <c r="C280" s="55">
        <v>12407.7</v>
      </c>
      <c r="D280" s="55">
        <v>11971.25</v>
      </c>
      <c r="E280" s="55">
        <v>13583.16</v>
      </c>
    </row>
    <row r="281" spans="1:5" ht="15.75" customHeight="1" x14ac:dyDescent="0.3">
      <c r="A281" s="2" t="s">
        <v>8103</v>
      </c>
      <c r="B281" s="38" t="s">
        <v>8105</v>
      </c>
      <c r="C281" s="55">
        <v>3867.33</v>
      </c>
      <c r="D281" s="55">
        <v>3420.32</v>
      </c>
      <c r="E281" s="55">
        <v>4233.71</v>
      </c>
    </row>
    <row r="282" spans="1:5" ht="15.75" customHeight="1" x14ac:dyDescent="0.3">
      <c r="A282" s="2" t="s">
        <v>8103</v>
      </c>
      <c r="B282" s="38" t="s">
        <v>6433</v>
      </c>
      <c r="C282" s="55">
        <v>2200.14</v>
      </c>
      <c r="D282" s="55">
        <v>2122.75</v>
      </c>
      <c r="E282" s="55">
        <v>2408.5700000000002</v>
      </c>
    </row>
    <row r="283" spans="1:5" ht="15.75" customHeight="1" x14ac:dyDescent="0.3">
      <c r="A283" s="2" t="s">
        <v>8103</v>
      </c>
      <c r="B283" s="38" t="s">
        <v>8106</v>
      </c>
      <c r="C283" s="55">
        <v>625.25</v>
      </c>
      <c r="D283" s="55">
        <v>552.98</v>
      </c>
      <c r="E283" s="55">
        <v>684.49</v>
      </c>
    </row>
    <row r="284" spans="1:5" ht="15.75" customHeight="1" x14ac:dyDescent="0.3">
      <c r="A284" s="2" t="s">
        <v>8103</v>
      </c>
      <c r="B284" s="38" t="s">
        <v>7679</v>
      </c>
      <c r="C284" s="55">
        <v>14665.53</v>
      </c>
      <c r="D284" s="55">
        <v>14149.66</v>
      </c>
      <c r="E284" s="55">
        <v>16054.89</v>
      </c>
    </row>
    <row r="285" spans="1:5" ht="15.75" customHeight="1" x14ac:dyDescent="0.3">
      <c r="A285" s="2" t="s">
        <v>8103</v>
      </c>
      <c r="B285" s="38" t="s">
        <v>7598</v>
      </c>
      <c r="C285" s="55">
        <v>6577.23</v>
      </c>
      <c r="D285" s="55">
        <v>6345.87</v>
      </c>
      <c r="E285" s="55">
        <v>7200.33</v>
      </c>
    </row>
    <row r="286" spans="1:5" ht="15.75" customHeight="1" x14ac:dyDescent="0.3">
      <c r="A286" s="2" t="s">
        <v>8103</v>
      </c>
      <c r="B286" s="38" t="s">
        <v>6503</v>
      </c>
      <c r="C286" s="55">
        <v>9022.5300000000007</v>
      </c>
      <c r="D286" s="55">
        <v>8705.15</v>
      </c>
      <c r="E286" s="55">
        <v>9877.2900000000009</v>
      </c>
    </row>
    <row r="287" spans="1:5" ht="15.75" customHeight="1" x14ac:dyDescent="0.3">
      <c r="A287" s="2" t="s">
        <v>8103</v>
      </c>
      <c r="B287" s="38" t="s">
        <v>6705</v>
      </c>
      <c r="C287" s="55">
        <v>14665.53</v>
      </c>
      <c r="D287" s="55">
        <v>14149.66</v>
      </c>
      <c r="E287" s="55">
        <v>16054.89</v>
      </c>
    </row>
    <row r="288" spans="1:5" ht="15.75" customHeight="1" x14ac:dyDescent="0.3">
      <c r="A288" s="2" t="s">
        <v>8103</v>
      </c>
      <c r="B288" s="38" t="s">
        <v>8107</v>
      </c>
      <c r="C288" s="55">
        <v>3986.35</v>
      </c>
      <c r="D288" s="55">
        <v>3525.58</v>
      </c>
      <c r="E288" s="55">
        <v>4364</v>
      </c>
    </row>
    <row r="289" spans="1:5" ht="15.75" customHeight="1" x14ac:dyDescent="0.3">
      <c r="A289" s="2" t="s">
        <v>8103</v>
      </c>
      <c r="B289" s="38" t="s">
        <v>6312</v>
      </c>
      <c r="C289" s="55">
        <v>4508.13</v>
      </c>
      <c r="D289" s="55">
        <v>4349.55</v>
      </c>
      <c r="E289" s="55">
        <v>4935.21</v>
      </c>
    </row>
    <row r="290" spans="1:5" ht="15.75" customHeight="1" x14ac:dyDescent="0.3">
      <c r="A290" s="2" t="s">
        <v>8103</v>
      </c>
      <c r="B290" s="38" t="s">
        <v>6182</v>
      </c>
      <c r="C290" s="55">
        <v>7141.53</v>
      </c>
      <c r="D290" s="55">
        <v>6890.32</v>
      </c>
      <c r="E290" s="55">
        <v>7818.09</v>
      </c>
    </row>
    <row r="291" spans="1:5" ht="15.75" customHeight="1" x14ac:dyDescent="0.3">
      <c r="A291" s="2" t="s">
        <v>8103</v>
      </c>
      <c r="B291" s="38" t="s">
        <v>6825</v>
      </c>
      <c r="C291" s="55">
        <v>4131.93</v>
      </c>
      <c r="D291" s="55">
        <v>3986.58</v>
      </c>
      <c r="E291" s="55">
        <v>4523.37</v>
      </c>
    </row>
    <row r="292" spans="1:5" ht="15.75" customHeight="1" x14ac:dyDescent="0.3">
      <c r="A292" s="2" t="s">
        <v>8103</v>
      </c>
      <c r="B292" s="38" t="s">
        <v>6926</v>
      </c>
      <c r="C292" s="55">
        <v>4508.13</v>
      </c>
      <c r="D292" s="55">
        <v>4349.55</v>
      </c>
      <c r="E292" s="55">
        <v>4935.21</v>
      </c>
    </row>
    <row r="293" spans="1:5" ht="15.75" customHeight="1" x14ac:dyDescent="0.3">
      <c r="A293" s="2" t="s">
        <v>8103</v>
      </c>
      <c r="B293" s="38" t="s">
        <v>8108</v>
      </c>
      <c r="C293" s="55">
        <v>4567.75</v>
      </c>
      <c r="D293" s="55">
        <v>3672.56</v>
      </c>
      <c r="E293" s="55">
        <v>5000.4799999999996</v>
      </c>
    </row>
    <row r="294" spans="1:5" ht="15.75" customHeight="1" x14ac:dyDescent="0.3">
      <c r="A294" s="2" t="s">
        <v>8103</v>
      </c>
      <c r="B294" s="38" t="s">
        <v>8109</v>
      </c>
      <c r="C294" s="55">
        <v>1407.67</v>
      </c>
      <c r="D294" s="55">
        <v>1244.96</v>
      </c>
      <c r="E294" s="55">
        <v>1541.03</v>
      </c>
    </row>
    <row r="295" spans="1:5" ht="15.75" customHeight="1" x14ac:dyDescent="0.3">
      <c r="A295" s="2" t="s">
        <v>8103</v>
      </c>
      <c r="B295" s="38" t="s">
        <v>8110</v>
      </c>
      <c r="C295" s="55">
        <v>1886.47</v>
      </c>
      <c r="D295" s="55">
        <v>1668.42</v>
      </c>
      <c r="E295" s="55">
        <v>2065.19</v>
      </c>
    </row>
    <row r="296" spans="1:5" ht="15.75" customHeight="1" x14ac:dyDescent="0.3">
      <c r="A296" s="2" t="s">
        <v>8103</v>
      </c>
      <c r="B296" s="38" t="s">
        <v>8111</v>
      </c>
      <c r="C296" s="55">
        <v>1284.55</v>
      </c>
      <c r="D296" s="55">
        <v>1136.07</v>
      </c>
      <c r="E296" s="55">
        <v>1406.24</v>
      </c>
    </row>
    <row r="297" spans="1:5" ht="15.75" customHeight="1" x14ac:dyDescent="0.3">
      <c r="A297" s="2" t="s">
        <v>8103</v>
      </c>
      <c r="B297" s="38" t="s">
        <v>8112</v>
      </c>
      <c r="C297" s="55">
        <v>1407.67</v>
      </c>
      <c r="D297" s="55">
        <v>1244.96</v>
      </c>
      <c r="E297" s="55">
        <v>1541.03</v>
      </c>
    </row>
    <row r="298" spans="1:5" ht="15.75" customHeight="1" x14ac:dyDescent="0.3">
      <c r="A298" s="2" t="s">
        <v>8103</v>
      </c>
      <c r="B298" s="38" t="s">
        <v>8113</v>
      </c>
      <c r="C298" s="55">
        <v>2050.63</v>
      </c>
      <c r="D298" s="55">
        <v>1648.75</v>
      </c>
      <c r="E298" s="55">
        <v>2244.9</v>
      </c>
    </row>
    <row r="299" spans="1:5" ht="15.75" customHeight="1" x14ac:dyDescent="0.3">
      <c r="A299" s="2" t="s">
        <v>8103</v>
      </c>
      <c r="B299" s="38" t="s">
        <v>8114</v>
      </c>
      <c r="C299" s="55">
        <v>2816.71</v>
      </c>
      <c r="D299" s="55">
        <v>2491.14</v>
      </c>
      <c r="E299" s="55">
        <v>3083.55</v>
      </c>
    </row>
    <row r="300" spans="1:5" ht="15.75" customHeight="1" x14ac:dyDescent="0.3">
      <c r="A300" s="2" t="s">
        <v>8103</v>
      </c>
      <c r="B300" s="38" t="s">
        <v>8115</v>
      </c>
      <c r="C300" s="55">
        <v>4567.75</v>
      </c>
      <c r="D300" s="55">
        <v>4039.78</v>
      </c>
      <c r="E300" s="55">
        <v>5000.4799999999996</v>
      </c>
    </row>
    <row r="301" spans="1:5" ht="15.75" customHeight="1" x14ac:dyDescent="0.3">
      <c r="A301" s="2" t="s">
        <v>8103</v>
      </c>
      <c r="B301" s="38" t="s">
        <v>7689</v>
      </c>
      <c r="C301" s="55">
        <v>21750.63</v>
      </c>
      <c r="D301" s="55">
        <v>20985.54</v>
      </c>
      <c r="E301" s="55">
        <v>23811.21</v>
      </c>
    </row>
    <row r="302" spans="1:5" ht="15.75" customHeight="1" x14ac:dyDescent="0.3">
      <c r="A302" s="2" t="s">
        <v>8103</v>
      </c>
      <c r="B302" s="38" t="s">
        <v>7608</v>
      </c>
      <c r="C302" s="55">
        <v>8395.5300000000007</v>
      </c>
      <c r="D302" s="55">
        <v>8100.21</v>
      </c>
      <c r="E302" s="55">
        <v>9190.89</v>
      </c>
    </row>
    <row r="303" spans="1:5" ht="15.75" customHeight="1" x14ac:dyDescent="0.3">
      <c r="A303" s="2" t="s">
        <v>8103</v>
      </c>
      <c r="B303" s="38" t="s">
        <v>6543</v>
      </c>
      <c r="C303" s="55">
        <v>12533.73</v>
      </c>
      <c r="D303" s="55">
        <v>12092.85</v>
      </c>
      <c r="E303" s="55">
        <v>13721.13</v>
      </c>
    </row>
    <row r="304" spans="1:5" ht="15.75" customHeight="1" x14ac:dyDescent="0.3">
      <c r="A304" s="2" t="s">
        <v>8103</v>
      </c>
      <c r="B304" s="38" t="s">
        <v>6715</v>
      </c>
      <c r="C304" s="55">
        <v>21750.63</v>
      </c>
      <c r="D304" s="55">
        <v>20985.54</v>
      </c>
      <c r="E304" s="55">
        <v>23811.21</v>
      </c>
    </row>
    <row r="305" spans="1:5" ht="15.75" customHeight="1" x14ac:dyDescent="0.3">
      <c r="A305" s="2" t="s">
        <v>8103</v>
      </c>
      <c r="B305" s="38" t="s">
        <v>8116</v>
      </c>
      <c r="C305" s="55">
        <v>8898.84</v>
      </c>
      <c r="D305" s="55">
        <v>7870.26</v>
      </c>
      <c r="E305" s="55">
        <v>9741.8799999999992</v>
      </c>
    </row>
    <row r="306" spans="1:5" ht="15.75" customHeight="1" x14ac:dyDescent="0.3">
      <c r="A306" s="2" t="s">
        <v>8103</v>
      </c>
      <c r="B306" s="38" t="s">
        <v>6322</v>
      </c>
      <c r="C306" s="55">
        <v>4508.13</v>
      </c>
      <c r="D306" s="55">
        <v>4349.55</v>
      </c>
      <c r="E306" s="55">
        <v>4935.21</v>
      </c>
    </row>
    <row r="307" spans="1:5" ht="15.75" customHeight="1" x14ac:dyDescent="0.3">
      <c r="A307" s="2" t="s">
        <v>8103</v>
      </c>
      <c r="B307" s="38" t="s">
        <v>6192</v>
      </c>
      <c r="C307" s="55">
        <v>9963.0300000000007</v>
      </c>
      <c r="D307" s="55">
        <v>9612.57</v>
      </c>
      <c r="E307" s="55">
        <v>10906.89</v>
      </c>
    </row>
    <row r="308" spans="1:5" ht="15.75" customHeight="1" x14ac:dyDescent="0.3">
      <c r="A308" s="2" t="s">
        <v>8103</v>
      </c>
      <c r="B308" s="38" t="s">
        <v>6835</v>
      </c>
      <c r="C308" s="55">
        <v>4131.93</v>
      </c>
      <c r="D308" s="55">
        <v>3986.58</v>
      </c>
      <c r="E308" s="55">
        <v>4523.37</v>
      </c>
    </row>
    <row r="309" spans="1:5" ht="15.75" customHeight="1" x14ac:dyDescent="0.3">
      <c r="A309" s="2" t="s">
        <v>8103</v>
      </c>
      <c r="B309" s="38" t="s">
        <v>6936</v>
      </c>
      <c r="C309" s="55">
        <v>4508.13</v>
      </c>
      <c r="D309" s="55">
        <v>4349.55</v>
      </c>
      <c r="E309" s="55">
        <v>4935.21</v>
      </c>
    </row>
    <row r="310" spans="1:5" ht="15.75" customHeight="1" x14ac:dyDescent="0.3">
      <c r="A310" s="2" t="s">
        <v>8103</v>
      </c>
      <c r="B310" s="38" t="s">
        <v>8117</v>
      </c>
      <c r="C310" s="55">
        <v>6783.91</v>
      </c>
      <c r="D310" s="55">
        <v>5454.4</v>
      </c>
      <c r="E310" s="55">
        <v>7426.59</v>
      </c>
    </row>
    <row r="311" spans="1:5" ht="15.75" customHeight="1" x14ac:dyDescent="0.3">
      <c r="A311" s="2" t="s">
        <v>8103</v>
      </c>
      <c r="B311" s="38" t="s">
        <v>8118</v>
      </c>
      <c r="C311" s="55">
        <v>1284.55</v>
      </c>
      <c r="D311" s="55">
        <v>1136.07</v>
      </c>
      <c r="E311" s="55">
        <v>1406.24</v>
      </c>
    </row>
    <row r="312" spans="1:5" ht="15.75" customHeight="1" x14ac:dyDescent="0.3">
      <c r="A312" s="2" t="s">
        <v>8103</v>
      </c>
      <c r="B312" s="38" t="s">
        <v>8119</v>
      </c>
      <c r="C312" s="55">
        <v>1407.67</v>
      </c>
      <c r="D312" s="55">
        <v>1244.96</v>
      </c>
      <c r="E312" s="55">
        <v>1541.03</v>
      </c>
    </row>
    <row r="313" spans="1:5" ht="15.75" customHeight="1" x14ac:dyDescent="0.3">
      <c r="A313" s="2" t="s">
        <v>8103</v>
      </c>
      <c r="B313" s="38" t="s">
        <v>8120</v>
      </c>
      <c r="C313" s="55">
        <v>2611.5100000000002</v>
      </c>
      <c r="D313" s="55">
        <v>2099.6999999999998</v>
      </c>
      <c r="E313" s="55">
        <v>2858.91</v>
      </c>
    </row>
    <row r="314" spans="1:5" ht="15.75" customHeight="1" x14ac:dyDescent="0.3">
      <c r="A314" s="2" t="s">
        <v>8103</v>
      </c>
      <c r="B314" s="38" t="s">
        <v>8121</v>
      </c>
      <c r="C314" s="55">
        <v>3911.11</v>
      </c>
      <c r="D314" s="55">
        <v>3459.04</v>
      </c>
      <c r="E314" s="55">
        <v>4281.63</v>
      </c>
    </row>
    <row r="315" spans="1:5" ht="15.75" customHeight="1" x14ac:dyDescent="0.3">
      <c r="A315" s="2" t="s">
        <v>8103</v>
      </c>
      <c r="B315" s="38" t="s">
        <v>8122</v>
      </c>
      <c r="C315" s="55">
        <v>6783.91</v>
      </c>
      <c r="D315" s="55">
        <v>5999.79</v>
      </c>
      <c r="E315" s="55">
        <v>7426.59</v>
      </c>
    </row>
    <row r="316" spans="1:5" ht="15.75" customHeight="1" x14ac:dyDescent="0.3">
      <c r="A316" s="2" t="s">
        <v>8103</v>
      </c>
      <c r="B316" s="38" t="s">
        <v>8123</v>
      </c>
      <c r="C316" s="55">
        <v>1407.67</v>
      </c>
      <c r="D316" s="55">
        <v>1244.96</v>
      </c>
      <c r="E316" s="55">
        <v>1541.03</v>
      </c>
    </row>
    <row r="317" spans="1:5" ht="15.75" customHeight="1" x14ac:dyDescent="0.3">
      <c r="A317" s="2" t="s">
        <v>8103</v>
      </c>
      <c r="B317" s="38" t="s">
        <v>8124</v>
      </c>
      <c r="C317" s="55">
        <v>2707.27</v>
      </c>
      <c r="D317" s="55">
        <v>2394.35</v>
      </c>
      <c r="E317" s="55">
        <v>2963.75</v>
      </c>
    </row>
    <row r="318" spans="1:5" ht="15.75" customHeight="1" x14ac:dyDescent="0.3">
      <c r="A318" s="2" t="s">
        <v>8103</v>
      </c>
      <c r="B318" s="38" t="s">
        <v>7699</v>
      </c>
      <c r="C318" s="55">
        <v>30528.63</v>
      </c>
      <c r="D318" s="55">
        <v>29454.77</v>
      </c>
      <c r="E318" s="55">
        <v>33420.81</v>
      </c>
    </row>
    <row r="319" spans="1:5" ht="15.75" customHeight="1" x14ac:dyDescent="0.3">
      <c r="A319" s="2" t="s">
        <v>8103</v>
      </c>
      <c r="B319" s="38" t="s">
        <v>7618</v>
      </c>
      <c r="C319" s="55">
        <v>9085.23</v>
      </c>
      <c r="D319" s="55">
        <v>8765.65</v>
      </c>
      <c r="E319" s="55">
        <v>9945.93</v>
      </c>
    </row>
    <row r="320" spans="1:5" ht="15.75" customHeight="1" x14ac:dyDescent="0.3">
      <c r="A320" s="2" t="s">
        <v>8103</v>
      </c>
      <c r="B320" s="38" t="s">
        <v>6553</v>
      </c>
      <c r="C320" s="55">
        <v>15292.53</v>
      </c>
      <c r="D320" s="55">
        <v>14754.6</v>
      </c>
      <c r="E320" s="55">
        <v>16741.29</v>
      </c>
    </row>
    <row r="321" spans="1:5" ht="15.75" customHeight="1" x14ac:dyDescent="0.3">
      <c r="A321" s="2" t="s">
        <v>8103</v>
      </c>
      <c r="B321" s="38" t="s">
        <v>6725</v>
      </c>
      <c r="C321" s="55">
        <v>30528.63</v>
      </c>
      <c r="D321" s="55">
        <v>29454.77</v>
      </c>
      <c r="E321" s="55">
        <v>33420.81</v>
      </c>
    </row>
    <row r="322" spans="1:5" ht="15.75" customHeight="1" x14ac:dyDescent="0.3">
      <c r="A322" s="2" t="s">
        <v>8103</v>
      </c>
      <c r="B322" s="38" t="s">
        <v>8125</v>
      </c>
      <c r="C322" s="55">
        <v>9651.24</v>
      </c>
      <c r="D322" s="55">
        <v>8535.7000000000007</v>
      </c>
      <c r="E322" s="55">
        <v>10565.56</v>
      </c>
    </row>
    <row r="323" spans="1:5" ht="15.75" customHeight="1" x14ac:dyDescent="0.3">
      <c r="A323" s="2" t="s">
        <v>8103</v>
      </c>
      <c r="B323" s="38" t="s">
        <v>6332</v>
      </c>
      <c r="C323" s="55">
        <v>8771.73</v>
      </c>
      <c r="D323" s="55">
        <v>8463.18</v>
      </c>
      <c r="E323" s="55">
        <v>9602.73</v>
      </c>
    </row>
    <row r="324" spans="1:5" ht="15.75" customHeight="1" x14ac:dyDescent="0.3">
      <c r="A324" s="2" t="s">
        <v>8103</v>
      </c>
      <c r="B324" s="38" t="s">
        <v>6202</v>
      </c>
      <c r="C324" s="55">
        <v>13098.03</v>
      </c>
      <c r="D324" s="55">
        <v>12637.3</v>
      </c>
      <c r="E324" s="55">
        <v>14338.89</v>
      </c>
    </row>
    <row r="325" spans="1:5" ht="15.75" customHeight="1" x14ac:dyDescent="0.3">
      <c r="A325" s="2" t="s">
        <v>8103</v>
      </c>
      <c r="B325" s="38" t="s">
        <v>6875</v>
      </c>
      <c r="C325" s="55">
        <v>4131.93</v>
      </c>
      <c r="D325" s="55">
        <v>3986.58</v>
      </c>
      <c r="E325" s="55">
        <v>4523.37</v>
      </c>
    </row>
    <row r="326" spans="1:5" ht="15.75" customHeight="1" x14ac:dyDescent="0.3">
      <c r="A326" s="2" t="s">
        <v>8103</v>
      </c>
      <c r="B326" s="38" t="s">
        <v>6976</v>
      </c>
      <c r="C326" s="55">
        <v>13160.73</v>
      </c>
      <c r="D326" s="55">
        <v>12697.79</v>
      </c>
      <c r="E326" s="55">
        <v>14407.53</v>
      </c>
    </row>
    <row r="327" spans="1:5" ht="15.75" customHeight="1" x14ac:dyDescent="0.3">
      <c r="A327" s="2" t="s">
        <v>8103</v>
      </c>
      <c r="B327" s="38" t="s">
        <v>8126</v>
      </c>
      <c r="C327" s="55">
        <v>9519.91</v>
      </c>
      <c r="D327" s="55">
        <v>7654.2</v>
      </c>
      <c r="E327" s="55">
        <v>10421.790000000001</v>
      </c>
    </row>
    <row r="328" spans="1:5" ht="15.75" customHeight="1" x14ac:dyDescent="0.3">
      <c r="A328" s="2" t="s">
        <v>8103</v>
      </c>
      <c r="B328" s="38" t="s">
        <v>8127</v>
      </c>
      <c r="C328" s="55">
        <v>4102.63</v>
      </c>
      <c r="D328" s="55">
        <v>3628.42</v>
      </c>
      <c r="E328" s="55">
        <v>4491.3</v>
      </c>
    </row>
    <row r="329" spans="1:5" ht="15.75" customHeight="1" x14ac:dyDescent="0.3">
      <c r="A329" s="2" t="s">
        <v>8103</v>
      </c>
      <c r="B329" s="38" t="s">
        <v>8128</v>
      </c>
      <c r="C329" s="55">
        <v>3596.47</v>
      </c>
      <c r="D329" s="55">
        <v>3180.77</v>
      </c>
      <c r="E329" s="55">
        <v>3937.19</v>
      </c>
    </row>
    <row r="330" spans="1:5" ht="15.75" customHeight="1" x14ac:dyDescent="0.3">
      <c r="A330" s="2" t="s">
        <v>8103</v>
      </c>
      <c r="B330" s="38" t="s">
        <v>8129</v>
      </c>
      <c r="C330" s="55">
        <v>1284.55</v>
      </c>
      <c r="D330" s="55">
        <v>1136.07</v>
      </c>
      <c r="E330" s="55">
        <v>1406.24</v>
      </c>
    </row>
    <row r="331" spans="1:5" ht="15.75" customHeight="1" x14ac:dyDescent="0.3">
      <c r="A331" s="2" t="s">
        <v>8103</v>
      </c>
      <c r="B331" s="38" t="s">
        <v>8130</v>
      </c>
      <c r="C331" s="55">
        <v>2830.39</v>
      </c>
      <c r="D331" s="55">
        <v>2275.69</v>
      </c>
      <c r="E331" s="55">
        <v>3098.53</v>
      </c>
    </row>
    <row r="332" spans="1:5" ht="15.75" customHeight="1" x14ac:dyDescent="0.3">
      <c r="A332" s="2" t="s">
        <v>8103</v>
      </c>
      <c r="B332" s="38" t="s">
        <v>8131</v>
      </c>
      <c r="C332" s="55">
        <v>4759.2700000000004</v>
      </c>
      <c r="D332" s="55">
        <v>4209.17</v>
      </c>
      <c r="E332" s="55">
        <v>5210.1499999999996</v>
      </c>
    </row>
    <row r="333" spans="1:5" ht="15.75" customHeight="1" x14ac:dyDescent="0.3">
      <c r="A333" s="2" t="s">
        <v>8103</v>
      </c>
      <c r="B333" s="38" t="s">
        <v>8132</v>
      </c>
      <c r="C333" s="55">
        <v>9519.91</v>
      </c>
      <c r="D333" s="55">
        <v>8419.5499999999993</v>
      </c>
      <c r="E333" s="55">
        <v>10421.790000000001</v>
      </c>
    </row>
    <row r="334" spans="1:5" ht="15.75" customHeight="1" x14ac:dyDescent="0.3">
      <c r="A334" s="2" t="s">
        <v>8103</v>
      </c>
      <c r="B334" s="38" t="s">
        <v>8133</v>
      </c>
      <c r="C334" s="55">
        <v>2734.63</v>
      </c>
      <c r="D334" s="55">
        <v>2418.54</v>
      </c>
      <c r="E334" s="55">
        <v>2993.7</v>
      </c>
    </row>
    <row r="335" spans="1:5" ht="15.75" customHeight="1" x14ac:dyDescent="0.3">
      <c r="A335" s="2" t="s">
        <v>8103</v>
      </c>
      <c r="B335" s="38" t="s">
        <v>7709</v>
      </c>
      <c r="C335" s="55">
        <v>46140.93</v>
      </c>
      <c r="D335" s="55">
        <v>44517.9</v>
      </c>
      <c r="E335" s="55">
        <v>50512.17</v>
      </c>
    </row>
    <row r="336" spans="1:5" ht="15.75" customHeight="1" x14ac:dyDescent="0.3">
      <c r="A336" s="2" t="s">
        <v>8103</v>
      </c>
      <c r="B336" s="38" t="s">
        <v>7628</v>
      </c>
      <c r="C336" s="55">
        <v>13599.63</v>
      </c>
      <c r="D336" s="55">
        <v>13121.25</v>
      </c>
      <c r="E336" s="55">
        <v>14888.01</v>
      </c>
    </row>
    <row r="337" spans="1:5" ht="15.75" customHeight="1" x14ac:dyDescent="0.3">
      <c r="A337" s="2" t="s">
        <v>8103</v>
      </c>
      <c r="B337" s="38" t="s">
        <v>6563</v>
      </c>
      <c r="C337" s="55">
        <v>19430.73</v>
      </c>
      <c r="D337" s="55">
        <v>18747.240000000002</v>
      </c>
      <c r="E337" s="55">
        <v>21271.53</v>
      </c>
    </row>
    <row r="338" spans="1:5" ht="15.75" customHeight="1" x14ac:dyDescent="0.3">
      <c r="A338" s="2" t="s">
        <v>8103</v>
      </c>
      <c r="B338" s="38" t="s">
        <v>6735</v>
      </c>
      <c r="C338" s="55">
        <v>46140.93</v>
      </c>
      <c r="D338" s="55">
        <v>44517.9</v>
      </c>
      <c r="E338" s="55">
        <v>50512.17</v>
      </c>
    </row>
    <row r="339" spans="1:5" ht="15.75" customHeight="1" x14ac:dyDescent="0.3">
      <c r="A339" s="2" t="s">
        <v>8103</v>
      </c>
      <c r="B339" s="38" t="s">
        <v>8134</v>
      </c>
      <c r="C339" s="55">
        <v>17455.68</v>
      </c>
      <c r="D339" s="55">
        <v>15438.06</v>
      </c>
      <c r="E339" s="55">
        <v>19109.37</v>
      </c>
    </row>
    <row r="340" spans="1:5" ht="15.75" customHeight="1" x14ac:dyDescent="0.3">
      <c r="A340" s="2" t="s">
        <v>8103</v>
      </c>
      <c r="B340" s="38" t="s">
        <v>6342</v>
      </c>
      <c r="C340" s="55">
        <v>8771.73</v>
      </c>
      <c r="D340" s="55">
        <v>8463.18</v>
      </c>
      <c r="E340" s="55">
        <v>9602.73</v>
      </c>
    </row>
    <row r="341" spans="1:5" ht="15.75" customHeight="1" x14ac:dyDescent="0.3">
      <c r="A341" s="2" t="s">
        <v>8103</v>
      </c>
      <c r="B341" s="38" t="s">
        <v>6212</v>
      </c>
      <c r="C341" s="55">
        <v>19430.73</v>
      </c>
      <c r="D341" s="55">
        <v>18747.240000000002</v>
      </c>
      <c r="E341" s="55">
        <v>21271.53</v>
      </c>
    </row>
    <row r="342" spans="1:5" ht="15.75" customHeight="1" x14ac:dyDescent="0.3">
      <c r="A342" s="2" t="s">
        <v>8103</v>
      </c>
      <c r="B342" s="38" t="s">
        <v>6885</v>
      </c>
      <c r="C342" s="55">
        <v>4131.93</v>
      </c>
      <c r="D342" s="55">
        <v>3986.58</v>
      </c>
      <c r="E342" s="55">
        <v>4523.37</v>
      </c>
    </row>
    <row r="343" spans="1:5" ht="15.75" customHeight="1" x14ac:dyDescent="0.3">
      <c r="A343" s="2" t="s">
        <v>8103</v>
      </c>
      <c r="B343" s="38" t="s">
        <v>6986</v>
      </c>
      <c r="C343" s="55">
        <v>13160.73</v>
      </c>
      <c r="D343" s="55">
        <v>12697.79</v>
      </c>
      <c r="E343" s="55">
        <v>14407.53</v>
      </c>
    </row>
    <row r="344" spans="1:5" ht="15.75" customHeight="1" x14ac:dyDescent="0.3">
      <c r="A344" s="2" t="s">
        <v>8103</v>
      </c>
      <c r="B344" s="38" t="s">
        <v>8135</v>
      </c>
      <c r="C344" s="55">
        <v>14376.31</v>
      </c>
      <c r="D344" s="55">
        <v>11558.84</v>
      </c>
      <c r="E344" s="55">
        <v>15738.27</v>
      </c>
    </row>
    <row r="345" spans="1:5" ht="15.75" customHeight="1" x14ac:dyDescent="0.3">
      <c r="A345" s="2" t="s">
        <v>8103</v>
      </c>
      <c r="B345" s="38" t="s">
        <v>8136</v>
      </c>
      <c r="C345" s="55">
        <v>4239.43</v>
      </c>
      <c r="D345" s="55">
        <v>3408.59</v>
      </c>
      <c r="E345" s="55">
        <v>4641.0600000000004</v>
      </c>
    </row>
    <row r="346" spans="1:5" ht="15.75" customHeight="1" x14ac:dyDescent="0.3">
      <c r="A346" s="2" t="s">
        <v>8103</v>
      </c>
      <c r="B346" s="38" t="s">
        <v>8137</v>
      </c>
      <c r="C346" s="55">
        <v>6058.87</v>
      </c>
      <c r="D346" s="55">
        <v>5358.55</v>
      </c>
      <c r="E346" s="55">
        <v>6632.87</v>
      </c>
    </row>
    <row r="347" spans="1:5" ht="15.75" customHeight="1" x14ac:dyDescent="0.3">
      <c r="A347" s="2" t="s">
        <v>8103</v>
      </c>
      <c r="B347" s="38" t="s">
        <v>8138</v>
      </c>
      <c r="C347" s="55">
        <v>14376.31</v>
      </c>
      <c r="D347" s="55">
        <v>12714.62</v>
      </c>
      <c r="E347" s="55">
        <v>15738.27</v>
      </c>
    </row>
    <row r="348" spans="1:5" ht="15.75" customHeight="1" x14ac:dyDescent="0.3">
      <c r="A348" s="2" t="s">
        <v>8103</v>
      </c>
      <c r="B348" s="38" t="s">
        <v>8139</v>
      </c>
      <c r="C348" s="55">
        <v>2734.63</v>
      </c>
      <c r="D348" s="55">
        <v>2418.54</v>
      </c>
      <c r="E348" s="55">
        <v>2993.7</v>
      </c>
    </row>
    <row r="349" spans="1:5" ht="15.75" customHeight="1" x14ac:dyDescent="0.3">
      <c r="A349" s="2" t="s">
        <v>8103</v>
      </c>
      <c r="B349" s="38" t="s">
        <v>8140</v>
      </c>
      <c r="C349" s="55">
        <v>5443.27</v>
      </c>
      <c r="D349" s="55">
        <v>4814.1099999999997</v>
      </c>
      <c r="E349" s="55">
        <v>5958.95</v>
      </c>
    </row>
    <row r="350" spans="1:5" ht="15.75" customHeight="1" x14ac:dyDescent="0.3">
      <c r="A350" s="2" t="s">
        <v>8103</v>
      </c>
      <c r="B350" s="38" t="s">
        <v>8141</v>
      </c>
      <c r="C350" s="55">
        <v>1284.55</v>
      </c>
      <c r="D350" s="55">
        <v>1136.07</v>
      </c>
      <c r="E350" s="55">
        <v>1406.24</v>
      </c>
    </row>
    <row r="351" spans="1:5" ht="15.75" customHeight="1" x14ac:dyDescent="0.3">
      <c r="A351" s="2" t="s">
        <v>8103</v>
      </c>
      <c r="B351" s="38" t="s">
        <v>8142</v>
      </c>
      <c r="C351" s="55">
        <v>4102.63</v>
      </c>
      <c r="D351" s="55">
        <v>3628.42</v>
      </c>
      <c r="E351" s="55">
        <v>4491.3</v>
      </c>
    </row>
    <row r="352" spans="1:5" ht="15.75" customHeight="1" x14ac:dyDescent="0.3">
      <c r="A352" s="2" t="s">
        <v>8103</v>
      </c>
      <c r="B352" s="38" t="s">
        <v>7729</v>
      </c>
      <c r="C352" s="55">
        <v>103824.93</v>
      </c>
      <c r="D352" s="55">
        <v>100172.84</v>
      </c>
      <c r="E352" s="55">
        <v>113660.97</v>
      </c>
    </row>
    <row r="353" spans="1:5" ht="15.75" customHeight="1" x14ac:dyDescent="0.3">
      <c r="A353" s="2" t="s">
        <v>8103</v>
      </c>
      <c r="B353" s="38" t="s">
        <v>8143</v>
      </c>
      <c r="C353" s="55">
        <v>25178.04</v>
      </c>
      <c r="D353" s="55">
        <v>22267.83</v>
      </c>
      <c r="E353" s="55">
        <v>27563.32</v>
      </c>
    </row>
    <row r="354" spans="1:5" ht="15.75" customHeight="1" x14ac:dyDescent="0.3">
      <c r="A354" s="2" t="s">
        <v>8103</v>
      </c>
      <c r="B354" s="38" t="s">
        <v>6412</v>
      </c>
      <c r="C354" s="55">
        <v>17925.93</v>
      </c>
      <c r="D354" s="55">
        <v>17295.37</v>
      </c>
      <c r="E354" s="55">
        <v>19624.169999999998</v>
      </c>
    </row>
    <row r="355" spans="1:5" ht="15.75" customHeight="1" x14ac:dyDescent="0.3">
      <c r="A355" s="2" t="s">
        <v>8103</v>
      </c>
      <c r="B355" s="38" t="s">
        <v>6915</v>
      </c>
      <c r="C355" s="55">
        <v>6890.73</v>
      </c>
      <c r="D355" s="55">
        <v>6648.34</v>
      </c>
      <c r="E355" s="55">
        <v>7543.53</v>
      </c>
    </row>
    <row r="356" spans="1:5" ht="15.75" customHeight="1" x14ac:dyDescent="0.3">
      <c r="A356" s="2" t="s">
        <v>8103</v>
      </c>
      <c r="B356" s="38" t="s">
        <v>7648</v>
      </c>
      <c r="C356" s="55">
        <v>32685.51</v>
      </c>
      <c r="D356" s="55">
        <v>31535.78</v>
      </c>
      <c r="E356" s="55">
        <v>35782.03</v>
      </c>
    </row>
    <row r="357" spans="1:5" ht="15.75" customHeight="1" x14ac:dyDescent="0.3">
      <c r="A357" s="2" t="s">
        <v>8103</v>
      </c>
      <c r="B357" s="38" t="s">
        <v>7056</v>
      </c>
      <c r="C357" s="55">
        <v>24446.73</v>
      </c>
      <c r="D357" s="55">
        <v>23586.799999999999</v>
      </c>
      <c r="E357" s="55">
        <v>26762.73</v>
      </c>
    </row>
    <row r="358" spans="1:5" ht="15.75" customHeight="1" x14ac:dyDescent="0.3">
      <c r="A358" s="2" t="s">
        <v>8103</v>
      </c>
      <c r="B358" s="38" t="s">
        <v>6252</v>
      </c>
      <c r="C358" s="55">
        <v>52135.05</v>
      </c>
      <c r="D358" s="55">
        <v>50301.17</v>
      </c>
      <c r="E358" s="55">
        <v>57074.16</v>
      </c>
    </row>
    <row r="359" spans="1:5" ht="15.75" customHeight="1" x14ac:dyDescent="0.3">
      <c r="A359" s="2" t="s">
        <v>8103</v>
      </c>
      <c r="B359" s="38" t="s">
        <v>6643</v>
      </c>
      <c r="C359" s="55">
        <v>27581.73</v>
      </c>
      <c r="D359" s="55">
        <v>26611.53</v>
      </c>
      <c r="E359" s="55">
        <v>30194.73</v>
      </c>
    </row>
    <row r="360" spans="1:5" ht="15.75" customHeight="1" x14ac:dyDescent="0.3">
      <c r="A360" s="2" t="s">
        <v>8103</v>
      </c>
      <c r="B360" s="38" t="s">
        <v>6775</v>
      </c>
      <c r="C360" s="55">
        <v>103824.93</v>
      </c>
      <c r="D360" s="55">
        <v>100172.84</v>
      </c>
      <c r="E360" s="55">
        <v>113660.97</v>
      </c>
    </row>
    <row r="361" spans="1:5" ht="15.75" customHeight="1" x14ac:dyDescent="0.3">
      <c r="A361" s="2" t="s">
        <v>8103</v>
      </c>
      <c r="B361" s="38" t="s">
        <v>8144</v>
      </c>
      <c r="C361" s="55">
        <v>32361.4</v>
      </c>
      <c r="D361" s="55">
        <v>26018.91</v>
      </c>
      <c r="E361" s="55">
        <v>35427.22</v>
      </c>
    </row>
    <row r="362" spans="1:5" ht="15.75" customHeight="1" x14ac:dyDescent="0.3">
      <c r="A362" s="2" t="s">
        <v>8103</v>
      </c>
      <c r="B362" s="38" t="s">
        <v>8145</v>
      </c>
      <c r="C362" s="55">
        <v>2147.7600000000002</v>
      </c>
      <c r="D362" s="55">
        <v>1899.51</v>
      </c>
      <c r="E362" s="55">
        <v>2351.23</v>
      </c>
    </row>
    <row r="363" spans="1:5" ht="15.75" customHeight="1" x14ac:dyDescent="0.3">
      <c r="A363" s="2" t="s">
        <v>8103</v>
      </c>
      <c r="B363" s="38" t="s">
        <v>8146</v>
      </c>
      <c r="C363" s="55">
        <v>32361.4</v>
      </c>
      <c r="D363" s="55">
        <v>28620.91</v>
      </c>
      <c r="E363" s="55">
        <v>35427.22</v>
      </c>
    </row>
    <row r="364" spans="1:5" ht="15.75" customHeight="1" x14ac:dyDescent="0.3">
      <c r="A364" s="2" t="s">
        <v>8103</v>
      </c>
      <c r="B364" s="38" t="s">
        <v>8147</v>
      </c>
      <c r="C364" s="55">
        <v>8596.51</v>
      </c>
      <c r="D364" s="55">
        <v>7602.88</v>
      </c>
      <c r="E364" s="55">
        <v>9410.91</v>
      </c>
    </row>
    <row r="365" spans="1:5" ht="15.75" customHeight="1" x14ac:dyDescent="0.3">
      <c r="A365" s="2" t="s">
        <v>8103</v>
      </c>
      <c r="B365" s="38" t="s">
        <v>8148</v>
      </c>
      <c r="C365" s="55">
        <v>10187.49</v>
      </c>
      <c r="D365" s="55">
        <v>8191.1</v>
      </c>
      <c r="E365" s="55">
        <v>11152.62</v>
      </c>
    </row>
    <row r="366" spans="1:5" ht="15.75" customHeight="1" x14ac:dyDescent="0.3">
      <c r="A366" s="2" t="s">
        <v>8103</v>
      </c>
      <c r="B366" s="38" t="s">
        <v>8149</v>
      </c>
      <c r="C366" s="55">
        <v>16250.47</v>
      </c>
      <c r="D366" s="55">
        <v>14372.15</v>
      </c>
      <c r="E366" s="55">
        <v>17789.990000000002</v>
      </c>
    </row>
    <row r="367" spans="1:5" ht="15.75" customHeight="1" x14ac:dyDescent="0.3">
      <c r="A367" s="2" t="s">
        <v>8103</v>
      </c>
      <c r="B367" s="38" t="s">
        <v>8150</v>
      </c>
      <c r="C367" s="55">
        <v>5586.91</v>
      </c>
      <c r="D367" s="55">
        <v>4941.1400000000003</v>
      </c>
      <c r="E367" s="55">
        <v>6116.19</v>
      </c>
    </row>
    <row r="368" spans="1:5" ht="15.75" customHeight="1" x14ac:dyDescent="0.3">
      <c r="A368" s="2" t="s">
        <v>8103</v>
      </c>
      <c r="B368" s="38" t="s">
        <v>8151</v>
      </c>
      <c r="C368" s="55">
        <v>7618.39</v>
      </c>
      <c r="D368" s="55">
        <v>6737.81</v>
      </c>
      <c r="E368" s="55">
        <v>8340.1299999999992</v>
      </c>
    </row>
    <row r="369" spans="1:5" ht="15.75" customHeight="1" x14ac:dyDescent="0.3">
      <c r="A369" s="2" t="s">
        <v>8103</v>
      </c>
      <c r="B369" s="38" t="s">
        <v>7719</v>
      </c>
      <c r="C369" s="55">
        <v>113280.09</v>
      </c>
      <c r="D369" s="55">
        <v>109295.41</v>
      </c>
      <c r="E369" s="55">
        <v>124011.88</v>
      </c>
    </row>
    <row r="370" spans="1:5" ht="15.75" customHeight="1" x14ac:dyDescent="0.3">
      <c r="A370" s="2" t="s">
        <v>8103</v>
      </c>
      <c r="B370" s="38" t="s">
        <v>6242</v>
      </c>
      <c r="C370" s="55">
        <v>66204.929999999993</v>
      </c>
      <c r="D370" s="55">
        <v>63876.14</v>
      </c>
      <c r="E370" s="55">
        <v>72476.97</v>
      </c>
    </row>
    <row r="371" spans="1:5" ht="15.75" customHeight="1" x14ac:dyDescent="0.3">
      <c r="A371" s="2" t="s">
        <v>8103</v>
      </c>
      <c r="B371" s="38" t="s">
        <v>6905</v>
      </c>
      <c r="C371" s="55">
        <v>6890.73</v>
      </c>
      <c r="D371" s="55">
        <v>6648.34</v>
      </c>
      <c r="E371" s="55">
        <v>7543.53</v>
      </c>
    </row>
    <row r="372" spans="1:5" ht="15.75" customHeight="1" x14ac:dyDescent="0.3">
      <c r="A372" s="2" t="s">
        <v>8103</v>
      </c>
      <c r="B372" s="38" t="s">
        <v>7046</v>
      </c>
      <c r="C372" s="55">
        <v>24446.73</v>
      </c>
      <c r="D372" s="55">
        <v>23586.799999999999</v>
      </c>
      <c r="E372" s="55">
        <v>26762.73</v>
      </c>
    </row>
    <row r="373" spans="1:5" ht="15.75" customHeight="1" x14ac:dyDescent="0.3">
      <c r="A373" s="2" t="s">
        <v>8103</v>
      </c>
      <c r="B373" s="38" t="s">
        <v>6402</v>
      </c>
      <c r="C373" s="55">
        <v>17925.93</v>
      </c>
      <c r="D373" s="55">
        <v>17295.37</v>
      </c>
      <c r="E373" s="55">
        <v>19624.169999999998</v>
      </c>
    </row>
    <row r="374" spans="1:5" ht="15.75" customHeight="1" x14ac:dyDescent="0.3">
      <c r="A374" s="2" t="s">
        <v>8103</v>
      </c>
      <c r="B374" s="38" t="s">
        <v>6765</v>
      </c>
      <c r="C374" s="55">
        <v>113280.09</v>
      </c>
      <c r="D374" s="55">
        <v>109295.41</v>
      </c>
      <c r="E374" s="55">
        <v>124011.88</v>
      </c>
    </row>
    <row r="375" spans="1:5" ht="15.75" customHeight="1" x14ac:dyDescent="0.3">
      <c r="A375" s="2" t="s">
        <v>8103</v>
      </c>
      <c r="B375" s="38" t="s">
        <v>8152</v>
      </c>
      <c r="C375" s="55">
        <v>30212.28</v>
      </c>
      <c r="D375" s="55">
        <v>26720.19</v>
      </c>
      <c r="E375" s="55">
        <v>33074.49</v>
      </c>
    </row>
    <row r="376" spans="1:5" ht="15.75" customHeight="1" x14ac:dyDescent="0.3">
      <c r="A376" s="2" t="s">
        <v>8103</v>
      </c>
      <c r="B376" s="38" t="s">
        <v>6633</v>
      </c>
      <c r="C376" s="55">
        <v>35306.370000000003</v>
      </c>
      <c r="D376" s="55">
        <v>34064.449999999997</v>
      </c>
      <c r="E376" s="55">
        <v>38651.18</v>
      </c>
    </row>
    <row r="377" spans="1:5" ht="15.75" customHeight="1" x14ac:dyDescent="0.3">
      <c r="A377" s="2" t="s">
        <v>8103</v>
      </c>
      <c r="B377" s="38" t="s">
        <v>8153</v>
      </c>
      <c r="C377" s="55">
        <v>35308.080000000002</v>
      </c>
      <c r="D377" s="55">
        <v>28388.41</v>
      </c>
      <c r="E377" s="55">
        <v>38653.050000000003</v>
      </c>
    </row>
    <row r="378" spans="1:5" ht="15.75" customHeight="1" x14ac:dyDescent="0.3">
      <c r="A378" s="2" t="s">
        <v>8103</v>
      </c>
      <c r="B378" s="38" t="s">
        <v>8154</v>
      </c>
      <c r="C378" s="55">
        <v>35308.080000000002</v>
      </c>
      <c r="D378" s="55">
        <v>31226.99</v>
      </c>
      <c r="E378" s="55">
        <v>38653.050000000003</v>
      </c>
    </row>
    <row r="379" spans="1:5" ht="15.75" customHeight="1" x14ac:dyDescent="0.3">
      <c r="A379" s="2" t="s">
        <v>8103</v>
      </c>
      <c r="B379" s="38" t="s">
        <v>8155</v>
      </c>
      <c r="C379" s="55">
        <v>20634.91</v>
      </c>
      <c r="D379" s="55">
        <v>18249.82</v>
      </c>
      <c r="E379" s="55">
        <v>22589.79</v>
      </c>
    </row>
    <row r="380" spans="1:5" ht="15.75" customHeight="1" x14ac:dyDescent="0.3">
      <c r="A380" s="2" t="s">
        <v>8103</v>
      </c>
      <c r="B380" s="38" t="s">
        <v>8156</v>
      </c>
      <c r="C380" s="55">
        <v>3465.4</v>
      </c>
      <c r="D380" s="55">
        <v>3064.85</v>
      </c>
      <c r="E380" s="55">
        <v>3793.7</v>
      </c>
    </row>
    <row r="381" spans="1:5" ht="15.75" customHeight="1" x14ac:dyDescent="0.3">
      <c r="A381" s="2" t="s">
        <v>8103</v>
      </c>
      <c r="B381" s="38" t="s">
        <v>8157</v>
      </c>
      <c r="C381" s="55">
        <v>7618.39</v>
      </c>
      <c r="D381" s="55">
        <v>6737.81</v>
      </c>
      <c r="E381" s="55">
        <v>8340.1299999999992</v>
      </c>
    </row>
    <row r="382" spans="1:5" ht="15.75" customHeight="1" x14ac:dyDescent="0.3">
      <c r="A382" s="2" t="s">
        <v>8103</v>
      </c>
      <c r="B382" s="38" t="s">
        <v>8158</v>
      </c>
      <c r="C382" s="55">
        <v>5586.91</v>
      </c>
      <c r="D382" s="55">
        <v>4941.1400000000003</v>
      </c>
      <c r="E382" s="55">
        <v>6116.19</v>
      </c>
    </row>
    <row r="383" spans="1:5" ht="15.75" customHeight="1" x14ac:dyDescent="0.3">
      <c r="A383" s="2" t="s">
        <v>8103</v>
      </c>
      <c r="B383" s="38" t="s">
        <v>8159</v>
      </c>
      <c r="C383" s="55">
        <v>11004.19</v>
      </c>
      <c r="D383" s="55">
        <v>9732.27</v>
      </c>
      <c r="E383" s="55">
        <v>12046.69</v>
      </c>
    </row>
    <row r="384" spans="1:5" ht="15.75" customHeight="1" x14ac:dyDescent="0.3">
      <c r="A384" s="2" t="s">
        <v>8103</v>
      </c>
      <c r="B384" s="38" t="s">
        <v>7659</v>
      </c>
      <c r="C384" s="55">
        <v>4257.33</v>
      </c>
      <c r="D384" s="55">
        <v>4107.57</v>
      </c>
      <c r="E384" s="55">
        <v>4660.6499999999996</v>
      </c>
    </row>
    <row r="385" spans="1:5" ht="15.75" customHeight="1" x14ac:dyDescent="0.3">
      <c r="A385" s="2" t="s">
        <v>8103</v>
      </c>
      <c r="B385" s="38" t="s">
        <v>7578</v>
      </c>
      <c r="C385" s="55">
        <v>1874.73</v>
      </c>
      <c r="D385" s="55">
        <v>1808.78</v>
      </c>
      <c r="E385" s="55">
        <v>2052.33</v>
      </c>
    </row>
    <row r="386" spans="1:5" ht="15.75" customHeight="1" x14ac:dyDescent="0.3">
      <c r="A386" s="2" t="s">
        <v>8103</v>
      </c>
      <c r="B386" s="38" t="s">
        <v>6483</v>
      </c>
      <c r="C386" s="55">
        <v>2627.13</v>
      </c>
      <c r="D386" s="55">
        <v>2534.71</v>
      </c>
      <c r="E386" s="55">
        <v>2876.01</v>
      </c>
    </row>
    <row r="387" spans="1:5" ht="15.75" customHeight="1" x14ac:dyDescent="0.3">
      <c r="A387" s="2" t="s">
        <v>8103</v>
      </c>
      <c r="B387" s="38" t="s">
        <v>6685</v>
      </c>
      <c r="C387" s="55">
        <v>4257.33</v>
      </c>
      <c r="D387" s="55">
        <v>4107.57</v>
      </c>
      <c r="E387" s="55">
        <v>4660.6499999999996</v>
      </c>
    </row>
    <row r="388" spans="1:5" ht="15.75" customHeight="1" x14ac:dyDescent="0.3">
      <c r="A388" s="2" t="s">
        <v>8103</v>
      </c>
      <c r="B388" s="38" t="s">
        <v>8160</v>
      </c>
      <c r="C388" s="55">
        <v>1257.19</v>
      </c>
      <c r="D388" s="55">
        <v>1111.8699999999999</v>
      </c>
      <c r="E388" s="55">
        <v>1376.29</v>
      </c>
    </row>
    <row r="389" spans="1:5" ht="15.75" customHeight="1" x14ac:dyDescent="0.3">
      <c r="A389" s="2" t="s">
        <v>8103</v>
      </c>
      <c r="B389" s="38" t="s">
        <v>6262</v>
      </c>
      <c r="C389" s="55">
        <v>1373.13</v>
      </c>
      <c r="D389" s="55">
        <v>1324.82</v>
      </c>
      <c r="E389" s="55">
        <v>1503.21</v>
      </c>
    </row>
    <row r="390" spans="1:5" ht="15.75" customHeight="1" x14ac:dyDescent="0.3">
      <c r="A390" s="2" t="s">
        <v>8103</v>
      </c>
      <c r="B390" s="38" t="s">
        <v>8161</v>
      </c>
      <c r="C390" s="55">
        <v>1325.59</v>
      </c>
      <c r="D390" s="55">
        <v>1065.8</v>
      </c>
      <c r="E390" s="55">
        <v>1451.17</v>
      </c>
    </row>
    <row r="391" spans="1:5" ht="15.75" customHeight="1" x14ac:dyDescent="0.3">
      <c r="A391" s="2" t="s">
        <v>8103</v>
      </c>
      <c r="B391" s="38" t="s">
        <v>8162</v>
      </c>
      <c r="C391" s="55">
        <v>586.87</v>
      </c>
      <c r="D391" s="55">
        <v>471.85</v>
      </c>
      <c r="E391" s="55">
        <v>642.47</v>
      </c>
    </row>
    <row r="392" spans="1:5" ht="15.75" customHeight="1" x14ac:dyDescent="0.3">
      <c r="A392" s="2" t="s">
        <v>8103</v>
      </c>
      <c r="B392" s="38" t="s">
        <v>8163</v>
      </c>
      <c r="C392" s="55">
        <v>819.43</v>
      </c>
      <c r="D392" s="55">
        <v>724.71</v>
      </c>
      <c r="E392" s="55">
        <v>897.06</v>
      </c>
    </row>
    <row r="393" spans="1:5" ht="15.75" customHeight="1" x14ac:dyDescent="0.3">
      <c r="A393" s="2" t="s">
        <v>8103</v>
      </c>
      <c r="B393" s="38" t="s">
        <v>8164</v>
      </c>
      <c r="C393" s="55">
        <v>1325.59</v>
      </c>
      <c r="D393" s="55">
        <v>1172.3699999999999</v>
      </c>
      <c r="E393" s="55">
        <v>1451.17</v>
      </c>
    </row>
    <row r="394" spans="1:5" ht="15.75" customHeight="1" x14ac:dyDescent="0.3">
      <c r="A394" s="2" t="s">
        <v>8103</v>
      </c>
      <c r="B394" s="38" t="s">
        <v>8165</v>
      </c>
      <c r="C394" s="55">
        <v>422.71</v>
      </c>
      <c r="D394" s="55">
        <v>373.85</v>
      </c>
      <c r="E394" s="55">
        <v>462.75</v>
      </c>
    </row>
    <row r="395" spans="1:5" ht="15.75" customHeight="1" x14ac:dyDescent="0.3">
      <c r="A395" s="2" t="s">
        <v>8103</v>
      </c>
      <c r="B395" s="38" t="s">
        <v>7669</v>
      </c>
      <c r="C395" s="55">
        <v>7016.13</v>
      </c>
      <c r="D395" s="55">
        <v>6769.33</v>
      </c>
      <c r="E395" s="55">
        <v>7680.81</v>
      </c>
    </row>
    <row r="396" spans="1:5" ht="15.75" customHeight="1" x14ac:dyDescent="0.3">
      <c r="A396" s="2" t="s">
        <v>8103</v>
      </c>
      <c r="B396" s="38" t="s">
        <v>7588</v>
      </c>
      <c r="C396" s="55">
        <v>2877.93</v>
      </c>
      <c r="D396" s="55">
        <v>2776.69</v>
      </c>
      <c r="E396" s="55">
        <v>3150.57</v>
      </c>
    </row>
    <row r="397" spans="1:5" ht="15.75" customHeight="1" x14ac:dyDescent="0.3">
      <c r="A397" s="2" t="s">
        <v>8103</v>
      </c>
      <c r="B397" s="38" t="s">
        <v>6493</v>
      </c>
      <c r="C397" s="55">
        <v>4006.53</v>
      </c>
      <c r="D397" s="55">
        <v>3865.59</v>
      </c>
      <c r="E397" s="55">
        <v>4386.09</v>
      </c>
    </row>
    <row r="398" spans="1:5" ht="15.75" customHeight="1" x14ac:dyDescent="0.3">
      <c r="A398" s="2" t="s">
        <v>8103</v>
      </c>
      <c r="B398" s="38" t="s">
        <v>6695</v>
      </c>
      <c r="C398" s="55">
        <v>7016.13</v>
      </c>
      <c r="D398" s="55">
        <v>6769.33</v>
      </c>
      <c r="E398" s="55">
        <v>7680.81</v>
      </c>
    </row>
    <row r="399" spans="1:5" ht="15.75" customHeight="1" x14ac:dyDescent="0.3">
      <c r="A399" s="2" t="s">
        <v>8103</v>
      </c>
      <c r="B399" s="38" t="s">
        <v>8166</v>
      </c>
      <c r="C399" s="55">
        <v>1913.83</v>
      </c>
      <c r="D399" s="55">
        <v>1692.62</v>
      </c>
      <c r="E399" s="55">
        <v>2095.14</v>
      </c>
    </row>
    <row r="400" spans="1:5" ht="15.75" customHeight="1" x14ac:dyDescent="0.3">
      <c r="A400" s="2" t="s">
        <v>8103</v>
      </c>
      <c r="B400" s="38" t="s">
        <v>6272</v>
      </c>
      <c r="C400" s="55">
        <v>1373.13</v>
      </c>
      <c r="D400" s="55">
        <v>1324.82</v>
      </c>
      <c r="E400" s="55">
        <v>1503.21</v>
      </c>
    </row>
    <row r="401" spans="1:5" ht="15.75" customHeight="1" x14ac:dyDescent="0.3">
      <c r="A401" s="2" t="s">
        <v>8103</v>
      </c>
      <c r="B401" s="38" t="s">
        <v>6172</v>
      </c>
      <c r="C401" s="55">
        <v>3442.23</v>
      </c>
      <c r="D401" s="55">
        <v>3321.14</v>
      </c>
      <c r="E401" s="55">
        <v>3768.33</v>
      </c>
    </row>
    <row r="402" spans="1:5" ht="15.75" customHeight="1" x14ac:dyDescent="0.3">
      <c r="A402" s="2" t="s">
        <v>8103</v>
      </c>
      <c r="B402" s="38" t="s">
        <v>8167</v>
      </c>
      <c r="C402" s="55">
        <v>3927.3</v>
      </c>
      <c r="D402" s="55">
        <v>3789.15</v>
      </c>
      <c r="E402" s="55">
        <v>4299.3599999999997</v>
      </c>
    </row>
    <row r="403" spans="1:5" ht="15.75" customHeight="1" x14ac:dyDescent="0.3">
      <c r="A403" s="2" t="s">
        <v>8103</v>
      </c>
      <c r="B403" s="38" t="s">
        <v>8168</v>
      </c>
      <c r="C403" s="55">
        <v>2187.4299999999998</v>
      </c>
      <c r="D403" s="55">
        <v>1758.74</v>
      </c>
      <c r="E403" s="55">
        <v>2394.66</v>
      </c>
    </row>
    <row r="404" spans="1:5" ht="15.75" customHeight="1" x14ac:dyDescent="0.3">
      <c r="A404" s="2" t="s">
        <v>8103</v>
      </c>
      <c r="B404" s="38" t="s">
        <v>8169</v>
      </c>
      <c r="C404" s="55">
        <v>901.51</v>
      </c>
      <c r="D404" s="55">
        <v>724.83</v>
      </c>
      <c r="E404" s="55">
        <v>986.91</v>
      </c>
    </row>
    <row r="405" spans="1:5" ht="15.75" customHeight="1" x14ac:dyDescent="0.3">
      <c r="A405" s="2" t="s">
        <v>8103</v>
      </c>
      <c r="B405" s="38" t="s">
        <v>8170</v>
      </c>
      <c r="C405" s="55">
        <v>1243.51</v>
      </c>
      <c r="D405" s="55">
        <v>1099.78</v>
      </c>
      <c r="E405" s="55">
        <v>1361.31</v>
      </c>
    </row>
    <row r="406" spans="1:5" ht="15.75" customHeight="1" x14ac:dyDescent="0.3">
      <c r="A406" s="2" t="s">
        <v>8103</v>
      </c>
      <c r="B406" s="38" t="s">
        <v>8171</v>
      </c>
      <c r="C406" s="55">
        <v>2187.4299999999998</v>
      </c>
      <c r="D406" s="55">
        <v>1934.59</v>
      </c>
      <c r="E406" s="55">
        <v>2394.66</v>
      </c>
    </row>
    <row r="407" spans="1:5" ht="15.75" customHeight="1" x14ac:dyDescent="0.3">
      <c r="A407" s="2" t="s">
        <v>8103</v>
      </c>
      <c r="B407" s="38" t="s">
        <v>8172</v>
      </c>
      <c r="C407" s="55">
        <v>422.71</v>
      </c>
      <c r="D407" s="55">
        <v>373.85</v>
      </c>
      <c r="E407" s="55">
        <v>462.75</v>
      </c>
    </row>
    <row r="408" spans="1:5" ht="15.75" customHeight="1" x14ac:dyDescent="0.3">
      <c r="A408" s="2" t="s">
        <v>8103</v>
      </c>
      <c r="B408" s="38" t="s">
        <v>8173</v>
      </c>
      <c r="C408" s="55">
        <v>874.15</v>
      </c>
      <c r="D408" s="55">
        <v>773.11</v>
      </c>
      <c r="E408" s="55">
        <v>956.96</v>
      </c>
    </row>
    <row r="409" spans="1:5" ht="15.75" customHeight="1" x14ac:dyDescent="0.3">
      <c r="A409" s="2" t="s">
        <v>8103</v>
      </c>
      <c r="B409" s="38" t="s">
        <v>5208</v>
      </c>
      <c r="C409" s="55">
        <v>2.5</v>
      </c>
      <c r="D409" s="55">
        <v>2.5</v>
      </c>
      <c r="E409" s="55">
        <v>3</v>
      </c>
    </row>
    <row r="410" spans="1:5" ht="15.75" customHeight="1" x14ac:dyDescent="0.3">
      <c r="A410" s="2" t="s">
        <v>8103</v>
      </c>
      <c r="B410" s="38" t="s">
        <v>5206</v>
      </c>
      <c r="C410" s="55">
        <v>2.95</v>
      </c>
      <c r="D410" s="55">
        <v>2.95</v>
      </c>
      <c r="E410" s="55">
        <v>3.54</v>
      </c>
    </row>
    <row r="411" spans="1:5" ht="15.75" customHeight="1" x14ac:dyDescent="0.3">
      <c r="A411" s="2" t="s">
        <v>8103</v>
      </c>
      <c r="B411" s="38" t="s">
        <v>5204</v>
      </c>
      <c r="C411" s="55">
        <v>3.45</v>
      </c>
      <c r="D411" s="55">
        <v>3.45</v>
      </c>
      <c r="E411" s="55">
        <v>4.1399999999999997</v>
      </c>
    </row>
    <row r="412" spans="1:5" ht="15.75" customHeight="1" x14ac:dyDescent="0.3">
      <c r="A412" s="2" t="s">
        <v>8103</v>
      </c>
      <c r="B412" s="38" t="s">
        <v>5202</v>
      </c>
      <c r="C412" s="55">
        <v>4.05</v>
      </c>
      <c r="D412" s="55">
        <v>4.05</v>
      </c>
      <c r="E412" s="55">
        <v>4.8600000000000003</v>
      </c>
    </row>
    <row r="413" spans="1:5" ht="15.75" customHeight="1" x14ac:dyDescent="0.3">
      <c r="A413" s="2" t="s">
        <v>8103</v>
      </c>
      <c r="B413" s="38" t="s">
        <v>5200</v>
      </c>
      <c r="C413" s="55">
        <v>4.75</v>
      </c>
      <c r="D413" s="55">
        <v>4.75</v>
      </c>
      <c r="E413" s="55">
        <v>5.7</v>
      </c>
    </row>
    <row r="414" spans="1:5" ht="15.75" customHeight="1" x14ac:dyDescent="0.3">
      <c r="A414" s="2" t="s">
        <v>8103</v>
      </c>
      <c r="B414" s="38" t="s">
        <v>5198</v>
      </c>
      <c r="C414" s="55">
        <v>5.6</v>
      </c>
      <c r="D414" s="55">
        <v>5.6</v>
      </c>
      <c r="E414" s="55">
        <v>6.72</v>
      </c>
    </row>
    <row r="415" spans="1:5" ht="15.75" customHeight="1" x14ac:dyDescent="0.3">
      <c r="A415" s="2" t="s">
        <v>8103</v>
      </c>
      <c r="B415" s="38" t="s">
        <v>5196</v>
      </c>
      <c r="C415" s="55">
        <v>6.6</v>
      </c>
      <c r="D415" s="55">
        <v>6.6</v>
      </c>
      <c r="E415" s="55">
        <v>7.92</v>
      </c>
    </row>
    <row r="416" spans="1:5" ht="15.75" customHeight="1" x14ac:dyDescent="0.3">
      <c r="A416" s="2" t="s">
        <v>8103</v>
      </c>
      <c r="B416" s="38" t="s">
        <v>5194</v>
      </c>
      <c r="C416" s="55">
        <v>1.7</v>
      </c>
      <c r="D416" s="55">
        <v>1.7</v>
      </c>
      <c r="E416" s="55">
        <v>2.04</v>
      </c>
    </row>
    <row r="417" spans="1:5" ht="15.75" customHeight="1" x14ac:dyDescent="0.3">
      <c r="A417" s="2" t="s">
        <v>8103</v>
      </c>
      <c r="B417" s="38" t="s">
        <v>5192</v>
      </c>
      <c r="C417" s="55">
        <v>1.95</v>
      </c>
      <c r="D417" s="55">
        <v>1.95</v>
      </c>
      <c r="E417" s="55">
        <v>2.34</v>
      </c>
    </row>
    <row r="418" spans="1:5" ht="15.75" customHeight="1" x14ac:dyDescent="0.3">
      <c r="A418" s="2" t="s">
        <v>8103</v>
      </c>
      <c r="B418" s="38" t="s">
        <v>5190</v>
      </c>
      <c r="C418" s="55">
        <v>2.35</v>
      </c>
      <c r="D418" s="55">
        <v>2.35</v>
      </c>
      <c r="E418" s="55">
        <v>2.82</v>
      </c>
    </row>
    <row r="419" spans="1:5" ht="15.75" customHeight="1" x14ac:dyDescent="0.3">
      <c r="A419" s="2" t="s">
        <v>8103</v>
      </c>
      <c r="B419" s="38" t="s">
        <v>5188</v>
      </c>
      <c r="C419" s="55">
        <v>2.75</v>
      </c>
      <c r="D419" s="55">
        <v>2.75</v>
      </c>
      <c r="E419" s="55">
        <v>3.3</v>
      </c>
    </row>
    <row r="420" spans="1:5" ht="15.75" customHeight="1" x14ac:dyDescent="0.3">
      <c r="A420" s="2" t="s">
        <v>8103</v>
      </c>
      <c r="B420" s="38" t="s">
        <v>5186</v>
      </c>
      <c r="C420" s="55">
        <v>3.2</v>
      </c>
      <c r="D420" s="55">
        <v>3.2</v>
      </c>
      <c r="E420" s="55">
        <v>3.84</v>
      </c>
    </row>
    <row r="421" spans="1:5" ht="15.75" customHeight="1" x14ac:dyDescent="0.3">
      <c r="A421" s="2" t="s">
        <v>8103</v>
      </c>
      <c r="B421" s="38" t="s">
        <v>5184</v>
      </c>
      <c r="C421" s="55">
        <v>3.7</v>
      </c>
      <c r="D421" s="55">
        <v>3.7</v>
      </c>
      <c r="E421" s="55">
        <v>4.4400000000000004</v>
      </c>
    </row>
    <row r="422" spans="1:5" ht="15.75" customHeight="1" x14ac:dyDescent="0.3">
      <c r="A422" s="2" t="s">
        <v>8103</v>
      </c>
      <c r="B422" s="38" t="s">
        <v>5182</v>
      </c>
      <c r="C422" s="55">
        <v>4.45</v>
      </c>
      <c r="D422" s="55">
        <v>4.45</v>
      </c>
      <c r="E422" s="55">
        <v>5.34</v>
      </c>
    </row>
    <row r="423" spans="1:5" ht="15.75" customHeight="1" x14ac:dyDescent="0.3">
      <c r="A423" s="2" t="s">
        <v>8103</v>
      </c>
      <c r="B423" s="38" t="s">
        <v>5180</v>
      </c>
      <c r="C423" s="55">
        <v>1.2</v>
      </c>
      <c r="D423" s="55">
        <v>1.2</v>
      </c>
      <c r="E423" s="55">
        <v>1.44</v>
      </c>
    </row>
    <row r="424" spans="1:5" ht="15.75" customHeight="1" x14ac:dyDescent="0.3">
      <c r="A424" s="2" t="s">
        <v>8103</v>
      </c>
      <c r="B424" s="38" t="s">
        <v>5178</v>
      </c>
      <c r="C424" s="55">
        <v>1.35</v>
      </c>
      <c r="D424" s="55">
        <v>1.35</v>
      </c>
      <c r="E424" s="55">
        <v>1.62</v>
      </c>
    </row>
    <row r="425" spans="1:5" ht="15.75" customHeight="1" x14ac:dyDescent="0.3">
      <c r="A425" s="2" t="s">
        <v>8103</v>
      </c>
      <c r="B425" s="38" t="s">
        <v>5176</v>
      </c>
      <c r="C425" s="55">
        <v>1.7</v>
      </c>
      <c r="D425" s="55">
        <v>1.7</v>
      </c>
      <c r="E425" s="55">
        <v>2.04</v>
      </c>
    </row>
    <row r="426" spans="1:5" ht="15.75" customHeight="1" x14ac:dyDescent="0.3">
      <c r="A426" s="2" t="s">
        <v>8103</v>
      </c>
      <c r="B426" s="38" t="s">
        <v>5174</v>
      </c>
      <c r="C426" s="55">
        <v>1.95</v>
      </c>
      <c r="D426" s="55">
        <v>1.95</v>
      </c>
      <c r="E426" s="55">
        <v>2.34</v>
      </c>
    </row>
    <row r="427" spans="1:5" ht="15.75" customHeight="1" x14ac:dyDescent="0.3">
      <c r="A427" s="2" t="s">
        <v>8103</v>
      </c>
      <c r="B427" s="38" t="s">
        <v>5172</v>
      </c>
      <c r="C427" s="55">
        <v>2.35</v>
      </c>
      <c r="D427" s="55">
        <v>2.35</v>
      </c>
      <c r="E427" s="55">
        <v>2.82</v>
      </c>
    </row>
    <row r="428" spans="1:5" ht="15.75" customHeight="1" x14ac:dyDescent="0.3">
      <c r="A428" s="2" t="s">
        <v>8103</v>
      </c>
      <c r="B428" s="38" t="s">
        <v>5170</v>
      </c>
      <c r="C428" s="55">
        <v>2.65</v>
      </c>
      <c r="D428" s="55">
        <v>2.65</v>
      </c>
      <c r="E428" s="55">
        <v>3.18</v>
      </c>
    </row>
    <row r="429" spans="1:5" ht="15.75" customHeight="1" x14ac:dyDescent="0.3">
      <c r="A429" s="2" t="s">
        <v>8103</v>
      </c>
      <c r="B429" s="38" t="s">
        <v>5168</v>
      </c>
      <c r="C429" s="55">
        <v>3.25</v>
      </c>
      <c r="D429" s="55">
        <v>3.25</v>
      </c>
      <c r="E429" s="55">
        <v>3.9</v>
      </c>
    </row>
    <row r="430" spans="1:5" ht="15.75" customHeight="1" x14ac:dyDescent="0.3">
      <c r="A430" s="2" t="s">
        <v>8103</v>
      </c>
      <c r="B430" s="38" t="s">
        <v>5212</v>
      </c>
      <c r="C430" s="55">
        <v>600</v>
      </c>
      <c r="D430" s="55">
        <v>600</v>
      </c>
      <c r="E430" s="55">
        <v>720</v>
      </c>
    </row>
    <row r="431" spans="1:5" ht="15.75" customHeight="1" x14ac:dyDescent="0.3">
      <c r="A431" s="2" t="s">
        <v>8103</v>
      </c>
      <c r="B431" s="38" t="s">
        <v>5214</v>
      </c>
      <c r="C431" s="55">
        <v>500</v>
      </c>
      <c r="D431" s="55">
        <v>500</v>
      </c>
      <c r="E431" s="55">
        <v>600</v>
      </c>
    </row>
    <row r="432" spans="1:5" ht="15.75" customHeight="1" x14ac:dyDescent="0.3">
      <c r="A432" s="2" t="s">
        <v>8103</v>
      </c>
      <c r="B432" s="38" t="s">
        <v>2915</v>
      </c>
      <c r="C432" s="55">
        <v>7.12</v>
      </c>
      <c r="D432" s="55">
        <v>6.87</v>
      </c>
      <c r="E432" s="55">
        <v>7.8</v>
      </c>
    </row>
    <row r="433" spans="1:5" ht="15.75" customHeight="1" x14ac:dyDescent="0.3">
      <c r="A433" s="2" t="s">
        <v>8103</v>
      </c>
      <c r="B433" s="38" t="s">
        <v>2913</v>
      </c>
      <c r="C433" s="55">
        <v>8.5500000000000007</v>
      </c>
      <c r="D433" s="55">
        <v>8.24</v>
      </c>
      <c r="E433" s="55">
        <v>9.36</v>
      </c>
    </row>
    <row r="434" spans="1:5" ht="15.75" customHeight="1" x14ac:dyDescent="0.3">
      <c r="A434" s="2" t="s">
        <v>8103</v>
      </c>
      <c r="B434" s="38" t="s">
        <v>2911</v>
      </c>
      <c r="C434" s="55">
        <v>9.9700000000000006</v>
      </c>
      <c r="D434" s="55">
        <v>9.6199999999999992</v>
      </c>
      <c r="E434" s="55">
        <v>10.92</v>
      </c>
    </row>
    <row r="435" spans="1:5" ht="15.75" customHeight="1" x14ac:dyDescent="0.3">
      <c r="A435" s="2" t="s">
        <v>8103</v>
      </c>
      <c r="B435" s="38" t="s">
        <v>2909</v>
      </c>
      <c r="C435" s="55">
        <v>11.4</v>
      </c>
      <c r="D435" s="55">
        <v>10.99</v>
      </c>
      <c r="E435" s="55">
        <v>12.48</v>
      </c>
    </row>
    <row r="436" spans="1:5" ht="15.75" customHeight="1" x14ac:dyDescent="0.3">
      <c r="A436" s="2" t="s">
        <v>8103</v>
      </c>
      <c r="B436" s="38" t="s">
        <v>2907</v>
      </c>
      <c r="C436" s="55">
        <v>12.82</v>
      </c>
      <c r="D436" s="55">
        <v>12.37</v>
      </c>
      <c r="E436" s="55">
        <v>14.04</v>
      </c>
    </row>
    <row r="437" spans="1:5" ht="15.75" customHeight="1" x14ac:dyDescent="0.3">
      <c r="A437" s="2" t="s">
        <v>8103</v>
      </c>
      <c r="B437" s="38" t="s">
        <v>2905</v>
      </c>
      <c r="C437" s="55">
        <v>15.67</v>
      </c>
      <c r="D437" s="55">
        <v>15.12</v>
      </c>
      <c r="E437" s="55">
        <v>17.16</v>
      </c>
    </row>
    <row r="438" spans="1:5" ht="15.75" customHeight="1" x14ac:dyDescent="0.3">
      <c r="A438" s="2" t="s">
        <v>8103</v>
      </c>
      <c r="B438" s="38" t="s">
        <v>2903</v>
      </c>
      <c r="C438" s="55">
        <v>18.52</v>
      </c>
      <c r="D438" s="55">
        <v>17.87</v>
      </c>
      <c r="E438" s="55">
        <v>20.28</v>
      </c>
    </row>
    <row r="439" spans="1:5" ht="15.75" customHeight="1" x14ac:dyDescent="0.3">
      <c r="A439" s="2" t="s">
        <v>8103</v>
      </c>
      <c r="B439" s="38" t="s">
        <v>2901</v>
      </c>
      <c r="C439" s="55">
        <v>21.37</v>
      </c>
      <c r="D439" s="55">
        <v>20.62</v>
      </c>
      <c r="E439" s="55">
        <v>23.4</v>
      </c>
    </row>
    <row r="440" spans="1:5" ht="15.75" customHeight="1" x14ac:dyDescent="0.3">
      <c r="A440" s="2" t="s">
        <v>8103</v>
      </c>
      <c r="B440" s="38" t="s">
        <v>2899</v>
      </c>
      <c r="C440" s="55">
        <v>24.22</v>
      </c>
      <c r="D440" s="55">
        <v>23.37</v>
      </c>
      <c r="E440" s="55">
        <v>26.52</v>
      </c>
    </row>
    <row r="441" spans="1:5" ht="15.75" customHeight="1" x14ac:dyDescent="0.3">
      <c r="A441" s="2" t="s">
        <v>8103</v>
      </c>
      <c r="B441" s="38" t="s">
        <v>2933</v>
      </c>
      <c r="C441" s="55">
        <v>7.12</v>
      </c>
      <c r="D441" s="55">
        <v>6.87</v>
      </c>
      <c r="E441" s="55">
        <v>7.8</v>
      </c>
    </row>
    <row r="442" spans="1:5" ht="15.75" customHeight="1" x14ac:dyDescent="0.3">
      <c r="A442" s="2" t="s">
        <v>8103</v>
      </c>
      <c r="B442" s="38" t="s">
        <v>2931</v>
      </c>
      <c r="C442" s="55">
        <v>8.5500000000000007</v>
      </c>
      <c r="D442" s="55">
        <v>8.24</v>
      </c>
      <c r="E442" s="55">
        <v>9.36</v>
      </c>
    </row>
    <row r="443" spans="1:5" ht="15.75" customHeight="1" x14ac:dyDescent="0.3">
      <c r="A443" s="2" t="s">
        <v>8103</v>
      </c>
      <c r="B443" s="38" t="s">
        <v>2929</v>
      </c>
      <c r="C443" s="55">
        <v>9.9700000000000006</v>
      </c>
      <c r="D443" s="55">
        <v>9.6199999999999992</v>
      </c>
      <c r="E443" s="55">
        <v>10.92</v>
      </c>
    </row>
    <row r="444" spans="1:5" ht="15.75" customHeight="1" x14ac:dyDescent="0.3">
      <c r="A444" s="2" t="s">
        <v>8103</v>
      </c>
      <c r="B444" s="38" t="s">
        <v>2927</v>
      </c>
      <c r="C444" s="55">
        <v>11.4</v>
      </c>
      <c r="D444" s="55">
        <v>10.99</v>
      </c>
      <c r="E444" s="55">
        <v>12.48</v>
      </c>
    </row>
    <row r="445" spans="1:5" ht="15.75" customHeight="1" x14ac:dyDescent="0.3">
      <c r="A445" s="2" t="s">
        <v>8103</v>
      </c>
      <c r="B445" s="38" t="s">
        <v>2925</v>
      </c>
      <c r="C445" s="55">
        <v>12.82</v>
      </c>
      <c r="D445" s="55">
        <v>12.37</v>
      </c>
      <c r="E445" s="55">
        <v>14.04</v>
      </c>
    </row>
    <row r="446" spans="1:5" ht="15.75" customHeight="1" x14ac:dyDescent="0.3">
      <c r="A446" s="2" t="s">
        <v>8103</v>
      </c>
      <c r="B446" s="38" t="s">
        <v>2923</v>
      </c>
      <c r="C446" s="55">
        <v>15.67</v>
      </c>
      <c r="D446" s="55">
        <v>15.12</v>
      </c>
      <c r="E446" s="55">
        <v>17.16</v>
      </c>
    </row>
    <row r="447" spans="1:5" ht="15.75" customHeight="1" x14ac:dyDescent="0.3">
      <c r="A447" s="2" t="s">
        <v>8103</v>
      </c>
      <c r="B447" s="38" t="s">
        <v>2921</v>
      </c>
      <c r="C447" s="55">
        <v>18.52</v>
      </c>
      <c r="D447" s="55">
        <v>17.87</v>
      </c>
      <c r="E447" s="55">
        <v>20.28</v>
      </c>
    </row>
    <row r="448" spans="1:5" ht="15.75" customHeight="1" x14ac:dyDescent="0.3">
      <c r="A448" s="2" t="s">
        <v>8103</v>
      </c>
      <c r="B448" s="38" t="s">
        <v>2919</v>
      </c>
      <c r="C448" s="55">
        <v>21.37</v>
      </c>
      <c r="D448" s="55">
        <v>20.62</v>
      </c>
      <c r="E448" s="55">
        <v>23.4</v>
      </c>
    </row>
    <row r="449" spans="1:5" ht="15.75" customHeight="1" x14ac:dyDescent="0.3">
      <c r="A449" s="2" t="s">
        <v>8103</v>
      </c>
      <c r="B449" s="38" t="s">
        <v>2917</v>
      </c>
      <c r="C449" s="55">
        <v>24.22</v>
      </c>
      <c r="D449" s="55">
        <v>23.37</v>
      </c>
      <c r="E449" s="55">
        <v>26.52</v>
      </c>
    </row>
    <row r="450" spans="1:5" ht="15.75" customHeight="1" x14ac:dyDescent="0.3">
      <c r="A450" s="2" t="s">
        <v>8103</v>
      </c>
      <c r="B450" s="38" t="s">
        <v>2895</v>
      </c>
      <c r="C450" s="55">
        <v>4.84</v>
      </c>
      <c r="D450" s="55">
        <v>4.67</v>
      </c>
      <c r="E450" s="55">
        <v>5.3</v>
      </c>
    </row>
    <row r="451" spans="1:5" ht="15.75" customHeight="1" x14ac:dyDescent="0.3">
      <c r="A451" s="2" t="s">
        <v>8103</v>
      </c>
      <c r="B451" s="38" t="s">
        <v>2893</v>
      </c>
      <c r="C451" s="55">
        <v>5.7</v>
      </c>
      <c r="D451" s="55">
        <v>5.49</v>
      </c>
      <c r="E451" s="55">
        <v>6.24</v>
      </c>
    </row>
    <row r="452" spans="1:5" ht="15.75" customHeight="1" x14ac:dyDescent="0.3">
      <c r="A452" s="2" t="s">
        <v>8103</v>
      </c>
      <c r="B452" s="38" t="s">
        <v>2891</v>
      </c>
      <c r="C452" s="55">
        <v>6.55</v>
      </c>
      <c r="D452" s="55">
        <v>6.32</v>
      </c>
      <c r="E452" s="55">
        <v>7.17</v>
      </c>
    </row>
    <row r="453" spans="1:5" ht="15.75" customHeight="1" x14ac:dyDescent="0.3">
      <c r="A453" s="2" t="s">
        <v>8103</v>
      </c>
      <c r="B453" s="38" t="s">
        <v>2889</v>
      </c>
      <c r="C453" s="55">
        <v>7.69</v>
      </c>
      <c r="D453" s="55">
        <v>7.42</v>
      </c>
      <c r="E453" s="55">
        <v>8.42</v>
      </c>
    </row>
    <row r="454" spans="1:5" ht="15.75" customHeight="1" x14ac:dyDescent="0.3">
      <c r="A454" s="2" t="s">
        <v>8103</v>
      </c>
      <c r="B454" s="38" t="s">
        <v>2887</v>
      </c>
      <c r="C454" s="55">
        <v>8.5500000000000007</v>
      </c>
      <c r="D454" s="55">
        <v>8.24</v>
      </c>
      <c r="E454" s="55">
        <v>9.36</v>
      </c>
    </row>
    <row r="455" spans="1:5" ht="15.75" customHeight="1" x14ac:dyDescent="0.3">
      <c r="A455" s="2" t="s">
        <v>8103</v>
      </c>
      <c r="B455" s="38" t="s">
        <v>2885</v>
      </c>
      <c r="C455" s="55">
        <v>10.54</v>
      </c>
      <c r="D455" s="55">
        <v>10.17</v>
      </c>
      <c r="E455" s="55">
        <v>11.54</v>
      </c>
    </row>
    <row r="456" spans="1:5" ht="15.75" customHeight="1" x14ac:dyDescent="0.3">
      <c r="A456" s="2" t="s">
        <v>8103</v>
      </c>
      <c r="B456" s="38" t="s">
        <v>2883</v>
      </c>
      <c r="C456" s="55">
        <v>12.25</v>
      </c>
      <c r="D456" s="55">
        <v>11.82</v>
      </c>
      <c r="E456" s="55">
        <v>13.41</v>
      </c>
    </row>
    <row r="457" spans="1:5" ht="15.75" customHeight="1" x14ac:dyDescent="0.3">
      <c r="A457" s="2" t="s">
        <v>8103</v>
      </c>
      <c r="B457" s="38" t="s">
        <v>2881</v>
      </c>
      <c r="C457" s="55">
        <v>14.25</v>
      </c>
      <c r="D457" s="55">
        <v>13.74</v>
      </c>
      <c r="E457" s="55">
        <v>15.6</v>
      </c>
    </row>
    <row r="458" spans="1:5" ht="15.75" customHeight="1" x14ac:dyDescent="0.3">
      <c r="A458" s="2" t="s">
        <v>8103</v>
      </c>
      <c r="B458" s="38" t="s">
        <v>2879</v>
      </c>
      <c r="C458" s="55">
        <v>15.96</v>
      </c>
      <c r="D458" s="55">
        <v>15.39</v>
      </c>
      <c r="E458" s="55">
        <v>17.47</v>
      </c>
    </row>
    <row r="459" spans="1:5" ht="15.75" customHeight="1" x14ac:dyDescent="0.3">
      <c r="A459" s="2" t="s">
        <v>8103</v>
      </c>
      <c r="B459" s="38" t="s">
        <v>2829</v>
      </c>
      <c r="C459" s="55">
        <v>11463.27</v>
      </c>
      <c r="D459" s="55">
        <v>11060.04</v>
      </c>
      <c r="E459" s="55">
        <v>12549.26</v>
      </c>
    </row>
    <row r="460" spans="1:5" ht="15.75" customHeight="1" x14ac:dyDescent="0.3">
      <c r="A460" s="2" t="s">
        <v>8103</v>
      </c>
      <c r="B460" s="38" t="s">
        <v>2873</v>
      </c>
      <c r="C460" s="55">
        <v>12609.59</v>
      </c>
      <c r="D460" s="55">
        <v>12166.04</v>
      </c>
      <c r="E460" s="55">
        <v>13804.19</v>
      </c>
    </row>
    <row r="461" spans="1:5" ht="15.75" customHeight="1" x14ac:dyDescent="0.3">
      <c r="A461" s="2" t="s">
        <v>8103</v>
      </c>
      <c r="B461" s="38" t="s">
        <v>2835</v>
      </c>
      <c r="C461" s="55">
        <v>22430.07</v>
      </c>
      <c r="D461" s="55">
        <v>21641.08</v>
      </c>
      <c r="E461" s="55">
        <v>24555.02</v>
      </c>
    </row>
    <row r="462" spans="1:5" ht="15.75" customHeight="1" x14ac:dyDescent="0.3">
      <c r="A462" s="2" t="s">
        <v>8103</v>
      </c>
      <c r="B462" s="38" t="s">
        <v>2875</v>
      </c>
      <c r="C462" s="55">
        <v>24673.07</v>
      </c>
      <c r="D462" s="55">
        <v>23805.19</v>
      </c>
      <c r="E462" s="55">
        <v>27010.52</v>
      </c>
    </row>
    <row r="463" spans="1:5" ht="15.75" customHeight="1" x14ac:dyDescent="0.3">
      <c r="A463" s="2" t="s">
        <v>8103</v>
      </c>
      <c r="B463" s="38" t="s">
        <v>2843</v>
      </c>
      <c r="C463" s="55">
        <v>3919.89</v>
      </c>
      <c r="D463" s="55">
        <v>3782</v>
      </c>
      <c r="E463" s="55">
        <v>4291.24</v>
      </c>
    </row>
    <row r="464" spans="1:5" ht="15.75" customHeight="1" x14ac:dyDescent="0.3">
      <c r="A464" s="2" t="s">
        <v>8103</v>
      </c>
      <c r="B464" s="38" t="s">
        <v>2871</v>
      </c>
      <c r="C464" s="55">
        <v>4311.87</v>
      </c>
      <c r="D464" s="55">
        <v>4160.2</v>
      </c>
      <c r="E464" s="55">
        <v>4720.37</v>
      </c>
    </row>
    <row r="465" spans="1:5" ht="15.75" customHeight="1" x14ac:dyDescent="0.3">
      <c r="A465" s="2" t="s">
        <v>8103</v>
      </c>
      <c r="B465" s="38" t="s">
        <v>2831</v>
      </c>
      <c r="C465" s="55">
        <v>12737.79</v>
      </c>
      <c r="D465" s="55">
        <v>12289.73</v>
      </c>
      <c r="E465" s="55">
        <v>13944.52</v>
      </c>
    </row>
    <row r="466" spans="1:5" ht="15.75" customHeight="1" x14ac:dyDescent="0.3">
      <c r="A466" s="2" t="s">
        <v>8103</v>
      </c>
      <c r="B466" s="38" t="s">
        <v>2833</v>
      </c>
      <c r="C466" s="55">
        <v>11790.18</v>
      </c>
      <c r="D466" s="55">
        <v>11375.46</v>
      </c>
      <c r="E466" s="55">
        <v>12907.15</v>
      </c>
    </row>
    <row r="467" spans="1:5" ht="15.75" customHeight="1" x14ac:dyDescent="0.3">
      <c r="A467" s="2" t="s">
        <v>8103</v>
      </c>
      <c r="B467" s="38" t="s">
        <v>2837</v>
      </c>
      <c r="C467" s="55">
        <v>27626.04</v>
      </c>
      <c r="D467" s="55">
        <v>26654.28</v>
      </c>
      <c r="E467" s="55">
        <v>30243.24</v>
      </c>
    </row>
    <row r="468" spans="1:5" ht="15.75" customHeight="1" x14ac:dyDescent="0.3">
      <c r="A468" s="2" t="s">
        <v>8103</v>
      </c>
      <c r="B468" s="38" t="s">
        <v>2841</v>
      </c>
      <c r="C468" s="55">
        <v>52955.81</v>
      </c>
      <c r="D468" s="55">
        <v>51093.07</v>
      </c>
      <c r="E468" s="55">
        <v>57972.68</v>
      </c>
    </row>
    <row r="469" spans="1:5" ht="15.75" customHeight="1" x14ac:dyDescent="0.3">
      <c r="A469" s="2" t="s">
        <v>8103</v>
      </c>
      <c r="B469" s="38" t="s">
        <v>2847</v>
      </c>
      <c r="C469" s="55">
        <v>10000.379999999999</v>
      </c>
      <c r="D469" s="55">
        <v>9648.61</v>
      </c>
      <c r="E469" s="55">
        <v>10947.79</v>
      </c>
    </row>
    <row r="470" spans="1:5" ht="15.75" customHeight="1" x14ac:dyDescent="0.3">
      <c r="A470" s="2" t="s">
        <v>8103</v>
      </c>
      <c r="B470" s="38" t="s">
        <v>2849</v>
      </c>
      <c r="C470" s="55">
        <v>13180.98</v>
      </c>
      <c r="D470" s="55">
        <v>12717.34</v>
      </c>
      <c r="E470" s="55">
        <v>14429.71</v>
      </c>
    </row>
    <row r="471" spans="1:5" ht="15.75" customHeight="1" x14ac:dyDescent="0.3">
      <c r="A471" s="2" t="s">
        <v>8103</v>
      </c>
      <c r="B471" s="38" t="s">
        <v>2851</v>
      </c>
      <c r="C471" s="55">
        <v>20398.439999999999</v>
      </c>
      <c r="D471" s="55">
        <v>19680.91</v>
      </c>
      <c r="E471" s="55">
        <v>22330.92</v>
      </c>
    </row>
    <row r="472" spans="1:5" ht="15.75" customHeight="1" x14ac:dyDescent="0.3">
      <c r="A472" s="2" t="s">
        <v>8103</v>
      </c>
      <c r="B472" s="38" t="s">
        <v>2853</v>
      </c>
      <c r="C472" s="55">
        <v>27626.04</v>
      </c>
      <c r="D472" s="55">
        <v>26654.28</v>
      </c>
      <c r="E472" s="55">
        <v>30243.24</v>
      </c>
    </row>
    <row r="473" spans="1:5" ht="15.75" customHeight="1" x14ac:dyDescent="0.3">
      <c r="A473" s="2" t="s">
        <v>8103</v>
      </c>
      <c r="B473" s="38" t="s">
        <v>2855</v>
      </c>
      <c r="C473" s="55">
        <v>52955.81</v>
      </c>
      <c r="D473" s="55">
        <v>51093.07</v>
      </c>
      <c r="E473" s="55">
        <v>57972.68</v>
      </c>
    </row>
    <row r="474" spans="1:5" ht="15.75" customHeight="1" x14ac:dyDescent="0.3">
      <c r="A474" s="2" t="s">
        <v>8103</v>
      </c>
      <c r="B474" s="38" t="s">
        <v>2869</v>
      </c>
      <c r="C474" s="55">
        <v>57375.17</v>
      </c>
      <c r="D474" s="55">
        <v>55356.97</v>
      </c>
      <c r="E474" s="55">
        <v>62810.71</v>
      </c>
    </row>
    <row r="475" spans="1:5" ht="15.75" customHeight="1" x14ac:dyDescent="0.3">
      <c r="A475" s="2" t="s">
        <v>8103</v>
      </c>
      <c r="B475" s="38" t="s">
        <v>2857</v>
      </c>
      <c r="C475" s="55">
        <v>61483.01</v>
      </c>
      <c r="D475" s="55">
        <v>59320.32</v>
      </c>
      <c r="E475" s="55">
        <v>67307.72</v>
      </c>
    </row>
    <row r="476" spans="1:5" ht="15.75" customHeight="1" x14ac:dyDescent="0.3">
      <c r="A476" s="2" t="s">
        <v>8103</v>
      </c>
      <c r="B476" s="38" t="s">
        <v>2867</v>
      </c>
      <c r="C476" s="55">
        <v>66780.17</v>
      </c>
      <c r="D476" s="55">
        <v>64431.15</v>
      </c>
      <c r="E476" s="55">
        <v>73106.710000000006</v>
      </c>
    </row>
    <row r="477" spans="1:5" ht="15.75" customHeight="1" x14ac:dyDescent="0.3">
      <c r="A477" s="2" t="s">
        <v>8103</v>
      </c>
      <c r="B477" s="38" t="s">
        <v>2859</v>
      </c>
      <c r="C477" s="55">
        <v>81239.210000000006</v>
      </c>
      <c r="D477" s="55">
        <v>78381.59</v>
      </c>
      <c r="E477" s="55">
        <v>88935.56</v>
      </c>
    </row>
    <row r="478" spans="1:5" ht="15.75" customHeight="1" x14ac:dyDescent="0.3">
      <c r="A478" s="2" t="s">
        <v>8103</v>
      </c>
      <c r="B478" s="38" t="s">
        <v>2861</v>
      </c>
      <c r="C478" s="55">
        <v>68448.41</v>
      </c>
      <c r="D478" s="55">
        <v>66040.710000000006</v>
      </c>
      <c r="E478" s="55">
        <v>74933</v>
      </c>
    </row>
    <row r="479" spans="1:5" ht="15.75" customHeight="1" x14ac:dyDescent="0.3">
      <c r="A479" s="2" t="s">
        <v>8103</v>
      </c>
      <c r="B479" s="38" t="s">
        <v>2863</v>
      </c>
      <c r="C479" s="55">
        <v>57367.61</v>
      </c>
      <c r="D479" s="55">
        <v>55349.68</v>
      </c>
      <c r="E479" s="55">
        <v>62802.44</v>
      </c>
    </row>
    <row r="480" spans="1:5" ht="15.75" customHeight="1" x14ac:dyDescent="0.3">
      <c r="A480" s="2" t="s">
        <v>8103</v>
      </c>
      <c r="B480" s="38" t="s">
        <v>2865</v>
      </c>
      <c r="C480" s="55">
        <v>47962.61</v>
      </c>
      <c r="D480" s="55">
        <v>46275.5</v>
      </c>
      <c r="E480" s="55">
        <v>52506.44</v>
      </c>
    </row>
    <row r="481" spans="1:7" ht="15.75" customHeight="1" x14ac:dyDescent="0.3">
      <c r="A481" s="2" t="s">
        <v>8103</v>
      </c>
      <c r="B481" s="38" t="s">
        <v>2839</v>
      </c>
      <c r="C481" s="55">
        <v>3312.27</v>
      </c>
      <c r="D481" s="55">
        <v>3195.75</v>
      </c>
      <c r="E481" s="55">
        <v>3626.06</v>
      </c>
    </row>
    <row r="482" spans="1:7" ht="15.75" customHeight="1" x14ac:dyDescent="0.3">
      <c r="A482" s="2" t="s">
        <v>8103</v>
      </c>
      <c r="B482" s="38" t="s">
        <v>2845</v>
      </c>
      <c r="C482" s="55">
        <v>5031.3900000000003</v>
      </c>
      <c r="D482" s="55">
        <v>4854.3999999999996</v>
      </c>
      <c r="E482" s="55">
        <v>5508.04</v>
      </c>
    </row>
    <row r="483" spans="1:7" ht="15.75" customHeight="1" x14ac:dyDescent="0.3">
      <c r="A483" s="2" t="s">
        <v>8103</v>
      </c>
      <c r="B483" s="38" t="s">
        <v>8174</v>
      </c>
      <c r="C483" s="55">
        <v>7817.14</v>
      </c>
      <c r="D483" s="55">
        <v>6913.6</v>
      </c>
      <c r="E483" s="55">
        <v>8557.7199999999993</v>
      </c>
    </row>
    <row r="484" spans="1:7" ht="15.75" customHeight="1" x14ac:dyDescent="0.3">
      <c r="A484" s="2" t="s">
        <v>8103</v>
      </c>
      <c r="B484" s="38" t="s">
        <v>8175</v>
      </c>
      <c r="C484" s="55">
        <v>4885.71</v>
      </c>
      <c r="D484" s="55">
        <v>4321</v>
      </c>
      <c r="E484" s="55">
        <v>5348.57</v>
      </c>
    </row>
    <row r="485" spans="1:7" ht="15.75" customHeight="1" x14ac:dyDescent="0.3">
      <c r="A485" s="2" t="s">
        <v>8103</v>
      </c>
      <c r="B485" s="38" t="s">
        <v>8176</v>
      </c>
      <c r="C485" s="55">
        <v>4885.71</v>
      </c>
      <c r="D485" s="55">
        <v>4321</v>
      </c>
      <c r="E485" s="55">
        <v>5348.57</v>
      </c>
    </row>
    <row r="486" spans="1:7" ht="15.75" customHeight="1" x14ac:dyDescent="0.3">
      <c r="A486" s="2" t="s">
        <v>8103</v>
      </c>
      <c r="B486" s="38" t="s">
        <v>8177</v>
      </c>
      <c r="C486" s="55">
        <v>9771.43</v>
      </c>
      <c r="D486" s="55">
        <v>8642</v>
      </c>
      <c r="E486" s="55">
        <v>10697.14</v>
      </c>
    </row>
    <row r="487" spans="1:7" ht="15.75" customHeight="1" x14ac:dyDescent="0.3">
      <c r="A487" s="2" t="s">
        <v>8103</v>
      </c>
      <c r="B487" s="60" t="s">
        <v>5252</v>
      </c>
      <c r="C487" s="55">
        <v>9771.43</v>
      </c>
      <c r="D487" s="55">
        <v>8642</v>
      </c>
      <c r="E487" s="55">
        <v>10697.14</v>
      </c>
      <c r="F487" s="20" t="s">
        <v>5252</v>
      </c>
      <c r="G487" s="38" t="s">
        <v>5252</v>
      </c>
    </row>
    <row r="488" spans="1:7" ht="15.75" customHeight="1" x14ac:dyDescent="0.3">
      <c r="A488" s="2" t="s">
        <v>8103</v>
      </c>
      <c r="B488" s="38" t="s">
        <v>8178</v>
      </c>
      <c r="C488" s="55">
        <v>19542.849999999999</v>
      </c>
      <c r="D488" s="55">
        <v>17283.98</v>
      </c>
      <c r="E488" s="55">
        <v>21394.27</v>
      </c>
    </row>
    <row r="489" spans="1:7" ht="15.75" customHeight="1" x14ac:dyDescent="0.3">
      <c r="A489" s="2" t="s">
        <v>8103</v>
      </c>
      <c r="B489" s="38" t="s">
        <v>8179</v>
      </c>
      <c r="C489" s="55">
        <v>19542.849999999999</v>
      </c>
      <c r="D489" s="55">
        <v>17283.98</v>
      </c>
      <c r="E489" s="55">
        <v>21394.27</v>
      </c>
    </row>
    <row r="490" spans="1:7" ht="15.75" customHeight="1" x14ac:dyDescent="0.3">
      <c r="A490" s="2" t="s">
        <v>8103</v>
      </c>
      <c r="B490" s="38" t="s">
        <v>8180</v>
      </c>
      <c r="C490" s="55">
        <v>7817.14</v>
      </c>
      <c r="D490" s="55">
        <v>6913.6</v>
      </c>
      <c r="E490" s="55">
        <v>8557.7199999999993</v>
      </c>
    </row>
    <row r="491" spans="1:7" ht="15.75" customHeight="1" x14ac:dyDescent="0.3">
      <c r="A491" s="2" t="s">
        <v>8103</v>
      </c>
      <c r="B491" s="38" t="s">
        <v>7568</v>
      </c>
      <c r="C491" s="55">
        <v>25080</v>
      </c>
      <c r="D491" s="55">
        <v>24197.8</v>
      </c>
      <c r="E491" s="55">
        <v>27456</v>
      </c>
    </row>
    <row r="492" spans="1:7" ht="15.75" customHeight="1" x14ac:dyDescent="0.3">
      <c r="A492" s="2" t="s">
        <v>8103</v>
      </c>
      <c r="B492" s="38" t="s">
        <v>7558</v>
      </c>
      <c r="C492" s="55">
        <v>25080</v>
      </c>
      <c r="D492" s="55">
        <v>24197.8</v>
      </c>
      <c r="E492" s="55">
        <v>27456</v>
      </c>
    </row>
    <row r="493" spans="1:7" ht="15.75" customHeight="1" x14ac:dyDescent="0.3">
      <c r="A493" s="2" t="s">
        <v>8103</v>
      </c>
      <c r="B493" s="38" t="s">
        <v>7508</v>
      </c>
      <c r="C493" s="55">
        <v>15675</v>
      </c>
      <c r="D493" s="55">
        <v>15123.62</v>
      </c>
      <c r="E493" s="55">
        <v>17160</v>
      </c>
    </row>
    <row r="494" spans="1:7" ht="15.75" customHeight="1" x14ac:dyDescent="0.3">
      <c r="A494" s="2" t="s">
        <v>8103</v>
      </c>
      <c r="B494" s="38" t="s">
        <v>7498</v>
      </c>
      <c r="C494" s="55">
        <v>15675</v>
      </c>
      <c r="D494" s="55">
        <v>15123.62</v>
      </c>
      <c r="E494" s="55">
        <v>17160</v>
      </c>
    </row>
    <row r="495" spans="1:7" ht="15.75" customHeight="1" x14ac:dyDescent="0.3">
      <c r="A495" s="2" t="s">
        <v>8103</v>
      </c>
      <c r="B495" s="38" t="s">
        <v>7488</v>
      </c>
      <c r="C495" s="55">
        <v>31350</v>
      </c>
      <c r="D495" s="55">
        <v>30247.25</v>
      </c>
      <c r="E495" s="55">
        <v>34320</v>
      </c>
    </row>
    <row r="496" spans="1:7" ht="15.75" customHeight="1" x14ac:dyDescent="0.3">
      <c r="A496" s="2" t="s">
        <v>8103</v>
      </c>
      <c r="B496" s="38" t="s">
        <v>7478</v>
      </c>
      <c r="C496" s="55">
        <v>31350</v>
      </c>
      <c r="D496" s="55">
        <v>30247.25</v>
      </c>
      <c r="E496" s="55">
        <v>34320</v>
      </c>
    </row>
    <row r="497" spans="1:5" ht="15.75" customHeight="1" x14ac:dyDescent="0.3">
      <c r="A497" s="2" t="s">
        <v>8103</v>
      </c>
      <c r="B497" s="38" t="s">
        <v>7468</v>
      </c>
      <c r="C497" s="55">
        <v>62700</v>
      </c>
      <c r="D497" s="55">
        <v>60494.5</v>
      </c>
      <c r="E497" s="55">
        <v>68640</v>
      </c>
    </row>
    <row r="498" spans="1:5" ht="15.75" customHeight="1" x14ac:dyDescent="0.3">
      <c r="A498" s="2" t="s">
        <v>8103</v>
      </c>
      <c r="B498" s="38" t="s">
        <v>7458</v>
      </c>
      <c r="C498" s="55">
        <v>62700</v>
      </c>
      <c r="D498" s="55">
        <v>60494.5</v>
      </c>
      <c r="E498" s="55">
        <v>68640</v>
      </c>
    </row>
    <row r="499" spans="1:5" ht="15.75" customHeight="1" x14ac:dyDescent="0.3">
      <c r="A499" s="2" t="s">
        <v>8103</v>
      </c>
      <c r="B499" s="38" t="s">
        <v>7548</v>
      </c>
      <c r="C499" s="55">
        <v>31350</v>
      </c>
      <c r="D499" s="55">
        <v>30247.25</v>
      </c>
      <c r="E499" s="55">
        <v>34320</v>
      </c>
    </row>
    <row r="500" spans="1:5" ht="15.75" customHeight="1" x14ac:dyDescent="0.3">
      <c r="A500" s="2" t="s">
        <v>8103</v>
      </c>
      <c r="B500" s="38" t="s">
        <v>7538</v>
      </c>
      <c r="C500" s="55">
        <v>31350</v>
      </c>
      <c r="D500" s="55">
        <v>30247.25</v>
      </c>
      <c r="E500" s="55">
        <v>34320</v>
      </c>
    </row>
    <row r="501" spans="1:5" ht="15.75" customHeight="1" x14ac:dyDescent="0.3">
      <c r="A501" s="2" t="s">
        <v>8103</v>
      </c>
      <c r="B501" s="38" t="s">
        <v>7528</v>
      </c>
      <c r="C501" s="55">
        <v>15675</v>
      </c>
      <c r="D501" s="55">
        <v>15123.62</v>
      </c>
      <c r="E501" s="55">
        <v>17160</v>
      </c>
    </row>
    <row r="502" spans="1:5" ht="15.75" customHeight="1" x14ac:dyDescent="0.3">
      <c r="A502" s="2" t="s">
        <v>8103</v>
      </c>
      <c r="B502" s="38" t="s">
        <v>7518</v>
      </c>
      <c r="C502" s="55">
        <v>15675</v>
      </c>
      <c r="D502" s="55">
        <v>15123.62</v>
      </c>
      <c r="E502" s="55">
        <v>17160</v>
      </c>
    </row>
    <row r="503" spans="1:5" ht="15.75" customHeight="1" x14ac:dyDescent="0.3">
      <c r="A503" s="2" t="s">
        <v>8103</v>
      </c>
      <c r="B503" s="38" t="s">
        <v>5149</v>
      </c>
      <c r="C503" s="55">
        <v>6995</v>
      </c>
      <c r="D503" s="55">
        <v>6995</v>
      </c>
      <c r="E503" s="55">
        <v>6995</v>
      </c>
    </row>
    <row r="504" spans="1:5" ht="15.75" customHeight="1" x14ac:dyDescent="0.3">
      <c r="A504" s="2" t="s">
        <v>8103</v>
      </c>
      <c r="B504" s="38" t="s">
        <v>5147</v>
      </c>
      <c r="C504" s="55">
        <v>7495</v>
      </c>
      <c r="D504" s="55">
        <v>7495</v>
      </c>
      <c r="E504" s="55">
        <v>7495</v>
      </c>
    </row>
    <row r="505" spans="1:5" ht="15.75" customHeight="1" x14ac:dyDescent="0.3">
      <c r="A505" s="2" t="s">
        <v>8103</v>
      </c>
      <c r="B505" s="38" t="s">
        <v>5145</v>
      </c>
      <c r="C505" s="55">
        <v>7995</v>
      </c>
      <c r="D505" s="55">
        <v>7995</v>
      </c>
      <c r="E505" s="55">
        <v>7995</v>
      </c>
    </row>
    <row r="506" spans="1:5" ht="15.75" customHeight="1" x14ac:dyDescent="0.3">
      <c r="A506" s="2" t="s">
        <v>8103</v>
      </c>
      <c r="B506" s="38" t="s">
        <v>5153</v>
      </c>
      <c r="C506" s="55">
        <v>6495</v>
      </c>
      <c r="D506" s="55">
        <v>4394.1000000000004</v>
      </c>
      <c r="E506" s="55">
        <v>6495</v>
      </c>
    </row>
    <row r="507" spans="1:5" ht="15.75" customHeight="1" x14ac:dyDescent="0.3">
      <c r="A507" s="2" t="s">
        <v>8103</v>
      </c>
      <c r="B507" s="38" t="s">
        <v>5155</v>
      </c>
      <c r="C507" s="55">
        <v>5995</v>
      </c>
      <c r="D507" s="55">
        <v>3844.15</v>
      </c>
      <c r="E507" s="55">
        <v>5995</v>
      </c>
    </row>
    <row r="508" spans="1:5" ht="15.75" customHeight="1" x14ac:dyDescent="0.3">
      <c r="A508" s="2" t="s">
        <v>8103</v>
      </c>
      <c r="B508" s="38" t="s">
        <v>5151</v>
      </c>
      <c r="C508" s="55">
        <v>6995</v>
      </c>
      <c r="D508" s="55">
        <v>4944.05</v>
      </c>
      <c r="E508" s="55">
        <v>6995</v>
      </c>
    </row>
    <row r="509" spans="1:5" ht="15.75" customHeight="1" x14ac:dyDescent="0.3">
      <c r="A509" s="2" t="s">
        <v>8103</v>
      </c>
      <c r="B509" s="38" t="s">
        <v>6815</v>
      </c>
      <c r="C509" s="55">
        <v>6263.73</v>
      </c>
      <c r="D509" s="55">
        <v>6043.4</v>
      </c>
      <c r="E509" s="55">
        <v>6857.13</v>
      </c>
    </row>
    <row r="510" spans="1:5" ht="15.75" customHeight="1" x14ac:dyDescent="0.3">
      <c r="A510" s="2" t="s">
        <v>8103</v>
      </c>
      <c r="B510" s="38" t="s">
        <v>6805</v>
      </c>
      <c r="C510" s="55">
        <v>6263.73</v>
      </c>
      <c r="D510" s="55">
        <v>6043.4</v>
      </c>
      <c r="E510" s="55">
        <v>6857.13</v>
      </c>
    </row>
    <row r="511" spans="1:5" ht="15.75" customHeight="1" x14ac:dyDescent="0.3">
      <c r="A511" s="2" t="s">
        <v>8103</v>
      </c>
      <c r="B511" s="38" t="s">
        <v>6795</v>
      </c>
      <c r="C511" s="55">
        <v>6263.73</v>
      </c>
      <c r="D511" s="55">
        <v>6043.4</v>
      </c>
      <c r="E511" s="55">
        <v>6857.13</v>
      </c>
    </row>
    <row r="512" spans="1:5" ht="15.75" customHeight="1" x14ac:dyDescent="0.3">
      <c r="A512" s="2" t="s">
        <v>8103</v>
      </c>
      <c r="B512" s="38" t="s">
        <v>6785</v>
      </c>
      <c r="C512" s="55">
        <v>6263.73</v>
      </c>
      <c r="D512" s="55">
        <v>6043.4</v>
      </c>
      <c r="E512" s="55">
        <v>6857.13</v>
      </c>
    </row>
    <row r="513" spans="1:5" ht="15.75" customHeight="1" x14ac:dyDescent="0.3">
      <c r="A513" s="2" t="s">
        <v>8103</v>
      </c>
      <c r="B513" s="38" t="s">
        <v>6895</v>
      </c>
      <c r="C513" s="55">
        <v>6263.73</v>
      </c>
      <c r="D513" s="55">
        <v>6043.4</v>
      </c>
      <c r="E513" s="55">
        <v>6857.13</v>
      </c>
    </row>
    <row r="514" spans="1:5" ht="15.75" customHeight="1" x14ac:dyDescent="0.3">
      <c r="A514" s="2" t="s">
        <v>8103</v>
      </c>
      <c r="B514" s="38" t="s">
        <v>6845</v>
      </c>
      <c r="C514" s="55">
        <v>6263.73</v>
      </c>
      <c r="D514" s="55">
        <v>6043.4</v>
      </c>
      <c r="E514" s="55">
        <v>6857.13</v>
      </c>
    </row>
    <row r="515" spans="1:5" ht="15.75" customHeight="1" x14ac:dyDescent="0.3">
      <c r="A515" s="2" t="s">
        <v>8103</v>
      </c>
      <c r="B515" s="38" t="s">
        <v>6865</v>
      </c>
      <c r="C515" s="55">
        <v>4131.93</v>
      </c>
      <c r="D515" s="55">
        <v>3986.58</v>
      </c>
      <c r="E515" s="55">
        <v>4523.37</v>
      </c>
    </row>
    <row r="516" spans="1:5" ht="15.75" customHeight="1" x14ac:dyDescent="0.3">
      <c r="A516" s="2" t="s">
        <v>8103</v>
      </c>
      <c r="B516" s="38" t="s">
        <v>6855</v>
      </c>
      <c r="C516" s="55">
        <v>4131.93</v>
      </c>
      <c r="D516" s="55">
        <v>3986.58</v>
      </c>
      <c r="E516" s="55">
        <v>4523.37</v>
      </c>
    </row>
    <row r="517" spans="1:5" ht="15.75" customHeight="1" x14ac:dyDescent="0.3">
      <c r="A517" s="2" t="s">
        <v>8103</v>
      </c>
      <c r="B517" s="38" t="s">
        <v>6996</v>
      </c>
      <c r="C517" s="55">
        <v>24446.73</v>
      </c>
      <c r="D517" s="55">
        <v>23586.799999999999</v>
      </c>
      <c r="E517" s="55">
        <v>26762.73</v>
      </c>
    </row>
    <row r="518" spans="1:5" ht="15.75" customHeight="1" x14ac:dyDescent="0.3">
      <c r="A518" s="2" t="s">
        <v>8103</v>
      </c>
      <c r="B518" s="38" t="s">
        <v>7036</v>
      </c>
      <c r="C518" s="55">
        <v>24446.73</v>
      </c>
      <c r="D518" s="55">
        <v>23586.799999999999</v>
      </c>
      <c r="E518" s="55">
        <v>26762.73</v>
      </c>
    </row>
    <row r="519" spans="1:5" ht="15.75" customHeight="1" x14ac:dyDescent="0.3">
      <c r="A519" s="2" t="s">
        <v>8103</v>
      </c>
      <c r="B519" s="38" t="s">
        <v>7026</v>
      </c>
      <c r="C519" s="55">
        <v>24446.73</v>
      </c>
      <c r="D519" s="55">
        <v>23586.799999999999</v>
      </c>
      <c r="E519" s="55">
        <v>26762.73</v>
      </c>
    </row>
    <row r="520" spans="1:5" ht="15.75" customHeight="1" x14ac:dyDescent="0.3">
      <c r="A520" s="2" t="s">
        <v>8103</v>
      </c>
      <c r="B520" s="38" t="s">
        <v>7016</v>
      </c>
      <c r="C520" s="55">
        <v>24446.73</v>
      </c>
      <c r="D520" s="55">
        <v>23586.799999999999</v>
      </c>
      <c r="E520" s="55">
        <v>26762.73</v>
      </c>
    </row>
    <row r="521" spans="1:5" ht="15.75" customHeight="1" x14ac:dyDescent="0.3">
      <c r="A521" s="2" t="s">
        <v>8103</v>
      </c>
      <c r="B521" s="38" t="s">
        <v>7006</v>
      </c>
      <c r="C521" s="55">
        <v>24446.73</v>
      </c>
      <c r="D521" s="55">
        <v>23586.799999999999</v>
      </c>
      <c r="E521" s="55">
        <v>26762.73</v>
      </c>
    </row>
    <row r="522" spans="1:5" ht="15.75" customHeight="1" x14ac:dyDescent="0.3">
      <c r="A522" s="2" t="s">
        <v>8103</v>
      </c>
      <c r="B522" s="38" t="s">
        <v>6946</v>
      </c>
      <c r="C522" s="55">
        <v>24446.73</v>
      </c>
      <c r="D522" s="55">
        <v>23586.799999999999</v>
      </c>
      <c r="E522" s="55">
        <v>26762.73</v>
      </c>
    </row>
    <row r="523" spans="1:5" ht="15.75" customHeight="1" x14ac:dyDescent="0.3">
      <c r="A523" s="2" t="s">
        <v>8103</v>
      </c>
      <c r="B523" s="38" t="s">
        <v>6966</v>
      </c>
      <c r="C523" s="55">
        <v>13160.73</v>
      </c>
      <c r="D523" s="55">
        <v>12697.79</v>
      </c>
      <c r="E523" s="55">
        <v>14407.53</v>
      </c>
    </row>
    <row r="524" spans="1:5" ht="15.75" customHeight="1" x14ac:dyDescent="0.3">
      <c r="A524" s="2" t="s">
        <v>8103</v>
      </c>
      <c r="B524" s="38" t="s">
        <v>6956</v>
      </c>
      <c r="C524" s="55">
        <v>4508.13</v>
      </c>
      <c r="D524" s="55">
        <v>4349.55</v>
      </c>
      <c r="E524" s="55">
        <v>4935.21</v>
      </c>
    </row>
    <row r="525" spans="1:5" ht="15.75" customHeight="1" x14ac:dyDescent="0.3">
      <c r="A525" s="2" t="s">
        <v>8103</v>
      </c>
      <c r="B525" s="38" t="s">
        <v>6755</v>
      </c>
      <c r="C525" s="55">
        <v>54166.53</v>
      </c>
      <c r="D525" s="55">
        <v>52261.19</v>
      </c>
      <c r="E525" s="55">
        <v>59298.09</v>
      </c>
    </row>
    <row r="526" spans="1:5" ht="15.75" customHeight="1" x14ac:dyDescent="0.3">
      <c r="A526" s="2" t="s">
        <v>8103</v>
      </c>
      <c r="B526" s="38" t="s">
        <v>6745</v>
      </c>
      <c r="C526" s="55">
        <v>37801.83</v>
      </c>
      <c r="D526" s="55">
        <v>36472.129999999997</v>
      </c>
      <c r="E526" s="55">
        <v>41383.050000000003</v>
      </c>
    </row>
    <row r="527" spans="1:5" ht="15.75" customHeight="1" x14ac:dyDescent="0.3">
      <c r="A527" s="2" t="s">
        <v>8103</v>
      </c>
      <c r="B527" s="38" t="s">
        <v>8181</v>
      </c>
      <c r="C527" s="55">
        <v>11777.11</v>
      </c>
      <c r="D527" s="55">
        <v>10415.85</v>
      </c>
      <c r="E527" s="55">
        <v>12892.83</v>
      </c>
    </row>
    <row r="528" spans="1:5" ht="15.75" customHeight="1" x14ac:dyDescent="0.3">
      <c r="A528" s="2" t="s">
        <v>8103</v>
      </c>
      <c r="B528" s="38" t="s">
        <v>8182</v>
      </c>
      <c r="C528" s="55">
        <v>16879.75</v>
      </c>
      <c r="D528" s="55">
        <v>14928.7</v>
      </c>
      <c r="E528" s="55">
        <v>18478.88</v>
      </c>
    </row>
    <row r="529" spans="1:5" ht="15.75" customHeight="1" x14ac:dyDescent="0.3">
      <c r="A529" s="2" t="s">
        <v>8103</v>
      </c>
      <c r="B529" s="38" t="s">
        <v>8183</v>
      </c>
      <c r="C529" s="55">
        <v>7618.39</v>
      </c>
      <c r="D529" s="55">
        <v>6737.81</v>
      </c>
      <c r="E529" s="55">
        <v>8340.1299999999992</v>
      </c>
    </row>
    <row r="530" spans="1:5" ht="15.75" customHeight="1" x14ac:dyDescent="0.3">
      <c r="A530" s="2" t="s">
        <v>8103</v>
      </c>
      <c r="B530" s="38" t="s">
        <v>8184</v>
      </c>
      <c r="C530" s="55">
        <v>7618.39</v>
      </c>
      <c r="D530" s="55">
        <v>6737.81</v>
      </c>
      <c r="E530" s="55">
        <v>8340.1299999999992</v>
      </c>
    </row>
    <row r="531" spans="1:5" ht="15.75" customHeight="1" x14ac:dyDescent="0.3">
      <c r="A531" s="2" t="s">
        <v>8103</v>
      </c>
      <c r="B531" s="38" t="s">
        <v>8185</v>
      </c>
      <c r="C531" s="55">
        <v>7618.39</v>
      </c>
      <c r="D531" s="55">
        <v>6737.81</v>
      </c>
      <c r="E531" s="55">
        <v>8340.1299999999992</v>
      </c>
    </row>
    <row r="532" spans="1:5" ht="15.75" customHeight="1" x14ac:dyDescent="0.3">
      <c r="A532" s="2" t="s">
        <v>8103</v>
      </c>
      <c r="B532" s="38" t="s">
        <v>8186</v>
      </c>
      <c r="C532" s="55">
        <v>7618.39</v>
      </c>
      <c r="D532" s="55">
        <v>6737.81</v>
      </c>
      <c r="E532" s="55">
        <v>8340.1299999999992</v>
      </c>
    </row>
    <row r="533" spans="1:5" ht="15.75" customHeight="1" x14ac:dyDescent="0.3">
      <c r="A533" s="2" t="s">
        <v>8103</v>
      </c>
      <c r="B533" s="38" t="s">
        <v>8187</v>
      </c>
      <c r="C533" s="55">
        <v>7618.39</v>
      </c>
      <c r="D533" s="55">
        <v>6737.81</v>
      </c>
      <c r="E533" s="55">
        <v>8340.1299999999992</v>
      </c>
    </row>
    <row r="534" spans="1:5" ht="15.75" customHeight="1" x14ac:dyDescent="0.3">
      <c r="A534" s="2" t="s">
        <v>8103</v>
      </c>
      <c r="B534" s="38" t="s">
        <v>8188</v>
      </c>
      <c r="C534" s="55">
        <v>7618.39</v>
      </c>
      <c r="D534" s="55">
        <v>6737.81</v>
      </c>
      <c r="E534" s="55">
        <v>8340.1299999999992</v>
      </c>
    </row>
    <row r="535" spans="1:5" ht="15.75" customHeight="1" x14ac:dyDescent="0.3">
      <c r="A535" s="2" t="s">
        <v>8103</v>
      </c>
      <c r="B535" s="38" t="s">
        <v>8189</v>
      </c>
      <c r="C535" s="55">
        <v>4102.63</v>
      </c>
      <c r="D535" s="55">
        <v>3628.42</v>
      </c>
      <c r="E535" s="55">
        <v>4491.3</v>
      </c>
    </row>
    <row r="536" spans="1:5" ht="15.75" customHeight="1" x14ac:dyDescent="0.3">
      <c r="A536" s="2" t="s">
        <v>8103</v>
      </c>
      <c r="B536" s="38" t="s">
        <v>8190</v>
      </c>
      <c r="C536" s="55">
        <v>1407.67</v>
      </c>
      <c r="D536" s="55">
        <v>1244.96</v>
      </c>
      <c r="E536" s="55">
        <v>1541.03</v>
      </c>
    </row>
    <row r="537" spans="1:5" ht="15.75" customHeight="1" x14ac:dyDescent="0.3">
      <c r="A537" s="2" t="s">
        <v>8103</v>
      </c>
      <c r="B537" s="38" t="s">
        <v>8191</v>
      </c>
      <c r="C537" s="55">
        <v>625.25</v>
      </c>
      <c r="D537" s="55">
        <v>552.98</v>
      </c>
      <c r="E537" s="55">
        <v>684.49</v>
      </c>
    </row>
    <row r="538" spans="1:5" ht="15.75" customHeight="1" x14ac:dyDescent="0.3">
      <c r="A538" s="2" t="s">
        <v>8103</v>
      </c>
      <c r="B538" s="38" t="s">
        <v>8192</v>
      </c>
      <c r="C538" s="55">
        <v>3515.76</v>
      </c>
      <c r="D538" s="55">
        <v>3109.39</v>
      </c>
      <c r="E538" s="55">
        <v>3848.83</v>
      </c>
    </row>
    <row r="539" spans="1:5" ht="15.75" customHeight="1" x14ac:dyDescent="0.3">
      <c r="A539" s="2" t="s">
        <v>8103</v>
      </c>
      <c r="B539" s="38" t="s">
        <v>8193</v>
      </c>
      <c r="C539" s="55">
        <v>7809.91</v>
      </c>
      <c r="D539" s="55">
        <v>6907.2</v>
      </c>
      <c r="E539" s="55">
        <v>8549.7900000000009</v>
      </c>
    </row>
    <row r="540" spans="1:5" ht="15.75" customHeight="1" x14ac:dyDescent="0.3">
      <c r="A540" s="2" t="s">
        <v>8103</v>
      </c>
      <c r="B540" s="38" t="s">
        <v>8194</v>
      </c>
      <c r="C540" s="55">
        <v>2734.63</v>
      </c>
      <c r="D540" s="55">
        <v>2418.54</v>
      </c>
      <c r="E540" s="55">
        <v>2993.7</v>
      </c>
    </row>
    <row r="541" spans="1:5" ht="15.75" customHeight="1" x14ac:dyDescent="0.3">
      <c r="A541" s="2" t="s">
        <v>8103</v>
      </c>
      <c r="B541" s="38" t="s">
        <v>8195</v>
      </c>
      <c r="C541" s="55">
        <v>7809.91</v>
      </c>
      <c r="D541" s="55">
        <v>6907.2</v>
      </c>
      <c r="E541" s="55">
        <v>8549.7900000000009</v>
      </c>
    </row>
    <row r="542" spans="1:5" ht="15.75" customHeight="1" x14ac:dyDescent="0.3">
      <c r="A542" s="2" t="s">
        <v>8103</v>
      </c>
      <c r="B542" s="38" t="s">
        <v>8196</v>
      </c>
      <c r="C542" s="55">
        <v>9041.11</v>
      </c>
      <c r="D542" s="55">
        <v>7996.09</v>
      </c>
      <c r="E542" s="55">
        <v>9897.6299999999992</v>
      </c>
    </row>
    <row r="543" spans="1:5" ht="15.75" customHeight="1" x14ac:dyDescent="0.3">
      <c r="A543" s="2" t="s">
        <v>8103</v>
      </c>
      <c r="B543" s="38" t="s">
        <v>8197</v>
      </c>
      <c r="C543" s="55">
        <v>6400.87</v>
      </c>
      <c r="D543" s="55">
        <v>5661.02</v>
      </c>
      <c r="E543" s="55">
        <v>7007.27</v>
      </c>
    </row>
    <row r="544" spans="1:5" ht="15.75" customHeight="1" x14ac:dyDescent="0.3">
      <c r="A544" s="2" t="s">
        <v>8103</v>
      </c>
      <c r="B544" s="38" t="s">
        <v>8198</v>
      </c>
      <c r="C544" s="55">
        <v>4526.71</v>
      </c>
      <c r="D544" s="55">
        <v>4003.49</v>
      </c>
      <c r="E544" s="55">
        <v>4955.55</v>
      </c>
    </row>
    <row r="545" spans="1:5" ht="15.75" customHeight="1" x14ac:dyDescent="0.3">
      <c r="A545" s="2" t="s">
        <v>8103</v>
      </c>
      <c r="B545" s="38" t="s">
        <v>8199</v>
      </c>
      <c r="C545" s="55">
        <v>7809.91</v>
      </c>
      <c r="D545" s="55">
        <v>6907.2</v>
      </c>
      <c r="E545" s="55">
        <v>8549.7900000000009</v>
      </c>
    </row>
    <row r="546" spans="1:5" ht="15.75" customHeight="1" x14ac:dyDescent="0.3">
      <c r="A546" s="2" t="s">
        <v>8103</v>
      </c>
      <c r="B546" s="38" t="s">
        <v>8200</v>
      </c>
      <c r="C546" s="55">
        <v>7809.91</v>
      </c>
      <c r="D546" s="55">
        <v>6907.2</v>
      </c>
      <c r="E546" s="55">
        <v>8549.7900000000009</v>
      </c>
    </row>
    <row r="547" spans="1:5" ht="15.75" customHeight="1" x14ac:dyDescent="0.3">
      <c r="A547" s="2" t="s">
        <v>8103</v>
      </c>
      <c r="B547" s="38" t="s">
        <v>8201</v>
      </c>
      <c r="C547" s="55">
        <v>7809.91</v>
      </c>
      <c r="D547" s="55">
        <v>6907.2</v>
      </c>
      <c r="E547" s="55">
        <v>8549.7900000000009</v>
      </c>
    </row>
    <row r="548" spans="1:5" ht="15.75" customHeight="1" x14ac:dyDescent="0.3">
      <c r="A548" s="2" t="s">
        <v>8103</v>
      </c>
      <c r="B548" s="38" t="s">
        <v>8202</v>
      </c>
      <c r="C548" s="55">
        <v>7809.91</v>
      </c>
      <c r="D548" s="55">
        <v>6907.2</v>
      </c>
      <c r="E548" s="55">
        <v>8549.7900000000009</v>
      </c>
    </row>
    <row r="549" spans="1:5" ht="15.75" customHeight="1" x14ac:dyDescent="0.3">
      <c r="A549" s="2" t="s">
        <v>8103</v>
      </c>
      <c r="B549" s="38" t="s">
        <v>6222</v>
      </c>
      <c r="C549" s="55">
        <v>47394.93</v>
      </c>
      <c r="D549" s="55">
        <v>45727.79</v>
      </c>
      <c r="E549" s="55">
        <v>51884.97</v>
      </c>
    </row>
    <row r="550" spans="1:5" ht="15.75" customHeight="1" x14ac:dyDescent="0.3">
      <c r="A550" s="2" t="s">
        <v>8103</v>
      </c>
      <c r="B550" s="38" t="s">
        <v>6232</v>
      </c>
      <c r="C550" s="55">
        <v>60185.73</v>
      </c>
      <c r="D550" s="55">
        <v>58068.67</v>
      </c>
      <c r="E550" s="55">
        <v>65887.53</v>
      </c>
    </row>
    <row r="551" spans="1:5" ht="15.75" customHeight="1" x14ac:dyDescent="0.3">
      <c r="A551" s="2" t="s">
        <v>8103</v>
      </c>
      <c r="B551" s="38" t="s">
        <v>6654</v>
      </c>
      <c r="C551" s="55">
        <v>20684.73</v>
      </c>
      <c r="D551" s="55">
        <v>19957.13</v>
      </c>
      <c r="E551" s="55">
        <v>22644.33</v>
      </c>
    </row>
    <row r="552" spans="1:5" ht="15.75" customHeight="1" x14ac:dyDescent="0.3">
      <c r="A552" s="2" t="s">
        <v>8103</v>
      </c>
      <c r="B552" s="38" t="s">
        <v>6664</v>
      </c>
      <c r="C552" s="55">
        <v>37801.83</v>
      </c>
      <c r="D552" s="55">
        <v>36472.129999999997</v>
      </c>
      <c r="E552" s="55">
        <v>41383.050000000003</v>
      </c>
    </row>
    <row r="553" spans="1:5" ht="15.75" customHeight="1" x14ac:dyDescent="0.3">
      <c r="A553" s="2" t="s">
        <v>8103</v>
      </c>
      <c r="B553" s="38" t="s">
        <v>7638</v>
      </c>
      <c r="C553" s="55">
        <v>39030.75</v>
      </c>
      <c r="D553" s="55">
        <v>37657.82</v>
      </c>
      <c r="E553" s="55">
        <v>42728.4</v>
      </c>
    </row>
    <row r="554" spans="1:5" ht="15.75" customHeight="1" x14ac:dyDescent="0.3">
      <c r="A554" s="2" t="s">
        <v>8103</v>
      </c>
      <c r="B554" s="38" t="s">
        <v>8203</v>
      </c>
      <c r="C554" s="55">
        <v>12165.62</v>
      </c>
      <c r="D554" s="55">
        <v>9781.25</v>
      </c>
      <c r="E554" s="55">
        <v>13318.15</v>
      </c>
    </row>
    <row r="555" spans="1:5" ht="15.75" customHeight="1" x14ac:dyDescent="0.3">
      <c r="A555" s="2" t="s">
        <v>8103</v>
      </c>
      <c r="B555" s="38" t="s">
        <v>8204</v>
      </c>
      <c r="C555" s="55">
        <v>14773.03</v>
      </c>
      <c r="D555" s="55">
        <v>13065.48</v>
      </c>
      <c r="E555" s="55">
        <v>16172.58</v>
      </c>
    </row>
    <row r="556" spans="1:5" ht="15.75" customHeight="1" x14ac:dyDescent="0.3">
      <c r="A556" s="2" t="s">
        <v>8103</v>
      </c>
      <c r="B556" s="38" t="s">
        <v>8205</v>
      </c>
      <c r="C556" s="55">
        <v>18753.91</v>
      </c>
      <c r="D556" s="55">
        <v>16586.23</v>
      </c>
      <c r="E556" s="55">
        <v>20530.59</v>
      </c>
    </row>
    <row r="557" spans="1:5" ht="15.75" customHeight="1" x14ac:dyDescent="0.3">
      <c r="A557" s="2" t="s">
        <v>8103</v>
      </c>
      <c r="B557" s="38" t="s">
        <v>8206</v>
      </c>
      <c r="C557" s="55">
        <v>576.84</v>
      </c>
      <c r="D557" s="55">
        <v>510.16</v>
      </c>
      <c r="E557" s="57">
        <v>526.24</v>
      </c>
    </row>
    <row r="558" spans="1:5" ht="15.75" customHeight="1" x14ac:dyDescent="0.3">
      <c r="A558" s="2" t="s">
        <v>8103</v>
      </c>
      <c r="B558" s="38" t="s">
        <v>2767</v>
      </c>
      <c r="C558" s="55">
        <v>20444.759999999998</v>
      </c>
      <c r="D558" s="55">
        <v>18081.650000000001</v>
      </c>
      <c r="E558" s="55">
        <v>22381.63</v>
      </c>
    </row>
    <row r="559" spans="1:5" ht="15.75" customHeight="1" x14ac:dyDescent="0.3">
      <c r="A559" s="2" t="s">
        <v>8103</v>
      </c>
      <c r="B559" s="38" t="s">
        <v>2765</v>
      </c>
      <c r="C559" s="55">
        <v>22578.84</v>
      </c>
      <c r="D559" s="55">
        <v>19969.060000000001</v>
      </c>
      <c r="E559" s="55">
        <v>24717.88</v>
      </c>
    </row>
    <row r="560" spans="1:5" ht="15.75" customHeight="1" x14ac:dyDescent="0.3">
      <c r="A560" s="2" t="s">
        <v>8103</v>
      </c>
      <c r="B560" s="38" t="s">
        <v>2763</v>
      </c>
      <c r="C560" s="55">
        <v>27859.32</v>
      </c>
      <c r="D560" s="55">
        <v>24639.19</v>
      </c>
      <c r="E560" s="55">
        <v>30498.62</v>
      </c>
    </row>
    <row r="561" spans="1:5" ht="15.75" customHeight="1" x14ac:dyDescent="0.3">
      <c r="A561" s="2" t="s">
        <v>8103</v>
      </c>
      <c r="B561" s="38" t="s">
        <v>2761</v>
      </c>
      <c r="C561" s="55">
        <v>33987.96</v>
      </c>
      <c r="D561" s="55">
        <v>30059.45</v>
      </c>
      <c r="E561" s="55">
        <v>37207.870000000003</v>
      </c>
    </row>
    <row r="562" spans="1:5" ht="15.75" customHeight="1" x14ac:dyDescent="0.3">
      <c r="A562" s="2" t="s">
        <v>8103</v>
      </c>
      <c r="B562" s="38" t="s">
        <v>8207</v>
      </c>
      <c r="C562" s="55">
        <v>1954.87</v>
      </c>
      <c r="D562" s="55">
        <v>1728.91</v>
      </c>
      <c r="E562" s="55">
        <v>2140.0700000000002</v>
      </c>
    </row>
    <row r="563" spans="1:5" ht="15.75" customHeight="1" x14ac:dyDescent="0.3">
      <c r="A563" s="2" t="s">
        <v>8103</v>
      </c>
      <c r="B563" s="38" t="s">
        <v>8208</v>
      </c>
      <c r="C563" s="55">
        <v>1954.87</v>
      </c>
      <c r="D563" s="55">
        <v>1728.91</v>
      </c>
      <c r="E563" s="55">
        <v>2140.0700000000002</v>
      </c>
    </row>
    <row r="564" spans="1:5" ht="15.75" customHeight="1" x14ac:dyDescent="0.3">
      <c r="A564" s="2" t="s">
        <v>8103</v>
      </c>
      <c r="B564" s="38" t="s">
        <v>8209</v>
      </c>
      <c r="C564" s="55">
        <v>1954.87</v>
      </c>
      <c r="D564" s="55">
        <v>1728.91</v>
      </c>
      <c r="E564" s="55">
        <v>2140.0700000000002</v>
      </c>
    </row>
    <row r="565" spans="1:5" ht="15.75" customHeight="1" x14ac:dyDescent="0.3">
      <c r="A565" s="2" t="s">
        <v>8103</v>
      </c>
      <c r="B565" s="38" t="s">
        <v>8210</v>
      </c>
      <c r="C565" s="55">
        <v>1954.87</v>
      </c>
      <c r="D565" s="55">
        <v>1728.91</v>
      </c>
      <c r="E565" s="55">
        <v>2140.0700000000002</v>
      </c>
    </row>
    <row r="566" spans="1:5" ht="15.75" customHeight="1" x14ac:dyDescent="0.3">
      <c r="A566" s="2" t="s">
        <v>8103</v>
      </c>
      <c r="B566" s="38" t="s">
        <v>8211</v>
      </c>
      <c r="C566" s="55">
        <v>1954.87</v>
      </c>
      <c r="D566" s="55">
        <v>1728.91</v>
      </c>
      <c r="E566" s="55">
        <v>2140.0700000000002</v>
      </c>
    </row>
    <row r="567" spans="1:5" ht="15.75" customHeight="1" x14ac:dyDescent="0.3">
      <c r="A567" s="2" t="s">
        <v>8103</v>
      </c>
      <c r="B567" s="38" t="s">
        <v>8212</v>
      </c>
      <c r="C567" s="55">
        <v>5073.91</v>
      </c>
      <c r="D567" s="55">
        <v>4487.4399999999996</v>
      </c>
      <c r="E567" s="55">
        <v>5554.59</v>
      </c>
    </row>
    <row r="568" spans="1:5" ht="15.75" customHeight="1" x14ac:dyDescent="0.3">
      <c r="A568" s="2" t="s">
        <v>8103</v>
      </c>
      <c r="B568" s="38" t="s">
        <v>8213</v>
      </c>
      <c r="C568" s="55">
        <v>5073.91</v>
      </c>
      <c r="D568" s="55">
        <v>4487.4399999999996</v>
      </c>
      <c r="E568" s="55">
        <v>5554.59</v>
      </c>
    </row>
    <row r="569" spans="1:5" ht="15.75" customHeight="1" x14ac:dyDescent="0.3">
      <c r="A569" s="2" t="s">
        <v>8103</v>
      </c>
      <c r="B569" s="38" t="s">
        <v>8214</v>
      </c>
      <c r="C569" s="55">
        <v>5073.91</v>
      </c>
      <c r="D569" s="55">
        <v>4487.4399999999996</v>
      </c>
      <c r="E569" s="55">
        <v>5554.59</v>
      </c>
    </row>
    <row r="570" spans="1:5" ht="15.75" customHeight="1" x14ac:dyDescent="0.3">
      <c r="A570" s="2" t="s">
        <v>8103</v>
      </c>
      <c r="B570" s="38" t="s">
        <v>8215</v>
      </c>
      <c r="C570" s="55">
        <v>5073.91</v>
      </c>
      <c r="D570" s="55">
        <v>4487.4399999999996</v>
      </c>
      <c r="E570" s="55">
        <v>5554.59</v>
      </c>
    </row>
    <row r="571" spans="1:5" ht="15.75" customHeight="1" x14ac:dyDescent="0.3">
      <c r="A571" s="2" t="s">
        <v>8103</v>
      </c>
      <c r="B571" s="38" t="s">
        <v>8216</v>
      </c>
      <c r="C571" s="55">
        <v>5073.91</v>
      </c>
      <c r="D571" s="55">
        <v>4487.4399999999996</v>
      </c>
      <c r="E571" s="55">
        <v>5554.59</v>
      </c>
    </row>
    <row r="572" spans="1:5" ht="15.75" customHeight="1" x14ac:dyDescent="0.3">
      <c r="A572" s="2" t="s">
        <v>8103</v>
      </c>
      <c r="B572" s="38" t="s">
        <v>8217</v>
      </c>
      <c r="C572" s="55">
        <v>5073.91</v>
      </c>
      <c r="D572" s="55">
        <v>4487.4399999999996</v>
      </c>
      <c r="E572" s="55">
        <v>5554.59</v>
      </c>
    </row>
    <row r="573" spans="1:5" ht="15.75" customHeight="1" x14ac:dyDescent="0.3">
      <c r="A573" s="2" t="s">
        <v>8103</v>
      </c>
      <c r="B573" s="38" t="s">
        <v>8218</v>
      </c>
      <c r="C573" s="55">
        <v>2734.63</v>
      </c>
      <c r="D573" s="55">
        <v>2418.54</v>
      </c>
      <c r="E573" s="55">
        <v>2993.7</v>
      </c>
    </row>
    <row r="574" spans="1:5" ht="15.75" customHeight="1" x14ac:dyDescent="0.3">
      <c r="A574" s="2" t="s">
        <v>8103</v>
      </c>
      <c r="B574" s="38" t="s">
        <v>8219</v>
      </c>
      <c r="C574" s="55">
        <v>1407.67</v>
      </c>
      <c r="D574" s="55">
        <v>1244.96</v>
      </c>
      <c r="E574" s="55">
        <v>1541.03</v>
      </c>
    </row>
    <row r="575" spans="1:5" ht="15.75" customHeight="1" x14ac:dyDescent="0.3">
      <c r="A575" s="2" t="s">
        <v>8103</v>
      </c>
      <c r="B575" s="38" t="s">
        <v>6523</v>
      </c>
      <c r="C575" s="55">
        <v>20559.330000000002</v>
      </c>
      <c r="D575" s="55">
        <v>19836.14</v>
      </c>
      <c r="E575" s="55">
        <v>22507.05</v>
      </c>
    </row>
    <row r="576" spans="1:5" ht="15.75" customHeight="1" x14ac:dyDescent="0.3">
      <c r="A576" s="2" t="s">
        <v>8103</v>
      </c>
      <c r="B576" s="38" t="s">
        <v>6573</v>
      </c>
      <c r="C576" s="55">
        <v>25073.73</v>
      </c>
      <c r="D576" s="55">
        <v>24191.75</v>
      </c>
      <c r="E576" s="55">
        <v>27449.13</v>
      </c>
    </row>
    <row r="577" spans="1:5" ht="15.75" customHeight="1" x14ac:dyDescent="0.3">
      <c r="A577" s="2" t="s">
        <v>8103</v>
      </c>
      <c r="B577" s="38" t="s">
        <v>6463</v>
      </c>
      <c r="C577" s="55">
        <v>11279.73</v>
      </c>
      <c r="D577" s="55">
        <v>10882.96</v>
      </c>
      <c r="E577" s="55">
        <v>12348.33</v>
      </c>
    </row>
    <row r="578" spans="1:5" ht="15.75" customHeight="1" x14ac:dyDescent="0.3">
      <c r="A578" s="2" t="s">
        <v>8103</v>
      </c>
      <c r="B578" s="38" t="s">
        <v>6443</v>
      </c>
      <c r="C578" s="55">
        <v>8771.73</v>
      </c>
      <c r="D578" s="55">
        <v>8463.18</v>
      </c>
      <c r="E578" s="55">
        <v>9602.73</v>
      </c>
    </row>
    <row r="579" spans="1:5" ht="15.75" customHeight="1" x14ac:dyDescent="0.3">
      <c r="A579" s="2" t="s">
        <v>8103</v>
      </c>
      <c r="B579" s="38" t="s">
        <v>6583</v>
      </c>
      <c r="C579" s="55">
        <v>25073.73</v>
      </c>
      <c r="D579" s="55">
        <v>24191.75</v>
      </c>
      <c r="E579" s="55">
        <v>27449.13</v>
      </c>
    </row>
    <row r="580" spans="1:5" ht="15.75" customHeight="1" x14ac:dyDescent="0.3">
      <c r="A580" s="2" t="s">
        <v>8103</v>
      </c>
      <c r="B580" s="38" t="s">
        <v>6533</v>
      </c>
      <c r="C580" s="55">
        <v>29023.83</v>
      </c>
      <c r="D580" s="55">
        <v>28002.9</v>
      </c>
      <c r="E580" s="55">
        <v>31773.45</v>
      </c>
    </row>
    <row r="581" spans="1:5" ht="15.75" customHeight="1" x14ac:dyDescent="0.3">
      <c r="A581" s="2" t="s">
        <v>8103</v>
      </c>
      <c r="B581" s="38" t="s">
        <v>6513</v>
      </c>
      <c r="C581" s="55">
        <v>14540.13</v>
      </c>
      <c r="D581" s="55">
        <v>14028.67</v>
      </c>
      <c r="E581" s="55">
        <v>15917.61</v>
      </c>
    </row>
    <row r="582" spans="1:5" ht="15.75" customHeight="1" x14ac:dyDescent="0.3">
      <c r="A582" s="2" t="s">
        <v>8103</v>
      </c>
      <c r="B582" s="38" t="s">
        <v>6423</v>
      </c>
      <c r="C582" s="55">
        <v>2000.13</v>
      </c>
      <c r="D582" s="55">
        <v>1929.77</v>
      </c>
      <c r="E582" s="55">
        <v>2189.61</v>
      </c>
    </row>
    <row r="583" spans="1:5" ht="15.75" customHeight="1" x14ac:dyDescent="0.3">
      <c r="A583" s="2" t="s">
        <v>8103</v>
      </c>
      <c r="B583" s="38" t="s">
        <v>6593</v>
      </c>
      <c r="C583" s="55">
        <v>25073.73</v>
      </c>
      <c r="D583" s="55">
        <v>24191.75</v>
      </c>
      <c r="E583" s="55">
        <v>27449.13</v>
      </c>
    </row>
    <row r="584" spans="1:5" ht="15.75" customHeight="1" x14ac:dyDescent="0.3">
      <c r="A584" s="2" t="s">
        <v>8103</v>
      </c>
      <c r="B584" s="38" t="s">
        <v>6603</v>
      </c>
      <c r="C584" s="55">
        <v>25073.73</v>
      </c>
      <c r="D584" s="55">
        <v>24191.75</v>
      </c>
      <c r="E584" s="55">
        <v>27449.13</v>
      </c>
    </row>
    <row r="585" spans="1:5" ht="15.75" customHeight="1" x14ac:dyDescent="0.3">
      <c r="A585" s="2" t="s">
        <v>8103</v>
      </c>
      <c r="B585" s="38" t="s">
        <v>6623</v>
      </c>
      <c r="C585" s="55">
        <v>25073.73</v>
      </c>
      <c r="D585" s="55">
        <v>24191.75</v>
      </c>
      <c r="E585" s="55">
        <v>27449.13</v>
      </c>
    </row>
    <row r="586" spans="1:5" ht="15.75" customHeight="1" x14ac:dyDescent="0.3">
      <c r="A586" s="2" t="s">
        <v>8103</v>
      </c>
      <c r="B586" s="38" t="s">
        <v>6613</v>
      </c>
      <c r="C586" s="55">
        <v>25073.73</v>
      </c>
      <c r="D586" s="55">
        <v>24191.75</v>
      </c>
      <c r="E586" s="55">
        <v>27449.13</v>
      </c>
    </row>
    <row r="587" spans="1:5" ht="15.75" customHeight="1" x14ac:dyDescent="0.3">
      <c r="A587" s="2" t="s">
        <v>8103</v>
      </c>
      <c r="B587" s="38" t="s">
        <v>6392</v>
      </c>
      <c r="C587" s="55">
        <v>16295.73</v>
      </c>
      <c r="D587" s="55">
        <v>15722.52</v>
      </c>
      <c r="E587" s="55">
        <v>17839.53</v>
      </c>
    </row>
    <row r="588" spans="1:5" ht="15.75" customHeight="1" x14ac:dyDescent="0.3">
      <c r="A588" s="2" t="s">
        <v>8103</v>
      </c>
      <c r="B588" s="38" t="s">
        <v>6382</v>
      </c>
      <c r="C588" s="55">
        <v>16295.73</v>
      </c>
      <c r="D588" s="55">
        <v>15722.52</v>
      </c>
      <c r="E588" s="55">
        <v>17839.53</v>
      </c>
    </row>
    <row r="589" spans="1:5" ht="15.75" customHeight="1" x14ac:dyDescent="0.3">
      <c r="A589" s="2" t="s">
        <v>8103</v>
      </c>
      <c r="B589" s="38" t="s">
        <v>6372</v>
      </c>
      <c r="C589" s="55">
        <v>16295.73</v>
      </c>
      <c r="D589" s="55">
        <v>15722.52</v>
      </c>
      <c r="E589" s="55">
        <v>17839.53</v>
      </c>
    </row>
    <row r="590" spans="1:5" ht="15.75" customHeight="1" x14ac:dyDescent="0.3">
      <c r="A590" s="2" t="s">
        <v>8103</v>
      </c>
      <c r="B590" s="38" t="s">
        <v>6362</v>
      </c>
      <c r="C590" s="55">
        <v>16295.73</v>
      </c>
      <c r="D590" s="55">
        <v>15722.52</v>
      </c>
      <c r="E590" s="55">
        <v>17839.53</v>
      </c>
    </row>
    <row r="591" spans="1:5" ht="15.75" customHeight="1" x14ac:dyDescent="0.3">
      <c r="A591" s="2" t="s">
        <v>8103</v>
      </c>
      <c r="B591" s="38" t="s">
        <v>6352</v>
      </c>
      <c r="C591" s="55">
        <v>16295.73</v>
      </c>
      <c r="D591" s="55">
        <v>15722.52</v>
      </c>
      <c r="E591" s="55">
        <v>17839.53</v>
      </c>
    </row>
    <row r="592" spans="1:5" ht="15.75" customHeight="1" x14ac:dyDescent="0.3">
      <c r="A592" s="2" t="s">
        <v>8103</v>
      </c>
      <c r="B592" s="38" t="s">
        <v>6302</v>
      </c>
      <c r="C592" s="55">
        <v>16295.73</v>
      </c>
      <c r="D592" s="55">
        <v>15722.52</v>
      </c>
      <c r="E592" s="55">
        <v>17839.53</v>
      </c>
    </row>
    <row r="593" spans="1:5" ht="15.75" customHeight="1" x14ac:dyDescent="0.3">
      <c r="A593" s="2" t="s">
        <v>8103</v>
      </c>
      <c r="B593" s="38" t="s">
        <v>6292</v>
      </c>
      <c r="C593" s="55">
        <v>8771.73</v>
      </c>
      <c r="D593" s="55">
        <v>8463.18</v>
      </c>
      <c r="E593" s="55">
        <v>9602.73</v>
      </c>
    </row>
    <row r="594" spans="1:5" ht="15.75" customHeight="1" x14ac:dyDescent="0.3">
      <c r="A594" s="2" t="s">
        <v>8103</v>
      </c>
      <c r="B594" s="38" t="s">
        <v>6282</v>
      </c>
      <c r="C594" s="55">
        <v>4508.13</v>
      </c>
      <c r="D594" s="55">
        <v>4349.55</v>
      </c>
      <c r="E594" s="55">
        <v>4935.21</v>
      </c>
    </row>
    <row r="595" spans="1:5" ht="15.75" customHeight="1" x14ac:dyDescent="0.3">
      <c r="A595" s="2"/>
      <c r="B595" s="38"/>
      <c r="C595" s="56"/>
      <c r="D595" s="56"/>
      <c r="E595" s="56"/>
    </row>
    <row r="596" spans="1:5" ht="15.75" customHeight="1" x14ac:dyDescent="0.3">
      <c r="A596" s="2"/>
      <c r="B596" s="38"/>
      <c r="C596" s="56"/>
      <c r="D596" s="56"/>
      <c r="E596" s="56"/>
    </row>
    <row r="597" spans="1:5" ht="15.75" customHeight="1" x14ac:dyDescent="0.3">
      <c r="A597" s="2"/>
      <c r="B597" s="38"/>
      <c r="C597" s="56"/>
      <c r="D597" s="56"/>
      <c r="E597" s="56"/>
    </row>
    <row r="598" spans="1:5" ht="15.75" customHeight="1" x14ac:dyDescent="0.3">
      <c r="A598" s="2"/>
      <c r="B598" s="38"/>
      <c r="C598" s="56"/>
      <c r="D598" s="56"/>
      <c r="E598" s="56"/>
    </row>
    <row r="599" spans="1:5" ht="15.75" customHeight="1" x14ac:dyDescent="0.3">
      <c r="A599" s="2"/>
      <c r="B599" s="38"/>
      <c r="C599" s="56"/>
      <c r="D599" s="56"/>
      <c r="E599" s="56"/>
    </row>
    <row r="600" spans="1:5" ht="15.75" customHeight="1" x14ac:dyDescent="0.3">
      <c r="A600" s="2"/>
      <c r="B600" s="38"/>
      <c r="C600" s="56"/>
      <c r="D600" s="56"/>
      <c r="E600" s="56"/>
    </row>
    <row r="601" spans="1:5" ht="15.75" customHeight="1" x14ac:dyDescent="0.3">
      <c r="A601" s="2"/>
      <c r="B601" s="38"/>
      <c r="C601" s="56"/>
      <c r="D601" s="56"/>
      <c r="E601" s="56"/>
    </row>
    <row r="602" spans="1:5" ht="15.75" customHeight="1" x14ac:dyDescent="0.3">
      <c r="A602" s="2"/>
      <c r="B602" s="38"/>
      <c r="C602" s="56"/>
      <c r="D602" s="56"/>
      <c r="E602" s="56"/>
    </row>
    <row r="603" spans="1:5" ht="15.75" customHeight="1" x14ac:dyDescent="0.3">
      <c r="A603" s="2"/>
      <c r="B603" s="38"/>
      <c r="C603" s="56"/>
      <c r="D603" s="56"/>
      <c r="E603" s="56"/>
    </row>
    <row r="604" spans="1:5" ht="15.75" customHeight="1" x14ac:dyDescent="0.3">
      <c r="A604" s="2"/>
      <c r="B604" s="38"/>
      <c r="C604" s="56"/>
      <c r="D604" s="56"/>
      <c r="E604" s="56"/>
    </row>
    <row r="605" spans="1:5" ht="15.75" customHeight="1" x14ac:dyDescent="0.3">
      <c r="A605" s="2"/>
      <c r="B605" s="38"/>
      <c r="C605" s="56"/>
      <c r="D605" s="56"/>
      <c r="E605" s="56"/>
    </row>
    <row r="606" spans="1:5" ht="15.75" customHeight="1" x14ac:dyDescent="0.3">
      <c r="A606" s="2"/>
      <c r="B606" s="38"/>
      <c r="C606" s="56"/>
      <c r="D606" s="56"/>
      <c r="E606" s="56"/>
    </row>
    <row r="607" spans="1:5" ht="15.75" customHeight="1" x14ac:dyDescent="0.3">
      <c r="A607" s="2"/>
      <c r="B607" s="38"/>
      <c r="C607" s="56"/>
      <c r="D607" s="56"/>
      <c r="E607" s="56"/>
    </row>
    <row r="608" spans="1:5" ht="15.75" customHeight="1" x14ac:dyDescent="0.3">
      <c r="A608" s="2"/>
      <c r="B608" s="38"/>
      <c r="C608" s="56"/>
      <c r="D608" s="56"/>
      <c r="E608" s="56"/>
    </row>
    <row r="609" spans="1:5" ht="15.75" customHeight="1" x14ac:dyDescent="0.3">
      <c r="A609" s="2"/>
      <c r="B609" s="38"/>
      <c r="C609" s="56"/>
      <c r="D609" s="56"/>
      <c r="E609" s="56"/>
    </row>
    <row r="610" spans="1:5" ht="15.75" customHeight="1" x14ac:dyDescent="0.3">
      <c r="A610" s="2"/>
      <c r="B610" s="38"/>
      <c r="C610" s="56"/>
      <c r="D610" s="56"/>
      <c r="E610" s="56"/>
    </row>
    <row r="611" spans="1:5" ht="15.75" customHeight="1" x14ac:dyDescent="0.3">
      <c r="A611" s="2"/>
      <c r="B611" s="38"/>
      <c r="C611" s="56"/>
      <c r="D611" s="56"/>
      <c r="E611" s="56"/>
    </row>
    <row r="612" spans="1:5" ht="15.75" customHeight="1" x14ac:dyDescent="0.3">
      <c r="A612" s="2"/>
      <c r="B612" s="38"/>
      <c r="C612" s="56"/>
      <c r="D612" s="56"/>
      <c r="E612" s="56"/>
    </row>
    <row r="613" spans="1:5" ht="15.75" customHeight="1" x14ac:dyDescent="0.3">
      <c r="A613" s="2"/>
      <c r="B613" s="38"/>
      <c r="C613" s="56"/>
      <c r="D613" s="56"/>
      <c r="E613" s="56"/>
    </row>
    <row r="614" spans="1:5" ht="15.75" customHeight="1" x14ac:dyDescent="0.3">
      <c r="A614" s="2"/>
      <c r="B614" s="38"/>
      <c r="C614" s="56"/>
      <c r="D614" s="56"/>
      <c r="E614" s="56"/>
    </row>
    <row r="615" spans="1:5" ht="15.75" customHeight="1" x14ac:dyDescent="0.3">
      <c r="A615" s="2"/>
      <c r="B615" s="38"/>
      <c r="C615" s="56"/>
      <c r="D615" s="56"/>
      <c r="E615" s="56"/>
    </row>
    <row r="616" spans="1:5" ht="15.75" customHeight="1" x14ac:dyDescent="0.3">
      <c r="A616" s="2"/>
      <c r="B616" s="38"/>
      <c r="C616" s="56"/>
      <c r="D616" s="56"/>
      <c r="E616" s="56"/>
    </row>
    <row r="617" spans="1:5" ht="15.75" customHeight="1" x14ac:dyDescent="0.3">
      <c r="A617" s="2"/>
      <c r="B617" s="38"/>
      <c r="C617" s="56"/>
      <c r="D617" s="56"/>
      <c r="E617" s="56"/>
    </row>
    <row r="618" spans="1:5" ht="15.75" customHeight="1" x14ac:dyDescent="0.3">
      <c r="A618" s="2"/>
      <c r="B618" s="38"/>
      <c r="C618" s="56"/>
      <c r="D618" s="56"/>
      <c r="E618" s="56"/>
    </row>
    <row r="619" spans="1:5" ht="15.75" customHeight="1" x14ac:dyDescent="0.3">
      <c r="A619" s="2"/>
      <c r="B619" s="38"/>
      <c r="C619" s="56"/>
      <c r="D619" s="56"/>
      <c r="E619" s="56"/>
    </row>
    <row r="620" spans="1:5" ht="15.75" customHeight="1" x14ac:dyDescent="0.3">
      <c r="A620" s="2"/>
      <c r="B620" s="38"/>
      <c r="C620" s="56"/>
      <c r="D620" s="56"/>
      <c r="E620" s="56"/>
    </row>
    <row r="621" spans="1:5" ht="15.75" customHeight="1" x14ac:dyDescent="0.3">
      <c r="A621" s="2"/>
      <c r="B621" s="38"/>
      <c r="C621" s="56"/>
      <c r="D621" s="56"/>
      <c r="E621" s="56"/>
    </row>
    <row r="622" spans="1:5" ht="15.75" customHeight="1" x14ac:dyDescent="0.3">
      <c r="A622" s="2"/>
      <c r="B622" s="38"/>
      <c r="C622" s="56"/>
      <c r="D622" s="56"/>
      <c r="E622" s="56"/>
    </row>
    <row r="623" spans="1:5" ht="15.75" customHeight="1" x14ac:dyDescent="0.3">
      <c r="A623" s="2"/>
      <c r="B623" s="38"/>
      <c r="C623" s="56"/>
      <c r="D623" s="56"/>
      <c r="E623" s="56"/>
    </row>
    <row r="624" spans="1:5" ht="15.75" customHeight="1" x14ac:dyDescent="0.3">
      <c r="A624" s="2"/>
      <c r="B624" s="38"/>
      <c r="C624" s="56"/>
      <c r="D624" s="56"/>
      <c r="E624" s="56"/>
    </row>
    <row r="625" spans="1:5" ht="15.75" customHeight="1" x14ac:dyDescent="0.3">
      <c r="A625" s="2"/>
      <c r="B625" s="38"/>
      <c r="C625" s="56"/>
      <c r="D625" s="56"/>
      <c r="E625" s="56"/>
    </row>
    <row r="626" spans="1:5" ht="15.75" customHeight="1" x14ac:dyDescent="0.3">
      <c r="A626" s="2"/>
      <c r="B626" s="38"/>
      <c r="C626" s="56"/>
      <c r="D626" s="56"/>
      <c r="E626" s="56"/>
    </row>
    <row r="627" spans="1:5" ht="15.75" customHeight="1" x14ac:dyDescent="0.3">
      <c r="A627" s="2"/>
      <c r="B627" s="38"/>
      <c r="C627" s="56"/>
      <c r="D627" s="56"/>
      <c r="E627" s="56"/>
    </row>
    <row r="628" spans="1:5" ht="15.75" customHeight="1" x14ac:dyDescent="0.3">
      <c r="A628" s="2"/>
      <c r="B628" s="38"/>
      <c r="C628" s="56"/>
      <c r="D628" s="56"/>
      <c r="E628" s="56"/>
    </row>
    <row r="629" spans="1:5" ht="15.75" customHeight="1" x14ac:dyDescent="0.3">
      <c r="A629" s="2"/>
      <c r="B629" s="38"/>
      <c r="C629" s="56"/>
      <c r="D629" s="56"/>
      <c r="E629" s="56"/>
    </row>
    <row r="630" spans="1:5" ht="15.75" customHeight="1" x14ac:dyDescent="0.3">
      <c r="A630" s="2"/>
      <c r="B630" s="38"/>
      <c r="C630" s="56"/>
      <c r="D630" s="56"/>
      <c r="E630" s="56"/>
    </row>
    <row r="631" spans="1:5" ht="15.75" customHeight="1" x14ac:dyDescent="0.3">
      <c r="A631" s="2"/>
      <c r="B631" s="38"/>
      <c r="C631" s="56"/>
      <c r="D631" s="56"/>
      <c r="E631" s="56"/>
    </row>
    <row r="632" spans="1:5" ht="15.75" customHeight="1" x14ac:dyDescent="0.3">
      <c r="A632" s="2"/>
      <c r="B632" s="38"/>
      <c r="C632" s="56"/>
      <c r="D632" s="56"/>
      <c r="E632" s="56"/>
    </row>
    <row r="633" spans="1:5" ht="15.75" customHeight="1" x14ac:dyDescent="0.3">
      <c r="A633" s="2"/>
      <c r="B633" s="38"/>
      <c r="C633" s="56"/>
      <c r="D633" s="56"/>
      <c r="E633" s="56"/>
    </row>
    <row r="634" spans="1:5" ht="15.75" customHeight="1" x14ac:dyDescent="0.3">
      <c r="A634" s="2"/>
      <c r="B634" s="38"/>
      <c r="C634" s="56"/>
      <c r="D634" s="56"/>
      <c r="E634" s="56"/>
    </row>
    <row r="635" spans="1:5" ht="15.75" customHeight="1" x14ac:dyDescent="0.3">
      <c r="A635" s="2"/>
      <c r="B635" s="38"/>
      <c r="C635" s="56"/>
      <c r="D635" s="56"/>
      <c r="E635" s="56"/>
    </row>
    <row r="636" spans="1:5" ht="15.75" customHeight="1" x14ac:dyDescent="0.3">
      <c r="A636" s="2"/>
      <c r="B636" s="38"/>
      <c r="C636" s="56"/>
      <c r="D636" s="56"/>
      <c r="E636" s="56"/>
    </row>
    <row r="637" spans="1:5" ht="15.75" customHeight="1" x14ac:dyDescent="0.3">
      <c r="A637" s="2"/>
      <c r="B637" s="38"/>
      <c r="C637" s="56"/>
      <c r="D637" s="56"/>
      <c r="E637" s="56"/>
    </row>
    <row r="638" spans="1:5" ht="15.75" customHeight="1" x14ac:dyDescent="0.3">
      <c r="A638" s="2"/>
      <c r="B638" s="38"/>
      <c r="C638" s="56"/>
      <c r="D638" s="56"/>
      <c r="E638" s="56"/>
    </row>
    <row r="639" spans="1:5" ht="15.75" customHeight="1" x14ac:dyDescent="0.3">
      <c r="A639" s="2"/>
      <c r="B639" s="38"/>
      <c r="C639" s="56"/>
      <c r="D639" s="56"/>
      <c r="E639" s="56"/>
    </row>
    <row r="640" spans="1:5" ht="15.75" customHeight="1" x14ac:dyDescent="0.3">
      <c r="A640" s="2"/>
      <c r="B640" s="38"/>
      <c r="C640" s="56"/>
      <c r="D640" s="56"/>
      <c r="E640" s="56"/>
    </row>
    <row r="641" spans="1:5" ht="15.75" customHeight="1" x14ac:dyDescent="0.3">
      <c r="A641" s="2"/>
      <c r="B641" s="38"/>
      <c r="C641" s="56"/>
      <c r="D641" s="56"/>
      <c r="E641" s="56"/>
    </row>
    <row r="642" spans="1:5" ht="15.75" customHeight="1" x14ac:dyDescent="0.3">
      <c r="A642" s="2"/>
      <c r="B642" s="38"/>
      <c r="C642" s="56"/>
      <c r="D642" s="56"/>
      <c r="E642" s="56"/>
    </row>
    <row r="643" spans="1:5" ht="15.75" customHeight="1" x14ac:dyDescent="0.3">
      <c r="A643" s="2"/>
      <c r="B643" s="38"/>
      <c r="C643" s="56"/>
      <c r="D643" s="56"/>
      <c r="E643" s="56"/>
    </row>
    <row r="644" spans="1:5" ht="15.75" customHeight="1" x14ac:dyDescent="0.3">
      <c r="A644" s="2"/>
      <c r="B644" s="38"/>
      <c r="C644" s="56"/>
      <c r="D644" s="56"/>
      <c r="E644" s="56"/>
    </row>
    <row r="645" spans="1:5" ht="15.75" customHeight="1" x14ac:dyDescent="0.3">
      <c r="A645" s="2"/>
      <c r="B645" s="38"/>
      <c r="C645" s="56"/>
      <c r="D645" s="56"/>
      <c r="E645" s="56"/>
    </row>
    <row r="646" spans="1:5" ht="15.75" customHeight="1" x14ac:dyDescent="0.3">
      <c r="A646" s="2"/>
      <c r="B646" s="38"/>
      <c r="C646" s="56"/>
      <c r="D646" s="56"/>
      <c r="E646" s="56"/>
    </row>
    <row r="647" spans="1:5" ht="15.75" customHeight="1" x14ac:dyDescent="0.3">
      <c r="A647" s="2"/>
      <c r="B647" s="38"/>
      <c r="C647" s="56"/>
      <c r="D647" s="56"/>
      <c r="E647" s="56"/>
    </row>
    <row r="648" spans="1:5" ht="15.75" customHeight="1" x14ac:dyDescent="0.3">
      <c r="A648" s="2"/>
      <c r="B648" s="38"/>
      <c r="C648" s="56"/>
      <c r="D648" s="56"/>
      <c r="E648" s="56"/>
    </row>
    <row r="649" spans="1:5" ht="15.75" customHeight="1" x14ac:dyDescent="0.3">
      <c r="A649" s="2"/>
      <c r="B649" s="38"/>
      <c r="C649" s="56"/>
      <c r="D649" s="56"/>
      <c r="E649" s="56"/>
    </row>
    <row r="650" spans="1:5" ht="15.75" customHeight="1" x14ac:dyDescent="0.3">
      <c r="A650" s="2"/>
      <c r="B650" s="38"/>
      <c r="C650" s="56"/>
      <c r="D650" s="56"/>
      <c r="E650" s="56"/>
    </row>
    <row r="651" spans="1:5" ht="15.75" customHeight="1" x14ac:dyDescent="0.3">
      <c r="A651" s="2"/>
      <c r="B651" s="38"/>
      <c r="C651" s="56"/>
      <c r="D651" s="56"/>
      <c r="E651" s="56"/>
    </row>
    <row r="652" spans="1:5" ht="15.75" customHeight="1" x14ac:dyDescent="0.3">
      <c r="A652" s="2"/>
      <c r="B652" s="38"/>
      <c r="C652" s="56"/>
      <c r="D652" s="56"/>
      <c r="E652" s="56"/>
    </row>
    <row r="653" spans="1:5" ht="15.75" customHeight="1" x14ac:dyDescent="0.3">
      <c r="A653" s="2"/>
      <c r="B653" s="38"/>
      <c r="C653" s="56"/>
      <c r="D653" s="56"/>
      <c r="E653" s="56"/>
    </row>
    <row r="654" spans="1:5" ht="15.75" customHeight="1" x14ac:dyDescent="0.3">
      <c r="A654" s="2"/>
      <c r="B654" s="38"/>
      <c r="C654" s="56"/>
      <c r="D654" s="56"/>
      <c r="E654" s="56"/>
    </row>
    <row r="655" spans="1:5" ht="15.75" customHeight="1" x14ac:dyDescent="0.3">
      <c r="A655" s="2"/>
      <c r="B655" s="38"/>
      <c r="C655" s="56"/>
      <c r="D655" s="56"/>
      <c r="E655" s="56"/>
    </row>
    <row r="656" spans="1:5" ht="15.75" customHeight="1" x14ac:dyDescent="0.3">
      <c r="A656" s="2"/>
      <c r="B656" s="38"/>
      <c r="C656" s="56"/>
      <c r="D656" s="56"/>
      <c r="E656" s="56"/>
    </row>
    <row r="657" spans="1:5" ht="15.75" customHeight="1" x14ac:dyDescent="0.3">
      <c r="A657" s="2"/>
      <c r="B657" s="38"/>
      <c r="C657" s="56"/>
      <c r="D657" s="56"/>
      <c r="E657" s="56"/>
    </row>
    <row r="658" spans="1:5" ht="15.75" customHeight="1" x14ac:dyDescent="0.3">
      <c r="A658" s="2"/>
      <c r="B658" s="38"/>
      <c r="C658" s="56"/>
      <c r="D658" s="56"/>
      <c r="E658" s="56"/>
    </row>
    <row r="659" spans="1:5" ht="15.75" customHeight="1" x14ac:dyDescent="0.3">
      <c r="A659" s="2"/>
      <c r="B659" s="38"/>
      <c r="C659" s="56"/>
      <c r="D659" s="56"/>
      <c r="E659" s="56"/>
    </row>
    <row r="660" spans="1:5" ht="15.75" customHeight="1" x14ac:dyDescent="0.3">
      <c r="A660" s="2"/>
      <c r="B660" s="38"/>
      <c r="C660" s="56"/>
      <c r="D660" s="56"/>
      <c r="E660" s="56"/>
    </row>
    <row r="661" spans="1:5" ht="15.75" customHeight="1" x14ac:dyDescent="0.3">
      <c r="A661" s="2"/>
      <c r="B661" s="38"/>
      <c r="C661" s="56"/>
      <c r="D661" s="56"/>
      <c r="E661" s="56"/>
    </row>
    <row r="662" spans="1:5" ht="15.75" customHeight="1" x14ac:dyDescent="0.3">
      <c r="A662" s="2"/>
      <c r="B662" s="38"/>
      <c r="C662" s="56"/>
      <c r="D662" s="56"/>
      <c r="E662" s="56"/>
    </row>
    <row r="663" spans="1:5" ht="15.75" customHeight="1" x14ac:dyDescent="0.3">
      <c r="A663" s="2"/>
      <c r="B663" s="38"/>
      <c r="C663" s="56"/>
      <c r="D663" s="56"/>
      <c r="E663" s="56"/>
    </row>
    <row r="664" spans="1:5" ht="15.75" customHeight="1" x14ac:dyDescent="0.3">
      <c r="A664" s="2"/>
      <c r="B664" s="38"/>
      <c r="C664" s="56"/>
      <c r="D664" s="56"/>
      <c r="E664" s="56"/>
    </row>
    <row r="665" spans="1:5" ht="15.75" customHeight="1" x14ac:dyDescent="0.3">
      <c r="A665" s="2"/>
      <c r="B665" s="38"/>
      <c r="C665" s="56"/>
      <c r="D665" s="56"/>
      <c r="E665" s="56"/>
    </row>
    <row r="666" spans="1:5" ht="15.75" customHeight="1" x14ac:dyDescent="0.3">
      <c r="A666" s="2"/>
      <c r="B666" s="38"/>
      <c r="C666" s="56"/>
      <c r="D666" s="56"/>
      <c r="E666" s="56"/>
    </row>
    <row r="667" spans="1:5" ht="15.75" customHeight="1" x14ac:dyDescent="0.3">
      <c r="A667" s="2"/>
      <c r="B667" s="38"/>
      <c r="C667" s="56"/>
      <c r="D667" s="56"/>
      <c r="E667" s="56"/>
    </row>
    <row r="668" spans="1:5" ht="15.75" customHeight="1" x14ac:dyDescent="0.3">
      <c r="A668" s="2"/>
      <c r="B668" s="38"/>
      <c r="C668" s="56"/>
      <c r="D668" s="56"/>
      <c r="E668" s="56"/>
    </row>
    <row r="669" spans="1:5" ht="15.75" customHeight="1" x14ac:dyDescent="0.3">
      <c r="A669" s="2"/>
      <c r="B669" s="38"/>
      <c r="C669" s="56"/>
      <c r="D669" s="56"/>
      <c r="E669" s="56"/>
    </row>
    <row r="670" spans="1:5" ht="15.75" customHeight="1" x14ac:dyDescent="0.3">
      <c r="A670" s="2"/>
      <c r="B670" s="38"/>
      <c r="C670" s="56"/>
      <c r="D670" s="56"/>
      <c r="E670" s="56"/>
    </row>
    <row r="671" spans="1:5" ht="15.75" customHeight="1" x14ac:dyDescent="0.3">
      <c r="A671" s="2"/>
      <c r="B671" s="38"/>
      <c r="C671" s="56"/>
      <c r="D671" s="56"/>
      <c r="E671" s="56"/>
    </row>
    <row r="672" spans="1:5" ht="15.75" customHeight="1" x14ac:dyDescent="0.3">
      <c r="A672" s="2"/>
      <c r="B672" s="38"/>
      <c r="C672" s="56"/>
      <c r="D672" s="56"/>
      <c r="E672" s="56"/>
    </row>
    <row r="673" spans="1:5" ht="15.75" customHeight="1" x14ac:dyDescent="0.3">
      <c r="A673" s="2"/>
      <c r="B673" s="38"/>
      <c r="C673" s="56"/>
      <c r="D673" s="56"/>
      <c r="E673" s="56"/>
    </row>
    <row r="674" spans="1:5" ht="15.75" customHeight="1" x14ac:dyDescent="0.3">
      <c r="A674" s="2"/>
      <c r="B674" s="38"/>
      <c r="C674" s="56"/>
      <c r="D674" s="56"/>
      <c r="E674" s="56"/>
    </row>
    <row r="675" spans="1:5" ht="15.75" customHeight="1" x14ac:dyDescent="0.3">
      <c r="A675" s="2"/>
      <c r="B675" s="38"/>
      <c r="C675" s="56"/>
      <c r="D675" s="56"/>
      <c r="E675" s="56"/>
    </row>
    <row r="676" spans="1:5" ht="15.75" customHeight="1" x14ac:dyDescent="0.3">
      <c r="A676" s="2"/>
      <c r="B676" s="38"/>
      <c r="C676" s="56"/>
      <c r="D676" s="56"/>
      <c r="E676" s="56"/>
    </row>
    <row r="677" spans="1:5" ht="15.75" customHeight="1" x14ac:dyDescent="0.3">
      <c r="A677" s="2"/>
      <c r="B677" s="38"/>
      <c r="C677" s="56"/>
      <c r="D677" s="56"/>
      <c r="E677" s="56"/>
    </row>
    <row r="678" spans="1:5" ht="15.75" customHeight="1" x14ac:dyDescent="0.3">
      <c r="A678" s="2"/>
      <c r="B678" s="38"/>
      <c r="C678" s="56"/>
      <c r="D678" s="56"/>
      <c r="E678" s="56"/>
    </row>
    <row r="679" spans="1:5" ht="15.75" customHeight="1" x14ac:dyDescent="0.3">
      <c r="A679" s="2"/>
      <c r="B679" s="38"/>
      <c r="C679" s="56"/>
      <c r="D679" s="56"/>
      <c r="E679" s="56"/>
    </row>
    <row r="680" spans="1:5" ht="15.75" customHeight="1" x14ac:dyDescent="0.3">
      <c r="A680" s="2"/>
      <c r="B680" s="38"/>
      <c r="C680" s="56"/>
      <c r="D680" s="56"/>
      <c r="E680" s="56"/>
    </row>
    <row r="681" spans="1:5" ht="15.75" customHeight="1" x14ac:dyDescent="0.3">
      <c r="A681" s="2"/>
      <c r="B681" s="38"/>
      <c r="C681" s="56"/>
      <c r="D681" s="56"/>
      <c r="E681" s="56"/>
    </row>
    <row r="682" spans="1:5" ht="15.75" customHeight="1" x14ac:dyDescent="0.3">
      <c r="A682" s="2"/>
      <c r="B682" s="38"/>
      <c r="C682" s="56"/>
      <c r="D682" s="56"/>
      <c r="E682" s="56"/>
    </row>
    <row r="683" spans="1:5" ht="15.75" customHeight="1" x14ac:dyDescent="0.3">
      <c r="A683" s="2"/>
      <c r="B683" s="38"/>
      <c r="C683" s="56"/>
      <c r="D683" s="56"/>
      <c r="E683" s="56"/>
    </row>
    <row r="684" spans="1:5" ht="15.75" customHeight="1" x14ac:dyDescent="0.3">
      <c r="A684" s="2"/>
      <c r="B684" s="38"/>
      <c r="C684" s="56"/>
      <c r="D684" s="56"/>
      <c r="E684" s="56"/>
    </row>
    <row r="685" spans="1:5" ht="15.75" customHeight="1" x14ac:dyDescent="0.3">
      <c r="A685" s="2"/>
      <c r="B685" s="38"/>
      <c r="C685" s="56"/>
      <c r="D685" s="56"/>
      <c r="E685" s="56"/>
    </row>
    <row r="686" spans="1:5" ht="15.75" customHeight="1" x14ac:dyDescent="0.3">
      <c r="A686" s="2"/>
      <c r="B686" s="38"/>
      <c r="C686" s="56"/>
      <c r="D686" s="56"/>
      <c r="E686" s="56"/>
    </row>
    <row r="687" spans="1:5" ht="15.75" customHeight="1" x14ac:dyDescent="0.3">
      <c r="A687" s="2"/>
      <c r="B687" s="38"/>
      <c r="C687" s="56"/>
      <c r="D687" s="56"/>
      <c r="E687" s="56"/>
    </row>
    <row r="688" spans="1:5" ht="15.75" customHeight="1" x14ac:dyDescent="0.3">
      <c r="A688" s="2"/>
      <c r="B688" s="38"/>
      <c r="C688" s="56"/>
      <c r="D688" s="56"/>
      <c r="E688" s="56"/>
    </row>
    <row r="689" spans="1:5" ht="15.75" customHeight="1" x14ac:dyDescent="0.3">
      <c r="A689" s="2"/>
      <c r="B689" s="38"/>
      <c r="C689" s="56"/>
      <c r="D689" s="56"/>
      <c r="E689" s="56"/>
    </row>
    <row r="690" spans="1:5" ht="15.75" customHeight="1" x14ac:dyDescent="0.3">
      <c r="A690" s="2"/>
      <c r="B690" s="38"/>
      <c r="C690" s="56"/>
      <c r="D690" s="56"/>
      <c r="E690" s="56"/>
    </row>
    <row r="691" spans="1:5" ht="15.75" customHeight="1" x14ac:dyDescent="0.3">
      <c r="A691" s="2"/>
      <c r="B691" s="38"/>
      <c r="C691" s="56"/>
      <c r="D691" s="56"/>
      <c r="E691" s="56"/>
    </row>
    <row r="692" spans="1:5" ht="15.75" customHeight="1" x14ac:dyDescent="0.3">
      <c r="A692" s="2"/>
      <c r="B692" s="38"/>
      <c r="C692" s="56"/>
      <c r="D692" s="56"/>
      <c r="E692" s="56"/>
    </row>
    <row r="693" spans="1:5" ht="15.75" customHeight="1" x14ac:dyDescent="0.3">
      <c r="A693" s="2"/>
      <c r="B693" s="38"/>
      <c r="C693" s="56"/>
      <c r="D693" s="56"/>
      <c r="E693" s="56"/>
    </row>
    <row r="694" spans="1:5" ht="15.75" customHeight="1" x14ac:dyDescent="0.3">
      <c r="A694" s="2"/>
      <c r="B694" s="38"/>
      <c r="C694" s="56"/>
      <c r="D694" s="56"/>
      <c r="E694" s="56"/>
    </row>
    <row r="695" spans="1:5" ht="15.75" customHeight="1" x14ac:dyDescent="0.3">
      <c r="A695" s="2"/>
      <c r="B695" s="38"/>
      <c r="C695" s="56"/>
      <c r="D695" s="56"/>
      <c r="E695" s="56"/>
    </row>
    <row r="696" spans="1:5" ht="15.75" customHeight="1" x14ac:dyDescent="0.3">
      <c r="A696" s="2"/>
      <c r="B696" s="38"/>
      <c r="C696" s="56"/>
      <c r="D696" s="56"/>
      <c r="E696" s="56"/>
    </row>
    <row r="697" spans="1:5" ht="15.75" customHeight="1" x14ac:dyDescent="0.3">
      <c r="A697" s="2"/>
      <c r="B697" s="38"/>
      <c r="C697" s="56"/>
      <c r="D697" s="56"/>
      <c r="E697" s="56"/>
    </row>
    <row r="698" spans="1:5" ht="15.75" customHeight="1" x14ac:dyDescent="0.3">
      <c r="A698" s="2"/>
      <c r="B698" s="38"/>
      <c r="C698" s="56"/>
      <c r="D698" s="56"/>
      <c r="E698" s="56"/>
    </row>
    <row r="699" spans="1:5" ht="15.75" customHeight="1" x14ac:dyDescent="0.3">
      <c r="A699" s="2"/>
      <c r="B699" s="38"/>
      <c r="C699" s="56"/>
      <c r="D699" s="56"/>
      <c r="E699" s="56"/>
    </row>
    <row r="700" spans="1:5" ht="15.75" customHeight="1" x14ac:dyDescent="0.3">
      <c r="A700" s="2"/>
      <c r="B700" s="38"/>
      <c r="C700" s="56"/>
      <c r="D700" s="56"/>
      <c r="E700" s="56"/>
    </row>
    <row r="701" spans="1:5" ht="15.75" customHeight="1" x14ac:dyDescent="0.3">
      <c r="A701" s="2"/>
      <c r="B701" s="38"/>
      <c r="C701" s="56"/>
      <c r="D701" s="56"/>
      <c r="E701" s="56"/>
    </row>
    <row r="702" spans="1:5" ht="15.75" customHeight="1" x14ac:dyDescent="0.3">
      <c r="A702" s="2"/>
      <c r="B702" s="38"/>
      <c r="C702" s="56"/>
      <c r="D702" s="56"/>
      <c r="E702" s="56"/>
    </row>
    <row r="703" spans="1:5" ht="15.75" customHeight="1" x14ac:dyDescent="0.3">
      <c r="A703" s="2"/>
      <c r="B703" s="38"/>
      <c r="C703" s="56"/>
      <c r="D703" s="56"/>
      <c r="E703" s="56"/>
    </row>
    <row r="704" spans="1:5" ht="15.75" customHeight="1" x14ac:dyDescent="0.3">
      <c r="A704" s="2"/>
      <c r="B704" s="38"/>
      <c r="C704" s="56"/>
      <c r="D704" s="56"/>
      <c r="E704" s="56"/>
    </row>
    <row r="705" spans="1:5" ht="15.75" customHeight="1" x14ac:dyDescent="0.3">
      <c r="A705" s="2"/>
      <c r="B705" s="38"/>
      <c r="C705" s="56"/>
      <c r="D705" s="56"/>
      <c r="E705" s="56"/>
    </row>
    <row r="706" spans="1:5" ht="15.75" customHeight="1" x14ac:dyDescent="0.3">
      <c r="A706" s="2"/>
      <c r="B706" s="38"/>
      <c r="C706" s="56"/>
      <c r="D706" s="56"/>
      <c r="E706" s="56"/>
    </row>
    <row r="707" spans="1:5" ht="15.75" customHeight="1" x14ac:dyDescent="0.3">
      <c r="A707" s="2"/>
      <c r="B707" s="38"/>
      <c r="C707" s="56"/>
      <c r="D707" s="56"/>
      <c r="E707" s="56"/>
    </row>
    <row r="708" spans="1:5" ht="15.75" customHeight="1" x14ac:dyDescent="0.3">
      <c r="A708" s="2"/>
      <c r="B708" s="38"/>
      <c r="C708" s="56"/>
      <c r="D708" s="56"/>
      <c r="E708" s="56"/>
    </row>
    <row r="709" spans="1:5" ht="15.75" customHeight="1" x14ac:dyDescent="0.3">
      <c r="A709" s="2"/>
      <c r="B709" s="38"/>
      <c r="C709" s="56"/>
      <c r="D709" s="56"/>
      <c r="E709" s="56"/>
    </row>
    <row r="710" spans="1:5" ht="15.75" customHeight="1" x14ac:dyDescent="0.3">
      <c r="A710" s="2"/>
      <c r="B710" s="38"/>
      <c r="C710" s="56"/>
      <c r="D710" s="56"/>
      <c r="E710" s="56"/>
    </row>
    <row r="711" spans="1:5" ht="15.75" customHeight="1" x14ac:dyDescent="0.3">
      <c r="A711" s="2"/>
      <c r="B711" s="38"/>
      <c r="C711" s="56"/>
      <c r="D711" s="56"/>
      <c r="E711" s="56"/>
    </row>
    <row r="712" spans="1:5" ht="15.75" customHeight="1" x14ac:dyDescent="0.3">
      <c r="A712" s="2"/>
      <c r="B712" s="38"/>
      <c r="C712" s="56"/>
      <c r="D712" s="56"/>
      <c r="E712" s="56"/>
    </row>
    <row r="713" spans="1:5" ht="15.75" customHeight="1" x14ac:dyDescent="0.3">
      <c r="A713" s="2"/>
      <c r="B713" s="38"/>
      <c r="C713" s="56"/>
      <c r="D713" s="56"/>
      <c r="E713" s="56"/>
    </row>
    <row r="714" spans="1:5" ht="15.75" customHeight="1" x14ac:dyDescent="0.3">
      <c r="A714" s="2"/>
      <c r="B714" s="38"/>
      <c r="C714" s="56"/>
      <c r="D714" s="56"/>
      <c r="E714" s="56"/>
    </row>
    <row r="715" spans="1:5" ht="15.75" customHeight="1" x14ac:dyDescent="0.3">
      <c r="A715" s="2"/>
      <c r="B715" s="38"/>
      <c r="C715" s="56"/>
      <c r="D715" s="56"/>
      <c r="E715" s="56"/>
    </row>
    <row r="716" spans="1:5" ht="15.75" customHeight="1" x14ac:dyDescent="0.3">
      <c r="A716" s="2"/>
      <c r="B716" s="38"/>
      <c r="C716" s="56"/>
      <c r="D716" s="56"/>
      <c r="E716" s="56"/>
    </row>
    <row r="717" spans="1:5" ht="15.75" customHeight="1" x14ac:dyDescent="0.3">
      <c r="A717" s="2"/>
      <c r="B717" s="38"/>
      <c r="C717" s="56"/>
      <c r="D717" s="56"/>
      <c r="E717" s="56"/>
    </row>
    <row r="718" spans="1:5" ht="15.75" customHeight="1" x14ac:dyDescent="0.3">
      <c r="A718" s="2"/>
      <c r="B718" s="38"/>
      <c r="C718" s="56"/>
      <c r="D718" s="56"/>
      <c r="E718" s="56"/>
    </row>
    <row r="719" spans="1:5" ht="15.75" customHeight="1" x14ac:dyDescent="0.3">
      <c r="A719" s="2"/>
      <c r="B719" s="38"/>
      <c r="C719" s="56"/>
      <c r="D719" s="56"/>
      <c r="E719" s="56"/>
    </row>
    <row r="720" spans="1:5" ht="15.75" customHeight="1" x14ac:dyDescent="0.3">
      <c r="A720" s="2"/>
      <c r="B720" s="38"/>
      <c r="C720" s="56"/>
      <c r="D720" s="56"/>
      <c r="E720" s="56"/>
    </row>
    <row r="721" spans="1:5" ht="15.75" customHeight="1" x14ac:dyDescent="0.3">
      <c r="A721" s="2"/>
      <c r="B721" s="38"/>
      <c r="C721" s="56"/>
      <c r="D721" s="56"/>
      <c r="E721" s="56"/>
    </row>
    <row r="722" spans="1:5" ht="15.75" customHeight="1" x14ac:dyDescent="0.3">
      <c r="A722" s="2"/>
      <c r="B722" s="38"/>
      <c r="C722" s="56"/>
      <c r="D722" s="56"/>
      <c r="E722" s="56"/>
    </row>
    <row r="723" spans="1:5" ht="15.75" customHeight="1" x14ac:dyDescent="0.3">
      <c r="B723" s="2"/>
      <c r="C723" s="61"/>
      <c r="D723" s="61"/>
      <c r="E723" s="61"/>
    </row>
    <row r="724" spans="1:5" ht="15.75" customHeight="1" x14ac:dyDescent="0.3">
      <c r="B724" s="2"/>
      <c r="C724" s="61"/>
      <c r="D724" s="61"/>
      <c r="E724" s="61"/>
    </row>
    <row r="725" spans="1:5" ht="15.75" customHeight="1" x14ac:dyDescent="0.3">
      <c r="B725" s="2"/>
      <c r="C725" s="61"/>
      <c r="D725" s="61"/>
      <c r="E725" s="61"/>
    </row>
    <row r="726" spans="1:5" ht="15.75" customHeight="1" x14ac:dyDescent="0.3">
      <c r="B726" s="2"/>
      <c r="C726" s="61"/>
      <c r="D726" s="61"/>
      <c r="E726" s="61"/>
    </row>
    <row r="727" spans="1:5" ht="15.75" customHeight="1" x14ac:dyDescent="0.3">
      <c r="B727" s="2"/>
      <c r="C727" s="61"/>
      <c r="D727" s="61"/>
      <c r="E727" s="61"/>
    </row>
    <row r="728" spans="1:5" ht="15.75" customHeight="1" x14ac:dyDescent="0.3">
      <c r="B728" s="2"/>
      <c r="C728" s="61"/>
      <c r="D728" s="61"/>
      <c r="E728" s="61"/>
    </row>
    <row r="729" spans="1:5" ht="15.75" customHeight="1" x14ac:dyDescent="0.3">
      <c r="B729" s="2"/>
      <c r="C729" s="61"/>
      <c r="D729" s="61"/>
      <c r="E729" s="61"/>
    </row>
    <row r="730" spans="1:5" ht="15.75" customHeight="1" x14ac:dyDescent="0.3">
      <c r="B730" s="2"/>
      <c r="C730" s="61"/>
      <c r="D730" s="61"/>
      <c r="E730" s="61"/>
    </row>
    <row r="731" spans="1:5" ht="15.75" customHeight="1" x14ac:dyDescent="0.3">
      <c r="B731" s="2"/>
      <c r="C731" s="61"/>
      <c r="D731" s="61"/>
      <c r="E731" s="61"/>
    </row>
    <row r="732" spans="1:5" ht="15.75" customHeight="1" x14ac:dyDescent="0.3">
      <c r="B732" s="2"/>
      <c r="C732" s="61"/>
      <c r="D732" s="61"/>
      <c r="E732" s="61"/>
    </row>
    <row r="733" spans="1:5" ht="15.75" customHeight="1" x14ac:dyDescent="0.3">
      <c r="B733" s="2"/>
      <c r="C733" s="61"/>
      <c r="D733" s="61"/>
      <c r="E733" s="61"/>
    </row>
    <row r="734" spans="1:5" ht="15.75" customHeight="1" x14ac:dyDescent="0.3">
      <c r="B734" s="2"/>
      <c r="C734" s="61"/>
      <c r="D734" s="61"/>
      <c r="E734" s="61"/>
    </row>
    <row r="735" spans="1:5" ht="15.75" customHeight="1" x14ac:dyDescent="0.3">
      <c r="B735" s="2"/>
      <c r="C735" s="61"/>
      <c r="D735" s="61"/>
      <c r="E735" s="61"/>
    </row>
    <row r="736" spans="1:5" ht="15.75" customHeight="1" x14ac:dyDescent="0.3">
      <c r="B736" s="2"/>
      <c r="C736" s="61"/>
      <c r="D736" s="61"/>
      <c r="E736" s="61"/>
    </row>
    <row r="737" spans="2:5" ht="15.75" customHeight="1" x14ac:dyDescent="0.3">
      <c r="B737" s="2"/>
      <c r="C737" s="61"/>
      <c r="D737" s="61"/>
      <c r="E737" s="61"/>
    </row>
    <row r="738" spans="2:5" ht="15.75" customHeight="1" x14ac:dyDescent="0.3">
      <c r="B738" s="2"/>
      <c r="C738" s="61"/>
      <c r="D738" s="61"/>
      <c r="E738" s="61"/>
    </row>
    <row r="739" spans="2:5" ht="15.75" customHeight="1" x14ac:dyDescent="0.3">
      <c r="B739" s="2"/>
      <c r="C739" s="61"/>
      <c r="D739" s="61"/>
      <c r="E739" s="61"/>
    </row>
    <row r="740" spans="2:5" ht="15.75" customHeight="1" x14ac:dyDescent="0.3">
      <c r="B740" s="2"/>
      <c r="C740" s="61"/>
      <c r="D740" s="61"/>
      <c r="E740" s="61"/>
    </row>
    <row r="741" spans="2:5" ht="15.75" customHeight="1" x14ac:dyDescent="0.3">
      <c r="B741" s="2"/>
      <c r="C741" s="61"/>
      <c r="D741" s="61"/>
      <c r="E741" s="61"/>
    </row>
    <row r="742" spans="2:5" ht="15.75" customHeight="1" x14ac:dyDescent="0.3">
      <c r="B742" s="2"/>
      <c r="C742" s="61"/>
      <c r="D742" s="61"/>
      <c r="E742" s="61"/>
    </row>
    <row r="743" spans="2:5" ht="15.75" customHeight="1" x14ac:dyDescent="0.3">
      <c r="B743" s="2"/>
      <c r="C743" s="61"/>
      <c r="D743" s="61"/>
      <c r="E743" s="61"/>
    </row>
    <row r="744" spans="2:5" ht="15.75" customHeight="1" x14ac:dyDescent="0.3">
      <c r="B744" s="2"/>
      <c r="C744" s="61"/>
      <c r="D744" s="61"/>
      <c r="E744" s="61"/>
    </row>
    <row r="745" spans="2:5" ht="15.75" customHeight="1" x14ac:dyDescent="0.3">
      <c r="B745" s="2"/>
      <c r="C745" s="61"/>
      <c r="D745" s="61"/>
      <c r="E745" s="61"/>
    </row>
    <row r="746" spans="2:5" ht="15.75" customHeight="1" x14ac:dyDescent="0.3">
      <c r="B746" s="2"/>
      <c r="C746" s="61"/>
      <c r="D746" s="61"/>
      <c r="E746" s="61"/>
    </row>
    <row r="747" spans="2:5" ht="15.75" customHeight="1" x14ac:dyDescent="0.3">
      <c r="B747" s="2"/>
      <c r="C747" s="61"/>
      <c r="D747" s="61"/>
      <c r="E747" s="61"/>
    </row>
    <row r="748" spans="2:5" ht="15.75" customHeight="1" x14ac:dyDescent="0.3">
      <c r="B748" s="2"/>
      <c r="C748" s="61"/>
      <c r="D748" s="61"/>
      <c r="E748" s="61"/>
    </row>
    <row r="749" spans="2:5" ht="15.75" customHeight="1" x14ac:dyDescent="0.3">
      <c r="B749" s="2"/>
      <c r="C749" s="61"/>
      <c r="D749" s="61"/>
      <c r="E749" s="61"/>
    </row>
    <row r="750" spans="2:5" ht="15.75" customHeight="1" x14ac:dyDescent="0.3">
      <c r="B750" s="2"/>
      <c r="C750" s="61"/>
      <c r="D750" s="61"/>
      <c r="E750" s="61"/>
    </row>
    <row r="751" spans="2:5" ht="15.75" customHeight="1" x14ac:dyDescent="0.3">
      <c r="B751" s="2"/>
      <c r="C751" s="61"/>
      <c r="D751" s="61"/>
      <c r="E751" s="61"/>
    </row>
    <row r="752" spans="2:5" ht="15.75" customHeight="1" x14ac:dyDescent="0.3">
      <c r="B752" s="2"/>
      <c r="C752" s="61"/>
      <c r="D752" s="61"/>
      <c r="E752" s="61"/>
    </row>
    <row r="753" spans="2:5" ht="15.75" customHeight="1" x14ac:dyDescent="0.3">
      <c r="B753" s="2"/>
      <c r="C753" s="61"/>
      <c r="D753" s="61"/>
      <c r="E753" s="61"/>
    </row>
    <row r="754" spans="2:5" ht="15.75" customHeight="1" x14ac:dyDescent="0.3">
      <c r="B754" s="2"/>
      <c r="C754" s="61"/>
      <c r="D754" s="61"/>
      <c r="E754" s="61"/>
    </row>
    <row r="755" spans="2:5" ht="15.75" customHeight="1" x14ac:dyDescent="0.3">
      <c r="B755" s="2"/>
      <c r="C755" s="61"/>
      <c r="D755" s="61"/>
      <c r="E755" s="61"/>
    </row>
    <row r="756" spans="2:5" ht="15.75" customHeight="1" x14ac:dyDescent="0.3">
      <c r="B756" s="2"/>
      <c r="C756" s="61"/>
      <c r="D756" s="61"/>
      <c r="E756" s="61"/>
    </row>
    <row r="757" spans="2:5" ht="15.75" customHeight="1" x14ac:dyDescent="0.3">
      <c r="B757" s="2"/>
      <c r="C757" s="61"/>
      <c r="D757" s="61"/>
      <c r="E757" s="61"/>
    </row>
    <row r="758" spans="2:5" ht="15.75" customHeight="1" x14ac:dyDescent="0.3">
      <c r="B758" s="2"/>
      <c r="C758" s="61"/>
      <c r="D758" s="61"/>
      <c r="E758" s="61"/>
    </row>
    <row r="759" spans="2:5" ht="15.75" customHeight="1" x14ac:dyDescent="0.3">
      <c r="B759" s="2"/>
      <c r="C759" s="61"/>
      <c r="D759" s="61"/>
      <c r="E759" s="61"/>
    </row>
    <row r="760" spans="2:5" ht="15.75" customHeight="1" x14ac:dyDescent="0.3">
      <c r="B760" s="2"/>
      <c r="C760" s="61"/>
      <c r="D760" s="61"/>
      <c r="E760" s="61"/>
    </row>
    <row r="761" spans="2:5" ht="15.75" customHeight="1" x14ac:dyDescent="0.3">
      <c r="B761" s="2"/>
      <c r="C761" s="61"/>
      <c r="D761" s="61"/>
      <c r="E761" s="61"/>
    </row>
    <row r="762" spans="2:5" ht="15.75" customHeight="1" x14ac:dyDescent="0.3">
      <c r="B762" s="2"/>
      <c r="C762" s="61"/>
      <c r="D762" s="61"/>
      <c r="E762" s="61"/>
    </row>
    <row r="763" spans="2:5" ht="15.75" customHeight="1" x14ac:dyDescent="0.3">
      <c r="B763" s="2"/>
      <c r="C763" s="61"/>
      <c r="D763" s="61"/>
      <c r="E763" s="61"/>
    </row>
    <row r="764" spans="2:5" ht="15.75" customHeight="1" x14ac:dyDescent="0.3">
      <c r="B764" s="2"/>
      <c r="C764" s="61"/>
      <c r="D764" s="61"/>
      <c r="E764" s="61"/>
    </row>
    <row r="765" spans="2:5" ht="15.75" customHeight="1" x14ac:dyDescent="0.3">
      <c r="B765" s="2"/>
      <c r="C765" s="61"/>
      <c r="D765" s="61"/>
      <c r="E765" s="61"/>
    </row>
    <row r="766" spans="2:5" ht="15.75" customHeight="1" x14ac:dyDescent="0.3">
      <c r="B766" s="2"/>
      <c r="C766" s="61"/>
      <c r="D766" s="61"/>
      <c r="E766" s="61"/>
    </row>
    <row r="767" spans="2:5" ht="15.75" customHeight="1" x14ac:dyDescent="0.3">
      <c r="B767" s="2"/>
      <c r="C767" s="61"/>
      <c r="D767" s="61"/>
      <c r="E767" s="61"/>
    </row>
    <row r="768" spans="2:5" ht="15.75" customHeight="1" x14ac:dyDescent="0.3">
      <c r="B768" s="2"/>
      <c r="C768" s="61"/>
      <c r="D768" s="61"/>
      <c r="E768" s="61"/>
    </row>
    <row r="769" spans="2:5" ht="15.75" customHeight="1" x14ac:dyDescent="0.3">
      <c r="B769" s="2"/>
      <c r="C769" s="61"/>
      <c r="D769" s="61"/>
      <c r="E769" s="61"/>
    </row>
    <row r="770" spans="2:5" ht="15.75" customHeight="1" x14ac:dyDescent="0.3">
      <c r="B770" s="2"/>
      <c r="C770" s="61"/>
      <c r="D770" s="61"/>
      <c r="E770" s="61"/>
    </row>
    <row r="771" spans="2:5" ht="15.75" customHeight="1" x14ac:dyDescent="0.3">
      <c r="B771" s="2"/>
      <c r="C771" s="61"/>
      <c r="D771" s="61"/>
      <c r="E771" s="61"/>
    </row>
    <row r="772" spans="2:5" ht="15.75" customHeight="1" x14ac:dyDescent="0.3">
      <c r="B772" s="2"/>
      <c r="C772" s="61"/>
      <c r="D772" s="61"/>
      <c r="E772" s="61"/>
    </row>
    <row r="773" spans="2:5" ht="15.75" customHeight="1" x14ac:dyDescent="0.3">
      <c r="B773" s="2"/>
      <c r="C773" s="61"/>
      <c r="D773" s="61"/>
      <c r="E773" s="61"/>
    </row>
    <row r="774" spans="2:5" ht="15.75" customHeight="1" x14ac:dyDescent="0.3">
      <c r="B774" s="2"/>
      <c r="C774" s="61"/>
      <c r="D774" s="61"/>
      <c r="E774" s="61"/>
    </row>
    <row r="775" spans="2:5" ht="15.75" customHeight="1" x14ac:dyDescent="0.3">
      <c r="B775" s="2"/>
      <c r="C775" s="61"/>
      <c r="D775" s="61"/>
      <c r="E775" s="61"/>
    </row>
    <row r="776" spans="2:5" ht="15.75" customHeight="1" x14ac:dyDescent="0.3">
      <c r="B776" s="2"/>
      <c r="C776" s="61"/>
      <c r="D776" s="61"/>
      <c r="E776" s="61"/>
    </row>
    <row r="777" spans="2:5" ht="15.75" customHeight="1" x14ac:dyDescent="0.3">
      <c r="B777" s="2"/>
      <c r="C777" s="61"/>
      <c r="D777" s="61"/>
      <c r="E777" s="61"/>
    </row>
    <row r="778" spans="2:5" ht="15.75" customHeight="1" x14ac:dyDescent="0.3">
      <c r="B778" s="2"/>
      <c r="C778" s="61"/>
      <c r="D778" s="61"/>
      <c r="E778" s="61"/>
    </row>
    <row r="779" spans="2:5" ht="15.75" customHeight="1" x14ac:dyDescent="0.3">
      <c r="B779" s="2"/>
      <c r="C779" s="61"/>
      <c r="D779" s="61"/>
      <c r="E779" s="61"/>
    </row>
    <row r="780" spans="2:5" ht="15.75" customHeight="1" x14ac:dyDescent="0.3">
      <c r="B780" s="2"/>
      <c r="C780" s="61"/>
      <c r="D780" s="61"/>
      <c r="E780" s="61"/>
    </row>
    <row r="781" spans="2:5" ht="15.75" customHeight="1" x14ac:dyDescent="0.3">
      <c r="B781" s="2"/>
      <c r="C781" s="61"/>
      <c r="D781" s="61"/>
      <c r="E781" s="61"/>
    </row>
    <row r="782" spans="2:5" ht="15.75" customHeight="1" x14ac:dyDescent="0.3">
      <c r="B782" s="2"/>
      <c r="C782" s="61"/>
      <c r="D782" s="61"/>
      <c r="E782" s="61"/>
    </row>
    <row r="783" spans="2:5" ht="15.75" customHeight="1" x14ac:dyDescent="0.3">
      <c r="B783" s="2"/>
      <c r="C783" s="61"/>
      <c r="D783" s="61"/>
      <c r="E783" s="61"/>
    </row>
    <row r="784" spans="2:5" ht="15.75" customHeight="1" x14ac:dyDescent="0.3">
      <c r="B784" s="2"/>
      <c r="C784" s="61"/>
      <c r="D784" s="61"/>
      <c r="E784" s="61"/>
    </row>
    <row r="785" spans="2:5" ht="15.75" customHeight="1" x14ac:dyDescent="0.3">
      <c r="B785" s="2"/>
      <c r="C785" s="61"/>
      <c r="D785" s="61"/>
      <c r="E785" s="61"/>
    </row>
    <row r="786" spans="2:5" ht="15.75" customHeight="1" x14ac:dyDescent="0.3">
      <c r="B786" s="2"/>
      <c r="C786" s="61"/>
      <c r="D786" s="61"/>
      <c r="E786" s="61"/>
    </row>
    <row r="787" spans="2:5" ht="15.75" customHeight="1" x14ac:dyDescent="0.3">
      <c r="B787" s="2"/>
      <c r="C787" s="61"/>
      <c r="D787" s="61"/>
      <c r="E787" s="61"/>
    </row>
    <row r="788" spans="2:5" ht="15.75" customHeight="1" x14ac:dyDescent="0.3">
      <c r="B788" s="2"/>
      <c r="C788" s="61"/>
      <c r="D788" s="61"/>
      <c r="E788" s="61"/>
    </row>
    <row r="789" spans="2:5" ht="15.75" customHeight="1" x14ac:dyDescent="0.3">
      <c r="B789" s="2"/>
      <c r="C789" s="61"/>
      <c r="D789" s="61"/>
      <c r="E789" s="61"/>
    </row>
    <row r="790" spans="2:5" ht="15.75" customHeight="1" x14ac:dyDescent="0.3">
      <c r="B790" s="2"/>
      <c r="C790" s="61"/>
      <c r="D790" s="61"/>
      <c r="E790" s="61"/>
    </row>
    <row r="791" spans="2:5" ht="15.75" customHeight="1" x14ac:dyDescent="0.3">
      <c r="B791" s="2"/>
      <c r="C791" s="61"/>
      <c r="D791" s="61"/>
      <c r="E791" s="61"/>
    </row>
    <row r="792" spans="2:5" ht="15.75" customHeight="1" x14ac:dyDescent="0.3">
      <c r="B792" s="2"/>
      <c r="C792" s="61"/>
      <c r="D792" s="61"/>
      <c r="E792" s="61"/>
    </row>
    <row r="793" spans="2:5" ht="15.75" customHeight="1" x14ac:dyDescent="0.3">
      <c r="B793" s="2"/>
      <c r="C793" s="61"/>
      <c r="D793" s="61"/>
      <c r="E793" s="61"/>
    </row>
    <row r="794" spans="2:5" ht="15.75" customHeight="1" x14ac:dyDescent="0.3">
      <c r="B794" s="2"/>
      <c r="C794" s="61"/>
      <c r="D794" s="61"/>
      <c r="E794" s="61"/>
    </row>
    <row r="795" spans="2:5" ht="15.75" customHeight="1" x14ac:dyDescent="0.3">
      <c r="B795" s="2"/>
      <c r="C795" s="61"/>
      <c r="D795" s="61"/>
      <c r="E795" s="61"/>
    </row>
    <row r="796" spans="2:5" ht="15.75" customHeight="1" x14ac:dyDescent="0.3">
      <c r="B796" s="2"/>
      <c r="C796" s="61"/>
      <c r="D796" s="61"/>
      <c r="E796" s="61"/>
    </row>
    <row r="797" spans="2:5" ht="15.75" customHeight="1" x14ac:dyDescent="0.3">
      <c r="B797" s="2"/>
      <c r="C797" s="61"/>
      <c r="D797" s="61"/>
      <c r="E797" s="61"/>
    </row>
    <row r="798" spans="2:5" ht="15.75" customHeight="1" x14ac:dyDescent="0.3">
      <c r="B798" s="2"/>
      <c r="C798" s="61"/>
      <c r="D798" s="61"/>
      <c r="E798" s="61"/>
    </row>
    <row r="799" spans="2:5" ht="15.75" customHeight="1" x14ac:dyDescent="0.3">
      <c r="B799" s="2"/>
      <c r="C799" s="61"/>
      <c r="D799" s="61"/>
      <c r="E799" s="61"/>
    </row>
    <row r="800" spans="2:5" ht="15.75" customHeight="1" x14ac:dyDescent="0.3">
      <c r="B800" s="2"/>
      <c r="C800" s="61"/>
      <c r="D800" s="61"/>
      <c r="E800" s="61"/>
    </row>
    <row r="801" spans="2:5" ht="15.75" customHeight="1" x14ac:dyDescent="0.3">
      <c r="B801" s="2"/>
      <c r="C801" s="61"/>
      <c r="D801" s="61"/>
      <c r="E801" s="61"/>
    </row>
    <row r="802" spans="2:5" ht="15.75" customHeight="1" x14ac:dyDescent="0.3">
      <c r="B802" s="2"/>
      <c r="C802" s="61"/>
      <c r="D802" s="61"/>
      <c r="E802" s="61"/>
    </row>
    <row r="803" spans="2:5" ht="15.75" customHeight="1" x14ac:dyDescent="0.3">
      <c r="B803" s="2"/>
      <c r="C803" s="61"/>
      <c r="D803" s="61"/>
      <c r="E803" s="61"/>
    </row>
    <row r="804" spans="2:5" ht="15.75" customHeight="1" x14ac:dyDescent="0.3">
      <c r="B804" s="2"/>
      <c r="C804" s="61"/>
      <c r="D804" s="61"/>
      <c r="E804" s="61"/>
    </row>
    <row r="805" spans="2:5" ht="15.75" customHeight="1" x14ac:dyDescent="0.3">
      <c r="B805" s="2"/>
      <c r="C805" s="61"/>
      <c r="D805" s="61"/>
      <c r="E805" s="61"/>
    </row>
    <row r="806" spans="2:5" ht="15.75" customHeight="1" x14ac:dyDescent="0.3">
      <c r="B806" s="2"/>
      <c r="C806" s="61"/>
      <c r="D806" s="61"/>
      <c r="E806" s="61"/>
    </row>
    <row r="807" spans="2:5" ht="15.75" customHeight="1" x14ac:dyDescent="0.3">
      <c r="B807" s="2"/>
      <c r="C807" s="61"/>
      <c r="D807" s="61"/>
      <c r="E807" s="61"/>
    </row>
    <row r="808" spans="2:5" ht="15.75" customHeight="1" x14ac:dyDescent="0.3">
      <c r="B808" s="2"/>
      <c r="C808" s="61"/>
      <c r="D808" s="61"/>
      <c r="E808" s="61"/>
    </row>
    <row r="809" spans="2:5" ht="15.75" customHeight="1" x14ac:dyDescent="0.3">
      <c r="B809" s="2"/>
      <c r="C809" s="61"/>
      <c r="D809" s="61"/>
      <c r="E809" s="61"/>
    </row>
    <row r="810" spans="2:5" ht="15.75" customHeight="1" x14ac:dyDescent="0.3">
      <c r="B810" s="2"/>
      <c r="C810" s="61"/>
      <c r="D810" s="61"/>
      <c r="E810" s="61"/>
    </row>
    <row r="811" spans="2:5" ht="15.75" customHeight="1" x14ac:dyDescent="0.3">
      <c r="B811" s="2"/>
      <c r="C811" s="61"/>
      <c r="D811" s="61"/>
      <c r="E811" s="61"/>
    </row>
    <row r="812" spans="2:5" ht="15.75" customHeight="1" x14ac:dyDescent="0.3">
      <c r="B812" s="2"/>
      <c r="C812" s="61"/>
      <c r="D812" s="61"/>
      <c r="E812" s="61"/>
    </row>
    <row r="813" spans="2:5" ht="15.75" customHeight="1" x14ac:dyDescent="0.3">
      <c r="B813" s="2"/>
      <c r="C813" s="61"/>
      <c r="D813" s="61"/>
      <c r="E813" s="61"/>
    </row>
    <row r="814" spans="2:5" ht="15.75" customHeight="1" x14ac:dyDescent="0.3">
      <c r="B814" s="2"/>
      <c r="C814" s="61"/>
      <c r="D814" s="61"/>
      <c r="E814" s="61"/>
    </row>
    <row r="815" spans="2:5" ht="15.75" customHeight="1" x14ac:dyDescent="0.3">
      <c r="B815" s="2"/>
      <c r="C815" s="61"/>
      <c r="D815" s="61"/>
      <c r="E815" s="61"/>
    </row>
    <row r="816" spans="2:5" ht="15.75" customHeight="1" x14ac:dyDescent="0.3">
      <c r="B816" s="2"/>
      <c r="C816" s="61"/>
      <c r="D816" s="61"/>
      <c r="E816" s="61"/>
    </row>
    <row r="817" spans="2:5" ht="15.75" customHeight="1" x14ac:dyDescent="0.3">
      <c r="B817" s="2"/>
      <c r="C817" s="61"/>
      <c r="D817" s="61"/>
      <c r="E817" s="61"/>
    </row>
    <row r="818" spans="2:5" ht="15.75" customHeight="1" x14ac:dyDescent="0.3">
      <c r="B818" s="2"/>
      <c r="C818" s="61"/>
      <c r="D818" s="61"/>
      <c r="E818" s="61"/>
    </row>
    <row r="819" spans="2:5" ht="15.75" customHeight="1" x14ac:dyDescent="0.3">
      <c r="B819" s="2"/>
      <c r="C819" s="61"/>
      <c r="D819" s="61"/>
      <c r="E819" s="61"/>
    </row>
    <row r="820" spans="2:5" ht="15.75" customHeight="1" x14ac:dyDescent="0.3">
      <c r="B820" s="2"/>
      <c r="C820" s="61"/>
      <c r="D820" s="61"/>
      <c r="E820" s="61"/>
    </row>
    <row r="821" spans="2:5" ht="15.75" customHeight="1" x14ac:dyDescent="0.3">
      <c r="B821" s="2"/>
      <c r="C821" s="61"/>
      <c r="D821" s="61"/>
      <c r="E821" s="61"/>
    </row>
    <row r="822" spans="2:5" ht="15.75" customHeight="1" x14ac:dyDescent="0.3">
      <c r="B822" s="2"/>
      <c r="C822" s="61"/>
      <c r="D822" s="61"/>
      <c r="E822" s="61"/>
    </row>
    <row r="823" spans="2:5" ht="15.75" customHeight="1" x14ac:dyDescent="0.3">
      <c r="B823" s="2"/>
      <c r="C823" s="61"/>
      <c r="D823" s="61"/>
      <c r="E823" s="61"/>
    </row>
    <row r="824" spans="2:5" ht="15.75" customHeight="1" x14ac:dyDescent="0.3">
      <c r="B824" s="2"/>
      <c r="C824" s="61"/>
      <c r="D824" s="61"/>
      <c r="E824" s="61"/>
    </row>
    <row r="825" spans="2:5" ht="15.75" customHeight="1" x14ac:dyDescent="0.3">
      <c r="B825" s="2"/>
      <c r="C825" s="61"/>
      <c r="D825" s="61"/>
      <c r="E825" s="61"/>
    </row>
    <row r="826" spans="2:5" ht="15.75" customHeight="1" x14ac:dyDescent="0.3">
      <c r="B826" s="2"/>
      <c r="C826" s="61"/>
      <c r="D826" s="61"/>
      <c r="E826" s="61"/>
    </row>
    <row r="827" spans="2:5" ht="15.75" customHeight="1" x14ac:dyDescent="0.3">
      <c r="B827" s="2"/>
      <c r="C827" s="61"/>
      <c r="D827" s="61"/>
      <c r="E827" s="61"/>
    </row>
    <row r="828" spans="2:5" ht="15.75" customHeight="1" x14ac:dyDescent="0.3">
      <c r="B828" s="2"/>
      <c r="C828" s="61"/>
      <c r="D828" s="61"/>
      <c r="E828" s="61"/>
    </row>
    <row r="829" spans="2:5" ht="15.75" customHeight="1" x14ac:dyDescent="0.3">
      <c r="B829" s="2"/>
      <c r="C829" s="61"/>
      <c r="D829" s="61"/>
      <c r="E829" s="61"/>
    </row>
    <row r="830" spans="2:5" ht="15.75" customHeight="1" x14ac:dyDescent="0.3">
      <c r="B830" s="2"/>
      <c r="C830" s="61"/>
      <c r="D830" s="61"/>
      <c r="E830" s="61"/>
    </row>
    <row r="831" spans="2:5" ht="15.75" customHeight="1" x14ac:dyDescent="0.3">
      <c r="B831" s="2"/>
      <c r="C831" s="61"/>
      <c r="D831" s="61"/>
      <c r="E831" s="61"/>
    </row>
    <row r="832" spans="2:5" ht="15.75" customHeight="1" x14ac:dyDescent="0.3">
      <c r="B832" s="2"/>
      <c r="C832" s="61"/>
      <c r="D832" s="61"/>
      <c r="E832" s="61"/>
    </row>
    <row r="833" spans="2:5" ht="15.75" customHeight="1" x14ac:dyDescent="0.3">
      <c r="B833" s="2"/>
      <c r="C833" s="61"/>
      <c r="D833" s="61"/>
      <c r="E833" s="61"/>
    </row>
    <row r="834" spans="2:5" ht="15.75" customHeight="1" x14ac:dyDescent="0.3">
      <c r="B834" s="2"/>
      <c r="C834" s="61"/>
      <c r="D834" s="61"/>
      <c r="E834" s="61"/>
    </row>
    <row r="835" spans="2:5" ht="15.75" customHeight="1" x14ac:dyDescent="0.3">
      <c r="B835" s="2"/>
      <c r="C835" s="61"/>
      <c r="D835" s="61"/>
      <c r="E835" s="61"/>
    </row>
    <row r="836" spans="2:5" ht="15.75" customHeight="1" x14ac:dyDescent="0.3">
      <c r="B836" s="2"/>
      <c r="C836" s="61"/>
      <c r="D836" s="61"/>
      <c r="E836" s="61"/>
    </row>
    <row r="837" spans="2:5" ht="15.75" customHeight="1" x14ac:dyDescent="0.3">
      <c r="B837" s="2"/>
      <c r="C837" s="61"/>
      <c r="D837" s="61"/>
      <c r="E837" s="61"/>
    </row>
    <row r="838" spans="2:5" ht="15.75" customHeight="1" x14ac:dyDescent="0.3">
      <c r="B838" s="2"/>
      <c r="C838" s="61"/>
      <c r="D838" s="61"/>
      <c r="E838" s="61"/>
    </row>
    <row r="839" spans="2:5" ht="15.75" customHeight="1" x14ac:dyDescent="0.3">
      <c r="B839" s="2"/>
      <c r="C839" s="61"/>
      <c r="D839" s="61"/>
      <c r="E839" s="61"/>
    </row>
    <row r="840" spans="2:5" ht="15.75" customHeight="1" x14ac:dyDescent="0.3">
      <c r="B840" s="2"/>
      <c r="C840" s="61"/>
      <c r="D840" s="61"/>
      <c r="E840" s="61"/>
    </row>
    <row r="841" spans="2:5" ht="15.75" customHeight="1" x14ac:dyDescent="0.3">
      <c r="B841" s="2"/>
      <c r="C841" s="61"/>
      <c r="D841" s="61"/>
      <c r="E841" s="61"/>
    </row>
    <row r="842" spans="2:5" ht="15.75" customHeight="1" x14ac:dyDescent="0.3">
      <c r="B842" s="2"/>
      <c r="C842" s="61"/>
      <c r="D842" s="61"/>
      <c r="E842" s="61"/>
    </row>
    <row r="843" spans="2:5" ht="15.75" customHeight="1" x14ac:dyDescent="0.3">
      <c r="B843" s="2"/>
      <c r="C843" s="61"/>
      <c r="D843" s="61"/>
      <c r="E843" s="61"/>
    </row>
    <row r="844" spans="2:5" ht="15.75" customHeight="1" x14ac:dyDescent="0.3">
      <c r="B844" s="2"/>
      <c r="C844" s="61"/>
      <c r="D844" s="61"/>
      <c r="E844" s="61"/>
    </row>
    <row r="845" spans="2:5" ht="15.75" customHeight="1" x14ac:dyDescent="0.3">
      <c r="B845" s="2"/>
      <c r="C845" s="61"/>
      <c r="D845" s="61"/>
      <c r="E845" s="61"/>
    </row>
    <row r="846" spans="2:5" ht="15.75" customHeight="1" x14ac:dyDescent="0.3">
      <c r="B846" s="2"/>
      <c r="C846" s="61"/>
      <c r="D846" s="61"/>
      <c r="E846" s="61"/>
    </row>
    <row r="847" spans="2:5" ht="15.75" customHeight="1" x14ac:dyDescent="0.3">
      <c r="B847" s="2"/>
      <c r="C847" s="61"/>
      <c r="D847" s="61"/>
      <c r="E847" s="61"/>
    </row>
    <row r="848" spans="2:5" ht="15.75" customHeight="1" x14ac:dyDescent="0.3">
      <c r="B848" s="2"/>
      <c r="C848" s="61"/>
      <c r="D848" s="61"/>
      <c r="E848" s="61"/>
    </row>
    <row r="849" spans="2:5" ht="15.75" customHeight="1" x14ac:dyDescent="0.3">
      <c r="B849" s="2"/>
      <c r="C849" s="61"/>
      <c r="D849" s="61"/>
      <c r="E849" s="61"/>
    </row>
    <row r="850" spans="2:5" ht="15.75" customHeight="1" x14ac:dyDescent="0.3">
      <c r="B850" s="2"/>
      <c r="C850" s="61"/>
      <c r="D850" s="61"/>
      <c r="E850" s="61"/>
    </row>
    <row r="851" spans="2:5" ht="15.75" customHeight="1" x14ac:dyDescent="0.3">
      <c r="B851" s="2"/>
      <c r="C851" s="61"/>
      <c r="D851" s="61"/>
      <c r="E851" s="61"/>
    </row>
    <row r="852" spans="2:5" ht="15.75" customHeight="1" x14ac:dyDescent="0.3">
      <c r="B852" s="2"/>
      <c r="C852" s="61"/>
      <c r="D852" s="61"/>
      <c r="E852" s="61"/>
    </row>
    <row r="853" spans="2:5" ht="15.75" customHeight="1" x14ac:dyDescent="0.3">
      <c r="B853" s="2"/>
      <c r="C853" s="61"/>
      <c r="D853" s="61"/>
      <c r="E853" s="61"/>
    </row>
    <row r="854" spans="2:5" ht="15.75" customHeight="1" x14ac:dyDescent="0.3">
      <c r="B854" s="2"/>
      <c r="C854" s="61"/>
      <c r="D854" s="61"/>
      <c r="E854" s="61"/>
    </row>
    <row r="855" spans="2:5" ht="15.75" customHeight="1" x14ac:dyDescent="0.3">
      <c r="B855" s="2"/>
      <c r="C855" s="61"/>
      <c r="D855" s="61"/>
      <c r="E855" s="61"/>
    </row>
    <row r="856" spans="2:5" ht="15.75" customHeight="1" x14ac:dyDescent="0.3">
      <c r="B856" s="2"/>
      <c r="C856" s="61"/>
      <c r="D856" s="61"/>
      <c r="E856" s="61"/>
    </row>
    <row r="857" spans="2:5" ht="15.75" customHeight="1" x14ac:dyDescent="0.3">
      <c r="B857" s="2"/>
      <c r="C857" s="61"/>
      <c r="D857" s="61"/>
      <c r="E857" s="61"/>
    </row>
    <row r="858" spans="2:5" ht="15.75" customHeight="1" x14ac:dyDescent="0.3">
      <c r="B858" s="2"/>
      <c r="C858" s="61"/>
      <c r="D858" s="61"/>
      <c r="E858" s="61"/>
    </row>
    <row r="859" spans="2:5" ht="15.75" customHeight="1" x14ac:dyDescent="0.3">
      <c r="B859" s="2"/>
      <c r="C859" s="61"/>
      <c r="D859" s="61"/>
      <c r="E859" s="61"/>
    </row>
    <row r="860" spans="2:5" ht="15.75" customHeight="1" x14ac:dyDescent="0.3">
      <c r="B860" s="2"/>
      <c r="C860" s="61"/>
      <c r="D860" s="61"/>
      <c r="E860" s="61"/>
    </row>
    <row r="861" spans="2:5" ht="15.75" customHeight="1" x14ac:dyDescent="0.3">
      <c r="B861" s="2"/>
      <c r="C861" s="61"/>
      <c r="D861" s="61"/>
      <c r="E861" s="61"/>
    </row>
    <row r="862" spans="2:5" ht="15.75" customHeight="1" x14ac:dyDescent="0.3">
      <c r="B862" s="2"/>
      <c r="C862" s="61"/>
      <c r="D862" s="61"/>
      <c r="E862" s="61"/>
    </row>
    <row r="863" spans="2:5" ht="15.75" customHeight="1" x14ac:dyDescent="0.3">
      <c r="B863" s="2"/>
      <c r="C863" s="61"/>
      <c r="D863" s="61"/>
      <c r="E863" s="61"/>
    </row>
    <row r="864" spans="2:5" ht="15.75" customHeight="1" x14ac:dyDescent="0.3">
      <c r="B864" s="2"/>
      <c r="C864" s="61"/>
      <c r="D864" s="61"/>
      <c r="E864" s="61"/>
    </row>
    <row r="865" spans="2:5" ht="15.75" customHeight="1" x14ac:dyDescent="0.3">
      <c r="B865" s="2"/>
      <c r="C865" s="61"/>
      <c r="D865" s="61"/>
      <c r="E865" s="61"/>
    </row>
    <row r="866" spans="2:5" ht="15.75" customHeight="1" x14ac:dyDescent="0.3">
      <c r="B866" s="2"/>
      <c r="C866" s="61"/>
      <c r="D866" s="61"/>
      <c r="E866" s="61"/>
    </row>
    <row r="867" spans="2:5" ht="15.75" customHeight="1" x14ac:dyDescent="0.3">
      <c r="B867" s="2"/>
      <c r="C867" s="61"/>
      <c r="D867" s="61"/>
      <c r="E867" s="61"/>
    </row>
    <row r="868" spans="2:5" ht="15.75" customHeight="1" x14ac:dyDescent="0.3">
      <c r="B868" s="2"/>
      <c r="C868" s="61"/>
      <c r="D868" s="61"/>
      <c r="E868" s="61"/>
    </row>
    <row r="869" spans="2:5" ht="15.75" customHeight="1" x14ac:dyDescent="0.3">
      <c r="B869" s="2"/>
      <c r="C869" s="61"/>
      <c r="D869" s="61"/>
      <c r="E869" s="61"/>
    </row>
    <row r="870" spans="2:5" ht="15.75" customHeight="1" x14ac:dyDescent="0.3">
      <c r="B870" s="2"/>
      <c r="C870" s="61"/>
      <c r="D870" s="61"/>
      <c r="E870" s="61"/>
    </row>
    <row r="871" spans="2:5" ht="15.75" customHeight="1" x14ac:dyDescent="0.3">
      <c r="B871" s="2"/>
      <c r="C871" s="61"/>
      <c r="D871" s="61"/>
      <c r="E871" s="61"/>
    </row>
    <row r="872" spans="2:5" ht="15.75" customHeight="1" x14ac:dyDescent="0.3">
      <c r="B872" s="2"/>
      <c r="C872" s="61"/>
      <c r="D872" s="61"/>
      <c r="E872" s="61"/>
    </row>
    <row r="873" spans="2:5" ht="15.75" customHeight="1" x14ac:dyDescent="0.3">
      <c r="B873" s="2"/>
      <c r="C873" s="61"/>
      <c r="D873" s="61"/>
      <c r="E873" s="61"/>
    </row>
    <row r="874" spans="2:5" ht="15.75" customHeight="1" x14ac:dyDescent="0.3">
      <c r="B874" s="2"/>
      <c r="C874" s="61"/>
      <c r="D874" s="61"/>
      <c r="E874" s="61"/>
    </row>
    <row r="875" spans="2:5" ht="15.75" customHeight="1" x14ac:dyDescent="0.3">
      <c r="B875" s="2"/>
      <c r="C875" s="61"/>
      <c r="D875" s="61"/>
      <c r="E875" s="61"/>
    </row>
    <row r="876" spans="2:5" ht="15.75" customHeight="1" x14ac:dyDescent="0.3">
      <c r="B876" s="2"/>
      <c r="C876" s="61"/>
      <c r="D876" s="61"/>
      <c r="E876" s="61"/>
    </row>
    <row r="877" spans="2:5" ht="15.75" customHeight="1" x14ac:dyDescent="0.3">
      <c r="B877" s="2"/>
      <c r="C877" s="61"/>
      <c r="D877" s="61"/>
      <c r="E877" s="61"/>
    </row>
    <row r="878" spans="2:5" ht="15.75" customHeight="1" x14ac:dyDescent="0.3">
      <c r="B878" s="2"/>
      <c r="C878" s="61"/>
      <c r="D878" s="61"/>
      <c r="E878" s="61"/>
    </row>
    <row r="879" spans="2:5" ht="15.75" customHeight="1" x14ac:dyDescent="0.3">
      <c r="B879" s="2"/>
      <c r="C879" s="61"/>
      <c r="D879" s="61"/>
      <c r="E879" s="61"/>
    </row>
    <row r="880" spans="2:5" ht="15.75" customHeight="1" x14ac:dyDescent="0.3">
      <c r="B880" s="2"/>
      <c r="C880" s="61"/>
      <c r="D880" s="61"/>
      <c r="E880" s="61"/>
    </row>
    <row r="881" spans="2:5" ht="15.75" customHeight="1" x14ac:dyDescent="0.3">
      <c r="B881" s="2"/>
      <c r="C881" s="61"/>
      <c r="D881" s="61"/>
      <c r="E881" s="61"/>
    </row>
    <row r="882" spans="2:5" ht="15.75" customHeight="1" x14ac:dyDescent="0.3">
      <c r="B882" s="2"/>
      <c r="C882" s="61"/>
      <c r="D882" s="61"/>
      <c r="E882" s="61"/>
    </row>
    <row r="883" spans="2:5" ht="15.75" customHeight="1" x14ac:dyDescent="0.3">
      <c r="B883" s="2"/>
      <c r="C883" s="61"/>
      <c r="D883" s="61"/>
      <c r="E883" s="61"/>
    </row>
    <row r="884" spans="2:5" ht="15.75" customHeight="1" x14ac:dyDescent="0.3">
      <c r="B884" s="2"/>
      <c r="C884" s="61"/>
      <c r="D884" s="61"/>
      <c r="E884" s="61"/>
    </row>
    <row r="885" spans="2:5" ht="15.75" customHeight="1" x14ac:dyDescent="0.3">
      <c r="B885" s="2"/>
      <c r="C885" s="61"/>
      <c r="D885" s="61"/>
      <c r="E885" s="61"/>
    </row>
    <row r="886" spans="2:5" ht="15.75" customHeight="1" x14ac:dyDescent="0.3">
      <c r="B886" s="2"/>
      <c r="C886" s="61"/>
      <c r="D886" s="61"/>
      <c r="E886" s="61"/>
    </row>
    <row r="887" spans="2:5" ht="15.75" customHeight="1" x14ac:dyDescent="0.3">
      <c r="B887" s="2"/>
      <c r="C887" s="61"/>
      <c r="D887" s="61"/>
      <c r="E887" s="61"/>
    </row>
    <row r="888" spans="2:5" ht="15.75" customHeight="1" x14ac:dyDescent="0.3">
      <c r="B888" s="2"/>
      <c r="C888" s="61"/>
      <c r="D888" s="61"/>
      <c r="E888" s="61"/>
    </row>
    <row r="889" spans="2:5" ht="15.75" customHeight="1" x14ac:dyDescent="0.3">
      <c r="B889" s="2"/>
      <c r="C889" s="61"/>
      <c r="D889" s="61"/>
      <c r="E889" s="61"/>
    </row>
    <row r="890" spans="2:5" ht="15.75" customHeight="1" x14ac:dyDescent="0.3">
      <c r="B890" s="2"/>
      <c r="C890" s="61"/>
      <c r="D890" s="61"/>
      <c r="E890" s="61"/>
    </row>
    <row r="891" spans="2:5" ht="15.75" customHeight="1" x14ac:dyDescent="0.3">
      <c r="B891" s="2"/>
      <c r="C891" s="61"/>
      <c r="D891" s="61"/>
      <c r="E891" s="61"/>
    </row>
    <row r="892" spans="2:5" ht="15.75" customHeight="1" x14ac:dyDescent="0.3">
      <c r="B892" s="2"/>
      <c r="C892" s="61"/>
      <c r="D892" s="61"/>
      <c r="E892" s="61"/>
    </row>
    <row r="893" spans="2:5" ht="15.75" customHeight="1" x14ac:dyDescent="0.3">
      <c r="B893" s="2"/>
      <c r="C893" s="61"/>
      <c r="D893" s="61"/>
      <c r="E893" s="61"/>
    </row>
    <row r="894" spans="2:5" ht="15.75" customHeight="1" x14ac:dyDescent="0.3">
      <c r="B894" s="2"/>
      <c r="C894" s="61"/>
      <c r="D894" s="61"/>
      <c r="E894" s="61"/>
    </row>
    <row r="895" spans="2:5" ht="15.75" customHeight="1" x14ac:dyDescent="0.3">
      <c r="B895" s="2"/>
      <c r="C895" s="61"/>
      <c r="D895" s="61"/>
      <c r="E895" s="61"/>
    </row>
    <row r="896" spans="2:5" ht="15.75" customHeight="1" x14ac:dyDescent="0.3">
      <c r="B896" s="2"/>
      <c r="C896" s="61"/>
      <c r="D896" s="61"/>
      <c r="E896" s="61"/>
    </row>
    <row r="897" spans="2:5" ht="15.75" customHeight="1" x14ac:dyDescent="0.3">
      <c r="B897" s="2"/>
      <c r="C897" s="61"/>
      <c r="D897" s="61"/>
      <c r="E897" s="61"/>
    </row>
    <row r="898" spans="2:5" ht="15.75" customHeight="1" x14ac:dyDescent="0.3">
      <c r="B898" s="2"/>
      <c r="C898" s="61"/>
      <c r="D898" s="61"/>
      <c r="E898" s="61"/>
    </row>
    <row r="899" spans="2:5" ht="15.75" customHeight="1" x14ac:dyDescent="0.3">
      <c r="B899" s="2"/>
      <c r="C899" s="61"/>
      <c r="D899" s="61"/>
      <c r="E899" s="61"/>
    </row>
    <row r="900" spans="2:5" ht="15.75" customHeight="1" x14ac:dyDescent="0.3">
      <c r="B900" s="2"/>
      <c r="C900" s="61"/>
      <c r="D900" s="61"/>
      <c r="E900" s="61"/>
    </row>
    <row r="901" spans="2:5" ht="15.75" customHeight="1" x14ac:dyDescent="0.3">
      <c r="B901" s="2"/>
      <c r="C901" s="61"/>
      <c r="D901" s="61"/>
      <c r="E901" s="61"/>
    </row>
    <row r="902" spans="2:5" ht="15.75" customHeight="1" x14ac:dyDescent="0.3">
      <c r="B902" s="2"/>
      <c r="C902" s="61"/>
      <c r="D902" s="61"/>
      <c r="E902" s="61"/>
    </row>
    <row r="903" spans="2:5" ht="15.75" customHeight="1" x14ac:dyDescent="0.3">
      <c r="B903" s="2"/>
      <c r="C903" s="61"/>
      <c r="D903" s="61"/>
      <c r="E903" s="61"/>
    </row>
    <row r="904" spans="2:5" ht="15.75" customHeight="1" x14ac:dyDescent="0.3">
      <c r="B904" s="2"/>
      <c r="C904" s="61"/>
      <c r="D904" s="61"/>
      <c r="E904" s="61"/>
    </row>
    <row r="905" spans="2:5" ht="15.75" customHeight="1" x14ac:dyDescent="0.3">
      <c r="B905" s="2"/>
      <c r="C905" s="61"/>
      <c r="D905" s="61"/>
      <c r="E905" s="61"/>
    </row>
    <row r="906" spans="2:5" ht="15.75" customHeight="1" x14ac:dyDescent="0.3">
      <c r="B906" s="2"/>
      <c r="C906" s="61"/>
      <c r="D906" s="61"/>
      <c r="E906" s="61"/>
    </row>
    <row r="907" spans="2:5" ht="15.75" customHeight="1" x14ac:dyDescent="0.3">
      <c r="B907" s="2"/>
      <c r="C907" s="61"/>
      <c r="D907" s="61"/>
      <c r="E907" s="61"/>
    </row>
    <row r="908" spans="2:5" ht="15.75" customHeight="1" x14ac:dyDescent="0.3">
      <c r="B908" s="2"/>
      <c r="C908" s="61"/>
      <c r="D908" s="61"/>
      <c r="E908" s="61"/>
    </row>
    <row r="909" spans="2:5" ht="15.75" customHeight="1" x14ac:dyDescent="0.3">
      <c r="B909" s="2"/>
      <c r="C909" s="61"/>
      <c r="D909" s="61"/>
      <c r="E909" s="61"/>
    </row>
    <row r="910" spans="2:5" ht="15.75" customHeight="1" x14ac:dyDescent="0.3">
      <c r="B910" s="2"/>
      <c r="C910" s="61"/>
      <c r="D910" s="61"/>
      <c r="E910" s="61"/>
    </row>
    <row r="911" spans="2:5" ht="15.75" customHeight="1" x14ac:dyDescent="0.3">
      <c r="B911" s="2"/>
      <c r="C911" s="61"/>
      <c r="D911" s="61"/>
      <c r="E911" s="61"/>
    </row>
    <row r="912" spans="2:5" ht="15.75" customHeight="1" x14ac:dyDescent="0.3">
      <c r="B912" s="2"/>
      <c r="C912" s="61"/>
      <c r="D912" s="61"/>
      <c r="E912" s="61"/>
    </row>
    <row r="913" spans="2:5" ht="15.75" customHeight="1" x14ac:dyDescent="0.3">
      <c r="B913" s="2"/>
      <c r="C913" s="61"/>
      <c r="D913" s="61"/>
      <c r="E913" s="61"/>
    </row>
    <row r="914" spans="2:5" ht="15.75" customHeight="1" x14ac:dyDescent="0.3">
      <c r="B914" s="2"/>
      <c r="C914" s="61"/>
      <c r="D914" s="61"/>
      <c r="E914" s="61"/>
    </row>
    <row r="915" spans="2:5" ht="15.75" customHeight="1" x14ac:dyDescent="0.3">
      <c r="B915" s="2"/>
      <c r="C915" s="61"/>
      <c r="D915" s="61"/>
      <c r="E915" s="61"/>
    </row>
    <row r="916" spans="2:5" ht="15.75" customHeight="1" x14ac:dyDescent="0.3">
      <c r="B916" s="2"/>
      <c r="C916" s="61"/>
      <c r="D916" s="61"/>
      <c r="E916" s="61"/>
    </row>
    <row r="917" spans="2:5" ht="15.75" customHeight="1" x14ac:dyDescent="0.3">
      <c r="B917" s="2"/>
      <c r="C917" s="61"/>
      <c r="D917" s="61"/>
      <c r="E917" s="61"/>
    </row>
    <row r="918" spans="2:5" ht="15.75" customHeight="1" x14ac:dyDescent="0.3">
      <c r="B918" s="2"/>
      <c r="C918" s="61"/>
      <c r="D918" s="61"/>
      <c r="E918" s="61"/>
    </row>
    <row r="919" spans="2:5" ht="15.75" customHeight="1" x14ac:dyDescent="0.3">
      <c r="B919" s="2"/>
      <c r="C919" s="61"/>
      <c r="D919" s="61"/>
      <c r="E919" s="61"/>
    </row>
    <row r="920" spans="2:5" ht="15.75" customHeight="1" x14ac:dyDescent="0.3">
      <c r="B920" s="2"/>
      <c r="C920" s="61"/>
      <c r="D920" s="61"/>
      <c r="E920" s="61"/>
    </row>
    <row r="921" spans="2:5" ht="15.75" customHeight="1" x14ac:dyDescent="0.3">
      <c r="B921" s="2"/>
      <c r="C921" s="61"/>
      <c r="D921" s="61"/>
      <c r="E921" s="61"/>
    </row>
    <row r="922" spans="2:5" ht="15.75" customHeight="1" x14ac:dyDescent="0.3">
      <c r="B922" s="2"/>
      <c r="C922" s="61"/>
      <c r="D922" s="61"/>
      <c r="E922" s="61"/>
    </row>
    <row r="923" spans="2:5" ht="15.75" customHeight="1" x14ac:dyDescent="0.3">
      <c r="B923" s="2"/>
      <c r="C923" s="61"/>
      <c r="D923" s="61"/>
      <c r="E923" s="61"/>
    </row>
    <row r="924" spans="2:5" ht="15.75" customHeight="1" x14ac:dyDescent="0.3">
      <c r="B924" s="2"/>
      <c r="C924" s="61"/>
      <c r="D924" s="61"/>
      <c r="E924" s="61"/>
    </row>
    <row r="925" spans="2:5" ht="15.75" customHeight="1" x14ac:dyDescent="0.3">
      <c r="B925" s="2"/>
      <c r="C925" s="61"/>
      <c r="D925" s="61"/>
      <c r="E925" s="61"/>
    </row>
    <row r="926" spans="2:5" ht="15.75" customHeight="1" x14ac:dyDescent="0.3">
      <c r="B926" s="2"/>
      <c r="C926" s="61"/>
      <c r="D926" s="61"/>
      <c r="E926" s="61"/>
    </row>
    <row r="927" spans="2:5" ht="15.75" customHeight="1" x14ac:dyDescent="0.3">
      <c r="B927" s="2"/>
      <c r="C927" s="61"/>
      <c r="D927" s="61"/>
      <c r="E927" s="61"/>
    </row>
    <row r="928" spans="2:5" ht="15.75" customHeight="1" x14ac:dyDescent="0.3">
      <c r="B928" s="2"/>
      <c r="C928" s="61"/>
      <c r="D928" s="61"/>
      <c r="E928" s="61"/>
    </row>
    <row r="929" spans="2:5" ht="15.75" customHeight="1" x14ac:dyDescent="0.3">
      <c r="B929" s="2"/>
      <c r="C929" s="61"/>
      <c r="D929" s="61"/>
      <c r="E929" s="61"/>
    </row>
    <row r="930" spans="2:5" ht="15.75" customHeight="1" x14ac:dyDescent="0.3">
      <c r="B930" s="2"/>
      <c r="C930" s="61"/>
      <c r="D930" s="61"/>
      <c r="E930" s="61"/>
    </row>
    <row r="931" spans="2:5" ht="15.75" customHeight="1" x14ac:dyDescent="0.3">
      <c r="B931" s="2"/>
      <c r="C931" s="61"/>
      <c r="D931" s="61"/>
      <c r="E931" s="61"/>
    </row>
    <row r="932" spans="2:5" ht="15.75" customHeight="1" x14ac:dyDescent="0.3">
      <c r="B932" s="2"/>
      <c r="C932" s="61"/>
      <c r="D932" s="61"/>
      <c r="E932" s="61"/>
    </row>
    <row r="933" spans="2:5" ht="15.75" customHeight="1" x14ac:dyDescent="0.3">
      <c r="B933" s="2"/>
      <c r="C933" s="61"/>
      <c r="D933" s="61"/>
      <c r="E933" s="61"/>
    </row>
    <row r="934" spans="2:5" ht="15.75" customHeight="1" x14ac:dyDescent="0.3">
      <c r="B934" s="2"/>
      <c r="C934" s="61"/>
      <c r="D934" s="61"/>
      <c r="E934" s="61"/>
    </row>
    <row r="935" spans="2:5" ht="15.75" customHeight="1" x14ac:dyDescent="0.3">
      <c r="B935" s="2"/>
      <c r="C935" s="61"/>
      <c r="D935" s="61"/>
      <c r="E935" s="61"/>
    </row>
    <row r="936" spans="2:5" ht="15.75" customHeight="1" x14ac:dyDescent="0.3">
      <c r="B936" s="2"/>
      <c r="C936" s="61"/>
      <c r="D936" s="61"/>
      <c r="E936" s="61"/>
    </row>
    <row r="937" spans="2:5" ht="15.75" customHeight="1" x14ac:dyDescent="0.3">
      <c r="B937" s="2"/>
      <c r="C937" s="61"/>
      <c r="D937" s="61"/>
      <c r="E937" s="61"/>
    </row>
    <row r="938" spans="2:5" ht="15.75" customHeight="1" x14ac:dyDescent="0.3">
      <c r="B938" s="2"/>
      <c r="C938" s="61"/>
      <c r="D938" s="61"/>
      <c r="E938" s="61"/>
    </row>
    <row r="939" spans="2:5" ht="15.75" customHeight="1" x14ac:dyDescent="0.3">
      <c r="B939" s="2"/>
      <c r="C939" s="61"/>
      <c r="D939" s="61"/>
      <c r="E939" s="61"/>
    </row>
    <row r="940" spans="2:5" ht="15.75" customHeight="1" x14ac:dyDescent="0.3">
      <c r="B940" s="2"/>
      <c r="C940" s="61"/>
      <c r="D940" s="61"/>
      <c r="E940" s="61"/>
    </row>
    <row r="941" spans="2:5" ht="15.75" customHeight="1" x14ac:dyDescent="0.3">
      <c r="B941" s="2"/>
      <c r="C941" s="61"/>
      <c r="D941" s="61"/>
      <c r="E941" s="61"/>
    </row>
    <row r="942" spans="2:5" ht="15.75" customHeight="1" x14ac:dyDescent="0.3">
      <c r="B942" s="2"/>
      <c r="C942" s="61"/>
      <c r="D942" s="61"/>
      <c r="E942" s="61"/>
    </row>
    <row r="943" spans="2:5" ht="15.75" customHeight="1" x14ac:dyDescent="0.3">
      <c r="B943" s="2"/>
      <c r="C943" s="61"/>
      <c r="D943" s="61"/>
      <c r="E943" s="61"/>
    </row>
    <row r="944" spans="2:5" ht="15.75" customHeight="1" x14ac:dyDescent="0.3">
      <c r="B944" s="2"/>
      <c r="C944" s="61"/>
      <c r="D944" s="61"/>
      <c r="E944" s="61"/>
    </row>
    <row r="945" spans="2:5" ht="15.75" customHeight="1" x14ac:dyDescent="0.3">
      <c r="B945" s="2"/>
      <c r="C945" s="61"/>
      <c r="D945" s="61"/>
      <c r="E945" s="61"/>
    </row>
    <row r="946" spans="2:5" ht="15.75" customHeight="1" x14ac:dyDescent="0.3">
      <c r="B946" s="2"/>
      <c r="C946" s="61"/>
      <c r="D946" s="61"/>
      <c r="E946" s="61"/>
    </row>
    <row r="947" spans="2:5" ht="15.75" customHeight="1" x14ac:dyDescent="0.3">
      <c r="B947" s="2"/>
      <c r="C947" s="61"/>
      <c r="D947" s="61"/>
      <c r="E947" s="61"/>
    </row>
    <row r="948" spans="2:5" ht="15.75" customHeight="1" x14ac:dyDescent="0.3">
      <c r="B948" s="2"/>
      <c r="C948" s="61"/>
      <c r="D948" s="61"/>
      <c r="E948" s="61"/>
    </row>
    <row r="949" spans="2:5" ht="15.75" customHeight="1" x14ac:dyDescent="0.3">
      <c r="B949" s="2"/>
      <c r="C949" s="61"/>
      <c r="D949" s="61"/>
      <c r="E949" s="61"/>
    </row>
    <row r="950" spans="2:5" ht="15.75" customHeight="1" x14ac:dyDescent="0.3">
      <c r="B950" s="2"/>
      <c r="C950" s="61"/>
      <c r="D950" s="61"/>
      <c r="E950" s="61"/>
    </row>
    <row r="951" spans="2:5" ht="15.75" customHeight="1" x14ac:dyDescent="0.3">
      <c r="B951" s="2"/>
      <c r="C951" s="61"/>
      <c r="D951" s="61"/>
      <c r="E951" s="61"/>
    </row>
    <row r="952" spans="2:5" ht="15.75" customHeight="1" x14ac:dyDescent="0.3">
      <c r="B952" s="2"/>
      <c r="C952" s="61"/>
      <c r="D952" s="61"/>
      <c r="E952" s="61"/>
    </row>
    <row r="953" spans="2:5" ht="15.75" customHeight="1" x14ac:dyDescent="0.3">
      <c r="B953" s="2"/>
      <c r="C953" s="61"/>
      <c r="D953" s="61"/>
      <c r="E953" s="61"/>
    </row>
    <row r="954" spans="2:5" ht="15.75" customHeight="1" x14ac:dyDescent="0.3">
      <c r="B954" s="2"/>
      <c r="C954" s="61"/>
      <c r="D954" s="61"/>
      <c r="E954" s="61"/>
    </row>
    <row r="955" spans="2:5" ht="15.75" customHeight="1" x14ac:dyDescent="0.3">
      <c r="B955" s="2"/>
      <c r="C955" s="61"/>
      <c r="D955" s="61"/>
      <c r="E955" s="61"/>
    </row>
    <row r="956" spans="2:5" ht="15.75" customHeight="1" x14ac:dyDescent="0.3">
      <c r="B956" s="2"/>
      <c r="C956" s="61"/>
      <c r="D956" s="61"/>
      <c r="E956" s="61"/>
    </row>
    <row r="957" spans="2:5" ht="15.75" customHeight="1" x14ac:dyDescent="0.3">
      <c r="B957" s="2"/>
      <c r="C957" s="61"/>
      <c r="D957" s="61"/>
      <c r="E957" s="61"/>
    </row>
    <row r="958" spans="2:5" ht="15.75" customHeight="1" x14ac:dyDescent="0.3">
      <c r="B958" s="2"/>
      <c r="C958" s="61"/>
      <c r="D958" s="61"/>
      <c r="E958" s="61"/>
    </row>
    <row r="959" spans="2:5" ht="15.75" customHeight="1" x14ac:dyDescent="0.3">
      <c r="B959" s="2"/>
      <c r="C959" s="61"/>
      <c r="D959" s="61"/>
      <c r="E959" s="61"/>
    </row>
    <row r="960" spans="2:5" ht="15.75" customHeight="1" x14ac:dyDescent="0.3">
      <c r="B960" s="2"/>
      <c r="C960" s="61"/>
      <c r="D960" s="61"/>
      <c r="E960" s="61"/>
    </row>
    <row r="961" spans="2:5" ht="15.75" customHeight="1" x14ac:dyDescent="0.3">
      <c r="B961" s="2"/>
      <c r="C961" s="61"/>
      <c r="D961" s="61"/>
      <c r="E961" s="61"/>
    </row>
    <row r="962" spans="2:5" ht="15.75" customHeight="1" x14ac:dyDescent="0.3">
      <c r="B962" s="2"/>
      <c r="C962" s="61"/>
      <c r="D962" s="61"/>
      <c r="E962" s="61"/>
    </row>
    <row r="963" spans="2:5" ht="15.75" customHeight="1" x14ac:dyDescent="0.3">
      <c r="B963" s="2"/>
      <c r="C963" s="61"/>
      <c r="D963" s="61"/>
      <c r="E963" s="61"/>
    </row>
    <row r="964" spans="2:5" ht="15.75" customHeight="1" x14ac:dyDescent="0.3">
      <c r="B964" s="2"/>
      <c r="C964" s="61"/>
      <c r="D964" s="61"/>
      <c r="E964" s="61"/>
    </row>
    <row r="965" spans="2:5" ht="15.75" customHeight="1" x14ac:dyDescent="0.3">
      <c r="B965" s="2"/>
      <c r="C965" s="61"/>
      <c r="D965" s="61"/>
      <c r="E965" s="61"/>
    </row>
    <row r="966" spans="2:5" ht="15.75" customHeight="1" x14ac:dyDescent="0.3">
      <c r="B966" s="2"/>
      <c r="C966" s="61"/>
      <c r="D966" s="61"/>
      <c r="E966" s="61"/>
    </row>
    <row r="967" spans="2:5" ht="15.75" customHeight="1" x14ac:dyDescent="0.3">
      <c r="B967" s="2"/>
      <c r="C967" s="61"/>
      <c r="D967" s="61"/>
      <c r="E967" s="61"/>
    </row>
    <row r="968" spans="2:5" ht="15.75" customHeight="1" x14ac:dyDescent="0.3">
      <c r="B968" s="2"/>
      <c r="C968" s="61"/>
      <c r="D968" s="61"/>
      <c r="E968" s="61"/>
    </row>
    <row r="969" spans="2:5" ht="15.75" customHeight="1" x14ac:dyDescent="0.3">
      <c r="B969" s="2"/>
      <c r="C969" s="61"/>
      <c r="D969" s="61"/>
      <c r="E969" s="61"/>
    </row>
    <row r="970" spans="2:5" ht="15.75" customHeight="1" x14ac:dyDescent="0.3">
      <c r="B970" s="2"/>
      <c r="C970" s="61"/>
      <c r="D970" s="61"/>
      <c r="E970" s="61"/>
    </row>
    <row r="971" spans="2:5" ht="15.75" customHeight="1" x14ac:dyDescent="0.3">
      <c r="B971" s="2"/>
      <c r="C971" s="61"/>
      <c r="D971" s="61"/>
      <c r="E971" s="61"/>
    </row>
    <row r="972" spans="2:5" ht="15.75" customHeight="1" x14ac:dyDescent="0.3">
      <c r="B972" s="2"/>
      <c r="C972" s="61"/>
      <c r="D972" s="61"/>
      <c r="E972" s="61"/>
    </row>
    <row r="973" spans="2:5" ht="15.75" customHeight="1" x14ac:dyDescent="0.3">
      <c r="B973" s="2"/>
      <c r="C973" s="61"/>
      <c r="D973" s="61"/>
      <c r="E973" s="61"/>
    </row>
    <row r="974" spans="2:5" ht="15.75" customHeight="1" x14ac:dyDescent="0.3">
      <c r="B974" s="2"/>
      <c r="C974" s="61"/>
      <c r="D974" s="61"/>
      <c r="E974" s="61"/>
    </row>
    <row r="975" spans="2:5" ht="15.75" customHeight="1" x14ac:dyDescent="0.3">
      <c r="B975" s="2"/>
      <c r="C975" s="61"/>
      <c r="D975" s="61"/>
      <c r="E975" s="61"/>
    </row>
    <row r="976" spans="2:5" ht="15.75" customHeight="1" x14ac:dyDescent="0.3">
      <c r="B976" s="2"/>
      <c r="C976" s="61"/>
      <c r="D976" s="61"/>
      <c r="E976" s="61"/>
    </row>
    <row r="977" spans="2:5" ht="15.75" customHeight="1" x14ac:dyDescent="0.3">
      <c r="B977" s="2"/>
      <c r="C977" s="61"/>
      <c r="D977" s="61"/>
      <c r="E977" s="61"/>
    </row>
    <row r="978" spans="2:5" ht="15.75" customHeight="1" x14ac:dyDescent="0.3">
      <c r="B978" s="2"/>
      <c r="C978" s="61"/>
      <c r="D978" s="61"/>
      <c r="E978" s="61"/>
    </row>
    <row r="979" spans="2:5" ht="15.75" customHeight="1" x14ac:dyDescent="0.3">
      <c r="B979" s="2"/>
      <c r="C979" s="61"/>
      <c r="D979" s="61"/>
      <c r="E979" s="61"/>
    </row>
    <row r="980" spans="2:5" ht="15.75" customHeight="1" x14ac:dyDescent="0.3">
      <c r="B980" s="2"/>
      <c r="C980" s="61"/>
      <c r="D980" s="61"/>
      <c r="E980" s="61"/>
    </row>
    <row r="981" spans="2:5" ht="15.75" customHeight="1" x14ac:dyDescent="0.3">
      <c r="B981" s="2"/>
      <c r="C981" s="61"/>
      <c r="D981" s="61"/>
      <c r="E981" s="61"/>
    </row>
    <row r="982" spans="2:5" ht="15.75" customHeight="1" x14ac:dyDescent="0.3">
      <c r="B982" s="2"/>
      <c r="C982" s="61"/>
      <c r="D982" s="61"/>
      <c r="E982" s="61"/>
    </row>
    <row r="983" spans="2:5" ht="15.75" customHeight="1" x14ac:dyDescent="0.3">
      <c r="B983" s="2"/>
      <c r="C983" s="61"/>
      <c r="D983" s="61"/>
      <c r="E983" s="61"/>
    </row>
    <row r="984" spans="2:5" ht="15.75" customHeight="1" x14ac:dyDescent="0.3">
      <c r="B984" s="2"/>
      <c r="C984" s="61"/>
      <c r="D984" s="61"/>
      <c r="E984" s="61"/>
    </row>
    <row r="985" spans="2:5" ht="15.75" customHeight="1" x14ac:dyDescent="0.3">
      <c r="B985" s="2"/>
      <c r="C985" s="61"/>
      <c r="D985" s="61"/>
      <c r="E985" s="61"/>
    </row>
    <row r="986" spans="2:5" ht="15.75" customHeight="1" x14ac:dyDescent="0.3">
      <c r="B986" s="2"/>
      <c r="C986" s="61"/>
      <c r="D986" s="61"/>
      <c r="E986" s="61"/>
    </row>
    <row r="987" spans="2:5" ht="15.75" customHeight="1" x14ac:dyDescent="0.3">
      <c r="B987" s="2"/>
      <c r="C987" s="61"/>
      <c r="D987" s="61"/>
      <c r="E987" s="61"/>
    </row>
    <row r="988" spans="2:5" ht="15.75" customHeight="1" x14ac:dyDescent="0.3">
      <c r="B988" s="2"/>
      <c r="C988" s="61"/>
      <c r="D988" s="61"/>
      <c r="E988" s="61"/>
    </row>
    <row r="989" spans="2:5" ht="15.75" customHeight="1" x14ac:dyDescent="0.3">
      <c r="B989" s="2"/>
      <c r="C989" s="61"/>
      <c r="D989" s="61"/>
      <c r="E989" s="61"/>
    </row>
    <row r="990" spans="2:5" ht="15.75" customHeight="1" x14ac:dyDescent="0.3">
      <c r="B990" s="2"/>
      <c r="C990" s="61"/>
      <c r="D990" s="61"/>
      <c r="E990" s="61"/>
    </row>
    <row r="991" spans="2:5" ht="15.75" customHeight="1" x14ac:dyDescent="0.3">
      <c r="B991" s="2"/>
      <c r="C991" s="61"/>
      <c r="D991" s="61"/>
      <c r="E991" s="61"/>
    </row>
    <row r="992" spans="2:5" ht="15.75" customHeight="1" x14ac:dyDescent="0.3">
      <c r="B992" s="2"/>
      <c r="C992" s="61"/>
      <c r="D992" s="61"/>
      <c r="E992" s="61"/>
    </row>
    <row r="993" spans="2:5" ht="15.75" customHeight="1" x14ac:dyDescent="0.3">
      <c r="B993" s="2"/>
      <c r="C993" s="61"/>
      <c r="D993" s="61"/>
      <c r="E993" s="61"/>
    </row>
    <row r="994" spans="2:5" ht="15.75" customHeight="1" x14ac:dyDescent="0.3">
      <c r="B994" s="2"/>
      <c r="C994" s="61"/>
      <c r="D994" s="61"/>
      <c r="E994" s="61"/>
    </row>
    <row r="995" spans="2:5" ht="15.75" customHeight="1" x14ac:dyDescent="0.3">
      <c r="B995" s="2"/>
      <c r="C995" s="61"/>
      <c r="D995" s="61"/>
      <c r="E995" s="61"/>
    </row>
    <row r="996" spans="2:5" ht="15.75" customHeight="1" x14ac:dyDescent="0.3">
      <c r="B996" s="2"/>
      <c r="C996" s="61"/>
      <c r="D996" s="61"/>
      <c r="E996" s="61"/>
    </row>
    <row r="997" spans="2:5" ht="15.75" customHeight="1" x14ac:dyDescent="0.3">
      <c r="B997" s="2"/>
      <c r="C997" s="61"/>
      <c r="D997" s="61"/>
      <c r="E997" s="61"/>
    </row>
    <row r="998" spans="2:5" ht="15.75" customHeight="1" x14ac:dyDescent="0.3">
      <c r="B998" s="2"/>
      <c r="C998" s="61"/>
      <c r="D998" s="61"/>
      <c r="E998" s="61"/>
    </row>
    <row r="999" spans="2:5" ht="15.75" customHeight="1" x14ac:dyDescent="0.3">
      <c r="B999" s="2"/>
      <c r="C999" s="61"/>
      <c r="D999" s="61"/>
      <c r="E999" s="61"/>
    </row>
    <row r="1000" spans="2:5" ht="15.75" customHeight="1" x14ac:dyDescent="0.3">
      <c r="B1000" s="2"/>
      <c r="C1000" s="61"/>
      <c r="D1000" s="61"/>
      <c r="E1000" s="61"/>
    </row>
  </sheetData>
  <autoFilter ref="A1:G594" xr:uid="{00000000-0009-0000-0000-000009000000}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Summary of Changes</vt:lpstr>
      <vt:lpstr>Index</vt:lpstr>
      <vt:lpstr>Price List</vt:lpstr>
      <vt:lpstr>Reference</vt:lpstr>
      <vt:lpstr>3-1 AMS collated</vt:lpstr>
      <vt:lpstr>3-1 INTL collated</vt:lpstr>
      <vt:lpstr>3-1 GSA collated</vt:lpstr>
      <vt:lpstr>3-1 MidEast collated</vt:lpstr>
      <vt:lpstr>SFDC Product Pricing File</vt:lpstr>
      <vt:lpstr>12-1 AMS collated</vt:lpstr>
      <vt:lpstr>12-1 INTL collated</vt:lpstr>
      <vt:lpstr>12-1 MidEast collated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Pryor</dc:creator>
  <cp:lastModifiedBy>Clara Alessi</cp:lastModifiedBy>
  <dcterms:created xsi:type="dcterms:W3CDTF">2018-06-28T17:19:01Z</dcterms:created>
  <dcterms:modified xsi:type="dcterms:W3CDTF">2023-02-20T19:15:26Z</dcterms:modified>
</cp:coreProperties>
</file>